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na\Desktop\"/>
    </mc:Choice>
  </mc:AlternateContent>
  <bookViews>
    <workbookView xWindow="0" yWindow="0" windowWidth="28800" windowHeight="11685" activeTab="5"/>
  </bookViews>
  <sheets>
    <sheet name="Ptrllista" sheetId="1" r:id="rId1"/>
    <sheet name="Startlista" sheetId="10" r:id="rId2"/>
    <sheet name="Skjutkort" sheetId="8" r:id="rId3"/>
    <sheet name="Res" sheetId="9" r:id="rId4"/>
    <sheet name="Lag" sheetId="11" r:id="rId5"/>
    <sheet name="Std.mdl" sheetId="12" r:id="rId6"/>
  </sheets>
  <definedNames>
    <definedName name="_xlnm._FilterDatabase" localSheetId="0" hidden="1">Ptrllista!$B$5:$AO$205</definedName>
    <definedName name="_xlnm._FilterDatabase" localSheetId="3" hidden="1">Res!$B$9:$AH$95</definedName>
    <definedName name="_xlnm._FilterDatabase" localSheetId="1" hidden="1">Startlista!$B$8:$I$184</definedName>
    <definedName name="_xlnm.Print_Area" localSheetId="3">Res!$A$1:$AJ$58</definedName>
    <definedName name="_xlnm.Print_Area" localSheetId="2">Skjutkort!$A$1:$Q$5120</definedName>
    <definedName name="_xlnm.Print_Area" localSheetId="1">Startlista!$A$20:$I$193</definedName>
  </definedNames>
  <calcPr calcId="171027"/>
</workbook>
</file>

<file path=xl/calcChain.xml><?xml version="1.0" encoding="utf-8"?>
<calcChain xmlns="http://schemas.openxmlformats.org/spreadsheetml/2006/main">
  <c r="E202" i="12" l="1"/>
  <c r="D202" i="12"/>
  <c r="C202" i="12"/>
  <c r="B202" i="12"/>
  <c r="E201" i="12"/>
  <c r="D201" i="12"/>
  <c r="C201" i="12"/>
  <c r="B201" i="12"/>
  <c r="E200" i="12"/>
  <c r="D200" i="12"/>
  <c r="C200" i="12"/>
  <c r="B200" i="12"/>
  <c r="E199" i="12"/>
  <c r="D199" i="12"/>
  <c r="C199" i="12"/>
  <c r="B199" i="12"/>
  <c r="E198" i="12"/>
  <c r="D198" i="12"/>
  <c r="C198" i="12"/>
  <c r="B198" i="12"/>
  <c r="E197" i="12"/>
  <c r="D197" i="12"/>
  <c r="C197" i="12"/>
  <c r="B197" i="12"/>
  <c r="E196" i="12"/>
  <c r="D196" i="12"/>
  <c r="C196" i="12"/>
  <c r="B196" i="12"/>
  <c r="E195" i="12"/>
  <c r="D195" i="12"/>
  <c r="C195" i="12"/>
  <c r="B195" i="12"/>
  <c r="E194" i="12"/>
  <c r="D194" i="12"/>
  <c r="C194" i="12"/>
  <c r="B194" i="12"/>
  <c r="E193" i="12"/>
  <c r="D193" i="12"/>
  <c r="C193" i="12"/>
  <c r="B193" i="12"/>
  <c r="E192" i="12"/>
  <c r="D192" i="12"/>
  <c r="C192" i="12"/>
  <c r="B192" i="12"/>
  <c r="E191" i="12"/>
  <c r="D191" i="12"/>
  <c r="C191" i="12"/>
  <c r="B191" i="12"/>
  <c r="E190" i="12"/>
  <c r="D190" i="12"/>
  <c r="C190" i="12"/>
  <c r="B190" i="12"/>
  <c r="E189" i="12"/>
  <c r="D189" i="12"/>
  <c r="C189" i="12"/>
  <c r="B189" i="12"/>
  <c r="E188" i="12"/>
  <c r="D188" i="12"/>
  <c r="C188" i="12"/>
  <c r="B188" i="12"/>
  <c r="E187" i="12"/>
  <c r="D187" i="12"/>
  <c r="C187" i="12"/>
  <c r="B187" i="12"/>
  <c r="E186" i="12"/>
  <c r="D186" i="12"/>
  <c r="C186" i="12"/>
  <c r="B186" i="12"/>
  <c r="E185" i="12"/>
  <c r="D185" i="12"/>
  <c r="C185" i="12"/>
  <c r="B185" i="12"/>
  <c r="E184" i="12"/>
  <c r="D184" i="12"/>
  <c r="C184" i="12"/>
  <c r="B184" i="12"/>
  <c r="E183" i="12"/>
  <c r="D183" i="12"/>
  <c r="C183" i="12"/>
  <c r="B183" i="12"/>
  <c r="E182" i="12"/>
  <c r="D182" i="12"/>
  <c r="C182" i="12"/>
  <c r="B182" i="12"/>
  <c r="E181" i="12"/>
  <c r="D181" i="12"/>
  <c r="C181" i="12"/>
  <c r="B181" i="12"/>
  <c r="E180" i="12"/>
  <c r="D180" i="12"/>
  <c r="C180" i="12"/>
  <c r="B180" i="12"/>
  <c r="E179" i="12"/>
  <c r="D179" i="12"/>
  <c r="C179" i="12"/>
  <c r="B179" i="12"/>
  <c r="E178" i="12"/>
  <c r="D178" i="12"/>
  <c r="C178" i="12"/>
  <c r="B178" i="12"/>
  <c r="E177" i="12"/>
  <c r="D177" i="12"/>
  <c r="C177" i="12"/>
  <c r="B177" i="12"/>
  <c r="AF176" i="12"/>
  <c r="AD176" i="12"/>
  <c r="E176" i="12"/>
  <c r="D176" i="12"/>
  <c r="C176" i="12"/>
  <c r="B176" i="12"/>
  <c r="AF175" i="12"/>
  <c r="AD175" i="12"/>
  <c r="E175" i="12"/>
  <c r="D175" i="12"/>
  <c r="C175" i="12"/>
  <c r="B175" i="12"/>
  <c r="AF174" i="12"/>
  <c r="AD174" i="12"/>
  <c r="E174" i="12"/>
  <c r="D174" i="12"/>
  <c r="C174" i="12"/>
  <c r="AF173" i="12"/>
  <c r="AD173" i="12"/>
  <c r="E173" i="12"/>
  <c r="D173" i="12"/>
  <c r="C173" i="12"/>
  <c r="B173" i="12"/>
  <c r="AF172" i="12"/>
  <c r="AD172" i="12"/>
  <c r="E172" i="12"/>
  <c r="D172" i="12"/>
  <c r="C172" i="12"/>
  <c r="B172" i="12"/>
  <c r="AF171" i="12"/>
  <c r="AD171" i="12"/>
  <c r="E171" i="12"/>
  <c r="D171" i="12"/>
  <c r="AF170" i="12"/>
  <c r="AD170" i="12"/>
  <c r="E170" i="12"/>
  <c r="D170" i="12"/>
  <c r="C170" i="12"/>
  <c r="B170" i="12"/>
  <c r="AF169" i="12"/>
  <c r="AG169" i="12" s="1"/>
  <c r="AD169" i="12"/>
  <c r="E169" i="12"/>
  <c r="D169" i="12"/>
  <c r="C169" i="12"/>
  <c r="B169" i="12"/>
  <c r="AG168" i="12"/>
  <c r="AF168" i="12"/>
  <c r="AD168" i="12"/>
  <c r="E168" i="12"/>
  <c r="D168" i="12"/>
  <c r="C168" i="12"/>
  <c r="B168" i="12"/>
  <c r="AF167" i="12"/>
  <c r="AD167" i="12"/>
  <c r="AG167" i="12" s="1"/>
  <c r="E167" i="12"/>
  <c r="D167" i="12"/>
  <c r="C167" i="12"/>
  <c r="B167" i="12"/>
  <c r="AF166" i="12"/>
  <c r="AD166" i="12"/>
  <c r="E166" i="12"/>
  <c r="D166" i="12"/>
  <c r="C166" i="12"/>
  <c r="B166" i="12"/>
  <c r="AF165" i="12"/>
  <c r="AD165" i="12"/>
  <c r="AG165" i="12" s="1"/>
  <c r="E165" i="12"/>
  <c r="D165" i="12"/>
  <c r="C165" i="12"/>
  <c r="B165" i="12"/>
  <c r="AF164" i="12"/>
  <c r="AG164" i="12" s="1"/>
  <c r="AD164" i="12"/>
  <c r="E164" i="12"/>
  <c r="D164" i="12"/>
  <c r="C164" i="12"/>
  <c r="B164" i="12"/>
  <c r="AF163" i="12"/>
  <c r="AD163" i="12"/>
  <c r="E163" i="12"/>
  <c r="D163" i="12"/>
  <c r="C163" i="12"/>
  <c r="B163" i="12"/>
  <c r="AF162" i="12"/>
  <c r="AD162" i="12"/>
  <c r="E162" i="12"/>
  <c r="D162" i="12"/>
  <c r="C162" i="12"/>
  <c r="B162" i="12"/>
  <c r="AF161" i="12"/>
  <c r="AD161" i="12"/>
  <c r="E161" i="12"/>
  <c r="D161" i="12"/>
  <c r="C161" i="12"/>
  <c r="B161" i="12"/>
  <c r="AF160" i="12"/>
  <c r="AD160" i="12"/>
  <c r="E160" i="12"/>
  <c r="D160" i="12"/>
  <c r="C160" i="12"/>
  <c r="B160" i="12"/>
  <c r="AF159" i="12"/>
  <c r="AD159" i="12"/>
  <c r="AG159" i="12" s="1"/>
  <c r="E159" i="12"/>
  <c r="D159" i="12"/>
  <c r="C159" i="12"/>
  <c r="B159" i="12"/>
  <c r="AF158" i="12"/>
  <c r="AD158" i="12"/>
  <c r="E158" i="12"/>
  <c r="D158" i="12"/>
  <c r="C158" i="12"/>
  <c r="B158" i="12"/>
  <c r="AF157" i="12"/>
  <c r="AD157" i="12"/>
  <c r="AG157" i="12" s="1"/>
  <c r="E157" i="12"/>
  <c r="D157" i="12"/>
  <c r="C157" i="12"/>
  <c r="B157" i="12"/>
  <c r="AF156" i="12"/>
  <c r="AD156" i="12"/>
  <c r="E156" i="12"/>
  <c r="D156" i="12"/>
  <c r="C156" i="12"/>
  <c r="B156" i="12"/>
  <c r="AF155" i="12"/>
  <c r="AD155" i="12"/>
  <c r="E155" i="12"/>
  <c r="D155" i="12"/>
  <c r="C155" i="12"/>
  <c r="B155" i="12"/>
  <c r="AF154" i="12"/>
  <c r="AD154" i="12"/>
  <c r="E154" i="12"/>
  <c r="D154" i="12"/>
  <c r="C154" i="12"/>
  <c r="B154" i="12"/>
  <c r="AF153" i="12"/>
  <c r="AD153" i="12"/>
  <c r="E153" i="12"/>
  <c r="D153" i="12"/>
  <c r="C153" i="12"/>
  <c r="B153" i="12"/>
  <c r="AF152" i="12"/>
  <c r="AG152" i="12" s="1"/>
  <c r="AD152" i="12"/>
  <c r="E152" i="12"/>
  <c r="D152" i="12"/>
  <c r="C152" i="12"/>
  <c r="B152" i="12"/>
  <c r="AF151" i="12"/>
  <c r="AD151" i="12"/>
  <c r="E151" i="12"/>
  <c r="D151" i="12"/>
  <c r="C151" i="12"/>
  <c r="B151" i="12"/>
  <c r="AF150" i="12"/>
  <c r="AD150" i="12"/>
  <c r="E150" i="12"/>
  <c r="D150" i="12"/>
  <c r="C150" i="12"/>
  <c r="B150" i="12"/>
  <c r="AF149" i="12"/>
  <c r="AD149" i="12"/>
  <c r="E149" i="12"/>
  <c r="D149" i="12"/>
  <c r="C149" i="12"/>
  <c r="B149" i="12"/>
  <c r="AF148" i="12"/>
  <c r="AG148" i="12" s="1"/>
  <c r="AD148" i="12"/>
  <c r="E148" i="12"/>
  <c r="D148" i="12"/>
  <c r="C148" i="12"/>
  <c r="B148" i="12"/>
  <c r="AF147" i="12"/>
  <c r="AD147" i="12"/>
  <c r="E147" i="12"/>
  <c r="D147" i="12"/>
  <c r="C147" i="12"/>
  <c r="B147" i="12"/>
  <c r="AF146" i="12"/>
  <c r="AD146" i="12"/>
  <c r="E146" i="12"/>
  <c r="D146" i="12"/>
  <c r="C146" i="12"/>
  <c r="B146" i="12"/>
  <c r="AF145" i="12"/>
  <c r="AD145" i="12"/>
  <c r="E145" i="12"/>
  <c r="D145" i="12"/>
  <c r="C145" i="12"/>
  <c r="B145" i="12"/>
  <c r="AF144" i="12"/>
  <c r="AD144" i="12"/>
  <c r="E144" i="12"/>
  <c r="D144" i="12"/>
  <c r="C144" i="12"/>
  <c r="B144" i="12"/>
  <c r="AF143" i="12"/>
  <c r="AD143" i="12"/>
  <c r="E143" i="12"/>
  <c r="D143" i="12"/>
  <c r="C143" i="12"/>
  <c r="B143" i="12"/>
  <c r="AF142" i="12"/>
  <c r="AD142" i="12"/>
  <c r="E142" i="12"/>
  <c r="D142" i="12"/>
  <c r="C142" i="12"/>
  <c r="B142" i="12"/>
  <c r="AF141" i="12"/>
  <c r="AD141" i="12"/>
  <c r="E141" i="12"/>
  <c r="D141" i="12"/>
  <c r="C141" i="12"/>
  <c r="B141" i="12"/>
  <c r="AF140" i="12"/>
  <c r="AD140" i="12"/>
  <c r="AG140" i="12" s="1"/>
  <c r="E140" i="12"/>
  <c r="D140" i="12"/>
  <c r="C140" i="12"/>
  <c r="B140" i="12"/>
  <c r="AH139" i="12"/>
  <c r="AF139" i="12"/>
  <c r="AD139" i="12"/>
  <c r="AG139" i="12" s="1"/>
  <c r="E139" i="12"/>
  <c r="D139" i="12"/>
  <c r="C139" i="12"/>
  <c r="B139" i="12"/>
  <c r="AF138" i="12"/>
  <c r="AD138" i="12"/>
  <c r="E138" i="12"/>
  <c r="D138" i="12"/>
  <c r="C138" i="12"/>
  <c r="B138" i="12"/>
  <c r="AF137" i="12"/>
  <c r="AD137" i="12"/>
  <c r="AG137" i="12" s="1"/>
  <c r="E137" i="12"/>
  <c r="D137" i="12"/>
  <c r="C137" i="12"/>
  <c r="B137" i="12"/>
  <c r="AF136" i="12"/>
  <c r="AD136" i="12"/>
  <c r="E136" i="12"/>
  <c r="D136" i="12"/>
  <c r="C136" i="12"/>
  <c r="B136" i="12"/>
  <c r="AF135" i="12"/>
  <c r="AD135" i="12"/>
  <c r="AG135" i="12" s="1"/>
  <c r="E135" i="12"/>
  <c r="D135" i="12"/>
  <c r="C135" i="12"/>
  <c r="B135" i="12"/>
  <c r="AF134" i="12"/>
  <c r="AG134" i="12" s="1"/>
  <c r="AD134" i="12"/>
  <c r="E134" i="12"/>
  <c r="D134" i="12"/>
  <c r="C134" i="12"/>
  <c r="B134" i="12"/>
  <c r="AF133" i="12"/>
  <c r="AD133" i="12"/>
  <c r="E133" i="12"/>
  <c r="D133" i="12"/>
  <c r="C133" i="12"/>
  <c r="B133" i="12"/>
  <c r="AF132" i="12"/>
  <c r="AD132" i="12"/>
  <c r="E132" i="12"/>
  <c r="D132" i="12"/>
  <c r="C132" i="12"/>
  <c r="B132" i="12"/>
  <c r="AF131" i="12"/>
  <c r="AD131" i="12"/>
  <c r="AG131" i="12" s="1"/>
  <c r="E131" i="12"/>
  <c r="D131" i="12"/>
  <c r="C131" i="12"/>
  <c r="B131" i="12"/>
  <c r="AF130" i="12"/>
  <c r="AG130" i="12" s="1"/>
  <c r="E130" i="12"/>
  <c r="D130" i="12"/>
  <c r="C130" i="12"/>
  <c r="B130" i="12"/>
  <c r="AH129" i="12"/>
  <c r="AF129" i="12"/>
  <c r="AD129" i="12"/>
  <c r="AG129" i="12" s="1"/>
  <c r="E129" i="12"/>
  <c r="D129" i="12"/>
  <c r="C129" i="12"/>
  <c r="B129" i="12"/>
  <c r="AF128" i="12"/>
  <c r="AD128" i="12"/>
  <c r="AG128" i="12" s="1"/>
  <c r="E128" i="12"/>
  <c r="D128" i="12"/>
  <c r="C128" i="12"/>
  <c r="B128" i="12"/>
  <c r="AF127" i="12"/>
  <c r="AD127" i="12"/>
  <c r="E127" i="12"/>
  <c r="D127" i="12"/>
  <c r="C127" i="12"/>
  <c r="B127" i="12"/>
  <c r="AF126" i="12"/>
  <c r="AD126" i="12"/>
  <c r="E126" i="12"/>
  <c r="D126" i="12"/>
  <c r="C126" i="12"/>
  <c r="B126" i="12"/>
  <c r="AF121" i="12"/>
  <c r="AD121" i="12"/>
  <c r="E121" i="12"/>
  <c r="D121" i="12"/>
  <c r="C121" i="12"/>
  <c r="AF117" i="12"/>
  <c r="AD117" i="12"/>
  <c r="E117" i="12"/>
  <c r="D117" i="12"/>
  <c r="C117" i="12"/>
  <c r="B117" i="12"/>
  <c r="AF115" i="12"/>
  <c r="AD115" i="12"/>
  <c r="E115" i="12"/>
  <c r="D115" i="12"/>
  <c r="C115" i="12"/>
  <c r="B115" i="12"/>
  <c r="AF114" i="12"/>
  <c r="AD114" i="12"/>
  <c r="E114" i="12"/>
  <c r="D114" i="12"/>
  <c r="C114" i="12"/>
  <c r="B114" i="12"/>
  <c r="AF104" i="12"/>
  <c r="AG104" i="12" s="1"/>
  <c r="E104" i="12"/>
  <c r="D104" i="12"/>
  <c r="C104" i="12"/>
  <c r="B104" i="12"/>
  <c r="AF97" i="12"/>
  <c r="AD97" i="12"/>
  <c r="AG97" i="12" s="1"/>
  <c r="E97" i="12"/>
  <c r="D97" i="12"/>
  <c r="C97" i="12"/>
  <c r="B97" i="12"/>
  <c r="AF88" i="12"/>
  <c r="AD88" i="12"/>
  <c r="AG88" i="12" s="1"/>
  <c r="E88" i="12"/>
  <c r="C88" i="12"/>
  <c r="B88" i="12"/>
  <c r="AF81" i="12"/>
  <c r="AG81" i="12" s="1"/>
  <c r="AD81" i="12"/>
  <c r="E81" i="12"/>
  <c r="D81" i="12"/>
  <c r="C81" i="12"/>
  <c r="B81" i="12"/>
  <c r="AF77" i="12"/>
  <c r="AD77" i="12"/>
  <c r="E77" i="12"/>
  <c r="D77" i="12"/>
  <c r="C77" i="12"/>
  <c r="B77" i="12"/>
  <c r="AF76" i="12"/>
  <c r="AD76" i="12"/>
  <c r="E76" i="12"/>
  <c r="D76" i="12"/>
  <c r="C76" i="12"/>
  <c r="B76" i="12"/>
  <c r="AF70" i="12"/>
  <c r="AD70" i="12"/>
  <c r="E70" i="12"/>
  <c r="D70" i="12"/>
  <c r="C70" i="12"/>
  <c r="B70" i="12"/>
  <c r="AF63" i="12"/>
  <c r="AD63" i="12"/>
  <c r="E63" i="12"/>
  <c r="D63" i="12"/>
  <c r="C63" i="12"/>
  <c r="B63" i="12"/>
  <c r="AF58" i="12"/>
  <c r="AD58" i="12"/>
  <c r="E58" i="12"/>
  <c r="D58" i="12"/>
  <c r="C58" i="12"/>
  <c r="B58" i="12"/>
  <c r="AF34" i="12"/>
  <c r="AD34" i="12"/>
  <c r="E34" i="12"/>
  <c r="D34" i="12"/>
  <c r="C34" i="12"/>
  <c r="B34" i="12"/>
  <c r="AF32" i="12"/>
  <c r="AD32" i="12"/>
  <c r="E32" i="12"/>
  <c r="D32" i="12"/>
  <c r="C32" i="12"/>
  <c r="B32" i="12"/>
  <c r="AF22" i="12"/>
  <c r="AD22" i="12"/>
  <c r="E22" i="12"/>
  <c r="C22" i="12"/>
  <c r="B22" i="12"/>
  <c r="AF118" i="12"/>
  <c r="AD118" i="12"/>
  <c r="E118" i="12"/>
  <c r="D118" i="12"/>
  <c r="C118" i="12"/>
  <c r="B118" i="12"/>
  <c r="AF111" i="12"/>
  <c r="AD111" i="12"/>
  <c r="E111" i="12"/>
  <c r="D111" i="12"/>
  <c r="C111" i="12"/>
  <c r="B111" i="12"/>
  <c r="AF110" i="12"/>
  <c r="AD110" i="12"/>
  <c r="AG110" i="12" s="1"/>
  <c r="E110" i="12"/>
  <c r="D110" i="12"/>
  <c r="C110" i="12"/>
  <c r="B110" i="12"/>
  <c r="AF108" i="12"/>
  <c r="AD108" i="12"/>
  <c r="E108" i="12"/>
  <c r="D108" i="12"/>
  <c r="C108" i="12"/>
  <c r="B108" i="12"/>
  <c r="AF105" i="12"/>
  <c r="AD105" i="12"/>
  <c r="AG105" i="12" s="1"/>
  <c r="E105" i="12"/>
  <c r="D105" i="12"/>
  <c r="C105" i="12"/>
  <c r="B105" i="12"/>
  <c r="AF95" i="12"/>
  <c r="AD95" i="12"/>
  <c r="AG95" i="12" s="1"/>
  <c r="E95" i="12"/>
  <c r="D95" i="12"/>
  <c r="C95" i="12"/>
  <c r="B95" i="12"/>
  <c r="AF93" i="12"/>
  <c r="AD93" i="12"/>
  <c r="AG93" i="12" s="1"/>
  <c r="E93" i="12"/>
  <c r="D93" i="12"/>
  <c r="C93" i="12"/>
  <c r="B93" i="12"/>
  <c r="AF82" i="12"/>
  <c r="AD82" i="12"/>
  <c r="E82" i="12"/>
  <c r="D82" i="12"/>
  <c r="C82" i="12"/>
  <c r="B82" i="12"/>
  <c r="AF75" i="12"/>
  <c r="AG75" i="12" s="1"/>
  <c r="AF72" i="12"/>
  <c r="AG72" i="12" s="1"/>
  <c r="E72" i="12"/>
  <c r="D72" i="12"/>
  <c r="C72" i="12"/>
  <c r="B72" i="12"/>
  <c r="AF68" i="12"/>
  <c r="AD68" i="12"/>
  <c r="AG68" i="12" s="1"/>
  <c r="E68" i="12"/>
  <c r="D68" i="12"/>
  <c r="C68" i="12"/>
  <c r="B68" i="12"/>
  <c r="AF57" i="12"/>
  <c r="AD57" i="12"/>
  <c r="AG57" i="12" s="1"/>
  <c r="E57" i="12"/>
  <c r="D57" i="12"/>
  <c r="C57" i="12"/>
  <c r="B57" i="12"/>
  <c r="AF49" i="12"/>
  <c r="AD49" i="12"/>
  <c r="E49" i="12"/>
  <c r="D49" i="12"/>
  <c r="C49" i="12"/>
  <c r="B49" i="12"/>
  <c r="AF40" i="12"/>
  <c r="AD40" i="12"/>
  <c r="AG40" i="12" s="1"/>
  <c r="E40" i="12"/>
  <c r="D40" i="12"/>
  <c r="C40" i="12"/>
  <c r="B40" i="12"/>
  <c r="AF109" i="12"/>
  <c r="AD109" i="12"/>
  <c r="AG109" i="12" s="1"/>
  <c r="E109" i="12"/>
  <c r="D109" i="12"/>
  <c r="C109" i="12"/>
  <c r="B109" i="12"/>
  <c r="AF55" i="12"/>
  <c r="AD55" i="12"/>
  <c r="AG55" i="12" s="1"/>
  <c r="E55" i="12"/>
  <c r="D55" i="12"/>
  <c r="C55" i="12"/>
  <c r="B55" i="12"/>
  <c r="AF50" i="12"/>
  <c r="AD50" i="12"/>
  <c r="E50" i="12"/>
  <c r="D50" i="12"/>
  <c r="C50" i="12"/>
  <c r="B50" i="12"/>
  <c r="AF48" i="12"/>
  <c r="AD48" i="12"/>
  <c r="E48" i="12"/>
  <c r="D48" i="12"/>
  <c r="C48" i="12"/>
  <c r="B48" i="12"/>
  <c r="AF44" i="12"/>
  <c r="AD44" i="12"/>
  <c r="E44" i="12"/>
  <c r="D44" i="12"/>
  <c r="C44" i="12"/>
  <c r="B44" i="12"/>
  <c r="AF120" i="12"/>
  <c r="AD120" i="12"/>
  <c r="AG120" i="12" s="1"/>
  <c r="E120" i="12"/>
  <c r="D120" i="12"/>
  <c r="C120" i="12"/>
  <c r="B120" i="12"/>
  <c r="AF86" i="12"/>
  <c r="AD86" i="12"/>
  <c r="E86" i="12"/>
  <c r="D86" i="12"/>
  <c r="C86" i="12"/>
  <c r="B86" i="12"/>
  <c r="AF123" i="12"/>
  <c r="AD123" i="12"/>
  <c r="AG123" i="12" s="1"/>
  <c r="E123" i="12"/>
  <c r="D123" i="12"/>
  <c r="C123" i="12"/>
  <c r="B123" i="12"/>
  <c r="AF103" i="12"/>
  <c r="AD103" i="12"/>
  <c r="AG103" i="12" s="1"/>
  <c r="E103" i="12"/>
  <c r="D103" i="12"/>
  <c r="C103" i="12"/>
  <c r="B103" i="12"/>
  <c r="AF102" i="12"/>
  <c r="AD102" i="12"/>
  <c r="AG102" i="12" s="1"/>
  <c r="E102" i="12"/>
  <c r="D102" i="12"/>
  <c r="C102" i="12"/>
  <c r="B102" i="12"/>
  <c r="AF66" i="12"/>
  <c r="AD66" i="12"/>
  <c r="E66" i="12"/>
  <c r="D66" i="12"/>
  <c r="C66" i="12"/>
  <c r="B66" i="12"/>
  <c r="AF64" i="12"/>
  <c r="AD64" i="12"/>
  <c r="E64" i="12"/>
  <c r="D64" i="12"/>
  <c r="C64" i="12"/>
  <c r="B64" i="12"/>
  <c r="AF65" i="12"/>
  <c r="AD65" i="12"/>
  <c r="AF62" i="12"/>
  <c r="AD62" i="12"/>
  <c r="AG62" i="12" s="1"/>
  <c r="E62" i="12"/>
  <c r="D62" i="12"/>
  <c r="C62" i="12"/>
  <c r="B62" i="12"/>
  <c r="AF60" i="12"/>
  <c r="AD60" i="12"/>
  <c r="E60" i="12"/>
  <c r="D60" i="12"/>
  <c r="C60" i="12"/>
  <c r="B60" i="12"/>
  <c r="AF56" i="12"/>
  <c r="AD56" i="12"/>
  <c r="AG56" i="12" s="1"/>
  <c r="E56" i="12"/>
  <c r="D56" i="12"/>
  <c r="C56" i="12"/>
  <c r="B56" i="12"/>
  <c r="AF54" i="12"/>
  <c r="AD54" i="12"/>
  <c r="E54" i="12"/>
  <c r="D54" i="12"/>
  <c r="C54" i="12"/>
  <c r="B54" i="12"/>
  <c r="AF53" i="12"/>
  <c r="AD53" i="12"/>
  <c r="AG53" i="12" s="1"/>
  <c r="E53" i="12"/>
  <c r="D53" i="12"/>
  <c r="C53" i="12"/>
  <c r="B53" i="12"/>
  <c r="AF52" i="12"/>
  <c r="AD52" i="12"/>
  <c r="E52" i="12"/>
  <c r="D52" i="12"/>
  <c r="C52" i="12"/>
  <c r="B52" i="12"/>
  <c r="AF45" i="12"/>
  <c r="AD45" i="12"/>
  <c r="E45" i="12"/>
  <c r="D45" i="12"/>
  <c r="C45" i="12"/>
  <c r="B45" i="12"/>
  <c r="AF41" i="12"/>
  <c r="AD41" i="12"/>
  <c r="E41" i="12"/>
  <c r="D41" i="12"/>
  <c r="C41" i="12"/>
  <c r="B41" i="12"/>
  <c r="AF39" i="12"/>
  <c r="AD39" i="12"/>
  <c r="AG39" i="12" s="1"/>
  <c r="E39" i="12"/>
  <c r="D39" i="12"/>
  <c r="C39" i="12"/>
  <c r="B39" i="12"/>
  <c r="AF38" i="12"/>
  <c r="AD38" i="12"/>
  <c r="E38" i="12"/>
  <c r="D38" i="12"/>
  <c r="C38" i="12"/>
  <c r="B38" i="12"/>
  <c r="AF35" i="12"/>
  <c r="AD35" i="12"/>
  <c r="AG35" i="12" s="1"/>
  <c r="E35" i="12"/>
  <c r="D35" i="12"/>
  <c r="C35" i="12"/>
  <c r="B35" i="12"/>
  <c r="AF33" i="12"/>
  <c r="AD33" i="12"/>
  <c r="E33" i="12"/>
  <c r="D33" i="12"/>
  <c r="C33" i="12"/>
  <c r="B33" i="12"/>
  <c r="AF31" i="12"/>
  <c r="AD31" i="12"/>
  <c r="AG31" i="12" s="1"/>
  <c r="E31" i="12"/>
  <c r="D31" i="12"/>
  <c r="C31" i="12"/>
  <c r="B31" i="12"/>
  <c r="AF30" i="12"/>
  <c r="AD30" i="12"/>
  <c r="E30" i="12"/>
  <c r="D30" i="12"/>
  <c r="C30" i="12"/>
  <c r="B30" i="12"/>
  <c r="AF29" i="12"/>
  <c r="AD29" i="12"/>
  <c r="E29" i="12"/>
  <c r="D29" i="12"/>
  <c r="C29" i="12"/>
  <c r="B29" i="12"/>
  <c r="AF28" i="12"/>
  <c r="AD28" i="12"/>
  <c r="E28" i="12"/>
  <c r="D28" i="12"/>
  <c r="C28" i="12"/>
  <c r="B28" i="12"/>
  <c r="AF27" i="12"/>
  <c r="AD27" i="12"/>
  <c r="AG27" i="12" s="1"/>
  <c r="E27" i="12"/>
  <c r="D27" i="12"/>
  <c r="C27" i="12"/>
  <c r="B27" i="12"/>
  <c r="AF25" i="12"/>
  <c r="AD25" i="12"/>
  <c r="E25" i="12"/>
  <c r="D25" i="12"/>
  <c r="C25" i="12"/>
  <c r="B25" i="12"/>
  <c r="AF24" i="12"/>
  <c r="AD24" i="12"/>
  <c r="AG24" i="12" s="1"/>
  <c r="E24" i="12"/>
  <c r="D24" i="12"/>
  <c r="C24" i="12"/>
  <c r="B24" i="12"/>
  <c r="AF23" i="12"/>
  <c r="AD23" i="12"/>
  <c r="E23" i="12"/>
  <c r="D23" i="12"/>
  <c r="C23" i="12"/>
  <c r="B23" i="12"/>
  <c r="AF21" i="12"/>
  <c r="AD21" i="12"/>
  <c r="AG21" i="12" s="1"/>
  <c r="E21" i="12"/>
  <c r="D21" i="12"/>
  <c r="C21" i="12"/>
  <c r="B21" i="12"/>
  <c r="AF20" i="12"/>
  <c r="AD20" i="12"/>
  <c r="E20" i="12"/>
  <c r="D20" i="12"/>
  <c r="C20" i="12"/>
  <c r="B20" i="12"/>
  <c r="AF19" i="12"/>
  <c r="AD19" i="12"/>
  <c r="E19" i="12"/>
  <c r="D19" i="12"/>
  <c r="C19" i="12"/>
  <c r="B19" i="12"/>
  <c r="AF18" i="12"/>
  <c r="AD18" i="12"/>
  <c r="E18" i="12"/>
  <c r="D18" i="12"/>
  <c r="C18" i="12"/>
  <c r="B18" i="12"/>
  <c r="AF17" i="12"/>
  <c r="AD17" i="12"/>
  <c r="AG17" i="12" s="1"/>
  <c r="E17" i="12"/>
  <c r="D17" i="12"/>
  <c r="C17" i="12"/>
  <c r="B17" i="12"/>
  <c r="AF16" i="12"/>
  <c r="AD16" i="12"/>
  <c r="E16" i="12"/>
  <c r="D16" i="12"/>
  <c r="C16" i="12"/>
  <c r="B16" i="12"/>
  <c r="AF15" i="12"/>
  <c r="AD15" i="12"/>
  <c r="AG15" i="12" s="1"/>
  <c r="E15" i="12"/>
  <c r="D15" i="12"/>
  <c r="C15" i="12"/>
  <c r="B15" i="12"/>
  <c r="AF13" i="12"/>
  <c r="AD13" i="12"/>
  <c r="E13" i="12"/>
  <c r="D13" i="12"/>
  <c r="C13" i="12"/>
  <c r="B13" i="12"/>
  <c r="AF12" i="12"/>
  <c r="AD12" i="12"/>
  <c r="E12" i="12"/>
  <c r="D12" i="12"/>
  <c r="C12" i="12"/>
  <c r="B12" i="12"/>
  <c r="AF11" i="12"/>
  <c r="AD11" i="12"/>
  <c r="E11" i="12"/>
  <c r="D11" i="12"/>
  <c r="C11" i="12"/>
  <c r="B11" i="12"/>
  <c r="AF9" i="12"/>
  <c r="AD9" i="12"/>
  <c r="E9" i="12"/>
  <c r="D9" i="12"/>
  <c r="C9" i="12"/>
  <c r="B9" i="12"/>
  <c r="AF116" i="12"/>
  <c r="AD116" i="12"/>
  <c r="E116" i="12"/>
  <c r="D116" i="12"/>
  <c r="C116" i="12"/>
  <c r="B116" i="12"/>
  <c r="AF107" i="12"/>
  <c r="AD107" i="12"/>
  <c r="AG107" i="12" s="1"/>
  <c r="E107" i="12"/>
  <c r="D107" i="12"/>
  <c r="C107" i="12"/>
  <c r="B107" i="12"/>
  <c r="AF106" i="12"/>
  <c r="AD106" i="12"/>
  <c r="E106" i="12"/>
  <c r="D106" i="12"/>
  <c r="C106" i="12"/>
  <c r="B106" i="12"/>
  <c r="AF100" i="12"/>
  <c r="AD100" i="12"/>
  <c r="AG100" i="12" s="1"/>
  <c r="E100" i="12"/>
  <c r="D100" i="12"/>
  <c r="C100" i="12"/>
  <c r="B100" i="12"/>
  <c r="AF91" i="12"/>
  <c r="AD91" i="12"/>
  <c r="E91" i="12"/>
  <c r="D91" i="12"/>
  <c r="C91" i="12"/>
  <c r="B91" i="12"/>
  <c r="AF89" i="12"/>
  <c r="AD89" i="12"/>
  <c r="AG89" i="12" s="1"/>
  <c r="AF87" i="12"/>
  <c r="AD87" i="12"/>
  <c r="E87" i="12"/>
  <c r="D87" i="12"/>
  <c r="C87" i="12"/>
  <c r="B87" i="12"/>
  <c r="AF84" i="12"/>
  <c r="AD84" i="12"/>
  <c r="E84" i="12"/>
  <c r="D84" i="12"/>
  <c r="C84" i="12"/>
  <c r="B84" i="12"/>
  <c r="AF83" i="12"/>
  <c r="AD83" i="12"/>
  <c r="E83" i="12"/>
  <c r="D83" i="12"/>
  <c r="C83" i="12"/>
  <c r="B83" i="12"/>
  <c r="AF79" i="12"/>
  <c r="AD79" i="12"/>
  <c r="AG79" i="12" s="1"/>
  <c r="E79" i="12"/>
  <c r="D79" i="12"/>
  <c r="C79" i="12"/>
  <c r="B79" i="12"/>
  <c r="AF74" i="12"/>
  <c r="AD74" i="12"/>
  <c r="E74" i="12"/>
  <c r="D74" i="12"/>
  <c r="C74" i="12"/>
  <c r="B74" i="12"/>
  <c r="AF73" i="12"/>
  <c r="AD73" i="12"/>
  <c r="AG73" i="12" s="1"/>
  <c r="E73" i="12"/>
  <c r="D73" i="12"/>
  <c r="C73" i="12"/>
  <c r="B73" i="12"/>
  <c r="AF71" i="12"/>
  <c r="AD71" i="12"/>
  <c r="E71" i="12"/>
  <c r="D71" i="12"/>
  <c r="C71" i="12"/>
  <c r="B71" i="12"/>
  <c r="AF67" i="12"/>
  <c r="AD67" i="12"/>
  <c r="E67" i="12"/>
  <c r="D67" i="12"/>
  <c r="C67" i="12"/>
  <c r="B67" i="12"/>
  <c r="AF61" i="12"/>
  <c r="AD61" i="12"/>
  <c r="E61" i="12"/>
  <c r="D61" i="12"/>
  <c r="C61" i="12"/>
  <c r="B61" i="12"/>
  <c r="AF59" i="12"/>
  <c r="AD59" i="12"/>
  <c r="E59" i="12"/>
  <c r="D59" i="12"/>
  <c r="C59" i="12"/>
  <c r="B59" i="12"/>
  <c r="AF46" i="12"/>
  <c r="AD46" i="12"/>
  <c r="E46" i="12"/>
  <c r="D46" i="12"/>
  <c r="C46" i="12"/>
  <c r="B46" i="12"/>
  <c r="AF42" i="12"/>
  <c r="AD42" i="12"/>
  <c r="AG42" i="12" s="1"/>
  <c r="E42" i="12"/>
  <c r="D42" i="12"/>
  <c r="C42" i="12"/>
  <c r="B42" i="12"/>
  <c r="AF37" i="12"/>
  <c r="AD37" i="12"/>
  <c r="E37" i="12"/>
  <c r="D37" i="12"/>
  <c r="C37" i="12"/>
  <c r="B37" i="12"/>
  <c r="AF36" i="12"/>
  <c r="AD36" i="12"/>
  <c r="E36" i="12"/>
  <c r="D36" i="12"/>
  <c r="C36" i="12"/>
  <c r="B36" i="12"/>
  <c r="AF14" i="12"/>
  <c r="AD14" i="12"/>
  <c r="AG14" i="12" s="1"/>
  <c r="E14" i="12"/>
  <c r="D14" i="12"/>
  <c r="C14" i="12"/>
  <c r="B14" i="12"/>
  <c r="AF10" i="12"/>
  <c r="AD10" i="12"/>
  <c r="E10" i="12"/>
  <c r="D10" i="12"/>
  <c r="C10" i="12"/>
  <c r="B10" i="12"/>
  <c r="AF122" i="12"/>
  <c r="AD122" i="12"/>
  <c r="E122" i="12"/>
  <c r="D122" i="12"/>
  <c r="C122" i="12"/>
  <c r="B122" i="12"/>
  <c r="AF119" i="12"/>
  <c r="AD119" i="12"/>
  <c r="E119" i="12"/>
  <c r="D119" i="12"/>
  <c r="C119" i="12"/>
  <c r="B119" i="12"/>
  <c r="AF113" i="12"/>
  <c r="AD113" i="12"/>
  <c r="E113" i="12"/>
  <c r="D113" i="12"/>
  <c r="C113" i="12"/>
  <c r="B113" i="12"/>
  <c r="AF112" i="12"/>
  <c r="AD112" i="12"/>
  <c r="E112" i="12"/>
  <c r="D112" i="12"/>
  <c r="C112" i="12"/>
  <c r="B112" i="12"/>
  <c r="AF101" i="12"/>
  <c r="AD101" i="12"/>
  <c r="E101" i="12"/>
  <c r="D101" i="12"/>
  <c r="C101" i="12"/>
  <c r="B101" i="12"/>
  <c r="AF99" i="12"/>
  <c r="AD99" i="12"/>
  <c r="E99" i="12"/>
  <c r="D99" i="12"/>
  <c r="C99" i="12"/>
  <c r="B99" i="12"/>
  <c r="AF98" i="12"/>
  <c r="AD98" i="12"/>
  <c r="AG98" i="12" s="1"/>
  <c r="E98" i="12"/>
  <c r="D98" i="12"/>
  <c r="C98" i="12"/>
  <c r="B98" i="12"/>
  <c r="AF96" i="12"/>
  <c r="AD96" i="12"/>
  <c r="E96" i="12"/>
  <c r="D96" i="12"/>
  <c r="C96" i="12"/>
  <c r="B96" i="12"/>
  <c r="AF94" i="12"/>
  <c r="AD94" i="12"/>
  <c r="E94" i="12"/>
  <c r="D94" i="12"/>
  <c r="C94" i="12"/>
  <c r="B94" i="12"/>
  <c r="AF92" i="12"/>
  <c r="AD92" i="12"/>
  <c r="E92" i="12"/>
  <c r="D92" i="12"/>
  <c r="C92" i="12"/>
  <c r="B92" i="12"/>
  <c r="AF90" i="12"/>
  <c r="AD90" i="12"/>
  <c r="E90" i="12"/>
  <c r="D90" i="12"/>
  <c r="C90" i="12"/>
  <c r="B90" i="12"/>
  <c r="AF85" i="12"/>
  <c r="AD85" i="12"/>
  <c r="AG85" i="12" s="1"/>
  <c r="E85" i="12"/>
  <c r="D85" i="12"/>
  <c r="C85" i="12"/>
  <c r="B85" i="12"/>
  <c r="AF80" i="12"/>
  <c r="AD80" i="12"/>
  <c r="E80" i="12"/>
  <c r="D80" i="12"/>
  <c r="C80" i="12"/>
  <c r="B80" i="12"/>
  <c r="AF78" i="12"/>
  <c r="AD78" i="12"/>
  <c r="E78" i="12"/>
  <c r="D78" i="12"/>
  <c r="C78" i="12"/>
  <c r="B78" i="12"/>
  <c r="AF69" i="12"/>
  <c r="AD69" i="12"/>
  <c r="E69" i="12"/>
  <c r="D69" i="12"/>
  <c r="C69" i="12"/>
  <c r="B69" i="12"/>
  <c r="AF51" i="12"/>
  <c r="AD51" i="12"/>
  <c r="E51" i="12"/>
  <c r="D51" i="12"/>
  <c r="C51" i="12"/>
  <c r="B51" i="12"/>
  <c r="AF47" i="12"/>
  <c r="AD47" i="12"/>
  <c r="E47" i="12"/>
  <c r="D47" i="12"/>
  <c r="C47" i="12"/>
  <c r="B47" i="12"/>
  <c r="AF43" i="12"/>
  <c r="AD43" i="12"/>
  <c r="E43" i="12"/>
  <c r="D43" i="12"/>
  <c r="C43" i="12"/>
  <c r="B43" i="12"/>
  <c r="AF26" i="12"/>
  <c r="AD26" i="12"/>
  <c r="E26" i="12"/>
  <c r="D26" i="12"/>
  <c r="C26" i="12"/>
  <c r="B26" i="12"/>
  <c r="D3" i="12"/>
  <c r="D2" i="12"/>
  <c r="AH41" i="11"/>
  <c r="AF40" i="11"/>
  <c r="AG40" i="11" s="1"/>
  <c r="AG108" i="12" l="1"/>
  <c r="AG136" i="12"/>
  <c r="AG156" i="12"/>
  <c r="AG158" i="12"/>
  <c r="AG160" i="12"/>
  <c r="AG166" i="12"/>
  <c r="AG61" i="12"/>
  <c r="AG87" i="12"/>
  <c r="AG11" i="12"/>
  <c r="AG20" i="12"/>
  <c r="AG30" i="12"/>
  <c r="AG52" i="12"/>
  <c r="AG117" i="12"/>
  <c r="AG126" i="12"/>
  <c r="AG141" i="12"/>
  <c r="AG143" i="12"/>
  <c r="AG149" i="12"/>
  <c r="AG151" i="12"/>
  <c r="AG170" i="12"/>
  <c r="AG171" i="12"/>
  <c r="AG173" i="12"/>
  <c r="AG69" i="12"/>
  <c r="AG96" i="12"/>
  <c r="AG127" i="12"/>
  <c r="AG142" i="12"/>
  <c r="AG144" i="12"/>
  <c r="AG150" i="12"/>
  <c r="AG163" i="12"/>
  <c r="AG172" i="12"/>
  <c r="AG99" i="12"/>
  <c r="AG112" i="12"/>
  <c r="AG10" i="12"/>
  <c r="AG36" i="12"/>
  <c r="AG13" i="12"/>
  <c r="AG23" i="12"/>
  <c r="AG33" i="12"/>
  <c r="AG54" i="12"/>
  <c r="AG34" i="12"/>
  <c r="AG121" i="12"/>
  <c r="AG132" i="12"/>
  <c r="AG145" i="12"/>
  <c r="AG147" i="12"/>
  <c r="AG154" i="12"/>
  <c r="AG161" i="12"/>
  <c r="AG175" i="12"/>
  <c r="AG67" i="12"/>
  <c r="AG66" i="12"/>
  <c r="AG50" i="12"/>
  <c r="AG82" i="12"/>
  <c r="AG32" i="12"/>
  <c r="AG58" i="12"/>
  <c r="AG70" i="12"/>
  <c r="AG114" i="12"/>
  <c r="AG133" i="12"/>
  <c r="AG138" i="12"/>
  <c r="AG146" i="12"/>
  <c r="AG153" i="12"/>
  <c r="AG155" i="12"/>
  <c r="AG162" i="12"/>
  <c r="AG174" i="12"/>
  <c r="AG176" i="12"/>
  <c r="AG47" i="12"/>
  <c r="AG51" i="12"/>
  <c r="AG78" i="12"/>
  <c r="AG94" i="12"/>
  <c r="AG122" i="12"/>
  <c r="AG71" i="12"/>
  <c r="AG91" i="12"/>
  <c r="AG12" i="12"/>
  <c r="AG43" i="12"/>
  <c r="AG80" i="12"/>
  <c r="AG90" i="12"/>
  <c r="AG119" i="12"/>
  <c r="AG37" i="12"/>
  <c r="AG46" i="12"/>
  <c r="AG84" i="12"/>
  <c r="AG106" i="12"/>
  <c r="AG116" i="12"/>
  <c r="AG19" i="12"/>
  <c r="AG25" i="12"/>
  <c r="AG28" i="12"/>
  <c r="AG45" i="12"/>
  <c r="AG60" i="12"/>
  <c r="AG65" i="12"/>
  <c r="AG48" i="12"/>
  <c r="AG118" i="12"/>
  <c r="AG77" i="12"/>
  <c r="AG115" i="12"/>
  <c r="AG26" i="12"/>
  <c r="AG92" i="12"/>
  <c r="AG101" i="12"/>
  <c r="AG113" i="12"/>
  <c r="AG59" i="12"/>
  <c r="AG74" i="12"/>
  <c r="AG83" i="12"/>
  <c r="AG9" i="12"/>
  <c r="AG16" i="12"/>
  <c r="AG18" i="12"/>
  <c r="AG29" i="12"/>
  <c r="AG38" i="12"/>
  <c r="AG41" i="12"/>
  <c r="AG64" i="12"/>
  <c r="AG86" i="12"/>
  <c r="AG44" i="12"/>
  <c r="AG111" i="12"/>
  <c r="AG22" i="12"/>
  <c r="AG63" i="12"/>
  <c r="AG76" i="12"/>
  <c r="AH51" i="11"/>
  <c r="AH21" i="11"/>
  <c r="AH56" i="11"/>
  <c r="AH11" i="11"/>
  <c r="AH16" i="11"/>
  <c r="AH31" i="11"/>
  <c r="AH26" i="11"/>
  <c r="AH36" i="11"/>
  <c r="AH46" i="11"/>
  <c r="E111" i="11"/>
  <c r="D111" i="11"/>
  <c r="C111" i="11"/>
  <c r="B111" i="11"/>
  <c r="E110" i="11"/>
  <c r="D110" i="11"/>
  <c r="C110" i="11"/>
  <c r="B110" i="11"/>
  <c r="E109" i="11"/>
  <c r="D109" i="11"/>
  <c r="C109" i="11"/>
  <c r="B109" i="11"/>
  <c r="E108" i="11"/>
  <c r="D108" i="11"/>
  <c r="C108" i="11"/>
  <c r="B108" i="11"/>
  <c r="E107" i="11"/>
  <c r="D107" i="11"/>
  <c r="C107" i="11"/>
  <c r="B107" i="11"/>
  <c r="E106" i="11"/>
  <c r="D106" i="11"/>
  <c r="C106" i="11"/>
  <c r="B106" i="11"/>
  <c r="E105" i="11"/>
  <c r="D105" i="11"/>
  <c r="C105" i="11"/>
  <c r="B105" i="11"/>
  <c r="E104" i="11"/>
  <c r="D104" i="11"/>
  <c r="C104" i="11"/>
  <c r="B104" i="11"/>
  <c r="E103" i="11"/>
  <c r="D103" i="11"/>
  <c r="C103" i="11"/>
  <c r="B103" i="11"/>
  <c r="E102" i="11"/>
  <c r="D102" i="11"/>
  <c r="C102" i="11"/>
  <c r="B102" i="11"/>
  <c r="E101" i="11"/>
  <c r="D101" i="11"/>
  <c r="C101" i="11"/>
  <c r="B101" i="11"/>
  <c r="E100" i="11"/>
  <c r="D100" i="11"/>
  <c r="C100" i="11"/>
  <c r="B100" i="11"/>
  <c r="E99" i="11"/>
  <c r="D99" i="11"/>
  <c r="C99" i="11"/>
  <c r="B99" i="11"/>
  <c r="E98" i="11"/>
  <c r="D98" i="11"/>
  <c r="C98" i="11"/>
  <c r="B98" i="11"/>
  <c r="E97" i="11"/>
  <c r="D97" i="11"/>
  <c r="C97" i="11"/>
  <c r="B97" i="11"/>
  <c r="E96" i="11"/>
  <c r="D96" i="11"/>
  <c r="C96" i="11"/>
  <c r="B96" i="11"/>
  <c r="E95" i="11"/>
  <c r="D95" i="11"/>
  <c r="C95" i="11"/>
  <c r="B95" i="11"/>
  <c r="E94" i="11"/>
  <c r="D94" i="11"/>
  <c r="C94" i="11"/>
  <c r="B94" i="11"/>
  <c r="E93" i="11"/>
  <c r="D93" i="11"/>
  <c r="C93" i="11"/>
  <c r="B93" i="11"/>
  <c r="E92" i="11"/>
  <c r="D92" i="11"/>
  <c r="C92" i="11"/>
  <c r="B92" i="11"/>
  <c r="E91" i="11"/>
  <c r="D91" i="11"/>
  <c r="C91" i="11"/>
  <c r="B91" i="11"/>
  <c r="E90" i="11"/>
  <c r="D90" i="11"/>
  <c r="C90" i="11"/>
  <c r="B90" i="11"/>
  <c r="E89" i="11"/>
  <c r="D89" i="11"/>
  <c r="C89" i="11"/>
  <c r="B89" i="11"/>
  <c r="E88" i="11"/>
  <c r="D88" i="11"/>
  <c r="C88" i="11"/>
  <c r="B88" i="11"/>
  <c r="E87" i="11"/>
  <c r="D87" i="11"/>
  <c r="C87" i="11"/>
  <c r="B87" i="11"/>
  <c r="AF24" i="11"/>
  <c r="AD24" i="11"/>
  <c r="E24" i="11"/>
  <c r="C24" i="11"/>
  <c r="B24" i="11"/>
  <c r="AF50" i="11"/>
  <c r="AG50" i="11" s="1"/>
  <c r="AF45" i="11"/>
  <c r="AG45" i="11" s="1"/>
  <c r="E45" i="11"/>
  <c r="D45" i="11"/>
  <c r="C45" i="11"/>
  <c r="B45" i="11"/>
  <c r="AF44" i="11"/>
  <c r="AD44" i="11"/>
  <c r="E44" i="11"/>
  <c r="D44" i="11"/>
  <c r="C44" i="11"/>
  <c r="B44" i="11"/>
  <c r="AF35" i="11"/>
  <c r="AD35" i="11"/>
  <c r="E35" i="11"/>
  <c r="D35" i="11"/>
  <c r="C35" i="11"/>
  <c r="B35" i="11"/>
  <c r="AF29" i="11"/>
  <c r="AD29" i="11"/>
  <c r="E29" i="11"/>
  <c r="D29" i="11"/>
  <c r="C29" i="11"/>
  <c r="B29" i="11"/>
  <c r="AF25" i="11"/>
  <c r="AD25" i="11"/>
  <c r="E25" i="11"/>
  <c r="D25" i="11"/>
  <c r="C25" i="11"/>
  <c r="B25" i="11"/>
  <c r="AF20" i="11"/>
  <c r="AD20" i="11"/>
  <c r="E20" i="11"/>
  <c r="D20" i="11"/>
  <c r="C20" i="11"/>
  <c r="B20" i="11"/>
  <c r="AF19" i="11"/>
  <c r="AD19" i="11"/>
  <c r="E19" i="11"/>
  <c r="D19" i="11"/>
  <c r="C19" i="11"/>
  <c r="B19" i="11"/>
  <c r="AF18" i="11"/>
  <c r="AD18" i="11"/>
  <c r="E18" i="11"/>
  <c r="D18" i="11"/>
  <c r="C18" i="11"/>
  <c r="B18" i="11"/>
  <c r="AF10" i="11"/>
  <c r="AD10" i="11"/>
  <c r="E10" i="11"/>
  <c r="D10" i="11"/>
  <c r="C10" i="11"/>
  <c r="B10" i="11"/>
  <c r="AF34" i="11"/>
  <c r="AD34" i="11"/>
  <c r="E34" i="11"/>
  <c r="D34" i="11"/>
  <c r="C34" i="11"/>
  <c r="B34" i="11"/>
  <c r="AF15" i="11"/>
  <c r="AD15" i="11"/>
  <c r="E15" i="11"/>
  <c r="D15" i="11"/>
  <c r="C15" i="11"/>
  <c r="B15" i="11"/>
  <c r="AF39" i="11"/>
  <c r="AD39" i="11"/>
  <c r="E39" i="11"/>
  <c r="D39" i="11"/>
  <c r="C39" i="11"/>
  <c r="B39" i="11"/>
  <c r="AF9" i="11"/>
  <c r="AD9" i="11"/>
  <c r="E9" i="11"/>
  <c r="D9" i="11"/>
  <c r="C9" i="11"/>
  <c r="B9" i="11"/>
  <c r="AF23" i="11"/>
  <c r="AD23" i="11"/>
  <c r="E23" i="11"/>
  <c r="D23" i="11"/>
  <c r="C23" i="11"/>
  <c r="B23" i="11"/>
  <c r="AF14" i="11"/>
  <c r="AD14" i="11"/>
  <c r="E14" i="11"/>
  <c r="D14" i="11"/>
  <c r="C14" i="11"/>
  <c r="B14" i="11"/>
  <c r="AF43" i="11"/>
  <c r="AD43" i="11"/>
  <c r="E43" i="11"/>
  <c r="D43" i="11"/>
  <c r="C43" i="11"/>
  <c r="B43" i="11"/>
  <c r="AF8" i="11"/>
  <c r="AF11" i="11" s="1"/>
  <c r="AD8" i="11"/>
  <c r="AD11" i="11" s="1"/>
  <c r="E8" i="11"/>
  <c r="D8" i="11"/>
  <c r="C8" i="11"/>
  <c r="B8" i="11"/>
  <c r="AF38" i="11"/>
  <c r="AF41" i="11" s="1"/>
  <c r="AD38" i="11"/>
  <c r="AD41" i="11" s="1"/>
  <c r="E38" i="11"/>
  <c r="D38" i="11"/>
  <c r="C38" i="11"/>
  <c r="B38" i="11"/>
  <c r="AF28" i="11"/>
  <c r="AD28" i="11"/>
  <c r="E28" i="11"/>
  <c r="D28" i="11"/>
  <c r="C28" i="11"/>
  <c r="B28" i="11"/>
  <c r="AF53" i="11"/>
  <c r="AD53" i="11"/>
  <c r="E53" i="11"/>
  <c r="D53" i="11"/>
  <c r="C53" i="11"/>
  <c r="B53" i="11"/>
  <c r="AF49" i="11"/>
  <c r="AD49" i="11"/>
  <c r="E49" i="11"/>
  <c r="D49" i="11"/>
  <c r="C49" i="11"/>
  <c r="B49" i="11"/>
  <c r="AF48" i="11"/>
  <c r="AD48" i="11"/>
  <c r="E48" i="11"/>
  <c r="D48" i="11"/>
  <c r="C48" i="11"/>
  <c r="B48" i="11"/>
  <c r="AF30" i="11"/>
  <c r="AD30" i="11"/>
  <c r="E30" i="11"/>
  <c r="D30" i="11"/>
  <c r="C30" i="11"/>
  <c r="B30" i="11"/>
  <c r="AF33" i="11"/>
  <c r="AD33" i="11"/>
  <c r="E33" i="11"/>
  <c r="D33" i="11"/>
  <c r="C33" i="11"/>
  <c r="B33" i="11"/>
  <c r="AF13" i="11"/>
  <c r="AD13" i="11"/>
  <c r="AD16" i="11" s="1"/>
  <c r="E13" i="11"/>
  <c r="D13" i="11"/>
  <c r="C13" i="11"/>
  <c r="B13" i="11"/>
  <c r="AF54" i="11"/>
  <c r="AD54" i="11"/>
  <c r="E54" i="11"/>
  <c r="D54" i="11"/>
  <c r="C54" i="11"/>
  <c r="B54" i="11"/>
  <c r="AF55" i="11"/>
  <c r="AD55" i="11"/>
  <c r="E55" i="11"/>
  <c r="D55" i="11"/>
  <c r="C55" i="11"/>
  <c r="B55" i="11"/>
  <c r="D3" i="11"/>
  <c r="D2" i="11"/>
  <c r="AD86" i="9"/>
  <c r="AF86" i="9"/>
  <c r="AG86" i="9" s="1"/>
  <c r="AF110" i="9"/>
  <c r="AG110" i="9" s="1"/>
  <c r="AD189" i="9"/>
  <c r="AH153" i="9"/>
  <c r="AH143" i="9"/>
  <c r="AF57" i="9"/>
  <c r="AD57" i="9"/>
  <c r="AD51" i="11" l="1"/>
  <c r="AD21" i="11"/>
  <c r="AF51" i="11"/>
  <c r="AF56" i="11"/>
  <c r="AF21" i="11"/>
  <c r="AD56" i="11"/>
  <c r="AD26" i="11"/>
  <c r="AF31" i="11"/>
  <c r="AF16" i="11"/>
  <c r="AF26" i="11"/>
  <c r="AD36" i="11"/>
  <c r="AD31" i="11"/>
  <c r="AD46" i="11"/>
  <c r="AF46" i="11"/>
  <c r="AG24" i="11"/>
  <c r="AF36" i="11"/>
  <c r="AG38" i="11"/>
  <c r="AG23" i="11"/>
  <c r="AG29" i="11"/>
  <c r="AG33" i="11"/>
  <c r="AG30" i="11"/>
  <c r="AG28" i="11"/>
  <c r="AG14" i="11"/>
  <c r="AG15" i="11"/>
  <c r="AG19" i="11"/>
  <c r="AG25" i="11"/>
  <c r="AG18" i="11"/>
  <c r="AG54" i="11"/>
  <c r="AG53" i="11"/>
  <c r="AG13" i="11"/>
  <c r="AG10" i="11"/>
  <c r="AG43" i="11"/>
  <c r="AG55" i="11"/>
  <c r="AG49" i="11"/>
  <c r="AG8" i="11"/>
  <c r="AG39" i="11"/>
  <c r="AG34" i="11"/>
  <c r="AG35" i="11"/>
  <c r="AG48" i="11"/>
  <c r="AG9" i="11"/>
  <c r="AG20" i="11"/>
  <c r="AD13" i="9"/>
  <c r="AD16" i="9"/>
  <c r="AD27" i="9"/>
  <c r="B89" i="9"/>
  <c r="C89" i="9"/>
  <c r="D76" i="9"/>
  <c r="E76" i="9"/>
  <c r="B56" i="9"/>
  <c r="C56" i="9"/>
  <c r="D58" i="9"/>
  <c r="E58" i="9"/>
  <c r="B67" i="9"/>
  <c r="C67" i="9"/>
  <c r="D91" i="9"/>
  <c r="E91" i="9"/>
  <c r="B80" i="9"/>
  <c r="C80" i="9"/>
  <c r="D56" i="9"/>
  <c r="E56" i="9"/>
  <c r="B76" i="9"/>
  <c r="C76" i="9"/>
  <c r="D60" i="9"/>
  <c r="E60" i="9"/>
  <c r="B82" i="9"/>
  <c r="C82" i="9"/>
  <c r="D87" i="9"/>
  <c r="E87" i="9"/>
  <c r="B72" i="9"/>
  <c r="C72" i="9"/>
  <c r="D82" i="9"/>
  <c r="E82" i="9"/>
  <c r="B69" i="9"/>
  <c r="C69" i="9"/>
  <c r="D64" i="9"/>
  <c r="E64" i="9"/>
  <c r="B74" i="9"/>
  <c r="C74" i="9"/>
  <c r="B60" i="9"/>
  <c r="C60" i="9"/>
  <c r="D68" i="9"/>
  <c r="E68" i="9"/>
  <c r="B85" i="9"/>
  <c r="C85" i="9"/>
  <c r="D81" i="9"/>
  <c r="E81" i="9"/>
  <c r="AG41" i="11" l="1"/>
  <c r="AG16" i="11"/>
  <c r="AG31" i="11"/>
  <c r="AG51" i="11"/>
  <c r="AG56" i="11"/>
  <c r="AG21" i="11"/>
  <c r="AG11" i="11"/>
  <c r="AG26" i="11"/>
  <c r="AF13" i="9"/>
  <c r="AF16" i="9"/>
  <c r="AF27" i="9"/>
  <c r="AD14" i="9"/>
  <c r="AF14" i="9"/>
  <c r="AD24" i="9"/>
  <c r="AF24" i="9"/>
  <c r="AD10" i="9"/>
  <c r="AF10" i="9"/>
  <c r="AD23" i="9"/>
  <c r="AF23" i="9"/>
  <c r="AD18" i="9"/>
  <c r="AF18" i="9"/>
  <c r="AD11" i="9"/>
  <c r="AF11" i="9"/>
  <c r="AD28" i="9"/>
  <c r="AF28" i="9"/>
  <c r="AD19" i="9"/>
  <c r="AF19" i="9"/>
  <c r="AD26" i="9"/>
  <c r="AF26" i="9"/>
  <c r="AD22" i="9"/>
  <c r="AF22" i="9"/>
  <c r="AD25" i="9"/>
  <c r="AF25" i="9"/>
  <c r="AD20" i="9"/>
  <c r="AF20" i="9"/>
  <c r="AD21" i="9"/>
  <c r="AF21" i="9"/>
  <c r="AD17" i="9"/>
  <c r="AF17" i="9"/>
  <c r="AD15" i="9"/>
  <c r="AF15" i="9"/>
  <c r="AD12" i="9"/>
  <c r="AF12" i="9"/>
  <c r="AD52" i="9"/>
  <c r="AF52" i="9"/>
  <c r="AD48" i="9"/>
  <c r="AF48" i="9"/>
  <c r="AD46" i="9"/>
  <c r="AF46" i="9"/>
  <c r="AD39" i="9"/>
  <c r="AF39" i="9"/>
  <c r="AD49" i="9"/>
  <c r="AF49" i="9"/>
  <c r="AD36" i="9"/>
  <c r="AF36" i="9"/>
  <c r="AD51" i="9"/>
  <c r="AF51" i="9"/>
  <c r="AD32" i="9"/>
  <c r="AF32" i="9"/>
  <c r="AD38" i="9"/>
  <c r="AF38" i="9"/>
  <c r="AD42" i="9"/>
  <c r="AF42" i="9"/>
  <c r="AD41" i="9"/>
  <c r="AF41" i="9"/>
  <c r="AD37" i="9"/>
  <c r="AF37" i="9"/>
  <c r="AD44" i="9"/>
  <c r="AF44" i="9"/>
  <c r="AD50" i="9"/>
  <c r="AF50" i="9"/>
  <c r="AD40" i="9"/>
  <c r="AF40" i="9"/>
  <c r="AD34" i="9"/>
  <c r="AF34" i="9"/>
  <c r="AD33" i="9"/>
  <c r="AF33" i="9"/>
  <c r="AD45" i="9"/>
  <c r="AF45" i="9"/>
  <c r="AD47" i="9"/>
  <c r="AF47" i="9"/>
  <c r="AD43" i="9"/>
  <c r="AF43" i="9"/>
  <c r="AD31" i="9"/>
  <c r="AF31" i="9"/>
  <c r="AD85" i="9"/>
  <c r="AF85" i="9"/>
  <c r="AD90" i="9"/>
  <c r="AF90" i="9"/>
  <c r="AD62" i="9"/>
  <c r="AF62" i="9"/>
  <c r="AD63" i="9"/>
  <c r="AF63" i="9"/>
  <c r="AD74" i="9"/>
  <c r="AF74" i="9"/>
  <c r="AD79" i="9"/>
  <c r="AF79" i="9"/>
  <c r="AD84" i="9"/>
  <c r="AF84" i="9"/>
  <c r="AD66" i="9"/>
  <c r="AF66" i="9"/>
  <c r="AD75" i="9"/>
  <c r="AF75" i="9"/>
  <c r="AD69" i="9"/>
  <c r="AF69" i="9"/>
  <c r="AD89" i="9"/>
  <c r="AF89" i="9"/>
  <c r="AD83" i="9"/>
  <c r="AF83" i="9"/>
  <c r="AD65" i="9"/>
  <c r="AF65" i="9"/>
  <c r="AD88" i="9"/>
  <c r="AF88" i="9"/>
  <c r="AD73" i="9"/>
  <c r="AF73" i="9"/>
  <c r="AD78" i="9"/>
  <c r="AF78" i="9"/>
  <c r="AD80" i="9"/>
  <c r="AF80" i="9"/>
  <c r="AD61" i="9"/>
  <c r="AF61" i="9"/>
  <c r="AD59" i="9"/>
  <c r="AF59" i="9"/>
  <c r="AD70" i="9"/>
  <c r="AF70" i="9"/>
  <c r="AD55" i="9"/>
  <c r="AF55" i="9"/>
  <c r="AD71" i="9"/>
  <c r="AF71" i="9"/>
  <c r="AD77" i="9"/>
  <c r="AF77" i="9"/>
  <c r="AD67" i="9"/>
  <c r="AF67" i="9"/>
  <c r="AD72" i="9"/>
  <c r="AF72" i="9"/>
  <c r="AD76" i="9"/>
  <c r="AF76" i="9"/>
  <c r="AD58" i="9"/>
  <c r="AF58" i="9"/>
  <c r="AD91" i="9"/>
  <c r="AF91" i="9"/>
  <c r="AD56" i="9"/>
  <c r="AF56" i="9"/>
  <c r="AD60" i="9"/>
  <c r="AF60" i="9"/>
  <c r="AD87" i="9"/>
  <c r="AF87" i="9"/>
  <c r="AD82" i="9"/>
  <c r="AF82" i="9"/>
  <c r="AD64" i="9"/>
  <c r="AF64" i="9"/>
  <c r="AD68" i="9"/>
  <c r="AF68" i="9"/>
  <c r="AD81" i="9"/>
  <c r="AF81" i="9"/>
  <c r="AD95" i="9"/>
  <c r="AF95" i="9"/>
  <c r="AD94" i="9"/>
  <c r="AF94" i="9"/>
  <c r="AD101" i="9"/>
  <c r="AF101" i="9"/>
  <c r="AD102" i="9"/>
  <c r="AF102" i="9"/>
  <c r="AD98" i="9"/>
  <c r="AF98" i="9"/>
  <c r="AD100" i="9"/>
  <c r="AF100" i="9"/>
  <c r="AD99" i="9"/>
  <c r="AF99" i="9"/>
  <c r="AD106" i="9"/>
  <c r="AF106" i="9"/>
  <c r="AD114" i="9"/>
  <c r="AF114" i="9"/>
  <c r="AD116" i="9"/>
  <c r="AF116" i="9"/>
  <c r="AD118" i="9"/>
  <c r="AF118" i="9"/>
  <c r="AD117" i="9"/>
  <c r="AF117" i="9"/>
  <c r="AF109" i="9"/>
  <c r="AD121" i="9"/>
  <c r="AF121" i="9"/>
  <c r="AD115" i="9"/>
  <c r="AF115" i="9"/>
  <c r="AD105" i="9"/>
  <c r="AF105" i="9"/>
  <c r="AD111" i="9"/>
  <c r="AF111" i="9"/>
  <c r="AD108" i="9"/>
  <c r="AF108" i="9"/>
  <c r="AD127" i="9"/>
  <c r="AF127" i="9"/>
  <c r="AD107" i="9"/>
  <c r="AF107" i="9"/>
  <c r="AD113" i="9"/>
  <c r="AF113" i="9"/>
  <c r="AD112" i="9"/>
  <c r="AF112" i="9"/>
  <c r="AD131" i="9"/>
  <c r="AF131" i="9"/>
  <c r="AD35" i="9"/>
  <c r="AF35" i="9"/>
  <c r="AD122" i="9"/>
  <c r="AF122" i="9"/>
  <c r="AD135" i="9"/>
  <c r="AF135" i="9"/>
  <c r="AD123" i="9"/>
  <c r="AF123" i="9"/>
  <c r="AD129" i="9"/>
  <c r="AF129" i="9"/>
  <c r="AD133" i="9"/>
  <c r="AF133" i="9"/>
  <c r="AD124" i="9"/>
  <c r="AF124" i="9"/>
  <c r="AD128" i="9"/>
  <c r="AF128" i="9"/>
  <c r="AD125" i="9"/>
  <c r="AF125" i="9"/>
  <c r="AD134" i="9"/>
  <c r="AF134" i="9"/>
  <c r="AD126" i="9"/>
  <c r="AF126" i="9"/>
  <c r="AF132" i="9"/>
  <c r="AD136" i="9"/>
  <c r="AF136" i="9"/>
  <c r="AD130" i="9"/>
  <c r="AF130" i="9"/>
  <c r="AD142" i="9"/>
  <c r="AF142" i="9"/>
  <c r="AD188" i="9"/>
  <c r="AF188" i="9"/>
  <c r="AD169" i="9"/>
  <c r="AF169" i="9"/>
  <c r="AD150" i="9"/>
  <c r="AF150" i="9"/>
  <c r="AD177" i="9"/>
  <c r="AF177" i="9"/>
  <c r="AD145" i="9"/>
  <c r="AF145" i="9"/>
  <c r="AD165" i="9"/>
  <c r="AF165" i="9"/>
  <c r="AD147" i="9"/>
  <c r="AF147" i="9"/>
  <c r="AD164" i="9"/>
  <c r="AF164" i="9"/>
  <c r="AD166" i="9"/>
  <c r="AF166" i="9"/>
  <c r="AD176" i="9"/>
  <c r="AF176" i="9"/>
  <c r="AD174" i="9"/>
  <c r="AF174" i="9"/>
  <c r="AD187" i="9"/>
  <c r="AF187" i="9"/>
  <c r="AD149" i="9"/>
  <c r="AF149" i="9"/>
  <c r="AD148" i="9"/>
  <c r="AF148" i="9"/>
  <c r="AD181" i="9"/>
  <c r="AF181" i="9"/>
  <c r="AD173" i="9"/>
  <c r="AF173" i="9"/>
  <c r="AD167" i="9"/>
  <c r="AF167" i="9"/>
  <c r="AD184" i="9"/>
  <c r="AF184" i="9"/>
  <c r="AD171" i="9"/>
  <c r="AF171" i="9"/>
  <c r="AD163" i="9"/>
  <c r="AF163" i="9"/>
  <c r="AD161" i="9"/>
  <c r="AF161" i="9"/>
  <c r="AD185" i="9"/>
  <c r="AF185" i="9"/>
  <c r="AD178" i="9"/>
  <c r="AF178" i="9"/>
  <c r="AD175" i="9"/>
  <c r="AF175" i="9"/>
  <c r="AD179" i="9"/>
  <c r="AF179" i="9"/>
  <c r="AD180" i="9"/>
  <c r="AF180" i="9"/>
  <c r="AD158" i="9"/>
  <c r="AF158" i="9"/>
  <c r="AD153" i="9"/>
  <c r="AF153" i="9"/>
  <c r="AD183" i="9"/>
  <c r="AF183" i="9"/>
  <c r="AD168" i="9"/>
  <c r="AF168" i="9"/>
  <c r="AD140" i="9"/>
  <c r="AF140" i="9"/>
  <c r="AD172" i="9"/>
  <c r="AF172" i="9"/>
  <c r="AD170" i="9"/>
  <c r="AF170" i="9"/>
  <c r="AD190" i="9"/>
  <c r="AF190" i="9"/>
  <c r="AD160" i="9"/>
  <c r="AF160" i="9"/>
  <c r="AF189" i="9"/>
  <c r="AD159" i="9"/>
  <c r="AF159" i="9"/>
  <c r="AD141" i="9"/>
  <c r="AF141" i="9"/>
  <c r="AD162" i="9"/>
  <c r="AF162" i="9"/>
  <c r="AF144" i="9"/>
  <c r="AD152" i="9"/>
  <c r="AF152" i="9"/>
  <c r="AD182" i="9"/>
  <c r="AF182" i="9"/>
  <c r="AD186" i="9"/>
  <c r="AF186" i="9"/>
  <c r="AD154" i="9"/>
  <c r="AF154" i="9"/>
  <c r="AD143" i="9"/>
  <c r="AF143" i="9"/>
  <c r="AD151" i="9"/>
  <c r="AF151" i="9"/>
  <c r="AD146" i="9"/>
  <c r="AF146" i="9"/>
  <c r="AD157" i="9"/>
  <c r="AF157" i="9"/>
  <c r="AD155" i="9"/>
  <c r="AF155" i="9"/>
  <c r="AD156" i="9"/>
  <c r="AF156" i="9"/>
  <c r="B195" i="9"/>
  <c r="C195" i="9"/>
  <c r="D195" i="9"/>
  <c r="E195" i="9"/>
  <c r="B196" i="9"/>
  <c r="C196" i="9"/>
  <c r="D196" i="9"/>
  <c r="E196" i="9"/>
  <c r="B197" i="9"/>
  <c r="C197" i="9"/>
  <c r="D197" i="9"/>
  <c r="E197" i="9"/>
  <c r="B198" i="9"/>
  <c r="C198" i="9"/>
  <c r="D198" i="9"/>
  <c r="E198" i="9"/>
  <c r="B199" i="9"/>
  <c r="C199" i="9"/>
  <c r="D199" i="9"/>
  <c r="E199" i="9"/>
  <c r="B200" i="9"/>
  <c r="C200" i="9"/>
  <c r="D200" i="9"/>
  <c r="E200" i="9"/>
  <c r="B201" i="9"/>
  <c r="C201" i="9"/>
  <c r="D201" i="9"/>
  <c r="E201" i="9"/>
  <c r="B202" i="9"/>
  <c r="C202" i="9"/>
  <c r="D202" i="9"/>
  <c r="E202" i="9"/>
  <c r="B203" i="9"/>
  <c r="C203" i="9"/>
  <c r="D203" i="9"/>
  <c r="E203" i="9"/>
  <c r="B204" i="9"/>
  <c r="C204" i="9"/>
  <c r="D204" i="9"/>
  <c r="E204" i="9"/>
  <c r="B205" i="9"/>
  <c r="C205" i="9"/>
  <c r="D205" i="9"/>
  <c r="E205" i="9"/>
  <c r="B206" i="9"/>
  <c r="C206" i="9"/>
  <c r="D206" i="9"/>
  <c r="E206" i="9"/>
  <c r="B207" i="9"/>
  <c r="C207" i="9"/>
  <c r="D207" i="9"/>
  <c r="E207" i="9"/>
  <c r="B208" i="9"/>
  <c r="C208" i="9"/>
  <c r="D208" i="9"/>
  <c r="E208" i="9"/>
  <c r="B209" i="9"/>
  <c r="C209" i="9"/>
  <c r="D209" i="9"/>
  <c r="E209" i="9"/>
  <c r="B210" i="9"/>
  <c r="C210" i="9"/>
  <c r="D210" i="9"/>
  <c r="E210" i="9"/>
  <c r="B211" i="9"/>
  <c r="C211" i="9"/>
  <c r="D211" i="9"/>
  <c r="E211" i="9"/>
  <c r="B212" i="9"/>
  <c r="C212" i="9"/>
  <c r="D212" i="9"/>
  <c r="E212" i="9"/>
  <c r="B213" i="9"/>
  <c r="C213" i="9"/>
  <c r="D213" i="9"/>
  <c r="E213" i="9"/>
  <c r="B214" i="9"/>
  <c r="C214" i="9"/>
  <c r="D214" i="9"/>
  <c r="E214" i="9"/>
  <c r="B215" i="9"/>
  <c r="C215" i="9"/>
  <c r="D215" i="9"/>
  <c r="E215" i="9"/>
  <c r="B216" i="9"/>
  <c r="C216" i="9"/>
  <c r="D216" i="9"/>
  <c r="E216" i="9"/>
  <c r="B158" i="9"/>
  <c r="C158" i="9"/>
  <c r="D158" i="9"/>
  <c r="E153" i="9"/>
  <c r="B152" i="9"/>
  <c r="C152" i="9"/>
  <c r="D152" i="9"/>
  <c r="E183" i="9"/>
  <c r="B176" i="9"/>
  <c r="C176" i="9"/>
  <c r="D176" i="9"/>
  <c r="E168" i="9"/>
  <c r="B181" i="9"/>
  <c r="C181" i="9"/>
  <c r="D181" i="9"/>
  <c r="E140" i="9"/>
  <c r="B142" i="9"/>
  <c r="C142" i="9"/>
  <c r="D142" i="9"/>
  <c r="E172" i="9"/>
  <c r="B178" i="9"/>
  <c r="C178" i="9"/>
  <c r="D178" i="9"/>
  <c r="E170" i="9"/>
  <c r="B173" i="9"/>
  <c r="C173" i="9"/>
  <c r="D173" i="9"/>
  <c r="E190" i="9"/>
  <c r="B163" i="9"/>
  <c r="C163" i="9"/>
  <c r="D163" i="9"/>
  <c r="E160" i="9"/>
  <c r="B175" i="9"/>
  <c r="C175" i="9"/>
  <c r="D175" i="9"/>
  <c r="E189" i="9"/>
  <c r="B187" i="9"/>
  <c r="C187" i="9"/>
  <c r="D187" i="9"/>
  <c r="E159" i="9"/>
  <c r="D185" i="9"/>
  <c r="E141" i="9"/>
  <c r="C136" i="9"/>
  <c r="B186" i="9"/>
  <c r="C186" i="9"/>
  <c r="D186" i="9"/>
  <c r="B177" i="9"/>
  <c r="C177" i="9"/>
  <c r="D177" i="9"/>
  <c r="E162" i="9"/>
  <c r="B150" i="9"/>
  <c r="C150" i="9"/>
  <c r="D150" i="9"/>
  <c r="E144" i="9"/>
  <c r="B42" i="9"/>
  <c r="C42" i="9"/>
  <c r="D42" i="9"/>
  <c r="E45" i="9"/>
  <c r="B20" i="9"/>
  <c r="C20" i="9"/>
  <c r="D17" i="9"/>
  <c r="E17" i="9"/>
  <c r="B16" i="9"/>
  <c r="C16" i="9"/>
  <c r="D15" i="9"/>
  <c r="E15" i="9"/>
  <c r="B180" i="9"/>
  <c r="C180" i="9"/>
  <c r="D180" i="9"/>
  <c r="E152" i="9"/>
  <c r="E182" i="9"/>
  <c r="B145" i="9"/>
  <c r="C145" i="9"/>
  <c r="D145" i="9"/>
  <c r="E186" i="9"/>
  <c r="B156" i="9"/>
  <c r="C156" i="9"/>
  <c r="D156" i="9"/>
  <c r="E154" i="9"/>
  <c r="B17" i="9"/>
  <c r="C17" i="9"/>
  <c r="D12" i="9"/>
  <c r="E12" i="9"/>
  <c r="B49" i="9"/>
  <c r="C49" i="9"/>
  <c r="D49" i="9"/>
  <c r="E43" i="9"/>
  <c r="E31" i="9"/>
  <c r="B160" i="9"/>
  <c r="C160" i="9"/>
  <c r="D160" i="9"/>
  <c r="E143" i="9"/>
  <c r="B179" i="9"/>
  <c r="C179" i="9"/>
  <c r="D179" i="9"/>
  <c r="E151" i="9"/>
  <c r="B141" i="9"/>
  <c r="C141" i="9"/>
  <c r="D141" i="9"/>
  <c r="E146" i="9"/>
  <c r="B189" i="9"/>
  <c r="C189" i="9"/>
  <c r="D189" i="9"/>
  <c r="B151" i="9"/>
  <c r="C151" i="9"/>
  <c r="D151" i="9"/>
  <c r="E157" i="9"/>
  <c r="B159" i="9"/>
  <c r="C159" i="9"/>
  <c r="D159" i="9"/>
  <c r="E155" i="9"/>
  <c r="B182" i="9"/>
  <c r="C182" i="9"/>
  <c r="D182" i="9"/>
  <c r="E156" i="9"/>
  <c r="B191" i="9"/>
  <c r="C191" i="9"/>
  <c r="D191" i="9"/>
  <c r="E191" i="9"/>
  <c r="B192" i="9"/>
  <c r="C192" i="9"/>
  <c r="D192" i="9"/>
  <c r="E192" i="9"/>
  <c r="B193" i="9"/>
  <c r="C193" i="9"/>
  <c r="D193" i="9"/>
  <c r="E193" i="9"/>
  <c r="B194" i="9"/>
  <c r="C194" i="9"/>
  <c r="D194" i="9"/>
  <c r="E194" i="9"/>
  <c r="B155" i="9"/>
  <c r="C155" i="9"/>
  <c r="D155" i="9"/>
  <c r="E161" i="9"/>
  <c r="E185" i="9"/>
  <c r="B37" i="9"/>
  <c r="C37" i="9"/>
  <c r="D37" i="9"/>
  <c r="E51" i="9"/>
  <c r="D108" i="9"/>
  <c r="E108" i="9"/>
  <c r="E130" i="9"/>
  <c r="D55" i="9"/>
  <c r="E55" i="9"/>
  <c r="B94" i="9"/>
  <c r="C94" i="9"/>
  <c r="D94" i="9"/>
  <c r="E94" i="9"/>
  <c r="B13" i="9"/>
  <c r="C13" i="9"/>
  <c r="D18" i="9"/>
  <c r="E18" i="9"/>
  <c r="B50" i="9"/>
  <c r="C50" i="9"/>
  <c r="D50" i="9"/>
  <c r="E32" i="9"/>
  <c r="B51" i="9"/>
  <c r="C51" i="9"/>
  <c r="D51" i="9"/>
  <c r="E38" i="9"/>
  <c r="B14" i="9"/>
  <c r="C14" i="9"/>
  <c r="D11" i="9"/>
  <c r="E11" i="9"/>
  <c r="B121" i="9"/>
  <c r="C121" i="9"/>
  <c r="D127" i="9"/>
  <c r="E127" i="9"/>
  <c r="B99" i="9"/>
  <c r="C99" i="9"/>
  <c r="D99" i="9"/>
  <c r="E99" i="9"/>
  <c r="B26" i="9"/>
  <c r="C26" i="9"/>
  <c r="D28" i="9"/>
  <c r="E28" i="9"/>
  <c r="B36" i="9"/>
  <c r="C36" i="9"/>
  <c r="D36" i="9"/>
  <c r="E42" i="9"/>
  <c r="B132" i="9"/>
  <c r="C132" i="9"/>
  <c r="D125" i="9"/>
  <c r="E125" i="9"/>
  <c r="B52" i="9"/>
  <c r="C52" i="9"/>
  <c r="D52" i="9"/>
  <c r="E41" i="9"/>
  <c r="B23" i="9"/>
  <c r="C23" i="9"/>
  <c r="D19" i="9"/>
  <c r="E19" i="9"/>
  <c r="B122" i="9"/>
  <c r="C122" i="9"/>
  <c r="D134" i="9"/>
  <c r="E134" i="9"/>
  <c r="B84" i="9"/>
  <c r="C84" i="9"/>
  <c r="D71" i="9"/>
  <c r="E71" i="9"/>
  <c r="B109" i="9"/>
  <c r="C109" i="9"/>
  <c r="D107" i="9"/>
  <c r="E107" i="9"/>
  <c r="B41" i="9"/>
  <c r="C41" i="9"/>
  <c r="D41" i="9"/>
  <c r="E37" i="9"/>
  <c r="B62" i="9"/>
  <c r="C62" i="9"/>
  <c r="D77" i="9"/>
  <c r="E77" i="9"/>
  <c r="B135" i="9"/>
  <c r="C135" i="9"/>
  <c r="D126" i="9"/>
  <c r="E126" i="9"/>
  <c r="B22" i="9"/>
  <c r="C22" i="9"/>
  <c r="D26" i="9"/>
  <c r="E26" i="9"/>
  <c r="B123" i="9"/>
  <c r="C123" i="9"/>
  <c r="D132" i="9"/>
  <c r="E132" i="9"/>
  <c r="B81" i="9"/>
  <c r="C81" i="9"/>
  <c r="D67" i="9"/>
  <c r="E67" i="9"/>
  <c r="B40" i="9"/>
  <c r="C40" i="9"/>
  <c r="D40" i="9"/>
  <c r="E44" i="9"/>
  <c r="B90" i="9"/>
  <c r="C90" i="9"/>
  <c r="D72" i="9"/>
  <c r="E72" i="9"/>
  <c r="B15" i="9"/>
  <c r="C15" i="9"/>
  <c r="D22" i="9"/>
  <c r="E22" i="9"/>
  <c r="B34" i="9"/>
  <c r="C34" i="9"/>
  <c r="D34" i="9"/>
  <c r="E50" i="9"/>
  <c r="B45" i="9"/>
  <c r="C45" i="9"/>
  <c r="D45" i="9"/>
  <c r="E40" i="9"/>
  <c r="B24" i="9"/>
  <c r="C24" i="9"/>
  <c r="D25" i="9"/>
  <c r="E25" i="9"/>
  <c r="B21" i="9"/>
  <c r="C21" i="9"/>
  <c r="D20" i="9"/>
  <c r="E20" i="9"/>
  <c r="B44" i="9"/>
  <c r="C44" i="9"/>
  <c r="D44" i="9"/>
  <c r="E34" i="9"/>
  <c r="B43" i="9"/>
  <c r="C43" i="9"/>
  <c r="D43" i="9"/>
  <c r="E33" i="9"/>
  <c r="B113" i="9"/>
  <c r="C113" i="9"/>
  <c r="D113" i="9"/>
  <c r="E113" i="9"/>
  <c r="B125" i="9"/>
  <c r="C125" i="9"/>
  <c r="D136" i="9"/>
  <c r="E136" i="9"/>
  <c r="B107" i="9"/>
  <c r="C107" i="9"/>
  <c r="D112" i="9"/>
  <c r="E112" i="9"/>
  <c r="B25" i="9"/>
  <c r="C25" i="9"/>
  <c r="D21" i="9"/>
  <c r="E21" i="9"/>
  <c r="B154" i="9"/>
  <c r="C154" i="9"/>
  <c r="D154" i="9"/>
  <c r="E178" i="9"/>
  <c r="B146" i="9"/>
  <c r="C146" i="9"/>
  <c r="D146" i="9"/>
  <c r="E175" i="9"/>
  <c r="B165" i="9"/>
  <c r="C165" i="9"/>
  <c r="D165" i="9"/>
  <c r="E179" i="9"/>
  <c r="B148" i="9"/>
  <c r="C148" i="9"/>
  <c r="D148" i="9"/>
  <c r="E180" i="9"/>
  <c r="B169" i="9"/>
  <c r="C169" i="9"/>
  <c r="D169" i="9"/>
  <c r="E158" i="9"/>
  <c r="C9" i="9"/>
  <c r="D9" i="9"/>
  <c r="E9" i="9"/>
  <c r="B131" i="9"/>
  <c r="C131" i="9"/>
  <c r="D131" i="9"/>
  <c r="E131" i="9"/>
  <c r="B77" i="9"/>
  <c r="C77" i="9"/>
  <c r="D85" i="9"/>
  <c r="E85" i="9"/>
  <c r="B58" i="9"/>
  <c r="C58" i="9"/>
  <c r="D90" i="9"/>
  <c r="E90" i="9"/>
  <c r="B106" i="9"/>
  <c r="C106" i="9"/>
  <c r="D106" i="9"/>
  <c r="E106" i="9"/>
  <c r="B59" i="9"/>
  <c r="C59" i="9"/>
  <c r="D62" i="9"/>
  <c r="E62" i="9"/>
  <c r="B31" i="9"/>
  <c r="C31" i="9"/>
  <c r="D31" i="9"/>
  <c r="B88" i="9"/>
  <c r="C88" i="9"/>
  <c r="D63" i="9"/>
  <c r="E63" i="9"/>
  <c r="B63" i="9"/>
  <c r="C63" i="9"/>
  <c r="D57" i="9"/>
  <c r="E57" i="9"/>
  <c r="B83" i="9"/>
  <c r="C83" i="9"/>
  <c r="D74" i="9"/>
  <c r="E74" i="9"/>
  <c r="D114" i="9"/>
  <c r="E114" i="9"/>
  <c r="B118" i="9"/>
  <c r="C118" i="9"/>
  <c r="D116" i="9"/>
  <c r="E116" i="9"/>
  <c r="B35" i="9"/>
  <c r="C35" i="9"/>
  <c r="D35" i="9"/>
  <c r="E35" i="9"/>
  <c r="B115" i="9"/>
  <c r="C115" i="9"/>
  <c r="D118" i="9"/>
  <c r="E118" i="9"/>
  <c r="B134" i="9"/>
  <c r="C134" i="9"/>
  <c r="D122" i="9"/>
  <c r="E122" i="9"/>
  <c r="B124" i="9"/>
  <c r="C124" i="9"/>
  <c r="D135" i="9"/>
  <c r="E135" i="9"/>
  <c r="B46" i="9"/>
  <c r="C46" i="9"/>
  <c r="D46" i="9"/>
  <c r="E52" i="9"/>
  <c r="B101" i="9"/>
  <c r="C101" i="9"/>
  <c r="D101" i="9"/>
  <c r="E101" i="9"/>
  <c r="B27" i="9"/>
  <c r="C27" i="9"/>
  <c r="D13" i="9"/>
  <c r="E13" i="9"/>
  <c r="B48" i="9"/>
  <c r="C48" i="9"/>
  <c r="D48" i="9"/>
  <c r="E48" i="9"/>
  <c r="B126" i="9"/>
  <c r="C126" i="9"/>
  <c r="D123" i="9"/>
  <c r="E123" i="9"/>
  <c r="B19" i="9"/>
  <c r="C19" i="9"/>
  <c r="D16" i="9"/>
  <c r="E16" i="9"/>
  <c r="B102" i="9"/>
  <c r="C102" i="9"/>
  <c r="D102" i="9"/>
  <c r="E102" i="9"/>
  <c r="B70" i="9"/>
  <c r="C70" i="9"/>
  <c r="D79" i="9"/>
  <c r="E79" i="9"/>
  <c r="B130" i="9"/>
  <c r="C130" i="9"/>
  <c r="D129" i="9"/>
  <c r="E129" i="9"/>
  <c r="B10" i="9"/>
  <c r="C10" i="9"/>
  <c r="D27" i="9"/>
  <c r="E27" i="9"/>
  <c r="B55" i="9"/>
  <c r="C55" i="9"/>
  <c r="D84" i="9"/>
  <c r="E84" i="9"/>
  <c r="B71" i="9"/>
  <c r="C71" i="9"/>
  <c r="D66" i="9"/>
  <c r="E66" i="9"/>
  <c r="B127" i="9"/>
  <c r="C127" i="9"/>
  <c r="D117" i="9"/>
  <c r="E117" i="9"/>
  <c r="B66" i="9"/>
  <c r="C66" i="9"/>
  <c r="D75" i="9"/>
  <c r="E75" i="9"/>
  <c r="D69" i="9"/>
  <c r="E69" i="9"/>
  <c r="B73" i="9"/>
  <c r="C73" i="9"/>
  <c r="D89" i="9"/>
  <c r="E89" i="9"/>
  <c r="B114" i="9"/>
  <c r="C114" i="9"/>
  <c r="B68" i="9"/>
  <c r="C68" i="9"/>
  <c r="D83" i="9"/>
  <c r="E83" i="9"/>
  <c r="B32" i="9"/>
  <c r="C32" i="9"/>
  <c r="D32" i="9"/>
  <c r="E46" i="9"/>
  <c r="B108" i="9"/>
  <c r="C108" i="9"/>
  <c r="D109" i="9"/>
  <c r="E109" i="9"/>
  <c r="B112" i="9"/>
  <c r="C112" i="9"/>
  <c r="E121" i="9"/>
  <c r="B111" i="9"/>
  <c r="C111" i="9"/>
  <c r="B65" i="9"/>
  <c r="C65" i="9"/>
  <c r="D65" i="9"/>
  <c r="E65" i="9"/>
  <c r="B79" i="9"/>
  <c r="C79" i="9"/>
  <c r="D88" i="9"/>
  <c r="E88" i="9"/>
  <c r="B61" i="9"/>
  <c r="C61" i="9"/>
  <c r="D73" i="9"/>
  <c r="E73" i="9"/>
  <c r="B91" i="9"/>
  <c r="C91" i="9"/>
  <c r="B75" i="9"/>
  <c r="C75" i="9"/>
  <c r="D78" i="9"/>
  <c r="E78" i="9"/>
  <c r="B18" i="9"/>
  <c r="C18" i="9"/>
  <c r="D14" i="9"/>
  <c r="E14" i="9"/>
  <c r="B57" i="9"/>
  <c r="C57" i="9"/>
  <c r="D80" i="9"/>
  <c r="E80" i="9"/>
  <c r="B78" i="9"/>
  <c r="C78" i="9"/>
  <c r="D61" i="9"/>
  <c r="E61" i="9"/>
  <c r="B11" i="9"/>
  <c r="C11" i="9"/>
  <c r="D24" i="9"/>
  <c r="E24" i="9"/>
  <c r="B12" i="9"/>
  <c r="C12" i="9"/>
  <c r="D10" i="9"/>
  <c r="E10" i="9"/>
  <c r="B105" i="9"/>
  <c r="C105" i="9"/>
  <c r="D115" i="9"/>
  <c r="E115" i="9"/>
  <c r="B28" i="9"/>
  <c r="C28" i="9"/>
  <c r="D23" i="9"/>
  <c r="E23" i="9"/>
  <c r="B116" i="9"/>
  <c r="C116" i="9"/>
  <c r="D105" i="9"/>
  <c r="E105" i="9"/>
  <c r="B128" i="9"/>
  <c r="C128" i="9"/>
  <c r="D133" i="9"/>
  <c r="E133" i="9"/>
  <c r="B153" i="9"/>
  <c r="C153" i="9"/>
  <c r="D153" i="9"/>
  <c r="B143" i="9"/>
  <c r="C143" i="9"/>
  <c r="D143" i="9"/>
  <c r="B167" i="9"/>
  <c r="C167" i="9"/>
  <c r="D167" i="9"/>
  <c r="B183" i="9"/>
  <c r="C183" i="9"/>
  <c r="D183" i="9"/>
  <c r="B98" i="9"/>
  <c r="C98" i="9"/>
  <c r="D98" i="9"/>
  <c r="E98" i="9"/>
  <c r="B87" i="9"/>
  <c r="C87" i="9"/>
  <c r="D59" i="9"/>
  <c r="E59" i="9"/>
  <c r="B64" i="9"/>
  <c r="C64" i="9"/>
  <c r="D70" i="9"/>
  <c r="E70" i="9"/>
  <c r="B38" i="9"/>
  <c r="C38" i="9"/>
  <c r="D38" i="9"/>
  <c r="E39" i="9"/>
  <c r="B174" i="9"/>
  <c r="C174" i="9"/>
  <c r="D174" i="9"/>
  <c r="E142" i="9"/>
  <c r="E188" i="9"/>
  <c r="B184" i="9"/>
  <c r="C184" i="9"/>
  <c r="D184" i="9"/>
  <c r="E169" i="9"/>
  <c r="E150" i="9"/>
  <c r="B164" i="9"/>
  <c r="C164" i="9"/>
  <c r="D164" i="9"/>
  <c r="E177" i="9"/>
  <c r="B171" i="9"/>
  <c r="C171" i="9"/>
  <c r="D171" i="9"/>
  <c r="E145" i="9"/>
  <c r="C188" i="9"/>
  <c r="D188" i="9"/>
  <c r="E165" i="9"/>
  <c r="B144" i="9"/>
  <c r="C144" i="9"/>
  <c r="D144" i="9"/>
  <c r="E147" i="9"/>
  <c r="B39" i="9"/>
  <c r="C39" i="9"/>
  <c r="D39" i="9"/>
  <c r="E49" i="9"/>
  <c r="B100" i="9"/>
  <c r="C100" i="9"/>
  <c r="D100" i="9"/>
  <c r="E100" i="9"/>
  <c r="B133" i="9"/>
  <c r="C133" i="9"/>
  <c r="D124" i="9"/>
  <c r="E124" i="9"/>
  <c r="B190" i="9"/>
  <c r="C190" i="9"/>
  <c r="D190" i="9"/>
  <c r="E164" i="9"/>
  <c r="E166" i="9"/>
  <c r="B168" i="9"/>
  <c r="C168" i="9"/>
  <c r="D168" i="9"/>
  <c r="E176" i="9"/>
  <c r="B162" i="9"/>
  <c r="C162" i="9"/>
  <c r="D162" i="9"/>
  <c r="E174" i="9"/>
  <c r="B147" i="9"/>
  <c r="C147" i="9"/>
  <c r="D147" i="9"/>
  <c r="E187" i="9"/>
  <c r="B140" i="9"/>
  <c r="C140" i="9"/>
  <c r="D140" i="9"/>
  <c r="E149" i="9"/>
  <c r="B172" i="9"/>
  <c r="C172" i="9"/>
  <c r="D172" i="9"/>
  <c r="E148" i="9"/>
  <c r="B157" i="9"/>
  <c r="C157" i="9"/>
  <c r="D157" i="9"/>
  <c r="E181" i="9"/>
  <c r="B117" i="9"/>
  <c r="C117" i="9"/>
  <c r="D111" i="9"/>
  <c r="E111" i="9"/>
  <c r="B129" i="9"/>
  <c r="C129" i="9"/>
  <c r="D128" i="9"/>
  <c r="E128" i="9"/>
  <c r="B95" i="9"/>
  <c r="C95" i="9"/>
  <c r="D95" i="9"/>
  <c r="E95" i="9"/>
  <c r="B33" i="9"/>
  <c r="C33" i="9"/>
  <c r="D33" i="9"/>
  <c r="E36" i="9"/>
  <c r="B166" i="9"/>
  <c r="C166" i="9"/>
  <c r="D166" i="9"/>
  <c r="E173" i="9"/>
  <c r="B149" i="9"/>
  <c r="C149" i="9"/>
  <c r="D149" i="9"/>
  <c r="E167" i="9"/>
  <c r="B170" i="9"/>
  <c r="C170" i="9"/>
  <c r="D170" i="9"/>
  <c r="E184" i="9"/>
  <c r="B161" i="9"/>
  <c r="C161" i="9"/>
  <c r="D161" i="9"/>
  <c r="E171" i="9"/>
  <c r="E163" i="9"/>
  <c r="O3808" i="8"/>
  <c r="M3808" i="8"/>
  <c r="A3805" i="8"/>
  <c r="A3803" i="8"/>
  <c r="O3790" i="8"/>
  <c r="M3790" i="8"/>
  <c r="A3787" i="8"/>
  <c r="A3785" i="8"/>
  <c r="O3768" i="8"/>
  <c r="M3768" i="8"/>
  <c r="A3765" i="8"/>
  <c r="A3763" i="8"/>
  <c r="O3750" i="8"/>
  <c r="M3750" i="8"/>
  <c r="A3747" i="8"/>
  <c r="A3745" i="8"/>
  <c r="O3510" i="8"/>
  <c r="A3507" i="8"/>
  <c r="A3505" i="8"/>
  <c r="O3328" i="8"/>
  <c r="M3328" i="8"/>
  <c r="A3325" i="8"/>
  <c r="A3323" i="8"/>
  <c r="O3190" i="8"/>
  <c r="M3190" i="8"/>
  <c r="A3187" i="8"/>
  <c r="A3185" i="8"/>
  <c r="O3168" i="8"/>
  <c r="M3168" i="8"/>
  <c r="A3165" i="8"/>
  <c r="A3163" i="8"/>
  <c r="O3150" i="8"/>
  <c r="M3150" i="8"/>
  <c r="A3147" i="8"/>
  <c r="A3145" i="8"/>
  <c r="O3128" i="8"/>
  <c r="M3128" i="8"/>
  <c r="A3125" i="8"/>
  <c r="A3123" i="8"/>
  <c r="O3110" i="8"/>
  <c r="M3110" i="8"/>
  <c r="A3107" i="8"/>
  <c r="A3105" i="8"/>
  <c r="O3088" i="8"/>
  <c r="M3088" i="8"/>
  <c r="A3085" i="8"/>
  <c r="A3083" i="8"/>
  <c r="O3070" i="8"/>
  <c r="M3070" i="8"/>
  <c r="A3067" i="8"/>
  <c r="A3065" i="8"/>
  <c r="O3048" i="8"/>
  <c r="M3048" i="8"/>
  <c r="A3045" i="8"/>
  <c r="A3043" i="8"/>
  <c r="O3030" i="8"/>
  <c r="M3030" i="8"/>
  <c r="A3027" i="8"/>
  <c r="A3025" i="8"/>
  <c r="O2750" i="8"/>
  <c r="A2747" i="8"/>
  <c r="A2745" i="8"/>
  <c r="O2528" i="8"/>
  <c r="A2525" i="8"/>
  <c r="A2523" i="8"/>
  <c r="O2408" i="8"/>
  <c r="M2408" i="8"/>
  <c r="A2405" i="8"/>
  <c r="A2403" i="8"/>
  <c r="O2168" i="8"/>
  <c r="A2165" i="8"/>
  <c r="A2163" i="8"/>
  <c r="O2110" i="8"/>
  <c r="M2110" i="8"/>
  <c r="A2107" i="8"/>
  <c r="A2105" i="8"/>
  <c r="O2088" i="8"/>
  <c r="M2088" i="8"/>
  <c r="A2085" i="8"/>
  <c r="A2083" i="8"/>
  <c r="O1910" i="8"/>
  <c r="M1910" i="8"/>
  <c r="A1907" i="8"/>
  <c r="A1905" i="8"/>
  <c r="O1888" i="8"/>
  <c r="M1888" i="8"/>
  <c r="A1885" i="8"/>
  <c r="A1883" i="8"/>
  <c r="O1688" i="8"/>
  <c r="A1685" i="8"/>
  <c r="A1683" i="8"/>
  <c r="O1630" i="8"/>
  <c r="M1630" i="8"/>
  <c r="A1627" i="8"/>
  <c r="A1625" i="8"/>
  <c r="O1608" i="8"/>
  <c r="M1608" i="8"/>
  <c r="A1605" i="8"/>
  <c r="A1603" i="8"/>
  <c r="O1510" i="8"/>
  <c r="M1510" i="8"/>
  <c r="A1507" i="8"/>
  <c r="A1505" i="8"/>
  <c r="O1488" i="8"/>
  <c r="M1488" i="8"/>
  <c r="A1485" i="8"/>
  <c r="A1483" i="8"/>
  <c r="O1470" i="8"/>
  <c r="M1470" i="8"/>
  <c r="A1467" i="8"/>
  <c r="A1465" i="8"/>
  <c r="O1448" i="8"/>
  <c r="M1448" i="8"/>
  <c r="A1445" i="8"/>
  <c r="A1443" i="8"/>
  <c r="O1350" i="8"/>
  <c r="A1347" i="8"/>
  <c r="A1345" i="8"/>
  <c r="O510" i="8"/>
  <c r="M510" i="8"/>
  <c r="A507" i="8"/>
  <c r="A505" i="8"/>
  <c r="O390" i="8"/>
  <c r="A387" i="8"/>
  <c r="A385" i="8"/>
  <c r="O310" i="8"/>
  <c r="A307" i="8"/>
  <c r="A305" i="8"/>
  <c r="A267" i="8"/>
  <c r="O248" i="8"/>
  <c r="A245" i="8"/>
  <c r="A243" i="8"/>
  <c r="AG151" i="9" l="1"/>
  <c r="AG160" i="9"/>
  <c r="AG178" i="9"/>
  <c r="AG156" i="9"/>
  <c r="AG150" i="9"/>
  <c r="AG187" i="9"/>
  <c r="AG158" i="9"/>
  <c r="AG154" i="9"/>
  <c r="AG136" i="9"/>
  <c r="AG113" i="9"/>
  <c r="AG25" i="9"/>
  <c r="AG82" i="9"/>
  <c r="AG67" i="9"/>
  <c r="AG109" i="9"/>
  <c r="AG40" i="9"/>
  <c r="AG90" i="9"/>
  <c r="AG51" i="9"/>
  <c r="AG132" i="9"/>
  <c r="AG122" i="9"/>
  <c r="AG164" i="9"/>
  <c r="AG171" i="9"/>
  <c r="AG144" i="9"/>
  <c r="AG153" i="9"/>
  <c r="AG175" i="9"/>
  <c r="AG99" i="9"/>
  <c r="AG128" i="9"/>
  <c r="AG12" i="9"/>
  <c r="AG78" i="9"/>
  <c r="AG65" i="9"/>
  <c r="AG75" i="9"/>
  <c r="AG66" i="9"/>
  <c r="AG101" i="9"/>
  <c r="AG48" i="9"/>
  <c r="AG19" i="9"/>
  <c r="AG46" i="9"/>
  <c r="AG83" i="9"/>
  <c r="AG118" i="9"/>
  <c r="AG58" i="9"/>
  <c r="AG163" i="9"/>
  <c r="AG173" i="9"/>
  <c r="AG74" i="9"/>
  <c r="AG50" i="9"/>
  <c r="AG20" i="9"/>
  <c r="AG27" i="9"/>
  <c r="AG100" i="9"/>
  <c r="AG91" i="9"/>
  <c r="AG47" i="9"/>
  <c r="AG23" i="9"/>
  <c r="AG125" i="9"/>
  <c r="AG133" i="9"/>
  <c r="AG105" i="9"/>
  <c r="AG81" i="9"/>
  <c r="AG77" i="9"/>
  <c r="AG59" i="9"/>
  <c r="AG42" i="9"/>
  <c r="AG186" i="9"/>
  <c r="AG189" i="9"/>
  <c r="AG172" i="9"/>
  <c r="AG174" i="9"/>
  <c r="AG177" i="9"/>
  <c r="AG142" i="9"/>
  <c r="AG35" i="9"/>
  <c r="AG111" i="9"/>
  <c r="AG121" i="9"/>
  <c r="AG94" i="9"/>
  <c r="AG68" i="9"/>
  <c r="AG87" i="9"/>
  <c r="AG70" i="9"/>
  <c r="AG57" i="9"/>
  <c r="AG45" i="9"/>
  <c r="AG41" i="9"/>
  <c r="AG15" i="9"/>
  <c r="AG10" i="9"/>
  <c r="AG162" i="9"/>
  <c r="AG147" i="9"/>
  <c r="AG107" i="9"/>
  <c r="AG85" i="9"/>
  <c r="AG28" i="9"/>
  <c r="AG146" i="9"/>
  <c r="AG140" i="9"/>
  <c r="AG181" i="9"/>
  <c r="AG129" i="9"/>
  <c r="AG116" i="9"/>
  <c r="AG36" i="9"/>
  <c r="AG157" i="9"/>
  <c r="AG152" i="9"/>
  <c r="AG141" i="9"/>
  <c r="AG170" i="9"/>
  <c r="AG168" i="9"/>
  <c r="AG179" i="9"/>
  <c r="AG185" i="9"/>
  <c r="AG167" i="9"/>
  <c r="AG148" i="9"/>
  <c r="AG166" i="9"/>
  <c r="AG165" i="9"/>
  <c r="AG188" i="9"/>
  <c r="AG130" i="9"/>
  <c r="AG126" i="9"/>
  <c r="AG123" i="9"/>
  <c r="AG112" i="9"/>
  <c r="AG127" i="9"/>
  <c r="AG98" i="9"/>
  <c r="AG56" i="9"/>
  <c r="AG76" i="9"/>
  <c r="AG55" i="9"/>
  <c r="AG61" i="9"/>
  <c r="AG88" i="9"/>
  <c r="AG89" i="9"/>
  <c r="AG79" i="9"/>
  <c r="AG63" i="9"/>
  <c r="AG43" i="9"/>
  <c r="AG33" i="9"/>
  <c r="AG37" i="9"/>
  <c r="AG38" i="9"/>
  <c r="AG39" i="9"/>
  <c r="AG52" i="9"/>
  <c r="AG21" i="9"/>
  <c r="AG22" i="9"/>
  <c r="AG18" i="9"/>
  <c r="AG24" i="9"/>
  <c r="AG13" i="9"/>
  <c r="AG155" i="9"/>
  <c r="AG143" i="9"/>
  <c r="AG182" i="9"/>
  <c r="AG159" i="9"/>
  <c r="AG190" i="9"/>
  <c r="AG183" i="9"/>
  <c r="AG180" i="9"/>
  <c r="AG161" i="9"/>
  <c r="AG184" i="9"/>
  <c r="AG149" i="9"/>
  <c r="AG176" i="9"/>
  <c r="AG145" i="9"/>
  <c r="AG169" i="9"/>
  <c r="AG134" i="9"/>
  <c r="AG124" i="9"/>
  <c r="AG135" i="9"/>
  <c r="AG131" i="9"/>
  <c r="AG108" i="9"/>
  <c r="AG115" i="9"/>
  <c r="AG117" i="9"/>
  <c r="AG114" i="9"/>
  <c r="AG102" i="9"/>
  <c r="AG95" i="9"/>
  <c r="AG64" i="9"/>
  <c r="AG60" i="9"/>
  <c r="AG72" i="9"/>
  <c r="AG71" i="9"/>
  <c r="AG80" i="9"/>
  <c r="AG73" i="9"/>
  <c r="AG69" i="9"/>
  <c r="AG84" i="9"/>
  <c r="AG62" i="9"/>
  <c r="AG31" i="9"/>
  <c r="AG34" i="9"/>
  <c r="AG44" i="9"/>
  <c r="AG32" i="9"/>
  <c r="AG49" i="9"/>
  <c r="AG17" i="9"/>
  <c r="AG26" i="9"/>
  <c r="AG11" i="9"/>
  <c r="AG14" i="9"/>
  <c r="AG16" i="9"/>
  <c r="B25" i="10"/>
  <c r="C25" i="10"/>
  <c r="D25" i="10"/>
  <c r="E25" i="10"/>
  <c r="F25" i="10"/>
  <c r="G25" i="10"/>
  <c r="H25" i="10"/>
  <c r="I25" i="10"/>
  <c r="B117" i="10"/>
  <c r="C117" i="10"/>
  <c r="D117" i="10"/>
  <c r="E117" i="10"/>
  <c r="F117" i="10"/>
  <c r="G117" i="10"/>
  <c r="H117" i="10"/>
  <c r="I117" i="10"/>
  <c r="B118" i="10"/>
  <c r="C118" i="10"/>
  <c r="D118" i="10"/>
  <c r="E118" i="10"/>
  <c r="F118" i="10"/>
  <c r="G118" i="10"/>
  <c r="H118" i="10"/>
  <c r="I118" i="10"/>
  <c r="B119" i="10"/>
  <c r="C119" i="10"/>
  <c r="D119" i="10"/>
  <c r="E119" i="10"/>
  <c r="F119" i="10"/>
  <c r="G119" i="10"/>
  <c r="H119" i="10"/>
  <c r="I119" i="10"/>
  <c r="B120" i="10"/>
  <c r="C120" i="10"/>
  <c r="D120" i="10"/>
  <c r="E120" i="10"/>
  <c r="F120" i="10"/>
  <c r="G120" i="10"/>
  <c r="H120" i="10"/>
  <c r="I120" i="10"/>
  <c r="B121" i="10"/>
  <c r="C121" i="10"/>
  <c r="D121" i="10"/>
  <c r="E121" i="10"/>
  <c r="F121" i="10"/>
  <c r="G121" i="10"/>
  <c r="H121" i="10"/>
  <c r="I121" i="10"/>
  <c r="B122" i="10"/>
  <c r="C122" i="10"/>
  <c r="D122" i="10"/>
  <c r="E122" i="10"/>
  <c r="F122" i="10"/>
  <c r="G122" i="10"/>
  <c r="H122" i="10"/>
  <c r="I122" i="10"/>
  <c r="B123" i="10"/>
  <c r="C123" i="10"/>
  <c r="D123" i="10"/>
  <c r="E123" i="10"/>
  <c r="F123" i="10"/>
  <c r="G123" i="10"/>
  <c r="H123" i="10"/>
  <c r="I123" i="10"/>
  <c r="B124" i="10"/>
  <c r="C124" i="10"/>
  <c r="D124" i="10"/>
  <c r="E124" i="10"/>
  <c r="F124" i="10"/>
  <c r="G124" i="10"/>
  <c r="H124" i="10"/>
  <c r="I124" i="10"/>
  <c r="B125" i="10"/>
  <c r="C125" i="10"/>
  <c r="D125" i="10"/>
  <c r="E125" i="10"/>
  <c r="F125" i="10"/>
  <c r="G125" i="10"/>
  <c r="H125" i="10"/>
  <c r="I125" i="10"/>
  <c r="B126" i="10"/>
  <c r="C126" i="10"/>
  <c r="D126" i="10"/>
  <c r="E126" i="10"/>
  <c r="F126" i="10"/>
  <c r="G126" i="10"/>
  <c r="H126" i="10"/>
  <c r="I126" i="10"/>
  <c r="B127" i="10"/>
  <c r="C127" i="10"/>
  <c r="D127" i="10"/>
  <c r="E127" i="10"/>
  <c r="F127" i="10"/>
  <c r="G127" i="10"/>
  <c r="H127" i="10"/>
  <c r="I127" i="10"/>
  <c r="B128" i="10"/>
  <c r="C128" i="10"/>
  <c r="D128" i="10"/>
  <c r="E128" i="10"/>
  <c r="F128" i="10"/>
  <c r="G128" i="10"/>
  <c r="H128" i="10"/>
  <c r="I128" i="10"/>
  <c r="B129" i="10"/>
  <c r="C129" i="10"/>
  <c r="D129" i="10"/>
  <c r="E129" i="10"/>
  <c r="F129" i="10"/>
  <c r="G129" i="10"/>
  <c r="H129" i="10"/>
  <c r="I129" i="10"/>
  <c r="B130" i="10"/>
  <c r="C130" i="10"/>
  <c r="D130" i="10"/>
  <c r="E130" i="10"/>
  <c r="F130" i="10"/>
  <c r="G130" i="10"/>
  <c r="H130" i="10"/>
  <c r="I130" i="10"/>
  <c r="B131" i="10"/>
  <c r="C131" i="10"/>
  <c r="D131" i="10"/>
  <c r="E131" i="10"/>
  <c r="F131" i="10"/>
  <c r="G131" i="10"/>
  <c r="H131" i="10"/>
  <c r="I131" i="10"/>
  <c r="B132" i="10"/>
  <c r="C132" i="10"/>
  <c r="D132" i="10"/>
  <c r="E132" i="10"/>
  <c r="F132" i="10"/>
  <c r="G132" i="10"/>
  <c r="H132" i="10"/>
  <c r="I132" i="10"/>
  <c r="B133" i="10"/>
  <c r="C133" i="10"/>
  <c r="D133" i="10"/>
  <c r="E133" i="10"/>
  <c r="F133" i="10"/>
  <c r="G133" i="10"/>
  <c r="H133" i="10"/>
  <c r="I133" i="10"/>
  <c r="B134" i="10"/>
  <c r="C134" i="10"/>
  <c r="D134" i="10"/>
  <c r="E134" i="10"/>
  <c r="F134" i="10"/>
  <c r="G134" i="10"/>
  <c r="H134" i="10"/>
  <c r="I134" i="10"/>
  <c r="B45" i="10"/>
  <c r="C45" i="10"/>
  <c r="D45" i="10"/>
  <c r="E45" i="10"/>
  <c r="F45" i="10"/>
  <c r="G45" i="10"/>
  <c r="H45" i="10"/>
  <c r="I45" i="10"/>
  <c r="B46" i="10"/>
  <c r="C46" i="10"/>
  <c r="D46" i="10"/>
  <c r="E46" i="10"/>
  <c r="F46" i="10"/>
  <c r="G46" i="10"/>
  <c r="H46" i="10"/>
  <c r="I46" i="10"/>
  <c r="B47" i="10"/>
  <c r="C47" i="10"/>
  <c r="D47" i="10"/>
  <c r="E47" i="10"/>
  <c r="F47" i="10"/>
  <c r="G47" i="10"/>
  <c r="H47" i="10"/>
  <c r="I47" i="10"/>
  <c r="B97" i="10"/>
  <c r="C97" i="10"/>
  <c r="D97" i="10"/>
  <c r="E97" i="10"/>
  <c r="F97" i="10"/>
  <c r="G97" i="10"/>
  <c r="H97" i="10"/>
  <c r="I97" i="10"/>
  <c r="B48" i="10"/>
  <c r="C48" i="10"/>
  <c r="D48" i="10"/>
  <c r="E48" i="10"/>
  <c r="F48" i="10"/>
  <c r="G48" i="10"/>
  <c r="H48" i="10"/>
  <c r="I48" i="10"/>
  <c r="B184" i="10"/>
  <c r="C184" i="10"/>
  <c r="D184" i="10"/>
  <c r="E184" i="10"/>
  <c r="F184" i="10"/>
  <c r="G184" i="10"/>
  <c r="H184" i="10"/>
  <c r="I184" i="10"/>
  <c r="B167" i="10"/>
  <c r="C167" i="10"/>
  <c r="D167" i="10"/>
  <c r="E167" i="10"/>
  <c r="F167" i="10"/>
  <c r="G167" i="10"/>
  <c r="H167" i="10"/>
  <c r="I167" i="10"/>
  <c r="B168" i="10"/>
  <c r="C168" i="10"/>
  <c r="D168" i="10"/>
  <c r="E168" i="10"/>
  <c r="F168" i="10"/>
  <c r="G168" i="10"/>
  <c r="H168" i="10"/>
  <c r="I168" i="10"/>
  <c r="B169" i="10"/>
  <c r="C169" i="10"/>
  <c r="D169" i="10"/>
  <c r="E169" i="10"/>
  <c r="F169" i="10"/>
  <c r="G169" i="10"/>
  <c r="H169" i="10"/>
  <c r="I169" i="10"/>
  <c r="B170" i="10"/>
  <c r="C170" i="10"/>
  <c r="D170" i="10"/>
  <c r="E170" i="10"/>
  <c r="F170" i="10"/>
  <c r="G170" i="10"/>
  <c r="H170" i="10"/>
  <c r="I170" i="10"/>
  <c r="B135" i="10"/>
  <c r="C135" i="10"/>
  <c r="D135" i="10"/>
  <c r="E135" i="10"/>
  <c r="F135" i="10"/>
  <c r="G135" i="10"/>
  <c r="H135" i="10"/>
  <c r="I135" i="10"/>
  <c r="B171" i="10"/>
  <c r="C171" i="10"/>
  <c r="D171" i="10"/>
  <c r="E171" i="10"/>
  <c r="F171" i="10"/>
  <c r="G171" i="10"/>
  <c r="H171" i="10"/>
  <c r="I171" i="10"/>
  <c r="B32" i="10"/>
  <c r="C32" i="10"/>
  <c r="D32" i="10"/>
  <c r="E32" i="10"/>
  <c r="F32" i="10"/>
  <c r="G32" i="10"/>
  <c r="H32" i="10"/>
  <c r="I32" i="10"/>
  <c r="B33" i="10"/>
  <c r="C33" i="10"/>
  <c r="D33" i="10"/>
  <c r="E33" i="10"/>
  <c r="F33" i="10"/>
  <c r="G33" i="10"/>
  <c r="H33" i="10"/>
  <c r="I33" i="10"/>
  <c r="B98" i="10"/>
  <c r="C98" i="10"/>
  <c r="D98" i="10"/>
  <c r="E98" i="10"/>
  <c r="F98" i="10"/>
  <c r="G98" i="10"/>
  <c r="H98" i="10"/>
  <c r="I98" i="10"/>
  <c r="B99" i="10"/>
  <c r="C99" i="10"/>
  <c r="D99" i="10"/>
  <c r="E99" i="10"/>
  <c r="F99" i="10"/>
  <c r="G99" i="10"/>
  <c r="H99" i="10"/>
  <c r="I99" i="10"/>
  <c r="B73" i="10"/>
  <c r="C73" i="10"/>
  <c r="D73" i="10"/>
  <c r="E73" i="10"/>
  <c r="F73" i="10"/>
  <c r="G73" i="10"/>
  <c r="H73" i="10"/>
  <c r="I73" i="10"/>
  <c r="B74" i="10"/>
  <c r="C74" i="10"/>
  <c r="D74" i="10"/>
  <c r="E74" i="10"/>
  <c r="F74" i="10"/>
  <c r="G74" i="10"/>
  <c r="H74" i="10"/>
  <c r="I74" i="10"/>
  <c r="B75" i="10"/>
  <c r="C75" i="10"/>
  <c r="D75" i="10"/>
  <c r="E75" i="10"/>
  <c r="F75" i="10"/>
  <c r="G75" i="10"/>
  <c r="H75" i="10"/>
  <c r="I75" i="10"/>
  <c r="B76" i="10"/>
  <c r="C76" i="10"/>
  <c r="D76" i="10"/>
  <c r="E76" i="10"/>
  <c r="F76" i="10"/>
  <c r="G76" i="10"/>
  <c r="H76" i="10"/>
  <c r="I76" i="10"/>
  <c r="B77" i="10"/>
  <c r="C77" i="10"/>
  <c r="D77" i="10"/>
  <c r="E77" i="10"/>
  <c r="F77" i="10"/>
  <c r="G77" i="10"/>
  <c r="H77" i="10"/>
  <c r="I77" i="10"/>
  <c r="B78" i="10"/>
  <c r="C78" i="10"/>
  <c r="D78" i="10"/>
  <c r="E78" i="10"/>
  <c r="F78" i="10"/>
  <c r="G78" i="10"/>
  <c r="H78" i="10"/>
  <c r="I78" i="10"/>
  <c r="B79" i="10"/>
  <c r="C79" i="10"/>
  <c r="D79" i="10"/>
  <c r="E79" i="10"/>
  <c r="F79" i="10"/>
  <c r="G79" i="10"/>
  <c r="H79" i="10"/>
  <c r="I79" i="10"/>
  <c r="B80" i="10"/>
  <c r="C80" i="10"/>
  <c r="D80" i="10"/>
  <c r="E80" i="10"/>
  <c r="F80" i="10"/>
  <c r="G80" i="10"/>
  <c r="H80" i="10"/>
  <c r="I80" i="10"/>
  <c r="B81" i="10"/>
  <c r="C81" i="10"/>
  <c r="D81" i="10"/>
  <c r="E81" i="10"/>
  <c r="F81" i="10"/>
  <c r="G81" i="10"/>
  <c r="H81" i="10"/>
  <c r="I81" i="10"/>
  <c r="B82" i="10"/>
  <c r="C82" i="10"/>
  <c r="D82" i="10"/>
  <c r="E82" i="10"/>
  <c r="F82" i="10"/>
  <c r="G82" i="10"/>
  <c r="H82" i="10"/>
  <c r="I82" i="10"/>
  <c r="B100" i="10"/>
  <c r="C100" i="10"/>
  <c r="D100" i="10"/>
  <c r="E100" i="10"/>
  <c r="F100" i="10"/>
  <c r="G100" i="10"/>
  <c r="H100" i="10"/>
  <c r="I100" i="10"/>
  <c r="B101" i="10"/>
  <c r="C101" i="10"/>
  <c r="D101" i="10"/>
  <c r="E101" i="10"/>
  <c r="F101" i="10"/>
  <c r="G101" i="10"/>
  <c r="H101" i="10"/>
  <c r="I101" i="10"/>
  <c r="B62" i="10"/>
  <c r="C62" i="10"/>
  <c r="D62" i="10"/>
  <c r="E62" i="10"/>
  <c r="F62" i="10"/>
  <c r="G62" i="10"/>
  <c r="H62" i="10"/>
  <c r="I62" i="10"/>
  <c r="B102" i="10"/>
  <c r="C102" i="10"/>
  <c r="D102" i="10"/>
  <c r="E102" i="10"/>
  <c r="F102" i="10"/>
  <c r="G102" i="10"/>
  <c r="H102" i="10"/>
  <c r="I102" i="10"/>
  <c r="B136" i="10"/>
  <c r="C136" i="10"/>
  <c r="D136" i="10"/>
  <c r="E136" i="10"/>
  <c r="F136" i="10"/>
  <c r="G136" i="10"/>
  <c r="H136" i="10"/>
  <c r="I136" i="10"/>
  <c r="B137" i="10"/>
  <c r="C137" i="10"/>
  <c r="D137" i="10"/>
  <c r="E137" i="10"/>
  <c r="F137" i="10"/>
  <c r="G137" i="10"/>
  <c r="H137" i="10"/>
  <c r="I137" i="10"/>
  <c r="B138" i="10"/>
  <c r="C138" i="10"/>
  <c r="D138" i="10"/>
  <c r="E138" i="10"/>
  <c r="F138" i="10"/>
  <c r="G138" i="10"/>
  <c r="H138" i="10"/>
  <c r="I138" i="10"/>
  <c r="B139" i="10"/>
  <c r="C139" i="10"/>
  <c r="D139" i="10"/>
  <c r="E139" i="10"/>
  <c r="F139" i="10"/>
  <c r="G139" i="10"/>
  <c r="H139" i="10"/>
  <c r="I139" i="10"/>
  <c r="B34" i="10"/>
  <c r="C34" i="10"/>
  <c r="D34" i="10"/>
  <c r="E34" i="10"/>
  <c r="F34" i="10"/>
  <c r="G34" i="10"/>
  <c r="H34" i="10"/>
  <c r="I34" i="10"/>
  <c r="B35" i="10"/>
  <c r="C35" i="10"/>
  <c r="D35" i="10"/>
  <c r="E35" i="10"/>
  <c r="F35" i="10"/>
  <c r="G35" i="10"/>
  <c r="H35" i="10"/>
  <c r="I35" i="10"/>
  <c r="B36" i="10"/>
  <c r="C36" i="10"/>
  <c r="D36" i="10"/>
  <c r="E36" i="10"/>
  <c r="F36" i="10"/>
  <c r="G36" i="10"/>
  <c r="H36" i="10"/>
  <c r="I36" i="10"/>
  <c r="B37" i="10"/>
  <c r="C37" i="10"/>
  <c r="D37" i="10"/>
  <c r="E37" i="10"/>
  <c r="F37" i="10"/>
  <c r="G37" i="10"/>
  <c r="H37" i="10"/>
  <c r="I37" i="10"/>
  <c r="B140" i="10"/>
  <c r="C140" i="10"/>
  <c r="D140" i="10"/>
  <c r="E140" i="10"/>
  <c r="F140" i="10"/>
  <c r="G140" i="10"/>
  <c r="H140" i="10"/>
  <c r="I140" i="10"/>
  <c r="B26" i="10"/>
  <c r="C26" i="10"/>
  <c r="D26" i="10"/>
  <c r="E26" i="10"/>
  <c r="F26" i="10"/>
  <c r="G26" i="10"/>
  <c r="H26" i="10"/>
  <c r="I26" i="10"/>
  <c r="B141" i="10"/>
  <c r="C141" i="10"/>
  <c r="D141" i="10"/>
  <c r="E141" i="10"/>
  <c r="F141" i="10"/>
  <c r="G141" i="10"/>
  <c r="H141" i="10"/>
  <c r="I141" i="10"/>
  <c r="B142" i="10"/>
  <c r="C142" i="10"/>
  <c r="D142" i="10"/>
  <c r="E142" i="10"/>
  <c r="F142" i="10"/>
  <c r="G142" i="10"/>
  <c r="H142" i="10"/>
  <c r="I142" i="10"/>
  <c r="B143" i="10"/>
  <c r="C143" i="10"/>
  <c r="D143" i="10"/>
  <c r="E143" i="10"/>
  <c r="F143" i="10"/>
  <c r="G143" i="10"/>
  <c r="H143" i="10"/>
  <c r="I143" i="10"/>
  <c r="B144" i="10"/>
  <c r="C144" i="10"/>
  <c r="D144" i="10"/>
  <c r="E144" i="10"/>
  <c r="F144" i="10"/>
  <c r="G144" i="10"/>
  <c r="H144" i="10"/>
  <c r="I144" i="10"/>
  <c r="B145" i="10"/>
  <c r="C145" i="10"/>
  <c r="D145" i="10"/>
  <c r="E145" i="10"/>
  <c r="F145" i="10"/>
  <c r="G145" i="10"/>
  <c r="H145" i="10"/>
  <c r="I145" i="10"/>
  <c r="B27" i="10"/>
  <c r="C27" i="10"/>
  <c r="D27" i="10"/>
  <c r="E27" i="10"/>
  <c r="F27" i="10"/>
  <c r="G27" i="10"/>
  <c r="H27" i="10"/>
  <c r="I27" i="10"/>
  <c r="B185" i="10"/>
  <c r="C185" i="10"/>
  <c r="D185" i="10"/>
  <c r="E185" i="10"/>
  <c r="F185" i="10"/>
  <c r="G185" i="10"/>
  <c r="H185" i="10"/>
  <c r="I185" i="10"/>
  <c r="B146" i="10"/>
  <c r="C146" i="10"/>
  <c r="D146" i="10"/>
  <c r="E146" i="10"/>
  <c r="F146" i="10"/>
  <c r="G146" i="10"/>
  <c r="H146" i="10"/>
  <c r="I146" i="10"/>
  <c r="B49" i="10"/>
  <c r="C49" i="10"/>
  <c r="D49" i="10"/>
  <c r="E49" i="10"/>
  <c r="F49" i="10"/>
  <c r="G49" i="10"/>
  <c r="H49" i="10"/>
  <c r="I49" i="10"/>
  <c r="B147" i="10"/>
  <c r="C147" i="10"/>
  <c r="D147" i="10"/>
  <c r="E147" i="10"/>
  <c r="F147" i="10"/>
  <c r="G147" i="10"/>
  <c r="H147" i="10"/>
  <c r="I147" i="10"/>
  <c r="B50" i="10"/>
  <c r="C50" i="10"/>
  <c r="D50" i="10"/>
  <c r="E50" i="10"/>
  <c r="F50" i="10"/>
  <c r="G50" i="10"/>
  <c r="H50" i="10"/>
  <c r="I50" i="10"/>
  <c r="B186" i="10"/>
  <c r="C186" i="10"/>
  <c r="D186" i="10"/>
  <c r="E186" i="10"/>
  <c r="F186" i="10"/>
  <c r="G186" i="10"/>
  <c r="H186" i="10"/>
  <c r="I186" i="10"/>
  <c r="B51" i="10"/>
  <c r="C51" i="10"/>
  <c r="D51" i="10"/>
  <c r="E51" i="10"/>
  <c r="F51" i="10"/>
  <c r="G51" i="10"/>
  <c r="H51" i="10"/>
  <c r="I51" i="10"/>
  <c r="B103" i="10"/>
  <c r="C103" i="10"/>
  <c r="D103" i="10"/>
  <c r="E103" i="10"/>
  <c r="F103" i="10"/>
  <c r="G103" i="10"/>
  <c r="H103" i="10"/>
  <c r="I103" i="10"/>
  <c r="B52" i="10"/>
  <c r="C52" i="10"/>
  <c r="D52" i="10"/>
  <c r="E52" i="10"/>
  <c r="F52" i="10"/>
  <c r="G52" i="10"/>
  <c r="H52" i="10"/>
  <c r="I52" i="10"/>
  <c r="B53" i="10"/>
  <c r="C53" i="10"/>
  <c r="D53" i="10"/>
  <c r="E53" i="10"/>
  <c r="F53" i="10"/>
  <c r="G53" i="10"/>
  <c r="H53" i="10"/>
  <c r="I53" i="10"/>
  <c r="B148" i="10"/>
  <c r="C148" i="10"/>
  <c r="D148" i="10"/>
  <c r="E148" i="10"/>
  <c r="F148" i="10"/>
  <c r="G148" i="10"/>
  <c r="H148" i="10"/>
  <c r="I148" i="10"/>
  <c r="B54" i="10"/>
  <c r="C54" i="10"/>
  <c r="D54" i="10"/>
  <c r="E54" i="10"/>
  <c r="F54" i="10"/>
  <c r="G54" i="10"/>
  <c r="H54" i="10"/>
  <c r="I54" i="10"/>
  <c r="B149" i="10"/>
  <c r="C149" i="10"/>
  <c r="D149" i="10"/>
  <c r="E149" i="10"/>
  <c r="F149" i="10"/>
  <c r="G149" i="10"/>
  <c r="H149" i="10"/>
  <c r="I149" i="10"/>
  <c r="B104" i="10"/>
  <c r="C104" i="10"/>
  <c r="D104" i="10"/>
  <c r="E104" i="10"/>
  <c r="F104" i="10"/>
  <c r="G104" i="10"/>
  <c r="H104" i="10"/>
  <c r="I104" i="10"/>
  <c r="B172" i="10"/>
  <c r="C172" i="10"/>
  <c r="D172" i="10"/>
  <c r="E172" i="10"/>
  <c r="F172" i="10"/>
  <c r="G172" i="10"/>
  <c r="H172" i="10"/>
  <c r="I172" i="10"/>
  <c r="B38" i="10"/>
  <c r="C38" i="10"/>
  <c r="D38" i="10"/>
  <c r="E38" i="10"/>
  <c r="F38" i="10"/>
  <c r="G38" i="10"/>
  <c r="H38" i="10"/>
  <c r="I38" i="10"/>
  <c r="B173" i="10"/>
  <c r="C173" i="10"/>
  <c r="D173" i="10"/>
  <c r="E173" i="10"/>
  <c r="F173" i="10"/>
  <c r="G173" i="10"/>
  <c r="H173" i="10"/>
  <c r="I173" i="10"/>
  <c r="B174" i="10"/>
  <c r="C174" i="10"/>
  <c r="D174" i="10"/>
  <c r="E174" i="10"/>
  <c r="F174" i="10"/>
  <c r="G174" i="10"/>
  <c r="H174" i="10"/>
  <c r="I174" i="10"/>
  <c r="B175" i="10"/>
  <c r="C175" i="10"/>
  <c r="D175" i="10"/>
  <c r="E175" i="10"/>
  <c r="F175" i="10"/>
  <c r="G175" i="10"/>
  <c r="H175" i="10"/>
  <c r="I175" i="10"/>
  <c r="B39" i="10"/>
  <c r="C39" i="10"/>
  <c r="D39" i="10"/>
  <c r="E39" i="10"/>
  <c r="F39" i="10"/>
  <c r="G39" i="10"/>
  <c r="H39" i="10"/>
  <c r="I39" i="10"/>
  <c r="B150" i="10"/>
  <c r="C150" i="10"/>
  <c r="D150" i="10"/>
  <c r="E150" i="10"/>
  <c r="F150" i="10"/>
  <c r="G150" i="10"/>
  <c r="H150" i="10"/>
  <c r="I150" i="10"/>
  <c r="B151" i="10"/>
  <c r="C151" i="10"/>
  <c r="D151" i="10"/>
  <c r="E151" i="10"/>
  <c r="F151" i="10"/>
  <c r="G151" i="10"/>
  <c r="H151" i="10"/>
  <c r="I151" i="10"/>
  <c r="B176" i="10"/>
  <c r="C176" i="10"/>
  <c r="D176" i="10"/>
  <c r="E176" i="10"/>
  <c r="F176" i="10"/>
  <c r="G176" i="10"/>
  <c r="H176" i="10"/>
  <c r="I176" i="10"/>
  <c r="B28" i="10"/>
  <c r="C28" i="10"/>
  <c r="D28" i="10"/>
  <c r="E28" i="10"/>
  <c r="F28" i="10"/>
  <c r="G28" i="10"/>
  <c r="H28" i="10"/>
  <c r="I28" i="10"/>
  <c r="B40" i="10"/>
  <c r="C40" i="10"/>
  <c r="D40" i="10"/>
  <c r="E40" i="10"/>
  <c r="F40" i="10"/>
  <c r="G40" i="10"/>
  <c r="H40" i="10"/>
  <c r="I40" i="10"/>
  <c r="B187" i="10"/>
  <c r="C187" i="10"/>
  <c r="D187" i="10"/>
  <c r="E187" i="10"/>
  <c r="F187" i="10"/>
  <c r="G187" i="10"/>
  <c r="H187" i="10"/>
  <c r="I187" i="10"/>
  <c r="B188" i="10"/>
  <c r="C188" i="10"/>
  <c r="D188" i="10"/>
  <c r="E188" i="10"/>
  <c r="F188" i="10"/>
  <c r="G188" i="10"/>
  <c r="H188" i="10"/>
  <c r="I188" i="10"/>
  <c r="B83" i="10"/>
  <c r="C83" i="10"/>
  <c r="D83" i="10"/>
  <c r="E83" i="10"/>
  <c r="F83" i="10"/>
  <c r="G83" i="10"/>
  <c r="H83" i="10"/>
  <c r="I83" i="10"/>
  <c r="B177" i="10"/>
  <c r="C177" i="10"/>
  <c r="D177" i="10"/>
  <c r="E177" i="10"/>
  <c r="F177" i="10"/>
  <c r="G177" i="10"/>
  <c r="H177" i="10"/>
  <c r="I177" i="10"/>
  <c r="B84" i="10"/>
  <c r="C84" i="10"/>
  <c r="D84" i="10"/>
  <c r="E84" i="10"/>
  <c r="F84" i="10"/>
  <c r="G84" i="10"/>
  <c r="H84" i="10"/>
  <c r="I84" i="10"/>
  <c r="B85" i="10"/>
  <c r="C85" i="10"/>
  <c r="D85" i="10"/>
  <c r="E85" i="10"/>
  <c r="F85" i="10"/>
  <c r="G85" i="10"/>
  <c r="H85" i="10"/>
  <c r="I85" i="10"/>
  <c r="B152" i="10"/>
  <c r="C152" i="10"/>
  <c r="D152" i="10"/>
  <c r="E152" i="10"/>
  <c r="F152" i="10"/>
  <c r="G152" i="10"/>
  <c r="H152" i="10"/>
  <c r="I152" i="10"/>
  <c r="B86" i="10"/>
  <c r="C86" i="10"/>
  <c r="D86" i="10"/>
  <c r="E86" i="10"/>
  <c r="F86" i="10"/>
  <c r="G86" i="10"/>
  <c r="H86" i="10"/>
  <c r="I86" i="10"/>
  <c r="B87" i="10"/>
  <c r="C87" i="10"/>
  <c r="D87" i="10"/>
  <c r="E87" i="10"/>
  <c r="F87" i="10"/>
  <c r="G87" i="10"/>
  <c r="H87" i="10"/>
  <c r="I87" i="10"/>
  <c r="B153" i="10"/>
  <c r="C153" i="10"/>
  <c r="D153" i="10"/>
  <c r="E153" i="10"/>
  <c r="F153" i="10"/>
  <c r="G153" i="10"/>
  <c r="H153" i="10"/>
  <c r="I153" i="10"/>
  <c r="B154" i="10"/>
  <c r="C154" i="10"/>
  <c r="D154" i="10"/>
  <c r="E154" i="10"/>
  <c r="F154" i="10"/>
  <c r="G154" i="10"/>
  <c r="H154" i="10"/>
  <c r="I154" i="10"/>
  <c r="B29" i="10"/>
  <c r="C29" i="10"/>
  <c r="D29" i="10"/>
  <c r="E29" i="10"/>
  <c r="F29" i="10"/>
  <c r="G29" i="10"/>
  <c r="H29" i="10"/>
  <c r="I29" i="10"/>
  <c r="B30" i="10"/>
  <c r="C30" i="10"/>
  <c r="D30" i="10"/>
  <c r="E30" i="10"/>
  <c r="F30" i="10"/>
  <c r="G30" i="10"/>
  <c r="H30" i="10"/>
  <c r="I30" i="10"/>
  <c r="B55" i="10"/>
  <c r="C55" i="10"/>
  <c r="D55" i="10"/>
  <c r="E55" i="10"/>
  <c r="F55" i="10"/>
  <c r="G55" i="10"/>
  <c r="H55" i="10"/>
  <c r="I55" i="10"/>
  <c r="B31" i="10"/>
  <c r="C31" i="10"/>
  <c r="D31" i="10"/>
  <c r="E31" i="10"/>
  <c r="F31" i="10"/>
  <c r="G31" i="10"/>
  <c r="H31" i="10"/>
  <c r="I31" i="10"/>
  <c r="B155" i="10"/>
  <c r="C155" i="10"/>
  <c r="D155" i="10"/>
  <c r="E155" i="10"/>
  <c r="F155" i="10"/>
  <c r="G155" i="10"/>
  <c r="H155" i="10"/>
  <c r="I155" i="10"/>
  <c r="B156" i="10"/>
  <c r="C156" i="10"/>
  <c r="D156" i="10"/>
  <c r="E156" i="10"/>
  <c r="F156" i="10"/>
  <c r="G156" i="10"/>
  <c r="H156" i="10"/>
  <c r="I156" i="10"/>
  <c r="B157" i="10"/>
  <c r="C157" i="10"/>
  <c r="D157" i="10"/>
  <c r="E157" i="10"/>
  <c r="F157" i="10"/>
  <c r="G157" i="10"/>
  <c r="H157" i="10"/>
  <c r="I157" i="10"/>
  <c r="B56" i="10"/>
  <c r="C56" i="10"/>
  <c r="D56" i="10"/>
  <c r="E56" i="10"/>
  <c r="F56" i="10"/>
  <c r="G56" i="10"/>
  <c r="H56" i="10"/>
  <c r="I56" i="10"/>
  <c r="B57" i="10"/>
  <c r="C57" i="10"/>
  <c r="D57" i="10"/>
  <c r="E57" i="10"/>
  <c r="F57" i="10"/>
  <c r="G57" i="10"/>
  <c r="H57" i="10"/>
  <c r="I57" i="10"/>
  <c r="B58" i="10"/>
  <c r="C58" i="10"/>
  <c r="D58" i="10"/>
  <c r="E58" i="10"/>
  <c r="F58" i="10"/>
  <c r="G58" i="10"/>
  <c r="H58" i="10"/>
  <c r="I58" i="10"/>
  <c r="B189" i="10"/>
  <c r="C189" i="10"/>
  <c r="D189" i="10"/>
  <c r="E189" i="10"/>
  <c r="F189" i="10"/>
  <c r="G189" i="10"/>
  <c r="H189" i="10"/>
  <c r="I189" i="10"/>
  <c r="B163" i="10"/>
  <c r="C163" i="10"/>
  <c r="D163" i="10"/>
  <c r="E163" i="10"/>
  <c r="F163" i="10"/>
  <c r="G163" i="10"/>
  <c r="H163" i="10"/>
  <c r="I163" i="10"/>
  <c r="B164" i="10"/>
  <c r="C164" i="10"/>
  <c r="D164" i="10"/>
  <c r="E164" i="10"/>
  <c r="F164" i="10"/>
  <c r="G164" i="10"/>
  <c r="H164" i="10"/>
  <c r="I164" i="10"/>
  <c r="B165" i="10"/>
  <c r="C165" i="10"/>
  <c r="D165" i="10"/>
  <c r="E165" i="10"/>
  <c r="F165" i="10"/>
  <c r="G165" i="10"/>
  <c r="H165" i="10"/>
  <c r="I165" i="10"/>
  <c r="B166" i="10"/>
  <c r="C166" i="10"/>
  <c r="D166" i="10"/>
  <c r="E166" i="10"/>
  <c r="F166" i="10"/>
  <c r="G166" i="10"/>
  <c r="H166" i="10"/>
  <c r="I166" i="10"/>
  <c r="B59" i="10"/>
  <c r="C59" i="10"/>
  <c r="D59" i="10"/>
  <c r="E59" i="10"/>
  <c r="F59" i="10"/>
  <c r="G59" i="10"/>
  <c r="H59" i="10"/>
  <c r="I59" i="10"/>
  <c r="B178" i="10"/>
  <c r="C178" i="10"/>
  <c r="D178" i="10"/>
  <c r="E178" i="10"/>
  <c r="F178" i="10"/>
  <c r="G178" i="10"/>
  <c r="H178" i="10"/>
  <c r="I178" i="10"/>
  <c r="B63" i="10"/>
  <c r="C63" i="10"/>
  <c r="D63" i="10"/>
  <c r="E63" i="10"/>
  <c r="F63" i="10"/>
  <c r="G63" i="10"/>
  <c r="H63" i="10"/>
  <c r="I63" i="10"/>
  <c r="B64" i="10"/>
  <c r="C64" i="10"/>
  <c r="D64" i="10"/>
  <c r="E64" i="10"/>
  <c r="F64" i="10"/>
  <c r="G64" i="10"/>
  <c r="H64" i="10"/>
  <c r="I64" i="10"/>
  <c r="B105" i="10"/>
  <c r="C105" i="10"/>
  <c r="D105" i="10"/>
  <c r="E105" i="10"/>
  <c r="F105" i="10"/>
  <c r="G105" i="10"/>
  <c r="H105" i="10"/>
  <c r="I105" i="10"/>
  <c r="B106" i="10"/>
  <c r="C106" i="10"/>
  <c r="D106" i="10"/>
  <c r="E106" i="10"/>
  <c r="F106" i="10"/>
  <c r="G106" i="10"/>
  <c r="H106" i="10"/>
  <c r="I106" i="10"/>
  <c r="B107" i="10"/>
  <c r="C107" i="10"/>
  <c r="D107" i="10"/>
  <c r="E107" i="10"/>
  <c r="F107" i="10"/>
  <c r="G107" i="10"/>
  <c r="H107" i="10"/>
  <c r="I107" i="10"/>
  <c r="B108" i="10"/>
  <c r="C108" i="10"/>
  <c r="D108" i="10"/>
  <c r="E108" i="10"/>
  <c r="F108" i="10"/>
  <c r="G108" i="10"/>
  <c r="H108" i="10"/>
  <c r="I108" i="10"/>
  <c r="B109" i="10"/>
  <c r="C109" i="10"/>
  <c r="D109" i="10"/>
  <c r="E109" i="10"/>
  <c r="F109" i="10"/>
  <c r="G109" i="10"/>
  <c r="H109" i="10"/>
  <c r="I109" i="10"/>
  <c r="B110" i="10"/>
  <c r="C110" i="10"/>
  <c r="D110" i="10"/>
  <c r="E110" i="10"/>
  <c r="F110" i="10"/>
  <c r="G110" i="10"/>
  <c r="H110" i="10"/>
  <c r="I110" i="10"/>
  <c r="B111" i="10"/>
  <c r="C111" i="10"/>
  <c r="D111" i="10"/>
  <c r="E111" i="10"/>
  <c r="F111" i="10"/>
  <c r="G111" i="10"/>
  <c r="H111" i="10"/>
  <c r="I111" i="10"/>
  <c r="B112" i="10"/>
  <c r="C112" i="10"/>
  <c r="D112" i="10"/>
  <c r="E112" i="10"/>
  <c r="F112" i="10"/>
  <c r="G112" i="10"/>
  <c r="H112" i="10"/>
  <c r="I112" i="10"/>
  <c r="B41" i="10"/>
  <c r="C41" i="10"/>
  <c r="D41" i="10"/>
  <c r="E41" i="10"/>
  <c r="F41" i="10"/>
  <c r="G41" i="10"/>
  <c r="H41" i="10"/>
  <c r="I41" i="10"/>
  <c r="B42" i="10"/>
  <c r="C42" i="10"/>
  <c r="D42" i="10"/>
  <c r="E42" i="10"/>
  <c r="F42" i="10"/>
  <c r="G42" i="10"/>
  <c r="H42" i="10"/>
  <c r="I42" i="10"/>
  <c r="B88" i="10"/>
  <c r="C88" i="10"/>
  <c r="D88" i="10"/>
  <c r="E88" i="10"/>
  <c r="F88" i="10"/>
  <c r="G88" i="10"/>
  <c r="H88" i="10"/>
  <c r="I88" i="10"/>
  <c r="B89" i="10"/>
  <c r="C89" i="10"/>
  <c r="D89" i="10"/>
  <c r="E89" i="10"/>
  <c r="F89" i="10"/>
  <c r="G89" i="10"/>
  <c r="H89" i="10"/>
  <c r="I89" i="10"/>
  <c r="B90" i="10"/>
  <c r="C90" i="10"/>
  <c r="D90" i="10"/>
  <c r="E90" i="10"/>
  <c r="F90" i="10"/>
  <c r="G90" i="10"/>
  <c r="H90" i="10"/>
  <c r="I90" i="10"/>
  <c r="B91" i="10"/>
  <c r="C91" i="10"/>
  <c r="D91" i="10"/>
  <c r="E91" i="10"/>
  <c r="F91" i="10"/>
  <c r="G91" i="10"/>
  <c r="H91" i="10"/>
  <c r="I91" i="10"/>
  <c r="B92" i="10"/>
  <c r="C92" i="10"/>
  <c r="D92" i="10"/>
  <c r="E92" i="10"/>
  <c r="F92" i="10"/>
  <c r="G92" i="10"/>
  <c r="H92" i="10"/>
  <c r="I92" i="10"/>
  <c r="B93" i="10"/>
  <c r="C93" i="10"/>
  <c r="D93" i="10"/>
  <c r="E93" i="10"/>
  <c r="F93" i="10"/>
  <c r="G93" i="10"/>
  <c r="H93" i="10"/>
  <c r="I93" i="10"/>
  <c r="B94" i="10"/>
  <c r="C94" i="10"/>
  <c r="D94" i="10"/>
  <c r="E94" i="10"/>
  <c r="F94" i="10"/>
  <c r="G94" i="10"/>
  <c r="H94" i="10"/>
  <c r="I94" i="10"/>
  <c r="B95" i="10"/>
  <c r="C95" i="10"/>
  <c r="D95" i="10"/>
  <c r="E95" i="10"/>
  <c r="F95" i="10"/>
  <c r="G95" i="10"/>
  <c r="H95" i="10"/>
  <c r="I95" i="10"/>
  <c r="B96" i="10"/>
  <c r="C96" i="10"/>
  <c r="D96" i="10"/>
  <c r="E96" i="10"/>
  <c r="F96" i="10"/>
  <c r="G96" i="10"/>
  <c r="H96" i="10"/>
  <c r="I96" i="10"/>
  <c r="B43" i="10"/>
  <c r="C43" i="10"/>
  <c r="D43" i="10"/>
  <c r="E43" i="10"/>
  <c r="F43" i="10"/>
  <c r="G43" i="10"/>
  <c r="H43" i="10"/>
  <c r="I43" i="10"/>
  <c r="B190" i="10"/>
  <c r="C190" i="10"/>
  <c r="D190" i="10"/>
  <c r="E190" i="10"/>
  <c r="F190" i="10"/>
  <c r="G190" i="10"/>
  <c r="H190" i="10"/>
  <c r="I190" i="10"/>
  <c r="B191" i="10"/>
  <c r="C191" i="10"/>
  <c r="D191" i="10"/>
  <c r="E191" i="10"/>
  <c r="F191" i="10"/>
  <c r="G191" i="10"/>
  <c r="H191" i="10"/>
  <c r="I191" i="10"/>
  <c r="B179" i="10"/>
  <c r="C179" i="10"/>
  <c r="D179" i="10"/>
  <c r="E179" i="10"/>
  <c r="F179" i="10"/>
  <c r="G179" i="10"/>
  <c r="H179" i="10"/>
  <c r="I179" i="10"/>
  <c r="B158" i="10"/>
  <c r="C158" i="10"/>
  <c r="D158" i="10"/>
  <c r="E158" i="10"/>
  <c r="F158" i="10"/>
  <c r="G158" i="10"/>
  <c r="H158" i="10"/>
  <c r="I158" i="10"/>
  <c r="B113" i="10"/>
  <c r="C113" i="10"/>
  <c r="D113" i="10"/>
  <c r="E113" i="10"/>
  <c r="F113" i="10"/>
  <c r="G113" i="10"/>
  <c r="H113" i="10"/>
  <c r="I113" i="10"/>
  <c r="B159" i="10"/>
  <c r="C159" i="10"/>
  <c r="D159" i="10"/>
  <c r="E159" i="10"/>
  <c r="F159" i="10"/>
  <c r="G159" i="10"/>
  <c r="H159" i="10"/>
  <c r="I159" i="10"/>
  <c r="B160" i="10"/>
  <c r="C160" i="10"/>
  <c r="D160" i="10"/>
  <c r="E160" i="10"/>
  <c r="F160" i="10"/>
  <c r="G160" i="10"/>
  <c r="H160" i="10"/>
  <c r="I160" i="10"/>
  <c r="B65" i="10"/>
  <c r="C65" i="10"/>
  <c r="D65" i="10"/>
  <c r="E65" i="10"/>
  <c r="F65" i="10"/>
  <c r="G65" i="10"/>
  <c r="H65" i="10"/>
  <c r="I65" i="10"/>
  <c r="B66" i="10"/>
  <c r="C66" i="10"/>
  <c r="D66" i="10"/>
  <c r="E66" i="10"/>
  <c r="F66" i="10"/>
  <c r="G66" i="10"/>
  <c r="H66" i="10"/>
  <c r="I66" i="10"/>
  <c r="B60" i="10"/>
  <c r="C60" i="10"/>
  <c r="D60" i="10"/>
  <c r="E60" i="10"/>
  <c r="F60" i="10"/>
  <c r="G60" i="10"/>
  <c r="H60" i="10"/>
  <c r="I60" i="10"/>
  <c r="B67" i="10"/>
  <c r="C67" i="10"/>
  <c r="D67" i="10"/>
  <c r="E67" i="10"/>
  <c r="F67" i="10"/>
  <c r="G67" i="10"/>
  <c r="H67" i="10"/>
  <c r="I67" i="10"/>
  <c r="B192" i="10"/>
  <c r="C192" i="10"/>
  <c r="D192" i="10"/>
  <c r="E192" i="10"/>
  <c r="F192" i="10"/>
  <c r="G192" i="10"/>
  <c r="H192" i="10"/>
  <c r="I192" i="10"/>
  <c r="B161" i="10"/>
  <c r="C161" i="10"/>
  <c r="D161" i="10"/>
  <c r="E161" i="10"/>
  <c r="F161" i="10"/>
  <c r="G161" i="10"/>
  <c r="H161" i="10"/>
  <c r="I161" i="10"/>
  <c r="B162" i="10"/>
  <c r="C162" i="10"/>
  <c r="D162" i="10"/>
  <c r="E162" i="10"/>
  <c r="F162" i="10"/>
  <c r="G162" i="10"/>
  <c r="H162" i="10"/>
  <c r="I162" i="10"/>
  <c r="B61" i="10"/>
  <c r="C61" i="10"/>
  <c r="D61" i="10"/>
  <c r="E61" i="10"/>
  <c r="F61" i="10"/>
  <c r="G61" i="10"/>
  <c r="H61" i="10"/>
  <c r="I61" i="10"/>
  <c r="B68" i="10"/>
  <c r="C68" i="10"/>
  <c r="D68" i="10"/>
  <c r="E68" i="10"/>
  <c r="F68" i="10"/>
  <c r="G68" i="10"/>
  <c r="H68" i="10"/>
  <c r="I68" i="10"/>
  <c r="B44" i="10"/>
  <c r="C44" i="10"/>
  <c r="D44" i="10"/>
  <c r="E44" i="10"/>
  <c r="F44" i="10"/>
  <c r="G44" i="10"/>
  <c r="H44" i="10"/>
  <c r="I44" i="10"/>
  <c r="B69" i="10"/>
  <c r="C69" i="10"/>
  <c r="D69" i="10"/>
  <c r="E69" i="10"/>
  <c r="F69" i="10"/>
  <c r="G69" i="10"/>
  <c r="H69" i="10"/>
  <c r="I69" i="10"/>
  <c r="B180" i="10"/>
  <c r="C180" i="10"/>
  <c r="D180" i="10"/>
  <c r="E180" i="10"/>
  <c r="F180" i="10"/>
  <c r="G180" i="10"/>
  <c r="H180" i="10"/>
  <c r="I180" i="10"/>
  <c r="B70" i="10"/>
  <c r="C70" i="10"/>
  <c r="D70" i="10"/>
  <c r="E70" i="10"/>
  <c r="F70" i="10"/>
  <c r="G70" i="10"/>
  <c r="H70" i="10"/>
  <c r="I70" i="10"/>
  <c r="B181" i="10"/>
  <c r="C181" i="10"/>
  <c r="D181" i="10"/>
  <c r="E181" i="10"/>
  <c r="F181" i="10"/>
  <c r="G181" i="10"/>
  <c r="H181" i="10"/>
  <c r="I181" i="10"/>
  <c r="B182" i="10"/>
  <c r="C182" i="10"/>
  <c r="D182" i="10"/>
  <c r="E182" i="10"/>
  <c r="F182" i="10"/>
  <c r="G182" i="10"/>
  <c r="H182" i="10"/>
  <c r="I182" i="10"/>
  <c r="B183" i="10"/>
  <c r="C183" i="10"/>
  <c r="D183" i="10"/>
  <c r="E183" i="10"/>
  <c r="F183" i="10"/>
  <c r="G183" i="10"/>
  <c r="H183" i="10"/>
  <c r="I183" i="10"/>
  <c r="B71" i="10"/>
  <c r="C71" i="10"/>
  <c r="D71" i="10"/>
  <c r="E71" i="10"/>
  <c r="F71" i="10"/>
  <c r="G71" i="10"/>
  <c r="H71" i="10"/>
  <c r="I71" i="10"/>
  <c r="B72" i="10"/>
  <c r="C72" i="10"/>
  <c r="D72" i="10"/>
  <c r="E72" i="10"/>
  <c r="F72" i="10"/>
  <c r="G72" i="10"/>
  <c r="H72" i="10"/>
  <c r="I72" i="10"/>
  <c r="B114" i="10"/>
  <c r="C114" i="10"/>
  <c r="D114" i="10"/>
  <c r="E114" i="10"/>
  <c r="F114" i="10"/>
  <c r="G114" i="10"/>
  <c r="H114" i="10"/>
  <c r="I114" i="10"/>
  <c r="B115" i="10"/>
  <c r="C115" i="10"/>
  <c r="D115" i="10"/>
  <c r="E115" i="10"/>
  <c r="F115" i="10"/>
  <c r="G115" i="10"/>
  <c r="H115" i="10"/>
  <c r="I115" i="10"/>
  <c r="B116" i="10"/>
  <c r="C116" i="10"/>
  <c r="D116" i="10"/>
  <c r="E116" i="10"/>
  <c r="F116" i="10"/>
  <c r="G116" i="10"/>
  <c r="H116" i="10"/>
  <c r="I116" i="10"/>
  <c r="C24" i="10"/>
  <c r="D24" i="10"/>
  <c r="E24" i="10"/>
  <c r="F24" i="10"/>
  <c r="G24" i="10"/>
  <c r="H24" i="10"/>
  <c r="I24" i="10"/>
  <c r="B24" i="10"/>
  <c r="D4002" i="8" l="1"/>
  <c r="B4002" i="8"/>
  <c r="O3990" i="8"/>
  <c r="M3990" i="8"/>
  <c r="A3987" i="8"/>
  <c r="A3985" i="8"/>
  <c r="O3984" i="8"/>
  <c r="E3983" i="8"/>
  <c r="D3984" i="8"/>
  <c r="B3984" i="8"/>
  <c r="O3968" i="8"/>
  <c r="M3968" i="8"/>
  <c r="A3965" i="8"/>
  <c r="A3963" i="8"/>
  <c r="O3962" i="8"/>
  <c r="E3961" i="8"/>
  <c r="D3962" i="8"/>
  <c r="B3962" i="8"/>
  <c r="O3950" i="8"/>
  <c r="M3950" i="8"/>
  <c r="A3947" i="8"/>
  <c r="A3945" i="8"/>
  <c r="O3944" i="8"/>
  <c r="E3943" i="8"/>
  <c r="D3944" i="8"/>
  <c r="B3944" i="8"/>
  <c r="O3928" i="8"/>
  <c r="M3928" i="8"/>
  <c r="A3925" i="8"/>
  <c r="A3923" i="8"/>
  <c r="O3922" i="8"/>
  <c r="E3921" i="8"/>
  <c r="D3922" i="8"/>
  <c r="B3922" i="8"/>
  <c r="O3910" i="8"/>
  <c r="M3910" i="8"/>
  <c r="A3907" i="8"/>
  <c r="A3905" i="8"/>
  <c r="O3904" i="8"/>
  <c r="E3903" i="8"/>
  <c r="D3904" i="8"/>
  <c r="B3904" i="8"/>
  <c r="O3888" i="8"/>
  <c r="M3888" i="8"/>
  <c r="A3885" i="8"/>
  <c r="A3883" i="8"/>
  <c r="O3882" i="8"/>
  <c r="E3881" i="8"/>
  <c r="D3882" i="8"/>
  <c r="B3882" i="8"/>
  <c r="O3870" i="8"/>
  <c r="M3870" i="8"/>
  <c r="A3867" i="8"/>
  <c r="A3865" i="8"/>
  <c r="O3864" i="8"/>
  <c r="E3863" i="8"/>
  <c r="D3864" i="8"/>
  <c r="B3864" i="8"/>
  <c r="O3848" i="8"/>
  <c r="M3848" i="8"/>
  <c r="A3845" i="8"/>
  <c r="A3843" i="8"/>
  <c r="O3842" i="8"/>
  <c r="E3841" i="8"/>
  <c r="D3842" i="8"/>
  <c r="B3842" i="8"/>
  <c r="O3830" i="8"/>
  <c r="M3830" i="8"/>
  <c r="A3827" i="8"/>
  <c r="A3825" i="8"/>
  <c r="O3824" i="8"/>
  <c r="E3823" i="8"/>
  <c r="D3824" i="8"/>
  <c r="B3824" i="8"/>
  <c r="O3802" i="8"/>
  <c r="E3801" i="8"/>
  <c r="D3802" i="8"/>
  <c r="B3802" i="8"/>
  <c r="O3784" i="8"/>
  <c r="E3783" i="8"/>
  <c r="D3784" i="8"/>
  <c r="B3784" i="8"/>
  <c r="O3762" i="8"/>
  <c r="E3761" i="8"/>
  <c r="D3762" i="8"/>
  <c r="B3762" i="8"/>
  <c r="O3744" i="8"/>
  <c r="E3743" i="8"/>
  <c r="D3744" i="8"/>
  <c r="B3744" i="8"/>
  <c r="O3728" i="8"/>
  <c r="M3728" i="8"/>
  <c r="A3725" i="8"/>
  <c r="A3723" i="8"/>
  <c r="O3722" i="8"/>
  <c r="E3721" i="8"/>
  <c r="D3722" i="8"/>
  <c r="B3722" i="8"/>
  <c r="O3710" i="8"/>
  <c r="M3710" i="8"/>
  <c r="A3707" i="8"/>
  <c r="A3705" i="8"/>
  <c r="O3704" i="8"/>
  <c r="E3703" i="8"/>
  <c r="D3704" i="8"/>
  <c r="B3704" i="8"/>
  <c r="O3688" i="8"/>
  <c r="M3688" i="8"/>
  <c r="A3685" i="8"/>
  <c r="A3683" i="8"/>
  <c r="O3682" i="8"/>
  <c r="E3681" i="8"/>
  <c r="D3682" i="8"/>
  <c r="B3682" i="8"/>
  <c r="O3670" i="8"/>
  <c r="M3670" i="8"/>
  <c r="A3667" i="8"/>
  <c r="A3665" i="8"/>
  <c r="O3664" i="8"/>
  <c r="E3663" i="8"/>
  <c r="D3664" i="8"/>
  <c r="B3664" i="8"/>
  <c r="O3648" i="8"/>
  <c r="M3648" i="8"/>
  <c r="A3645" i="8"/>
  <c r="A3643" i="8"/>
  <c r="O3642" i="8"/>
  <c r="E3641" i="8"/>
  <c r="D3642" i="8"/>
  <c r="B3642" i="8"/>
  <c r="O3630" i="8"/>
  <c r="M3630" i="8"/>
  <c r="A3627" i="8"/>
  <c r="A3625" i="8"/>
  <c r="O3624" i="8"/>
  <c r="E3623" i="8"/>
  <c r="D3624" i="8"/>
  <c r="B3624" i="8"/>
  <c r="O3608" i="8"/>
  <c r="M3608" i="8"/>
  <c r="A3605" i="8"/>
  <c r="A3603" i="8"/>
  <c r="O3602" i="8"/>
  <c r="E3601" i="8"/>
  <c r="D3602" i="8"/>
  <c r="B3602" i="8"/>
  <c r="O3590" i="8"/>
  <c r="M3590" i="8"/>
  <c r="A3587" i="8"/>
  <c r="A3585" i="8"/>
  <c r="O3584" i="8"/>
  <c r="E3583" i="8"/>
  <c r="D3584" i="8"/>
  <c r="B3584" i="8"/>
  <c r="O3568" i="8"/>
  <c r="M3568" i="8"/>
  <c r="A3565" i="8"/>
  <c r="A3563" i="8"/>
  <c r="O3562" i="8"/>
  <c r="E3561" i="8"/>
  <c r="D3562" i="8"/>
  <c r="B3562" i="8"/>
  <c r="O3550" i="8"/>
  <c r="M3550" i="8"/>
  <c r="A3547" i="8"/>
  <c r="A3545" i="8"/>
  <c r="O3544" i="8"/>
  <c r="E3543" i="8"/>
  <c r="D3544" i="8"/>
  <c r="B3544" i="8"/>
  <c r="O3528" i="8" l="1"/>
  <c r="M3528" i="8"/>
  <c r="A3525" i="8"/>
  <c r="A3523" i="8"/>
  <c r="O3522" i="8"/>
  <c r="E3521" i="8"/>
  <c r="D3522" i="8"/>
  <c r="B3522" i="8"/>
  <c r="M3510" i="8"/>
  <c r="O3504" i="8"/>
  <c r="E3503" i="8"/>
  <c r="D3504" i="8"/>
  <c r="B3504" i="8"/>
  <c r="O3488" i="8"/>
  <c r="M3488" i="8"/>
  <c r="A3485" i="8"/>
  <c r="A3483" i="8"/>
  <c r="O3482" i="8"/>
  <c r="E3481" i="8"/>
  <c r="D3482" i="8"/>
  <c r="B3482" i="8"/>
  <c r="O3470" i="8"/>
  <c r="M3470" i="8"/>
  <c r="A3467" i="8"/>
  <c r="A3465" i="8"/>
  <c r="O3464" i="8"/>
  <c r="E3463" i="8"/>
  <c r="D3464" i="8"/>
  <c r="B3464" i="8"/>
  <c r="O3448" i="8"/>
  <c r="M3448" i="8"/>
  <c r="A3445" i="8"/>
  <c r="A3443" i="8"/>
  <c r="O3442" i="8"/>
  <c r="E3441" i="8"/>
  <c r="D3442" i="8"/>
  <c r="B3442" i="8"/>
  <c r="O3430" i="8"/>
  <c r="M3430" i="8"/>
  <c r="A3427" i="8"/>
  <c r="A3425" i="8"/>
  <c r="O3424" i="8"/>
  <c r="E3423" i="8"/>
  <c r="D3424" i="8"/>
  <c r="B3424" i="8"/>
  <c r="O3408" i="8"/>
  <c r="M3408" i="8"/>
  <c r="A3405" i="8"/>
  <c r="A3403" i="8"/>
  <c r="O3402" i="8"/>
  <c r="E3401" i="8"/>
  <c r="D3402" i="8"/>
  <c r="B3402" i="8"/>
  <c r="O3390" i="8"/>
  <c r="M3390" i="8"/>
  <c r="A3387" i="8"/>
  <c r="A3385" i="8"/>
  <c r="O3384" i="8"/>
  <c r="E3383" i="8"/>
  <c r="D3384" i="8"/>
  <c r="B3384" i="8"/>
  <c r="O3368" i="8"/>
  <c r="M3368" i="8"/>
  <c r="A3365" i="8"/>
  <c r="A3363" i="8"/>
  <c r="O3362" i="8"/>
  <c r="E3361" i="8"/>
  <c r="D3362" i="8"/>
  <c r="B3362" i="8"/>
  <c r="O3350" i="8"/>
  <c r="M3350" i="8"/>
  <c r="A3347" i="8"/>
  <c r="A3345" i="8"/>
  <c r="O3344" i="8"/>
  <c r="E3343" i="8"/>
  <c r="D3344" i="8"/>
  <c r="B3344" i="8"/>
  <c r="O3322" i="8"/>
  <c r="E3321" i="8"/>
  <c r="D3322" i="8"/>
  <c r="B3322" i="8"/>
  <c r="O3310" i="8"/>
  <c r="M3310" i="8"/>
  <c r="A3307" i="8"/>
  <c r="A3305" i="8"/>
  <c r="O3304" i="8"/>
  <c r="E3303" i="8"/>
  <c r="D3304" i="8"/>
  <c r="B3304" i="8"/>
  <c r="O3288" i="8"/>
  <c r="M3288" i="8"/>
  <c r="A3285" i="8"/>
  <c r="A3283" i="8"/>
  <c r="O3282" i="8"/>
  <c r="E3281" i="8"/>
  <c r="D3282" i="8"/>
  <c r="B3282" i="8"/>
  <c r="O3270" i="8"/>
  <c r="M3270" i="8"/>
  <c r="A3267" i="8"/>
  <c r="A3265" i="8"/>
  <c r="O3264" i="8"/>
  <c r="E3263" i="8"/>
  <c r="D3264" i="8"/>
  <c r="B3264" i="8"/>
  <c r="O3248" i="8"/>
  <c r="M3248" i="8"/>
  <c r="A3245" i="8"/>
  <c r="A3243" i="8"/>
  <c r="O3242" i="8"/>
  <c r="E3241" i="8"/>
  <c r="D3242" i="8"/>
  <c r="B3242" i="8"/>
  <c r="O3230" i="8"/>
  <c r="M3230" i="8"/>
  <c r="A3227" i="8"/>
  <c r="A3225" i="8"/>
  <c r="O3224" i="8"/>
  <c r="E3223" i="8"/>
  <c r="D3224" i="8"/>
  <c r="B3224" i="8"/>
  <c r="O3208" i="8"/>
  <c r="M3208" i="8"/>
  <c r="A3205" i="8"/>
  <c r="A3203" i="8"/>
  <c r="O3202" i="8"/>
  <c r="E3201" i="8"/>
  <c r="D3202" i="8"/>
  <c r="B3202" i="8"/>
  <c r="O3184" i="8" l="1"/>
  <c r="E3183" i="8"/>
  <c r="D3184" i="8"/>
  <c r="B3184" i="8"/>
  <c r="O3162" i="8"/>
  <c r="E3161" i="8"/>
  <c r="D3162" i="8"/>
  <c r="B3162" i="8"/>
  <c r="O3144" i="8"/>
  <c r="E3143" i="8"/>
  <c r="D3144" i="8"/>
  <c r="B3144" i="8"/>
  <c r="O3122" i="8"/>
  <c r="E3121" i="8"/>
  <c r="D3122" i="8"/>
  <c r="B3122" i="8"/>
  <c r="D3104" i="8"/>
  <c r="B3104" i="8"/>
  <c r="O3104" i="8"/>
  <c r="E3103" i="8"/>
  <c r="O3082" i="8"/>
  <c r="E3081" i="8"/>
  <c r="D3082" i="8"/>
  <c r="B3082" i="8"/>
  <c r="O3064" i="8"/>
  <c r="E3063" i="8"/>
  <c r="D3064" i="8"/>
  <c r="B3064" i="8"/>
  <c r="O3042" i="8"/>
  <c r="E3041" i="8"/>
  <c r="D3042" i="8"/>
  <c r="B3042" i="8"/>
  <c r="O3024" i="8"/>
  <c r="E3023" i="8"/>
  <c r="D3024" i="8"/>
  <c r="B3024" i="8"/>
  <c r="O3008" i="8"/>
  <c r="M3008" i="8"/>
  <c r="A3005" i="8"/>
  <c r="A3003" i="8"/>
  <c r="O3002" i="8"/>
  <c r="E3001" i="8"/>
  <c r="D3002" i="8"/>
  <c r="B3002" i="8"/>
  <c r="O2990" i="8"/>
  <c r="M2990" i="8"/>
  <c r="A2987" i="8"/>
  <c r="A2985" i="8"/>
  <c r="O2984" i="8"/>
  <c r="E2983" i="8"/>
  <c r="D2984" i="8"/>
  <c r="B2984" i="8"/>
  <c r="O2968" i="8"/>
  <c r="M2968" i="8"/>
  <c r="A2965" i="8"/>
  <c r="A2963" i="8"/>
  <c r="O2962" i="8"/>
  <c r="E2961" i="8"/>
  <c r="D2962" i="8"/>
  <c r="B2962" i="8"/>
  <c r="O2950" i="8"/>
  <c r="M2950" i="8"/>
  <c r="A2947" i="8"/>
  <c r="A2945" i="8"/>
  <c r="O2944" i="8"/>
  <c r="E2943" i="8"/>
  <c r="D2944" i="8"/>
  <c r="B2944" i="8"/>
  <c r="O2928" i="8"/>
  <c r="M2928" i="8"/>
  <c r="A2925" i="8"/>
  <c r="A2923" i="8"/>
  <c r="O2922" i="8"/>
  <c r="E2921" i="8"/>
  <c r="D2922" i="8"/>
  <c r="B2922" i="8"/>
  <c r="O2910" i="8"/>
  <c r="M2910" i="8"/>
  <c r="A2907" i="8"/>
  <c r="A2905" i="8"/>
  <c r="O2904" i="8"/>
  <c r="E2903" i="8"/>
  <c r="D2904" i="8"/>
  <c r="B2904" i="8"/>
  <c r="O2888" i="8"/>
  <c r="M2888" i="8"/>
  <c r="A2885" i="8"/>
  <c r="A2883" i="8"/>
  <c r="O2882" i="8"/>
  <c r="E2881" i="8"/>
  <c r="D2882" i="8"/>
  <c r="B2882" i="8"/>
  <c r="O2870" i="8"/>
  <c r="M2870" i="8"/>
  <c r="A2867" i="8"/>
  <c r="A2865" i="8"/>
  <c r="O2864" i="8"/>
  <c r="E2863" i="8"/>
  <c r="D2864" i="8"/>
  <c r="B2864" i="8"/>
  <c r="O2848" i="8"/>
  <c r="M2848" i="8"/>
  <c r="A2845" i="8"/>
  <c r="A2843" i="8"/>
  <c r="O2842" i="8"/>
  <c r="E2841" i="8"/>
  <c r="D2842" i="8"/>
  <c r="B2842" i="8"/>
  <c r="O2830" i="8"/>
  <c r="M2830" i="8"/>
  <c r="A2827" i="8"/>
  <c r="A2825" i="8"/>
  <c r="O2824" i="8"/>
  <c r="E2823" i="8"/>
  <c r="D2824" i="8"/>
  <c r="B2824" i="8"/>
  <c r="O2808" i="8"/>
  <c r="M2808" i="8"/>
  <c r="A2805" i="8"/>
  <c r="A2803" i="8"/>
  <c r="O2802" i="8"/>
  <c r="E2801" i="8"/>
  <c r="D2802" i="8"/>
  <c r="B2802" i="8"/>
  <c r="O2784" i="8"/>
  <c r="E2783" i="8"/>
  <c r="O2790" i="8"/>
  <c r="M2790" i="8"/>
  <c r="A2787" i="8"/>
  <c r="A2785" i="8"/>
  <c r="D2784" i="8"/>
  <c r="B2784" i="8"/>
  <c r="O2762" i="8"/>
  <c r="E2761" i="8"/>
  <c r="O2768" i="8"/>
  <c r="M2768" i="8"/>
  <c r="A2765" i="8"/>
  <c r="A2763" i="8"/>
  <c r="D2762" i="8"/>
  <c r="B2762" i="8"/>
  <c r="M2750" i="8"/>
  <c r="O2744" i="8"/>
  <c r="E2743" i="8"/>
  <c r="D2744" i="8"/>
  <c r="B2744" i="8"/>
  <c r="O2728" i="8"/>
  <c r="M2728" i="8"/>
  <c r="A2725" i="8"/>
  <c r="A2723" i="8"/>
  <c r="O2722" i="8"/>
  <c r="E2721" i="8"/>
  <c r="D2722" i="8"/>
  <c r="B2722" i="8"/>
  <c r="O2710" i="8"/>
  <c r="M2710" i="8"/>
  <c r="A2707" i="8"/>
  <c r="A2705" i="8"/>
  <c r="O2704" i="8"/>
  <c r="E2703" i="8"/>
  <c r="D2704" i="8"/>
  <c r="B2704" i="8"/>
  <c r="O2688" i="8"/>
  <c r="M2688" i="8"/>
  <c r="A2685" i="8"/>
  <c r="A2683" i="8"/>
  <c r="O2682" i="8"/>
  <c r="E2681" i="8"/>
  <c r="D2682" i="8"/>
  <c r="B2682" i="8"/>
  <c r="O2670" i="8" l="1"/>
  <c r="M2670" i="8"/>
  <c r="A2667" i="8"/>
  <c r="A2665" i="8"/>
  <c r="O2664" i="8"/>
  <c r="E2663" i="8"/>
  <c r="D2664" i="8"/>
  <c r="B2664" i="8"/>
  <c r="O2648" i="8"/>
  <c r="M2648" i="8"/>
  <c r="A2645" i="8"/>
  <c r="A2643" i="8"/>
  <c r="O2642" i="8"/>
  <c r="E2641" i="8"/>
  <c r="D2642" i="8"/>
  <c r="B2642" i="8"/>
  <c r="O2630" i="8"/>
  <c r="M2630" i="8"/>
  <c r="A2627" i="8"/>
  <c r="A2625" i="8"/>
  <c r="O2624" i="8"/>
  <c r="E2623" i="8"/>
  <c r="D2624" i="8"/>
  <c r="B2624" i="8"/>
  <c r="O2608" i="8"/>
  <c r="M2608" i="8"/>
  <c r="A2605" i="8"/>
  <c r="A2603" i="8"/>
  <c r="O2602" i="8"/>
  <c r="E2601" i="8"/>
  <c r="D2602" i="8"/>
  <c r="B2602" i="8"/>
  <c r="O2590" i="8"/>
  <c r="M2590" i="8"/>
  <c r="A2587" i="8"/>
  <c r="A2585" i="8"/>
  <c r="O2584" i="8"/>
  <c r="E2583" i="8"/>
  <c r="D2584" i="8"/>
  <c r="B2584" i="8"/>
  <c r="O2568" i="8"/>
  <c r="M2568" i="8"/>
  <c r="A2565" i="8"/>
  <c r="A2563" i="8"/>
  <c r="O2562" i="8"/>
  <c r="E2561" i="8"/>
  <c r="D2562" i="8"/>
  <c r="B2562" i="8"/>
  <c r="O2550" i="8"/>
  <c r="M2550" i="8"/>
  <c r="A2547" i="8"/>
  <c r="A2545" i="8"/>
  <c r="O2544" i="8"/>
  <c r="E2543" i="8"/>
  <c r="D2544" i="8"/>
  <c r="B2544" i="8"/>
  <c r="M2528" i="8"/>
  <c r="O2522" i="8"/>
  <c r="E2521" i="8"/>
  <c r="D2522" i="8"/>
  <c r="B2522" i="8"/>
  <c r="O2510" i="8"/>
  <c r="M2510" i="8"/>
  <c r="A2507" i="8"/>
  <c r="A2505" i="8"/>
  <c r="O2504" i="8"/>
  <c r="E2503" i="8"/>
  <c r="D2504" i="8"/>
  <c r="B2504" i="8"/>
  <c r="O2488" i="8"/>
  <c r="M2488" i="8"/>
  <c r="A2485" i="8"/>
  <c r="A2483" i="8"/>
  <c r="O2482" i="8"/>
  <c r="E2481" i="8"/>
  <c r="D2482" i="8"/>
  <c r="B2482" i="8"/>
  <c r="O2470" i="8"/>
  <c r="M2470" i="8"/>
  <c r="A2467" i="8"/>
  <c r="A2465" i="8"/>
  <c r="O2464" i="8"/>
  <c r="E2463" i="8"/>
  <c r="D2464" i="8"/>
  <c r="B2464" i="8"/>
  <c r="O2448" i="8"/>
  <c r="M2448" i="8"/>
  <c r="A2445" i="8"/>
  <c r="A2443" i="8"/>
  <c r="O2442" i="8"/>
  <c r="E2441" i="8"/>
  <c r="D2442" i="8"/>
  <c r="B2442" i="8"/>
  <c r="O2430" i="8"/>
  <c r="M2430" i="8"/>
  <c r="A2427" i="8"/>
  <c r="A2425" i="8"/>
  <c r="O2424" i="8"/>
  <c r="E2423" i="8"/>
  <c r="D2424" i="8"/>
  <c r="B2424" i="8"/>
  <c r="O2402" i="8"/>
  <c r="E2401" i="8"/>
  <c r="D2402" i="8"/>
  <c r="B2402" i="8"/>
  <c r="O2390" i="8" l="1"/>
  <c r="M2390" i="8"/>
  <c r="A2387" i="8"/>
  <c r="A2385" i="8"/>
  <c r="O2384" i="8"/>
  <c r="E2383" i="8"/>
  <c r="D2384" i="8"/>
  <c r="B2384" i="8"/>
  <c r="O2368" i="8"/>
  <c r="M2368" i="8"/>
  <c r="A2365" i="8"/>
  <c r="A2363" i="8"/>
  <c r="O2362" i="8"/>
  <c r="E2361" i="8"/>
  <c r="D2362" i="8"/>
  <c r="B2362" i="8"/>
  <c r="O2350" i="8"/>
  <c r="M2350" i="8"/>
  <c r="A2347" i="8"/>
  <c r="A2345" i="8"/>
  <c r="O2344" i="8"/>
  <c r="E2343" i="8"/>
  <c r="D2344" i="8"/>
  <c r="B2344" i="8"/>
  <c r="O2328" i="8"/>
  <c r="M2328" i="8"/>
  <c r="A2325" i="8"/>
  <c r="A2323" i="8"/>
  <c r="O2322" i="8"/>
  <c r="E2321" i="8"/>
  <c r="D2322" i="8"/>
  <c r="B2322" i="8"/>
  <c r="O2310" i="8"/>
  <c r="M2310" i="8"/>
  <c r="A2307" i="8"/>
  <c r="A2305" i="8"/>
  <c r="O2304" i="8"/>
  <c r="E2303" i="8"/>
  <c r="D2304" i="8"/>
  <c r="B2304" i="8"/>
  <c r="O2288" i="8"/>
  <c r="M2288" i="8"/>
  <c r="A2285" i="8"/>
  <c r="A2283" i="8"/>
  <c r="O2282" i="8"/>
  <c r="E2281" i="8"/>
  <c r="D2282" i="8"/>
  <c r="B2282" i="8"/>
  <c r="O2270" i="8"/>
  <c r="M2270" i="8"/>
  <c r="A2267" i="8"/>
  <c r="A2265" i="8"/>
  <c r="O2264" i="8"/>
  <c r="E2263" i="8"/>
  <c r="D2264" i="8"/>
  <c r="B2264" i="8"/>
  <c r="O2248" i="8"/>
  <c r="M2248" i="8"/>
  <c r="A2245" i="8"/>
  <c r="A2243" i="8"/>
  <c r="O2242" i="8"/>
  <c r="E2241" i="8"/>
  <c r="D2242" i="8"/>
  <c r="B2242" i="8"/>
  <c r="O2230" i="8"/>
  <c r="M2230" i="8"/>
  <c r="A2227" i="8"/>
  <c r="A2225" i="8"/>
  <c r="O2224" i="8"/>
  <c r="E2223" i="8"/>
  <c r="D2224" i="8"/>
  <c r="B2224" i="8"/>
  <c r="O2208" i="8"/>
  <c r="M2208" i="8"/>
  <c r="A2205" i="8"/>
  <c r="B2202" i="8"/>
  <c r="A2203" i="8"/>
  <c r="O2202" i="8"/>
  <c r="E2201" i="8"/>
  <c r="D2202" i="8"/>
  <c r="O2190" i="8"/>
  <c r="M2190" i="8"/>
  <c r="A2187" i="8"/>
  <c r="A2185" i="8"/>
  <c r="O2184" i="8"/>
  <c r="E2183" i="8"/>
  <c r="D2184" i="8"/>
  <c r="B2184" i="8"/>
  <c r="M2168" i="8"/>
  <c r="O2162" i="8"/>
  <c r="E2161" i="8"/>
  <c r="D2162" i="8"/>
  <c r="B2162" i="8"/>
  <c r="O2150" i="8" l="1"/>
  <c r="M2150" i="8"/>
  <c r="A2147" i="8"/>
  <c r="A2145" i="8"/>
  <c r="O2144" i="8"/>
  <c r="E2143" i="8"/>
  <c r="D2144" i="8"/>
  <c r="B2144" i="8"/>
  <c r="O2128" i="8"/>
  <c r="M2128" i="8"/>
  <c r="A2125" i="8"/>
  <c r="A2123" i="8"/>
  <c r="O2122" i="8"/>
  <c r="E2121" i="8"/>
  <c r="D2122" i="8"/>
  <c r="B2122" i="8"/>
  <c r="O2104" i="8"/>
  <c r="E2103" i="8"/>
  <c r="D2104" i="8"/>
  <c r="B2104" i="8"/>
  <c r="O2082" i="8"/>
  <c r="E2081" i="8"/>
  <c r="D2082" i="8"/>
  <c r="B2082" i="8"/>
  <c r="O2070" i="8"/>
  <c r="M2070" i="8"/>
  <c r="A2067" i="8"/>
  <c r="A2065" i="8"/>
  <c r="O2064" i="8"/>
  <c r="E2063" i="8"/>
  <c r="D2064" i="8"/>
  <c r="B2064" i="8"/>
  <c r="O2048" i="8"/>
  <c r="M2048" i="8"/>
  <c r="A2045" i="8"/>
  <c r="A2043" i="8"/>
  <c r="O2042" i="8"/>
  <c r="E2041" i="8"/>
  <c r="D2042" i="8"/>
  <c r="B2042" i="8"/>
  <c r="O2030" i="8"/>
  <c r="M2030" i="8"/>
  <c r="A2027" i="8"/>
  <c r="A2025" i="8"/>
  <c r="O2024" i="8"/>
  <c r="E2023" i="8"/>
  <c r="D2024" i="8"/>
  <c r="B2024" i="8"/>
  <c r="O2008" i="8"/>
  <c r="M2008" i="8"/>
  <c r="A2005" i="8"/>
  <c r="A2003" i="8"/>
  <c r="O2002" i="8"/>
  <c r="E2001" i="8"/>
  <c r="D2002" i="8"/>
  <c r="B2002" i="8"/>
  <c r="O1990" i="8"/>
  <c r="M1990" i="8"/>
  <c r="A1987" i="8"/>
  <c r="A1985" i="8"/>
  <c r="O1984" i="8"/>
  <c r="E1983" i="8"/>
  <c r="D1984" i="8"/>
  <c r="B1984" i="8"/>
  <c r="O1968" i="8"/>
  <c r="M1968" i="8"/>
  <c r="A1965" i="8"/>
  <c r="A1963" i="8"/>
  <c r="O1962" i="8"/>
  <c r="E1961" i="8"/>
  <c r="D1962" i="8"/>
  <c r="B1962" i="8"/>
  <c r="O1950" i="8"/>
  <c r="M1950" i="8"/>
  <c r="A1947" i="8"/>
  <c r="A1945" i="8"/>
  <c r="O1944" i="8"/>
  <c r="E1943" i="8"/>
  <c r="D1944" i="8"/>
  <c r="B1944" i="8"/>
  <c r="O1928" i="8"/>
  <c r="M1928" i="8"/>
  <c r="A1925" i="8"/>
  <c r="A1923" i="8"/>
  <c r="O1922" i="8"/>
  <c r="E1921" i="8"/>
  <c r="D1922" i="8"/>
  <c r="B1922" i="8"/>
  <c r="O1904" i="8"/>
  <c r="E1903" i="8"/>
  <c r="D1904" i="8"/>
  <c r="B1904" i="8"/>
  <c r="O1882" i="8" l="1"/>
  <c r="E1881" i="8"/>
  <c r="D1882" i="8"/>
  <c r="B1882" i="8"/>
  <c r="O1870" i="8"/>
  <c r="M1870" i="8"/>
  <c r="A1867" i="8"/>
  <c r="A1865" i="8"/>
  <c r="O1864" i="8"/>
  <c r="E1863" i="8"/>
  <c r="D1864" i="8"/>
  <c r="B1864" i="8"/>
  <c r="O1848" i="8"/>
  <c r="M1848" i="8"/>
  <c r="A1845" i="8"/>
  <c r="A1843" i="8"/>
  <c r="O1842" i="8"/>
  <c r="E1841" i="8"/>
  <c r="D1842" i="8"/>
  <c r="B1842" i="8"/>
  <c r="O1830" i="8"/>
  <c r="M1830" i="8"/>
  <c r="A1827" i="8"/>
  <c r="A1825" i="8"/>
  <c r="O1824" i="8"/>
  <c r="E1823" i="8"/>
  <c r="D1824" i="8"/>
  <c r="B1824" i="8"/>
  <c r="O1808" i="8"/>
  <c r="M1808" i="8"/>
  <c r="A1805" i="8"/>
  <c r="A1803" i="8"/>
  <c r="O1802" i="8"/>
  <c r="E1801" i="8"/>
  <c r="D1802" i="8"/>
  <c r="B1802" i="8"/>
  <c r="O1790" i="8"/>
  <c r="M1790" i="8"/>
  <c r="A1787" i="8"/>
  <c r="A1785" i="8"/>
  <c r="O1784" i="8"/>
  <c r="E1783" i="8"/>
  <c r="D1784" i="8"/>
  <c r="B1784" i="8"/>
  <c r="O1768" i="8"/>
  <c r="M1768" i="8"/>
  <c r="A1765" i="8"/>
  <c r="A1763" i="8"/>
  <c r="O1762" i="8"/>
  <c r="E1761" i="8"/>
  <c r="D1762" i="8"/>
  <c r="B1762" i="8"/>
  <c r="O1750" i="8"/>
  <c r="M1750" i="8"/>
  <c r="A1747" i="8"/>
  <c r="A1745" i="8"/>
  <c r="E1743" i="8"/>
  <c r="D1744" i="8"/>
  <c r="B1744" i="8"/>
  <c r="O1728" i="8"/>
  <c r="M1728" i="8"/>
  <c r="A1725" i="8"/>
  <c r="A1723" i="8"/>
  <c r="O1722" i="8"/>
  <c r="E1721" i="8"/>
  <c r="D1722" i="8"/>
  <c r="B1722" i="8"/>
  <c r="O1710" i="8"/>
  <c r="M1710" i="8"/>
  <c r="A1707" i="8"/>
  <c r="A1705" i="8"/>
  <c r="O1704" i="8"/>
  <c r="E1703" i="8"/>
  <c r="D1704" i="8"/>
  <c r="B1704" i="8"/>
  <c r="M1688" i="8"/>
  <c r="O1682" i="8"/>
  <c r="E1681" i="8"/>
  <c r="D1682" i="8"/>
  <c r="B1682" i="8"/>
  <c r="O1670" i="8"/>
  <c r="M1670" i="8"/>
  <c r="A1667" i="8"/>
  <c r="A1665" i="8"/>
  <c r="O1664" i="8"/>
  <c r="E1663" i="8"/>
  <c r="D1664" i="8"/>
  <c r="B1664" i="8"/>
  <c r="O1648" i="8"/>
  <c r="M1648" i="8"/>
  <c r="A1645" i="8"/>
  <c r="A1643" i="8"/>
  <c r="O1642" i="8"/>
  <c r="E1641" i="8"/>
  <c r="D1642" i="8"/>
  <c r="B1642" i="8"/>
  <c r="O1624" i="8"/>
  <c r="E1623" i="8"/>
  <c r="D1624" i="8"/>
  <c r="B1624" i="8"/>
  <c r="O1602" i="8"/>
  <c r="E1601" i="8"/>
  <c r="D1602" i="8"/>
  <c r="B1602" i="8"/>
  <c r="O1590" i="8"/>
  <c r="M1590" i="8"/>
  <c r="A1587" i="8"/>
  <c r="A1585" i="8"/>
  <c r="O1584" i="8"/>
  <c r="E1583" i="8"/>
  <c r="D1584" i="8"/>
  <c r="B1584" i="8"/>
  <c r="O1568" i="8"/>
  <c r="M1568" i="8"/>
  <c r="A1565" i="8"/>
  <c r="A1563" i="8"/>
  <c r="O1562" i="8"/>
  <c r="E1561" i="8"/>
  <c r="D1562" i="8"/>
  <c r="B1562" i="8"/>
  <c r="O1550" i="8" l="1"/>
  <c r="M1550" i="8"/>
  <c r="A1547" i="8"/>
  <c r="A1545" i="8"/>
  <c r="O1544" i="8"/>
  <c r="E1543" i="8"/>
  <c r="D1544" i="8"/>
  <c r="B1544" i="8"/>
  <c r="O1528" i="8"/>
  <c r="M1528" i="8"/>
  <c r="A1525" i="8"/>
  <c r="A1523" i="8"/>
  <c r="O1522" i="8"/>
  <c r="E1521" i="8"/>
  <c r="D1522" i="8"/>
  <c r="B1522" i="8"/>
  <c r="O1504" i="8"/>
  <c r="E1503" i="8"/>
  <c r="D1504" i="8"/>
  <c r="B1504" i="8"/>
  <c r="O1482" i="8"/>
  <c r="E1481" i="8"/>
  <c r="D1482" i="8"/>
  <c r="B1482" i="8"/>
  <c r="O1464" i="8"/>
  <c r="E1463" i="8"/>
  <c r="D1464" i="8"/>
  <c r="B1464" i="8"/>
  <c r="O1442" i="8"/>
  <c r="E1441" i="8"/>
  <c r="D1442" i="8"/>
  <c r="B1442" i="8"/>
  <c r="O1430" i="8"/>
  <c r="M1430" i="8"/>
  <c r="A1427" i="8"/>
  <c r="A1425" i="8"/>
  <c r="O1424" i="8"/>
  <c r="E1423" i="8"/>
  <c r="D1424" i="8"/>
  <c r="B1424" i="8"/>
  <c r="O1408" i="8"/>
  <c r="M1408" i="8"/>
  <c r="A1405" i="8"/>
  <c r="A1403" i="8"/>
  <c r="O1402" i="8"/>
  <c r="E1401" i="8"/>
  <c r="D1402" i="8"/>
  <c r="B1402" i="8"/>
  <c r="O1390" i="8"/>
  <c r="M1390" i="8"/>
  <c r="A1387" i="8"/>
  <c r="A1385" i="8"/>
  <c r="O1384" i="8"/>
  <c r="E1383" i="8"/>
  <c r="D1384" i="8"/>
  <c r="B1384" i="8"/>
  <c r="O1368" i="8"/>
  <c r="M1368" i="8"/>
  <c r="A1365" i="8"/>
  <c r="A1363" i="8"/>
  <c r="O1362" i="8"/>
  <c r="E1361" i="8"/>
  <c r="D1362" i="8"/>
  <c r="B1362" i="8"/>
  <c r="M1350" i="8"/>
  <c r="O1344" i="8"/>
  <c r="E1343" i="8"/>
  <c r="D1344" i="8"/>
  <c r="B1344" i="8"/>
  <c r="O1328" i="8"/>
  <c r="M1328" i="8"/>
  <c r="A1325" i="8"/>
  <c r="A1323" i="8"/>
  <c r="O1322" i="8"/>
  <c r="E1321" i="8"/>
  <c r="D1322" i="8"/>
  <c r="B1322" i="8"/>
  <c r="O1310" i="8"/>
  <c r="M1310" i="8"/>
  <c r="A1307" i="8"/>
  <c r="A1305" i="8"/>
  <c r="O1304" i="8"/>
  <c r="E1303" i="8"/>
  <c r="D1304" i="8"/>
  <c r="B1304" i="8"/>
  <c r="O1288" i="8"/>
  <c r="M1288" i="8"/>
  <c r="A1285" i="8"/>
  <c r="A1283" i="8"/>
  <c r="O1282" i="8"/>
  <c r="E1281" i="8"/>
  <c r="D1282" i="8"/>
  <c r="B1282" i="8"/>
  <c r="O1270" i="8"/>
  <c r="M1270" i="8"/>
  <c r="A1267" i="8"/>
  <c r="A1265" i="8"/>
  <c r="O1264" i="8"/>
  <c r="E1263" i="8"/>
  <c r="D1264" i="8"/>
  <c r="B1264" i="8"/>
  <c r="O1248" i="8"/>
  <c r="M1248" i="8"/>
  <c r="A1245" i="8"/>
  <c r="A1243" i="8"/>
  <c r="O1242" i="8"/>
  <c r="E1241" i="8"/>
  <c r="D1242" i="8"/>
  <c r="B1242" i="8"/>
  <c r="O1230" i="8"/>
  <c r="M1230" i="8"/>
  <c r="A1227" i="8"/>
  <c r="A1225" i="8"/>
  <c r="O1224" i="8"/>
  <c r="E1223" i="8"/>
  <c r="D1224" i="8"/>
  <c r="B1224" i="8"/>
  <c r="O1208" i="8"/>
  <c r="M1208" i="8"/>
  <c r="A1205" i="8"/>
  <c r="A1203" i="8"/>
  <c r="O1202" i="8"/>
  <c r="E1201" i="8"/>
  <c r="D1202" i="8"/>
  <c r="B1202" i="8"/>
  <c r="O1190" i="8"/>
  <c r="M1190" i="8"/>
  <c r="A1187" i="8"/>
  <c r="A1185" i="8"/>
  <c r="O1184" i="8"/>
  <c r="E1183" i="8"/>
  <c r="D1184" i="8"/>
  <c r="B1184" i="8"/>
  <c r="O1168" i="8"/>
  <c r="M1168" i="8"/>
  <c r="A1165" i="8"/>
  <c r="A1163" i="8"/>
  <c r="O1162" i="8"/>
  <c r="E1161" i="8"/>
  <c r="D1162" i="8"/>
  <c r="B1162" i="8"/>
  <c r="O1150" i="8"/>
  <c r="M1150" i="8"/>
  <c r="A1147" i="8"/>
  <c r="A1145" i="8"/>
  <c r="O1144" i="8"/>
  <c r="E1143" i="8"/>
  <c r="D1144" i="8"/>
  <c r="B1144" i="8"/>
  <c r="O1128" i="8"/>
  <c r="M1128" i="8"/>
  <c r="A1125" i="8"/>
  <c r="A1123" i="8"/>
  <c r="O1122" i="8"/>
  <c r="E1121" i="8"/>
  <c r="D1122" i="8"/>
  <c r="B1122" i="8"/>
  <c r="E81" i="8"/>
  <c r="O1110" i="8"/>
  <c r="M1110" i="8"/>
  <c r="A1107" i="8"/>
  <c r="A1105" i="8"/>
  <c r="O1104" i="8"/>
  <c r="E1103" i="8"/>
  <c r="D1104" i="8"/>
  <c r="B1104" i="8"/>
  <c r="O1088" i="8"/>
  <c r="M1088" i="8"/>
  <c r="A1085" i="8"/>
  <c r="A1083" i="8"/>
  <c r="O1082" i="8"/>
  <c r="E1081" i="8"/>
  <c r="D1082" i="8"/>
  <c r="B1082" i="8"/>
  <c r="O1070" i="8"/>
  <c r="M1070" i="8"/>
  <c r="A1067" i="8"/>
  <c r="A1065" i="8"/>
  <c r="O1064" i="8"/>
  <c r="E1063" i="8"/>
  <c r="D1064" i="8"/>
  <c r="B1064" i="8"/>
  <c r="O1048" i="8"/>
  <c r="M1048" i="8"/>
  <c r="A1045" i="8"/>
  <c r="A1043" i="8"/>
  <c r="O1042" i="8"/>
  <c r="E1041" i="8"/>
  <c r="D1042" i="8"/>
  <c r="B1042" i="8"/>
  <c r="O1030" i="8"/>
  <c r="M1030" i="8"/>
  <c r="A1027" i="8"/>
  <c r="A1025" i="8"/>
  <c r="O1024" i="8"/>
  <c r="E1023" i="8"/>
  <c r="D1024" i="8"/>
  <c r="B1024" i="8"/>
  <c r="M1008" i="8"/>
  <c r="A1005" i="8"/>
  <c r="A1003" i="8"/>
  <c r="O1008" i="8"/>
  <c r="O1002" i="8"/>
  <c r="E1001" i="8"/>
  <c r="D1002" i="8"/>
  <c r="B1002" i="8"/>
  <c r="O990" i="8"/>
  <c r="M990" i="8"/>
  <c r="A987" i="8"/>
  <c r="A985" i="8"/>
  <c r="O984" i="8"/>
  <c r="E983" i="8"/>
  <c r="D984" i="8"/>
  <c r="B984" i="8"/>
  <c r="O968" i="8"/>
  <c r="M968" i="8"/>
  <c r="A965" i="8"/>
  <c r="A963" i="8"/>
  <c r="O962" i="8"/>
  <c r="E961" i="8"/>
  <c r="D962" i="8"/>
  <c r="B962" i="8"/>
  <c r="O950" i="8"/>
  <c r="M950" i="8"/>
  <c r="A947" i="8"/>
  <c r="A945" i="8"/>
  <c r="O944" i="8"/>
  <c r="E943" i="8"/>
  <c r="D944" i="8"/>
  <c r="B944" i="8"/>
  <c r="O928" i="8"/>
  <c r="M928" i="8"/>
  <c r="A925" i="8"/>
  <c r="A923" i="8"/>
  <c r="O922" i="8"/>
  <c r="E921" i="8"/>
  <c r="D922" i="8"/>
  <c r="B922" i="8"/>
  <c r="O910" i="8"/>
  <c r="M910" i="8"/>
  <c r="A907" i="8"/>
  <c r="A905" i="8"/>
  <c r="O904" i="8"/>
  <c r="E903" i="8"/>
  <c r="D904" i="8"/>
  <c r="B904" i="8"/>
  <c r="O888" i="8"/>
  <c r="M888" i="8"/>
  <c r="A885" i="8"/>
  <c r="A883" i="8"/>
  <c r="O882" i="8"/>
  <c r="E881" i="8"/>
  <c r="D882" i="8"/>
  <c r="B882" i="8"/>
  <c r="O870" i="8"/>
  <c r="M870" i="8"/>
  <c r="A867" i="8"/>
  <c r="A865" i="8"/>
  <c r="O864" i="8"/>
  <c r="E863" i="8"/>
  <c r="D864" i="8"/>
  <c r="B864" i="8"/>
  <c r="O848" i="8"/>
  <c r="M848" i="8"/>
  <c r="A845" i="8"/>
  <c r="A843" i="8"/>
  <c r="O842" i="8"/>
  <c r="E841" i="8"/>
  <c r="D842" i="8"/>
  <c r="B842" i="8"/>
  <c r="O830" i="8"/>
  <c r="M830" i="8"/>
  <c r="A827" i="8"/>
  <c r="A825" i="8"/>
  <c r="O824" i="8"/>
  <c r="E823" i="8"/>
  <c r="D824" i="8"/>
  <c r="B824" i="8"/>
  <c r="O808" i="8"/>
  <c r="M808" i="8"/>
  <c r="A805" i="8"/>
  <c r="A803" i="8"/>
  <c r="O802" i="8"/>
  <c r="E801" i="8"/>
  <c r="D802" i="8"/>
  <c r="B802" i="8"/>
  <c r="O790" i="8"/>
  <c r="M790" i="8"/>
  <c r="A787" i="8"/>
  <c r="A785" i="8"/>
  <c r="O784" i="8"/>
  <c r="E783" i="8"/>
  <c r="D784" i="8"/>
  <c r="B784" i="8"/>
  <c r="O768" i="8"/>
  <c r="M768" i="8"/>
  <c r="A765" i="8"/>
  <c r="A763" i="8"/>
  <c r="O762" i="8"/>
  <c r="E761" i="8"/>
  <c r="D762" i="8"/>
  <c r="B762" i="8"/>
  <c r="O750" i="8"/>
  <c r="M750" i="8"/>
  <c r="A747" i="8"/>
  <c r="A745" i="8"/>
  <c r="O744" i="8"/>
  <c r="E743" i="8"/>
  <c r="D744" i="8"/>
  <c r="B744" i="8"/>
  <c r="O728" i="8"/>
  <c r="M728" i="8"/>
  <c r="A725" i="8"/>
  <c r="A723" i="8"/>
  <c r="O722" i="8"/>
  <c r="E721" i="8"/>
  <c r="D722" i="8"/>
  <c r="B722" i="8"/>
  <c r="O710" i="8"/>
  <c r="M710" i="8"/>
  <c r="A707" i="8"/>
  <c r="A705" i="8"/>
  <c r="O704" i="8"/>
  <c r="E703" i="8"/>
  <c r="D704" i="8"/>
  <c r="B704" i="8"/>
  <c r="O688" i="8"/>
  <c r="M688" i="8"/>
  <c r="A685" i="8"/>
  <c r="A683" i="8"/>
  <c r="O682" i="8"/>
  <c r="E681" i="8"/>
  <c r="D682" i="8"/>
  <c r="B682" i="8"/>
  <c r="O670" i="8"/>
  <c r="M670" i="8"/>
  <c r="A667" i="8"/>
  <c r="A665" i="8"/>
  <c r="O664" i="8"/>
  <c r="E663" i="8"/>
  <c r="D664" i="8"/>
  <c r="B664" i="8"/>
  <c r="O648" i="8"/>
  <c r="M648" i="8"/>
  <c r="A645" i="8"/>
  <c r="A643" i="8"/>
  <c r="O642" i="8"/>
  <c r="E641" i="8"/>
  <c r="D642" i="8"/>
  <c r="B642" i="8"/>
  <c r="O630" i="8"/>
  <c r="M630" i="8"/>
  <c r="A627" i="8"/>
  <c r="A625" i="8"/>
  <c r="O624" i="8"/>
  <c r="E623" i="8"/>
  <c r="D624" i="8"/>
  <c r="B624" i="8"/>
  <c r="O608" i="8"/>
  <c r="M608" i="8"/>
  <c r="A605" i="8"/>
  <c r="A603" i="8"/>
  <c r="O602" i="8"/>
  <c r="E601" i="8"/>
  <c r="D602" i="8"/>
  <c r="B602" i="8"/>
  <c r="O590" i="8"/>
  <c r="M590" i="8"/>
  <c r="A587" i="8"/>
  <c r="A585" i="8"/>
  <c r="O584" i="8"/>
  <c r="E583" i="8"/>
  <c r="D584" i="8"/>
  <c r="B584" i="8"/>
  <c r="B24" i="8"/>
  <c r="B2" i="8"/>
  <c r="O568" i="8"/>
  <c r="M568" i="8"/>
  <c r="A565" i="8"/>
  <c r="A563" i="8"/>
  <c r="O562" i="8"/>
  <c r="E561" i="8"/>
  <c r="D562" i="8"/>
  <c r="B562" i="8"/>
  <c r="O550" i="8"/>
  <c r="M550" i="8"/>
  <c r="A547" i="8"/>
  <c r="A545" i="8"/>
  <c r="O544" i="8"/>
  <c r="E543" i="8"/>
  <c r="D544" i="8"/>
  <c r="B544" i="8"/>
  <c r="O528" i="8"/>
  <c r="M528" i="8"/>
  <c r="A525" i="8"/>
  <c r="A523" i="8"/>
  <c r="O522" i="8"/>
  <c r="E521" i="8"/>
  <c r="D522" i="8"/>
  <c r="B522" i="8"/>
  <c r="O504" i="8"/>
  <c r="E503" i="8"/>
  <c r="D504" i="8"/>
  <c r="B504" i="8"/>
  <c r="O488" i="8"/>
  <c r="M488" i="8"/>
  <c r="A485" i="8"/>
  <c r="A483" i="8"/>
  <c r="O482" i="8"/>
  <c r="E481" i="8"/>
  <c r="D482" i="8"/>
  <c r="B482" i="8"/>
  <c r="O470" i="8"/>
  <c r="M470" i="8"/>
  <c r="A467" i="8"/>
  <c r="A465" i="8"/>
  <c r="O464" i="8"/>
  <c r="E463" i="8"/>
  <c r="D464" i="8"/>
  <c r="B464" i="8"/>
  <c r="O448" i="8"/>
  <c r="M448" i="8"/>
  <c r="A445" i="8"/>
  <c r="A443" i="8"/>
  <c r="O442" i="8"/>
  <c r="E441" i="8"/>
  <c r="D442" i="8"/>
  <c r="B442" i="8"/>
  <c r="O430" i="8"/>
  <c r="M430" i="8"/>
  <c r="A427" i="8"/>
  <c r="A425" i="8"/>
  <c r="O424" i="8"/>
  <c r="E423" i="8"/>
  <c r="D424" i="8"/>
  <c r="B424" i="8"/>
  <c r="O408" i="8"/>
  <c r="M408" i="8"/>
  <c r="A405" i="8"/>
  <c r="A403" i="8"/>
  <c r="O402" i="8"/>
  <c r="E401" i="8"/>
  <c r="D402" i="8"/>
  <c r="B402" i="8"/>
  <c r="M390" i="8"/>
  <c r="D384" i="8"/>
  <c r="O384" i="8"/>
  <c r="E383" i="8"/>
  <c r="B384" i="8"/>
  <c r="O368" i="8"/>
  <c r="M368" i="8"/>
  <c r="A365" i="8"/>
  <c r="A363" i="8"/>
  <c r="O362" i="8"/>
  <c r="E361" i="8"/>
  <c r="D362" i="8"/>
  <c r="B362" i="8"/>
  <c r="O350" i="8"/>
  <c r="M350" i="8"/>
  <c r="A347" i="8"/>
  <c r="A345" i="8"/>
  <c r="O344" i="8"/>
  <c r="E343" i="8"/>
  <c r="D344" i="8"/>
  <c r="B344" i="8"/>
  <c r="O328" i="8"/>
  <c r="M328" i="8"/>
  <c r="A325" i="8"/>
  <c r="A323" i="8"/>
  <c r="O322" i="8"/>
  <c r="E321" i="8"/>
  <c r="D322" i="8"/>
  <c r="B322" i="8"/>
  <c r="M310" i="8"/>
  <c r="O304" i="8"/>
  <c r="E303" i="8"/>
  <c r="D304" i="8"/>
  <c r="B304" i="8"/>
  <c r="O288" i="8"/>
  <c r="M288" i="8"/>
  <c r="A285" i="8"/>
  <c r="A283" i="8"/>
  <c r="O282" i="8"/>
  <c r="E281" i="8"/>
  <c r="D282" i="8"/>
  <c r="B282" i="8"/>
  <c r="O270" i="8"/>
  <c r="M270" i="8"/>
  <c r="A265" i="8"/>
  <c r="O264" i="8"/>
  <c r="E263" i="8"/>
  <c r="D264" i="8"/>
  <c r="B264" i="8"/>
  <c r="M248" i="8"/>
  <c r="O242" i="8"/>
  <c r="E241" i="8"/>
  <c r="D242" i="8"/>
  <c r="B242" i="8"/>
  <c r="O230" i="8" l="1"/>
  <c r="M230" i="8"/>
  <c r="A227" i="8"/>
  <c r="A225" i="8"/>
  <c r="O224" i="8"/>
  <c r="E223" i="8"/>
  <c r="D224" i="8"/>
  <c r="B224" i="8"/>
  <c r="O208" i="8"/>
  <c r="M208" i="8"/>
  <c r="A205" i="8"/>
  <c r="A203" i="8"/>
  <c r="O202" i="8"/>
  <c r="E201" i="8"/>
  <c r="D202" i="8"/>
  <c r="B202" i="8"/>
  <c r="O190" i="8"/>
  <c r="M190" i="8"/>
  <c r="A187" i="8"/>
  <c r="A185" i="8"/>
  <c r="D184" i="8"/>
  <c r="B184" i="8"/>
  <c r="O184" i="8"/>
  <c r="E183" i="8"/>
  <c r="O168" i="8"/>
  <c r="M168" i="8"/>
  <c r="A165" i="8"/>
  <c r="A163" i="8"/>
  <c r="O162" i="8"/>
  <c r="E161" i="8"/>
  <c r="D162" i="8"/>
  <c r="B162" i="8"/>
  <c r="O150" i="8"/>
  <c r="M150" i="8"/>
  <c r="A147" i="8"/>
  <c r="A145" i="8"/>
  <c r="O144" i="8"/>
  <c r="E143" i="8"/>
  <c r="D144" i="8"/>
  <c r="B144" i="8"/>
  <c r="O128" i="8"/>
  <c r="M128" i="8"/>
  <c r="A125" i="8"/>
  <c r="A123" i="8"/>
  <c r="O122" i="8"/>
  <c r="E121" i="8"/>
  <c r="D122" i="8"/>
  <c r="B122" i="8"/>
  <c r="O110" i="8"/>
  <c r="M110" i="8"/>
  <c r="A107" i="8"/>
  <c r="A105" i="8"/>
  <c r="O104" i="8"/>
  <c r="E103" i="8"/>
  <c r="D104" i="8"/>
  <c r="B104" i="8"/>
  <c r="O88" i="8"/>
  <c r="M88" i="8"/>
  <c r="A85" i="8"/>
  <c r="A83" i="8"/>
  <c r="O82" i="8"/>
  <c r="D82" i="8"/>
  <c r="B82" i="8"/>
  <c r="B64" i="8"/>
  <c r="D64" i="8"/>
  <c r="O70" i="8"/>
  <c r="M70" i="8"/>
  <c r="A67" i="8"/>
  <c r="A65" i="8"/>
  <c r="O64" i="8"/>
  <c r="E63" i="8"/>
  <c r="O42" i="8"/>
  <c r="E41" i="8"/>
  <c r="O48" i="8"/>
  <c r="M48" i="8"/>
  <c r="A45" i="8"/>
  <c r="A43" i="8"/>
  <c r="D42" i="8"/>
  <c r="B42" i="8"/>
  <c r="E4001" i="8"/>
  <c r="O4002" i="8"/>
  <c r="A4003" i="8"/>
  <c r="A4005" i="8"/>
  <c r="M4008" i="8"/>
  <c r="O4008" i="8"/>
  <c r="E4023" i="8"/>
  <c r="B4024" i="8"/>
  <c r="D4024" i="8"/>
  <c r="O4024" i="8"/>
  <c r="A4025" i="8"/>
  <c r="A4027" i="8"/>
  <c r="M4030" i="8"/>
  <c r="O4030" i="8"/>
  <c r="E4041" i="8"/>
  <c r="B4042" i="8"/>
  <c r="D4042" i="8"/>
  <c r="O4042" i="8"/>
  <c r="A4043" i="8"/>
  <c r="A4045" i="8"/>
  <c r="M4048" i="8"/>
  <c r="O4048" i="8"/>
  <c r="E4063" i="8"/>
  <c r="B4064" i="8"/>
  <c r="D4064" i="8"/>
  <c r="O4064" i="8"/>
  <c r="A4065" i="8"/>
  <c r="A4067" i="8"/>
  <c r="M4070" i="8"/>
  <c r="O4070" i="8"/>
  <c r="E4081" i="8"/>
  <c r="B4082" i="8"/>
  <c r="D4082" i="8"/>
  <c r="O4082" i="8"/>
  <c r="A4083" i="8"/>
  <c r="A4085" i="8"/>
  <c r="M4088" i="8"/>
  <c r="O4088" i="8"/>
  <c r="E4103" i="8"/>
  <c r="B4104" i="8"/>
  <c r="D4104" i="8"/>
  <c r="O4104" i="8"/>
  <c r="A4105" i="8"/>
  <c r="A4107" i="8"/>
  <c r="M4110" i="8"/>
  <c r="O4110" i="8"/>
  <c r="E4121" i="8"/>
  <c r="B4122" i="8"/>
  <c r="D4122" i="8"/>
  <c r="O4122" i="8"/>
  <c r="A4123" i="8"/>
  <c r="A4125" i="8"/>
  <c r="M4128" i="8"/>
  <c r="O4128" i="8"/>
  <c r="E4143" i="8"/>
  <c r="B4144" i="8"/>
  <c r="D4144" i="8"/>
  <c r="O4144" i="8"/>
  <c r="A4145" i="8"/>
  <c r="A4147" i="8"/>
  <c r="M4150" i="8"/>
  <c r="O4150" i="8"/>
  <c r="E4161" i="8"/>
  <c r="B4162" i="8"/>
  <c r="D4162" i="8"/>
  <c r="O4162" i="8"/>
  <c r="A4163" i="8"/>
  <c r="A4165" i="8"/>
  <c r="M4168" i="8"/>
  <c r="O4168" i="8"/>
  <c r="E4183" i="8"/>
  <c r="B4184" i="8"/>
  <c r="D4184" i="8"/>
  <c r="O4184" i="8"/>
  <c r="A4185" i="8"/>
  <c r="A4187" i="8"/>
  <c r="M4190" i="8"/>
  <c r="O4190" i="8"/>
  <c r="E4201" i="8"/>
  <c r="B4202" i="8"/>
  <c r="D4202" i="8"/>
  <c r="O4202" i="8"/>
  <c r="A4203" i="8"/>
  <c r="A4205" i="8"/>
  <c r="M4208" i="8"/>
  <c r="O4208" i="8"/>
  <c r="E4223" i="8"/>
  <c r="B4224" i="8"/>
  <c r="D4224" i="8"/>
  <c r="O4224" i="8"/>
  <c r="A4225" i="8"/>
  <c r="A4227" i="8"/>
  <c r="M4230" i="8"/>
  <c r="O4230" i="8"/>
  <c r="E4241" i="8"/>
  <c r="B4242" i="8"/>
  <c r="D4242" i="8"/>
  <c r="O4242" i="8"/>
  <c r="A4243" i="8"/>
  <c r="A4245" i="8"/>
  <c r="M4248" i="8"/>
  <c r="O4248" i="8"/>
  <c r="E4263" i="8"/>
  <c r="B4264" i="8"/>
  <c r="D4264" i="8"/>
  <c r="O4264" i="8"/>
  <c r="A4265" i="8"/>
  <c r="A4267" i="8"/>
  <c r="M4270" i="8"/>
  <c r="O4270" i="8"/>
  <c r="E4281" i="8"/>
  <c r="B4282" i="8"/>
  <c r="D4282" i="8"/>
  <c r="O4282" i="8"/>
  <c r="A4283" i="8"/>
  <c r="A4285" i="8"/>
  <c r="M4288" i="8"/>
  <c r="O4288" i="8"/>
  <c r="E4303" i="8"/>
  <c r="B4304" i="8"/>
  <c r="D4304" i="8"/>
  <c r="O4304" i="8"/>
  <c r="A4305" i="8"/>
  <c r="A4307" i="8"/>
  <c r="M4310" i="8"/>
  <c r="O4310" i="8"/>
  <c r="E4321" i="8"/>
  <c r="B4322" i="8"/>
  <c r="D4322" i="8"/>
  <c r="O4322" i="8"/>
  <c r="A4323" i="8"/>
  <c r="A4325" i="8"/>
  <c r="M4328" i="8"/>
  <c r="O4328" i="8"/>
  <c r="E4343" i="8"/>
  <c r="B4344" i="8"/>
  <c r="D4344" i="8"/>
  <c r="O4344" i="8"/>
  <c r="A4345" i="8"/>
  <c r="A4347" i="8"/>
  <c r="M4350" i="8"/>
  <c r="O4350" i="8"/>
  <c r="E4361" i="8"/>
  <c r="B4362" i="8"/>
  <c r="D4362" i="8"/>
  <c r="O4362" i="8"/>
  <c r="A4363" i="8"/>
  <c r="A4365" i="8"/>
  <c r="M4368" i="8"/>
  <c r="O4368" i="8"/>
  <c r="E4383" i="8"/>
  <c r="B4384" i="8"/>
  <c r="D4384" i="8"/>
  <c r="O4384" i="8"/>
  <c r="A4385" i="8"/>
  <c r="A4387" i="8"/>
  <c r="M4390" i="8"/>
  <c r="O4390" i="8"/>
  <c r="E4401" i="8"/>
  <c r="B4402" i="8"/>
  <c r="D4402" i="8"/>
  <c r="O4402" i="8"/>
  <c r="A4403" i="8"/>
  <c r="A4405" i="8"/>
  <c r="M4408" i="8"/>
  <c r="O4408" i="8"/>
  <c r="E4423" i="8"/>
  <c r="B4424" i="8"/>
  <c r="D4424" i="8"/>
  <c r="O4424" i="8"/>
  <c r="A4425" i="8"/>
  <c r="A4427" i="8"/>
  <c r="M4430" i="8"/>
  <c r="O4430" i="8"/>
  <c r="E4441" i="8"/>
  <c r="B4442" i="8"/>
  <c r="D4442" i="8"/>
  <c r="O4442" i="8"/>
  <c r="A4443" i="8"/>
  <c r="A4445" i="8"/>
  <c r="M4448" i="8"/>
  <c r="O4448" i="8"/>
  <c r="E4463" i="8"/>
  <c r="B4464" i="8"/>
  <c r="D4464" i="8"/>
  <c r="O4464" i="8"/>
  <c r="A4465" i="8"/>
  <c r="A4467" i="8"/>
  <c r="M4470" i="8"/>
  <c r="O4470" i="8"/>
  <c r="E4481" i="8"/>
  <c r="B4482" i="8"/>
  <c r="D4482" i="8"/>
  <c r="O4482" i="8"/>
  <c r="A4483" i="8"/>
  <c r="A4485" i="8"/>
  <c r="M4488" i="8"/>
  <c r="O4488" i="8"/>
  <c r="E4503" i="8"/>
  <c r="B4504" i="8"/>
  <c r="D4504" i="8"/>
  <c r="O4504" i="8"/>
  <c r="A4505" i="8"/>
  <c r="A4507" i="8"/>
  <c r="M4510" i="8"/>
  <c r="O4510" i="8"/>
  <c r="E4521" i="8"/>
  <c r="B4522" i="8"/>
  <c r="D4522" i="8"/>
  <c r="O4522" i="8"/>
  <c r="A4523" i="8"/>
  <c r="A4525" i="8"/>
  <c r="M4528" i="8"/>
  <c r="O4528" i="8"/>
  <c r="E4543" i="8"/>
  <c r="B4544" i="8"/>
  <c r="D4544" i="8"/>
  <c r="O4544" i="8"/>
  <c r="A4545" i="8"/>
  <c r="A4547" i="8"/>
  <c r="M4550" i="8"/>
  <c r="O4550" i="8"/>
  <c r="E4561" i="8"/>
  <c r="B4562" i="8"/>
  <c r="D4562" i="8"/>
  <c r="O4562" i="8"/>
  <c r="A4563" i="8"/>
  <c r="A4565" i="8"/>
  <c r="M4568" i="8"/>
  <c r="O4568" i="8"/>
  <c r="E4583" i="8"/>
  <c r="B4584" i="8"/>
  <c r="D4584" i="8"/>
  <c r="O4584" i="8"/>
  <c r="A4585" i="8"/>
  <c r="A4587" i="8"/>
  <c r="M4590" i="8"/>
  <c r="O4590" i="8"/>
  <c r="E4601" i="8"/>
  <c r="B4602" i="8"/>
  <c r="D4602" i="8"/>
  <c r="O4602" i="8"/>
  <c r="A4603" i="8"/>
  <c r="A4605" i="8"/>
  <c r="M4608" i="8"/>
  <c r="O4608" i="8"/>
  <c r="E4623" i="8"/>
  <c r="B4624" i="8"/>
  <c r="D4624" i="8"/>
  <c r="O4624" i="8"/>
  <c r="A4625" i="8"/>
  <c r="A4627" i="8"/>
  <c r="M4630" i="8"/>
  <c r="O4630" i="8"/>
  <c r="E4641" i="8"/>
  <c r="B4642" i="8"/>
  <c r="D4642" i="8"/>
  <c r="O4642" i="8"/>
  <c r="A4643" i="8"/>
  <c r="A4645" i="8"/>
  <c r="M4648" i="8"/>
  <c r="O4648" i="8"/>
  <c r="E4663" i="8"/>
  <c r="B4664" i="8"/>
  <c r="D4664" i="8"/>
  <c r="O4664" i="8"/>
  <c r="A4665" i="8"/>
  <c r="A4667" i="8"/>
  <c r="M4670" i="8"/>
  <c r="O4670" i="8"/>
  <c r="E4681" i="8"/>
  <c r="B4682" i="8"/>
  <c r="D4682" i="8"/>
  <c r="O4682" i="8"/>
  <c r="A4683" i="8"/>
  <c r="A4685" i="8"/>
  <c r="M4688" i="8"/>
  <c r="O4688" i="8"/>
  <c r="E4703" i="8"/>
  <c r="B4704" i="8"/>
  <c r="D4704" i="8"/>
  <c r="O4704" i="8"/>
  <c r="A4705" i="8"/>
  <c r="A4707" i="8"/>
  <c r="M4710" i="8"/>
  <c r="O4710" i="8"/>
  <c r="E4721" i="8"/>
  <c r="B4722" i="8"/>
  <c r="D4722" i="8"/>
  <c r="O4722" i="8"/>
  <c r="A4723" i="8"/>
  <c r="A4725" i="8"/>
  <c r="M4728" i="8"/>
  <c r="O4728" i="8"/>
  <c r="E4743" i="8"/>
  <c r="B4744" i="8"/>
  <c r="D4744" i="8"/>
  <c r="O4744" i="8"/>
  <c r="A4745" i="8"/>
  <c r="A4747" i="8"/>
  <c r="M4750" i="8"/>
  <c r="O4750" i="8"/>
  <c r="E4761" i="8"/>
  <c r="B4762" i="8"/>
  <c r="D4762" i="8"/>
  <c r="O4762" i="8"/>
  <c r="A4763" i="8"/>
  <c r="A4765" i="8"/>
  <c r="M4768" i="8"/>
  <c r="O4768" i="8"/>
  <c r="E4783" i="8"/>
  <c r="B4784" i="8"/>
  <c r="D4784" i="8"/>
  <c r="O4784" i="8"/>
  <c r="A4785" i="8"/>
  <c r="A4787" i="8"/>
  <c r="M4790" i="8"/>
  <c r="O4790" i="8"/>
  <c r="E4801" i="8"/>
  <c r="B4802" i="8"/>
  <c r="D4802" i="8"/>
  <c r="O4802" i="8"/>
  <c r="A4803" i="8"/>
  <c r="A4805" i="8"/>
  <c r="M4808" i="8"/>
  <c r="O4808" i="8"/>
  <c r="E4823" i="8"/>
  <c r="B4824" i="8"/>
  <c r="D4824" i="8"/>
  <c r="O4824" i="8"/>
  <c r="A4825" i="8"/>
  <c r="A4827" i="8"/>
  <c r="M4830" i="8"/>
  <c r="O4830" i="8"/>
  <c r="E4841" i="8"/>
  <c r="B4842" i="8"/>
  <c r="D4842" i="8"/>
  <c r="O4842" i="8"/>
  <c r="A4843" i="8"/>
  <c r="A4845" i="8"/>
  <c r="M4848" i="8"/>
  <c r="O4848" i="8"/>
  <c r="E4863" i="8"/>
  <c r="B4864" i="8"/>
  <c r="D4864" i="8"/>
  <c r="O4864" i="8"/>
  <c r="A4865" i="8"/>
  <c r="A4867" i="8"/>
  <c r="M4870" i="8"/>
  <c r="O4870" i="8"/>
  <c r="E4881" i="8"/>
  <c r="B4882" i="8"/>
  <c r="D4882" i="8"/>
  <c r="O4882" i="8"/>
  <c r="A4883" i="8"/>
  <c r="A4885" i="8"/>
  <c r="M4888" i="8"/>
  <c r="O4888" i="8"/>
  <c r="E4903" i="8"/>
  <c r="B4904" i="8"/>
  <c r="D4904" i="8"/>
  <c r="O4904" i="8"/>
  <c r="A4905" i="8"/>
  <c r="A4907" i="8"/>
  <c r="M4910" i="8"/>
  <c r="O4910" i="8"/>
  <c r="E4921" i="8"/>
  <c r="B4922" i="8"/>
  <c r="D4922" i="8"/>
  <c r="O4922" i="8"/>
  <c r="A4923" i="8"/>
  <c r="A4925" i="8"/>
  <c r="M4928" i="8"/>
  <c r="O4928" i="8"/>
  <c r="E4943" i="8"/>
  <c r="B4944" i="8"/>
  <c r="D4944" i="8"/>
  <c r="O4944" i="8"/>
  <c r="A4945" i="8"/>
  <c r="A4947" i="8"/>
  <c r="M4950" i="8"/>
  <c r="O4950" i="8"/>
  <c r="E4961" i="8"/>
  <c r="B4962" i="8"/>
  <c r="D4962" i="8"/>
  <c r="O4962" i="8"/>
  <c r="A4963" i="8"/>
  <c r="A4965" i="8"/>
  <c r="M4968" i="8"/>
  <c r="O4968" i="8"/>
  <c r="E4983" i="8"/>
  <c r="B4984" i="8"/>
  <c r="D4984" i="8"/>
  <c r="O4984" i="8"/>
  <c r="A4985" i="8"/>
  <c r="A4987" i="8"/>
  <c r="M4990" i="8"/>
  <c r="O4990" i="8"/>
  <c r="E5001" i="8"/>
  <c r="B5002" i="8"/>
  <c r="D5002" i="8"/>
  <c r="O5002" i="8"/>
  <c r="A5003" i="8"/>
  <c r="A5005" i="8"/>
  <c r="M5008" i="8"/>
  <c r="O5008" i="8"/>
  <c r="E5023" i="8"/>
  <c r="B5024" i="8"/>
  <c r="D5024" i="8"/>
  <c r="O5024" i="8"/>
  <c r="A5025" i="8"/>
  <c r="A5027" i="8"/>
  <c r="M5030" i="8"/>
  <c r="O5030" i="8"/>
  <c r="E5041" i="8"/>
  <c r="B5042" i="8"/>
  <c r="D5042" i="8"/>
  <c r="O5042" i="8"/>
  <c r="A5043" i="8"/>
  <c r="A5045" i="8"/>
  <c r="M5048" i="8"/>
  <c r="O5048" i="8"/>
  <c r="E5063" i="8"/>
  <c r="B5064" i="8"/>
  <c r="D5064" i="8"/>
  <c r="O5064" i="8"/>
  <c r="A5065" i="8"/>
  <c r="A5067" i="8"/>
  <c r="M5070" i="8"/>
  <c r="O5070" i="8"/>
  <c r="E5081" i="8"/>
  <c r="B5082" i="8"/>
  <c r="D5082" i="8"/>
  <c r="O5082" i="8"/>
  <c r="A5083" i="8"/>
  <c r="A5085" i="8"/>
  <c r="M5088" i="8"/>
  <c r="O5088" i="8"/>
  <c r="E5103" i="8"/>
  <c r="B5104" i="8"/>
  <c r="D5104" i="8"/>
  <c r="O5104" i="8"/>
  <c r="A5105" i="8"/>
  <c r="A5107" i="8"/>
  <c r="M5110" i="8"/>
  <c r="O5110" i="8"/>
  <c r="O1744" i="8"/>
  <c r="O30" i="8"/>
  <c r="M30" i="8"/>
  <c r="A27" i="8"/>
  <c r="A25" i="8"/>
  <c r="D24" i="8"/>
  <c r="O24" i="8"/>
  <c r="E23" i="8"/>
  <c r="D3" i="9"/>
  <c r="D2" i="9"/>
  <c r="O8" i="8" l="1"/>
  <c r="M8" i="8"/>
  <c r="A5" i="8"/>
  <c r="A3" i="8"/>
  <c r="O2" i="8"/>
  <c r="D2" i="8"/>
  <c r="E1" i="8"/>
</calcChain>
</file>

<file path=xl/sharedStrings.xml><?xml version="1.0" encoding="utf-8"?>
<sst xmlns="http://schemas.openxmlformats.org/spreadsheetml/2006/main" count="9831" uniqueCount="213">
  <si>
    <t>Startlista</t>
  </si>
  <si>
    <t>Saab</t>
  </si>
  <si>
    <t>Namn</t>
  </si>
  <si>
    <t>Klubb</t>
  </si>
  <si>
    <t>Vapen</t>
  </si>
  <si>
    <t>Preliminär</t>
  </si>
  <si>
    <t>Stn1</t>
  </si>
  <si>
    <t>Stn 2</t>
  </si>
  <si>
    <t>Stn 3</t>
  </si>
  <si>
    <t>Stn 4</t>
  </si>
  <si>
    <t>Stn 5</t>
  </si>
  <si>
    <t>Stn 6</t>
  </si>
  <si>
    <t>Stn 7</t>
  </si>
  <si>
    <t>Stn 8</t>
  </si>
  <si>
    <t>Tr</t>
  </si>
  <si>
    <t>Tv</t>
  </si>
  <si>
    <t>Tot</t>
  </si>
  <si>
    <t>Poäng</t>
  </si>
  <si>
    <t>/</t>
  </si>
  <si>
    <t>Std.m.</t>
  </si>
  <si>
    <t>Vapengrupp C</t>
  </si>
  <si>
    <t>Curt Ögren</t>
  </si>
  <si>
    <t>Johan Molid</t>
  </si>
  <si>
    <t>Ingela Johansson</t>
  </si>
  <si>
    <t>Klass</t>
  </si>
  <si>
    <t>Ingemar Schelin</t>
  </si>
  <si>
    <t>Kalle Carmesten</t>
  </si>
  <si>
    <t>Max Johansson</t>
  </si>
  <si>
    <t>Claes Johansson</t>
  </si>
  <si>
    <t>Kjeld Nielsen</t>
  </si>
  <si>
    <t>Torbjörn Nordell</t>
  </si>
  <si>
    <t>Guido Cristalli</t>
  </si>
  <si>
    <t>Bertil Svärd</t>
  </si>
  <si>
    <t>Bo Svensson</t>
  </si>
  <si>
    <t>Caroline Allmér</t>
  </si>
  <si>
    <t>Kjell Svanberg</t>
  </si>
  <si>
    <t>Björn Larsson</t>
  </si>
  <si>
    <t>Eskil Nyholm</t>
  </si>
  <si>
    <t>Sven Bogg</t>
  </si>
  <si>
    <t>Marco Gustafsson</t>
  </si>
  <si>
    <t>Mjölby</t>
  </si>
  <si>
    <t>Lskf</t>
  </si>
  <si>
    <t>Anita Anderberg</t>
  </si>
  <si>
    <t>Johnny Nilsson</t>
  </si>
  <si>
    <t>Rikard Höijertz</t>
  </si>
  <si>
    <t>Tony Borén</t>
  </si>
  <si>
    <t>Åby Sk</t>
  </si>
  <si>
    <t>Peter Fasth</t>
  </si>
  <si>
    <t>Stefan Friberg</t>
  </si>
  <si>
    <t>Fpk</t>
  </si>
  <si>
    <t>Thomas Friberg</t>
  </si>
  <si>
    <t>Fredrik Hallgren</t>
  </si>
  <si>
    <t>Lina Franzén</t>
  </si>
  <si>
    <t>Christer Kjellberg</t>
  </si>
  <si>
    <t>Claes Ekström</t>
  </si>
  <si>
    <t>Motala</t>
  </si>
  <si>
    <t>Richard Hallin</t>
  </si>
  <si>
    <t>Joachim Törnfeldt</t>
  </si>
  <si>
    <t>Gunther Wohlfarth</t>
  </si>
  <si>
    <t>Joakim Broberg</t>
  </si>
  <si>
    <t>Johan Hallberg</t>
  </si>
  <si>
    <t>Vidar Fransson</t>
  </si>
  <si>
    <t>Npk</t>
  </si>
  <si>
    <t>Linda Grufman</t>
  </si>
  <si>
    <t>Steve Tarander</t>
  </si>
  <si>
    <t>Mikael Nilsson</t>
  </si>
  <si>
    <t>Börje Johansson</t>
  </si>
  <si>
    <t>Linda Brink</t>
  </si>
  <si>
    <t>Andreas Enblom</t>
  </si>
  <si>
    <t>Andreas Berg</t>
  </si>
  <si>
    <t>Elmer Jansson</t>
  </si>
  <si>
    <t>A1 Skf</t>
  </si>
  <si>
    <t>Kenneth Arvidsson</t>
  </si>
  <si>
    <t>Johannes Markström</t>
  </si>
  <si>
    <t>Mikael Pettersson</t>
  </si>
  <si>
    <t>Alexander Johansson</t>
  </si>
  <si>
    <t>Göran Johansson</t>
  </si>
  <si>
    <t>Anders Lönnström</t>
  </si>
  <si>
    <t>L-G Larsson</t>
  </si>
  <si>
    <t>Anders Larsson</t>
  </si>
  <si>
    <t>Maja Schimmell</t>
  </si>
  <si>
    <t>Erik Danielsson</t>
  </si>
  <si>
    <t>Jörgen Antón</t>
  </si>
  <si>
    <t>Magnus Wiberg</t>
  </si>
  <si>
    <t>Åtvid</t>
  </si>
  <si>
    <t>Peter Gustafsson</t>
  </si>
  <si>
    <t>Vanlig räkning</t>
  </si>
  <si>
    <t>Ö-serien 2</t>
  </si>
  <si>
    <t>Summa poäng</t>
  </si>
  <si>
    <t>Summa träff</t>
  </si>
  <si>
    <t>TRÄFF / FIG</t>
  </si>
  <si>
    <t>Totalt</t>
  </si>
  <si>
    <t>Eldavbrott stn</t>
  </si>
  <si>
    <t>Vapen gr</t>
  </si>
  <si>
    <t>Stationer</t>
  </si>
  <si>
    <t>Tavlor</t>
  </si>
  <si>
    <t>Pl</t>
  </si>
  <si>
    <t>Anmärkning</t>
  </si>
  <si>
    <t>PTRL</t>
  </si>
  <si>
    <t>N:R</t>
  </si>
  <si>
    <t>pl</t>
  </si>
  <si>
    <t>KL</t>
  </si>
  <si>
    <t>PL</t>
  </si>
  <si>
    <t>8.00</t>
  </si>
  <si>
    <t>bmw</t>
  </si>
  <si>
    <t>C</t>
  </si>
  <si>
    <t>B</t>
  </si>
  <si>
    <t>Vy</t>
  </si>
  <si>
    <t>Emanuel Ericsson</t>
  </si>
  <si>
    <t>Vä</t>
  </si>
  <si>
    <t>Stefan Schaadt</t>
  </si>
  <si>
    <t>Lennart Andersson</t>
  </si>
  <si>
    <t>Ingvar Morian</t>
  </si>
  <si>
    <t>Conny Loch</t>
  </si>
  <si>
    <t>Fritte Widqvist</t>
  </si>
  <si>
    <t>B,A</t>
  </si>
  <si>
    <t>Roy Ericsson</t>
  </si>
  <si>
    <t>D1</t>
  </si>
  <si>
    <t>Frank Osvold</t>
  </si>
  <si>
    <t>Michael Ekström</t>
  </si>
  <si>
    <t xml:space="preserve">Olof Larsson </t>
  </si>
  <si>
    <t>Evert Karlsson</t>
  </si>
  <si>
    <t>Mathias Pantzar</t>
  </si>
  <si>
    <t>Thomas Persson</t>
  </si>
  <si>
    <t>Mike Hörnqvist</t>
  </si>
  <si>
    <t>Martin Dagnert</t>
  </si>
  <si>
    <t>Stefan Johansson</t>
  </si>
  <si>
    <t>Mathias Johansson</t>
  </si>
  <si>
    <t>L-G Liljergren</t>
  </si>
  <si>
    <t>Göran Kårhede</t>
  </si>
  <si>
    <t>Denise Zahn</t>
  </si>
  <si>
    <t>D2</t>
  </si>
  <si>
    <t>Benny Pettersson</t>
  </si>
  <si>
    <t>LSkf</t>
  </si>
  <si>
    <t>Annette Käfling</t>
  </si>
  <si>
    <t>Johan Andersson</t>
  </si>
  <si>
    <t>Thomas Mårdskog</t>
  </si>
  <si>
    <t>Andreas Mårdskog</t>
  </si>
  <si>
    <t>Jerker Jönsson</t>
  </si>
  <si>
    <t>Jesper Helgesson</t>
  </si>
  <si>
    <t>Per-Håkan Helgesson</t>
  </si>
  <si>
    <t>Mikael Bergman</t>
  </si>
  <si>
    <t>Valdemarsvik</t>
  </si>
  <si>
    <t>Hans Waldén</t>
  </si>
  <si>
    <t>Daniel Wibom</t>
  </si>
  <si>
    <t>Per Wingren</t>
  </si>
  <si>
    <t xml:space="preserve">Nils Bäckström </t>
  </si>
  <si>
    <t>Mats Egnell</t>
  </si>
  <si>
    <t>Bo Ragnarsson</t>
  </si>
  <si>
    <t>Magnus Weideryd</t>
  </si>
  <si>
    <t>Thomas Almgren</t>
  </si>
  <si>
    <t>Bosse Persson</t>
  </si>
  <si>
    <t>Mikael Sjögren</t>
  </si>
  <si>
    <t>Håkan Carlsson</t>
  </si>
  <si>
    <t>Erik Malmqvist</t>
  </si>
  <si>
    <t>Erik Åhrén</t>
  </si>
  <si>
    <t>Magnus Karlsson</t>
  </si>
  <si>
    <t>Micael Netz</t>
  </si>
  <si>
    <t>Peter Karlsson</t>
  </si>
  <si>
    <t>Claes Nilsson</t>
  </si>
  <si>
    <t>P-A Willners</t>
  </si>
  <si>
    <t>Peter Carlberg</t>
  </si>
  <si>
    <t>Ronny Norberg</t>
  </si>
  <si>
    <t>Magnus Jansson</t>
  </si>
  <si>
    <t>Urban Olsson</t>
  </si>
  <si>
    <t>Hans Carlsson</t>
  </si>
  <si>
    <t>Tomas Karlsson</t>
  </si>
  <si>
    <t>Patrik Melin</t>
  </si>
  <si>
    <t>Beatrice Osvold</t>
  </si>
  <si>
    <t>Roger Johansson</t>
  </si>
  <si>
    <t>Johan Fransson</t>
  </si>
  <si>
    <t>Per Eriksson</t>
  </si>
  <si>
    <t>Stefan Jeansson</t>
  </si>
  <si>
    <t>Bengt Karlstrand</t>
  </si>
  <si>
    <t>Fredrik Lindgren</t>
  </si>
  <si>
    <t>bet</t>
  </si>
  <si>
    <t>namn</t>
  </si>
  <si>
    <t>Anna-Karin Peltonen</t>
  </si>
  <si>
    <t>C1</t>
  </si>
  <si>
    <t>Roger Peltonen</t>
  </si>
  <si>
    <t>Nils-Uno Jonsson</t>
  </si>
  <si>
    <t>Kjell Jonsson</t>
  </si>
  <si>
    <t>Göran Carlsson</t>
  </si>
  <si>
    <t>VÄ</t>
  </si>
  <si>
    <t>Per Rydell</t>
  </si>
  <si>
    <t>Brutit</t>
  </si>
  <si>
    <t>HUGO ALT</t>
  </si>
  <si>
    <t>SVEN BOGG</t>
  </si>
  <si>
    <t>FREDRIK LINDGREN</t>
  </si>
  <si>
    <t>ÅTVID</t>
  </si>
  <si>
    <t>BENGT KARLSTRAND</t>
  </si>
  <si>
    <t>ÅBY SK</t>
  </si>
  <si>
    <t>KLASS 1</t>
  </si>
  <si>
    <t>KLASS 2</t>
  </si>
  <si>
    <t>KLASS 3</t>
  </si>
  <si>
    <t>KLASS D1</t>
  </si>
  <si>
    <t>KLASS D2</t>
  </si>
  <si>
    <t>KLASS VY</t>
  </si>
  <si>
    <t>KLASS VÄ</t>
  </si>
  <si>
    <t>B-VAPEN KRETSMÄSTERSKAP</t>
  </si>
  <si>
    <t>12,12,10,10</t>
  </si>
  <si>
    <t>12,12,10,8</t>
  </si>
  <si>
    <t>12,12,8,10</t>
  </si>
  <si>
    <t>WO</t>
  </si>
  <si>
    <t>Särskjutning</t>
  </si>
  <si>
    <t>PETER GUSTAFSSON</t>
  </si>
  <si>
    <t>VY</t>
  </si>
  <si>
    <t>JOHAN MOLID</t>
  </si>
  <si>
    <t>SAAB</t>
  </si>
  <si>
    <t>Lagtävlingen</t>
  </si>
  <si>
    <t>ERIK DANIELSSON</t>
  </si>
  <si>
    <t>LSKF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</si>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</sst>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;@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0" tint="-0.249977111117893"/>
      <name val="Arial"/>
      <family val="2"/>
    </font>
    <font>
      <b/>
      <sz val="10"/>
      <name val="Arial"/>
      <family val="2"/>
    </font>
    <font>
      <b/>
      <sz val="26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u/>
      <sz val="10"/>
      <color theme="0" tint="-0.249977111117893"/>
      <name val="Arial"/>
      <family val="2"/>
    </font>
    <font>
      <b/>
      <sz val="11"/>
      <color theme="0" tint="-0.249977111117893"/>
      <name val="Arial"/>
      <family val="2"/>
    </font>
    <font>
      <b/>
      <sz val="11"/>
      <name val="Arial"/>
      <family val="2"/>
    </font>
    <font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Arial Black"/>
      <family val="2"/>
    </font>
    <font>
      <sz val="18"/>
      <color theme="1"/>
      <name val="Arial Black"/>
      <family val="2"/>
    </font>
    <font>
      <sz val="9"/>
      <color theme="1"/>
      <name val="Arial Black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4"/>
      <color theme="1"/>
      <name val="Arial Black"/>
      <family val="2"/>
    </font>
    <font>
      <b/>
      <sz val="8"/>
      <color theme="1"/>
      <name val="Calibri"/>
      <family val="2"/>
      <scheme val="minor"/>
    </font>
    <font>
      <sz val="24"/>
      <name val="Arial"/>
      <family val="2"/>
    </font>
    <font>
      <sz val="24"/>
      <color theme="1"/>
      <name val="Calibri"/>
      <family val="2"/>
      <scheme val="minor"/>
    </font>
    <font>
      <sz val="10"/>
      <color theme="1" tint="4.9989318521683403E-2"/>
      <name val="Arial"/>
      <family val="2"/>
    </font>
    <font>
      <b/>
      <u/>
      <sz val="10"/>
      <color theme="1" tint="4.9989318521683403E-2"/>
      <name val="Arial"/>
      <family val="2"/>
    </font>
    <font>
      <b/>
      <sz val="11"/>
      <color theme="1" tint="4.9989318521683403E-2"/>
      <name val="Arial"/>
      <family val="2"/>
    </font>
    <font>
      <b/>
      <sz val="10"/>
      <color theme="1" tint="4.9989318521683403E-2"/>
      <name val="Arial"/>
      <family val="2"/>
    </font>
    <font>
      <u/>
      <sz val="1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ashDotDot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4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Border="1"/>
    <xf numFmtId="0" fontId="2" fillId="0" borderId="0" xfId="0" applyFont="1" applyBorder="1"/>
    <xf numFmtId="0" fontId="3" fillId="0" borderId="0" xfId="0" applyFont="1"/>
    <xf numFmtId="0" fontId="0" fillId="0" borderId="0" xfId="0" applyBorder="1" applyAlignment="1"/>
    <xf numFmtId="0" fontId="3" fillId="0" borderId="0" xfId="0" applyFont="1" applyBorder="1"/>
    <xf numFmtId="0" fontId="8" fillId="0" borderId="0" xfId="0" applyFont="1" applyBorder="1"/>
    <xf numFmtId="0" fontId="8" fillId="0" borderId="0" xfId="0" applyFont="1" applyFill="1" applyBorder="1"/>
    <xf numFmtId="1" fontId="3" fillId="0" borderId="0" xfId="0" applyNumberFormat="1" applyFont="1" applyFill="1" applyBorder="1" applyAlignment="1" applyProtection="1">
      <alignment horizontal="center"/>
    </xf>
    <xf numFmtId="1" fontId="3" fillId="0" borderId="0" xfId="0" applyNumberFormat="1" applyFont="1" applyFill="1" applyBorder="1" applyAlignment="1" applyProtection="1">
      <alignment horizontal="center"/>
      <protection locked="0"/>
    </xf>
    <xf numFmtId="1" fontId="3" fillId="2" borderId="0" xfId="0" applyNumberFormat="1" applyFont="1" applyFill="1" applyBorder="1" applyAlignment="1" applyProtection="1">
      <alignment horizontal="center"/>
      <protection locked="0"/>
    </xf>
    <xf numFmtId="1" fontId="3" fillId="2" borderId="0" xfId="0" applyNumberFormat="1" applyFont="1" applyFill="1" applyBorder="1" applyAlignment="1" applyProtection="1">
      <alignment horizontal="center" vertical="top"/>
    </xf>
    <xf numFmtId="1" fontId="3" fillId="2" borderId="0" xfId="0" applyNumberFormat="1" applyFont="1" applyFill="1" applyBorder="1" applyAlignment="1" applyProtection="1">
      <alignment horizontal="center"/>
    </xf>
    <xf numFmtId="0" fontId="8" fillId="0" borderId="0" xfId="0" applyFont="1"/>
    <xf numFmtId="0" fontId="8" fillId="2" borderId="0" xfId="0" applyFont="1" applyFill="1"/>
    <xf numFmtId="0" fontId="9" fillId="0" borderId="0" xfId="0" applyFont="1"/>
    <xf numFmtId="0" fontId="2" fillId="0" borderId="0" xfId="0" applyFont="1"/>
    <xf numFmtId="0" fontId="0" fillId="0" borderId="0" xfId="0" applyAlignment="1"/>
    <xf numFmtId="49" fontId="4" fillId="0" borderId="0" xfId="0" applyNumberFormat="1" applyFont="1" applyBorder="1" applyAlignment="1">
      <alignment horizontal="left"/>
    </xf>
    <xf numFmtId="0" fontId="15" fillId="0" borderId="0" xfId="0" applyFont="1"/>
    <xf numFmtId="0" fontId="16" fillId="0" borderId="0" xfId="0" applyFont="1"/>
    <xf numFmtId="0" fontId="14" fillId="0" borderId="0" xfId="0" applyFont="1"/>
    <xf numFmtId="0" fontId="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1" fontId="3" fillId="3" borderId="0" xfId="0" applyNumberFormat="1" applyFont="1" applyFill="1" applyBorder="1" applyAlignment="1" applyProtection="1">
      <alignment horizontal="center"/>
    </xf>
    <xf numFmtId="1" fontId="3" fillId="3" borderId="0" xfId="0" applyNumberFormat="1" applyFont="1" applyFill="1" applyBorder="1" applyAlignment="1" applyProtection="1">
      <alignment horizontal="center" vertical="top"/>
    </xf>
    <xf numFmtId="1" fontId="10" fillId="3" borderId="0" xfId="0" applyNumberFormat="1" applyFont="1" applyFill="1" applyBorder="1" applyAlignment="1" applyProtection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8" xfId="0" applyBorder="1" applyAlignment="1"/>
    <xf numFmtId="0" fontId="0" fillId="0" borderId="10" xfId="0" applyBorder="1" applyAlignment="1"/>
    <xf numFmtId="0" fontId="0" fillId="0" borderId="2" xfId="0" applyBorder="1"/>
    <xf numFmtId="0" fontId="0" fillId="0" borderId="22" xfId="0" applyBorder="1"/>
    <xf numFmtId="0" fontId="19" fillId="0" borderId="3" xfId="0" applyFont="1" applyBorder="1" applyAlignment="1"/>
    <xf numFmtId="0" fontId="1" fillId="0" borderId="11" xfId="0" applyFont="1" applyBorder="1" applyAlignment="1">
      <alignment horizontal="center"/>
    </xf>
    <xf numFmtId="0" fontId="22" fillId="0" borderId="16" xfId="0" applyFont="1" applyBorder="1" applyAlignment="1"/>
    <xf numFmtId="0" fontId="22" fillId="0" borderId="21" xfId="0" applyFont="1" applyBorder="1" applyAlignment="1"/>
    <xf numFmtId="0" fontId="18" fillId="0" borderId="0" xfId="0" applyFont="1" applyBorder="1" applyAlignment="1">
      <alignment horizontal="right"/>
    </xf>
    <xf numFmtId="0" fontId="18" fillId="0" borderId="0" xfId="0" applyFont="1" applyBorder="1" applyAlignment="1">
      <alignment horizontal="left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6" fillId="0" borderId="0" xfId="0" applyFont="1" applyProtection="1">
      <protection locked="0"/>
    </xf>
    <xf numFmtId="0" fontId="17" fillId="0" borderId="3" xfId="0" applyFont="1" applyBorder="1" applyAlignment="1">
      <alignment vertical="top"/>
    </xf>
    <xf numFmtId="0" fontId="17" fillId="0" borderId="4" xfId="0" applyFont="1" applyBorder="1" applyAlignment="1">
      <alignment vertical="top"/>
    </xf>
    <xf numFmtId="164" fontId="1" fillId="0" borderId="0" xfId="0" applyNumberFormat="1" applyFont="1" applyProtection="1">
      <protection locked="0"/>
    </xf>
    <xf numFmtId="0" fontId="0" fillId="0" borderId="24" xfId="0" applyBorder="1"/>
    <xf numFmtId="0" fontId="18" fillId="0" borderId="5" xfId="0" applyFont="1" applyBorder="1" applyAlignment="1"/>
    <xf numFmtId="0" fontId="17" fillId="4" borderId="4" xfId="0" applyFont="1" applyFill="1" applyBorder="1" applyAlignment="1">
      <alignment vertical="top"/>
    </xf>
    <xf numFmtId="0" fontId="24" fillId="4" borderId="4" xfId="0" applyFont="1" applyFill="1" applyBorder="1" applyAlignment="1">
      <alignment vertical="top"/>
    </xf>
    <xf numFmtId="0" fontId="3" fillId="3" borderId="0" xfId="0" applyFont="1" applyFill="1" applyBorder="1"/>
    <xf numFmtId="0" fontId="3" fillId="3" borderId="0" xfId="0" applyFont="1" applyFill="1" applyBorder="1" applyProtection="1">
      <protection locked="0"/>
    </xf>
    <xf numFmtId="1" fontId="3" fillId="3" borderId="0" xfId="0" applyNumberFormat="1" applyFont="1" applyFill="1" applyBorder="1" applyAlignment="1" applyProtection="1">
      <alignment horizontal="center"/>
      <protection locked="0"/>
    </xf>
    <xf numFmtId="0" fontId="0" fillId="3" borderId="0" xfId="0" applyFill="1" applyBorder="1"/>
    <xf numFmtId="1" fontId="11" fillId="3" borderId="0" xfId="0" applyNumberFormat="1" applyFont="1" applyFill="1" applyBorder="1" applyAlignment="1" applyProtection="1">
      <alignment horizontal="center"/>
      <protection locked="0"/>
    </xf>
    <xf numFmtId="0" fontId="11" fillId="3" borderId="0" xfId="0" applyFont="1" applyFill="1" applyBorder="1"/>
    <xf numFmtId="0" fontId="7" fillId="3" borderId="0" xfId="0" applyFont="1" applyFill="1" applyBorder="1"/>
    <xf numFmtId="0" fontId="7" fillId="3" borderId="0" xfId="0" applyFont="1" applyFill="1" applyBorder="1" applyProtection="1">
      <protection locked="0"/>
    </xf>
    <xf numFmtId="0" fontId="11" fillId="3" borderId="0" xfId="0" applyFont="1" applyFill="1" applyBorder="1" applyProtection="1">
      <protection locked="0"/>
    </xf>
    <xf numFmtId="0" fontId="14" fillId="3" borderId="0" xfId="0" applyFont="1" applyFill="1" applyBorder="1" applyAlignment="1">
      <alignment horizontal="center"/>
    </xf>
    <xf numFmtId="0" fontId="8" fillId="3" borderId="0" xfId="0" applyFont="1" applyFill="1" applyBorder="1"/>
    <xf numFmtId="0" fontId="8" fillId="3" borderId="0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0" xfId="0" applyFont="1" applyFill="1" applyBorder="1"/>
    <xf numFmtId="0" fontId="8" fillId="3" borderId="0" xfId="0" applyFont="1" applyFill="1" applyBorder="1" applyProtection="1">
      <protection locked="0"/>
    </xf>
    <xf numFmtId="0" fontId="1" fillId="3" borderId="0" xfId="0" applyFont="1" applyFill="1" applyBorder="1" applyAlignment="1">
      <alignment horizontal="center"/>
    </xf>
    <xf numFmtId="0" fontId="0" fillId="3" borderId="0" xfId="0" applyFill="1" applyBorder="1" applyProtection="1">
      <protection locked="0"/>
    </xf>
    <xf numFmtId="0" fontId="1" fillId="3" borderId="0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Protection="1">
      <protection locked="0"/>
    </xf>
    <xf numFmtId="0" fontId="3" fillId="0" borderId="0" xfId="0" applyFont="1" applyProtection="1">
      <protection locked="0"/>
    </xf>
    <xf numFmtId="0" fontId="11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11" fillId="0" borderId="0" xfId="0" applyFont="1" applyFill="1" applyBorder="1" applyProtection="1">
      <protection locked="0"/>
    </xf>
    <xf numFmtId="0" fontId="3" fillId="0" borderId="0" xfId="0" applyFont="1" applyBorder="1" applyProtection="1">
      <protection locked="0"/>
    </xf>
    <xf numFmtId="0" fontId="3" fillId="0" borderId="0" xfId="0" applyFont="1" applyFill="1" applyBorder="1" applyAlignment="1" applyProtection="1">
      <alignment horizontal="left"/>
      <protection locked="0"/>
    </xf>
    <xf numFmtId="0" fontId="11" fillId="0" borderId="0" xfId="0" applyFont="1" applyProtection="1">
      <protection locked="0"/>
    </xf>
    <xf numFmtId="0" fontId="11" fillId="0" borderId="1" xfId="0" applyFont="1" applyBorder="1" applyProtection="1">
      <protection locked="0"/>
    </xf>
    <xf numFmtId="0" fontId="11" fillId="0" borderId="0" xfId="0" applyFont="1" applyFill="1" applyProtection="1">
      <protection locked="0"/>
    </xf>
    <xf numFmtId="0" fontId="3" fillId="0" borderId="0" xfId="0" applyNumberFormat="1" applyFont="1" applyBorder="1" applyProtection="1">
      <protection locked="0"/>
    </xf>
    <xf numFmtId="0" fontId="0" fillId="0" borderId="0" xfId="0" applyBorder="1" applyAlignment="1" applyProtection="1"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Protection="1"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12" fillId="0" borderId="0" xfId="0" applyFont="1" applyProtection="1">
      <protection locked="0"/>
    </xf>
    <xf numFmtId="0" fontId="25" fillId="0" borderId="0" xfId="0" applyFont="1" applyBorder="1" applyAlignment="1">
      <alignment horizontal="left"/>
    </xf>
    <xf numFmtId="0" fontId="26" fillId="0" borderId="0" xfId="0" applyFont="1" applyAlignment="1"/>
    <xf numFmtId="0" fontId="13" fillId="0" borderId="0" xfId="0" applyFont="1" applyAlignment="1" applyProtection="1">
      <protection locked="0"/>
    </xf>
    <xf numFmtId="0" fontId="13" fillId="0" borderId="0" xfId="0" applyFont="1" applyAlignment="1" applyProtection="1"/>
    <xf numFmtId="2" fontId="1" fillId="0" borderId="0" xfId="0" applyNumberFormat="1" applyFont="1" applyAlignment="1" applyProtection="1">
      <alignment horizontal="right"/>
      <protection locked="0"/>
    </xf>
    <xf numFmtId="0" fontId="27" fillId="0" borderId="0" xfId="0" applyFont="1" applyBorder="1"/>
    <xf numFmtId="0" fontId="27" fillId="0" borderId="0" xfId="0" applyFont="1" applyBorder="1" applyProtection="1">
      <protection locked="0"/>
    </xf>
    <xf numFmtId="0" fontId="28" fillId="0" borderId="0" xfId="0" applyFont="1"/>
    <xf numFmtId="1" fontId="29" fillId="0" borderId="0" xfId="0" applyNumberFormat="1" applyFont="1" applyFill="1" applyBorder="1" applyAlignment="1" applyProtection="1">
      <alignment horizontal="center"/>
    </xf>
    <xf numFmtId="0" fontId="27" fillId="0" borderId="0" xfId="0" applyFont="1"/>
    <xf numFmtId="0" fontId="30" fillId="0" borderId="0" xfId="0" applyFont="1" applyBorder="1"/>
    <xf numFmtId="0" fontId="30" fillId="0" borderId="0" xfId="0" applyFont="1" applyBorder="1" applyProtection="1">
      <protection locked="0"/>
    </xf>
    <xf numFmtId="0" fontId="30" fillId="0" borderId="0" xfId="0" applyFont="1"/>
    <xf numFmtId="0" fontId="1" fillId="0" borderId="0" xfId="0" applyFont="1" applyBorder="1"/>
    <xf numFmtId="0" fontId="1" fillId="0" borderId="0" xfId="0" applyFont="1" applyBorder="1" applyProtection="1">
      <protection locked="0"/>
    </xf>
    <xf numFmtId="0" fontId="31" fillId="5" borderId="0" xfId="0" applyFont="1" applyFill="1"/>
    <xf numFmtId="1" fontId="32" fillId="5" borderId="0" xfId="0" applyNumberFormat="1" applyFont="1" applyFill="1" applyBorder="1" applyAlignment="1" applyProtection="1">
      <alignment horizontal="center"/>
    </xf>
    <xf numFmtId="0" fontId="0" fillId="5" borderId="0" xfId="0" applyFont="1" applyFill="1"/>
    <xf numFmtId="0" fontId="11" fillId="0" borderId="1" xfId="0" applyFont="1" applyFill="1" applyBorder="1" applyProtection="1">
      <protection locked="0"/>
    </xf>
    <xf numFmtId="0" fontId="11" fillId="0" borderId="0" xfId="0" applyFont="1"/>
    <xf numFmtId="0" fontId="15" fillId="0" borderId="0" xfId="0" applyFont="1" applyAlignment="1">
      <alignment horizontal="left"/>
    </xf>
    <xf numFmtId="0" fontId="5" fillId="0" borderId="0" xfId="0" applyFont="1" applyBorder="1" applyAlignment="1" applyProtection="1">
      <alignment horizontal="center"/>
      <protection locked="0"/>
    </xf>
    <xf numFmtId="0" fontId="33" fillId="0" borderId="0" xfId="0" applyFont="1"/>
    <xf numFmtId="0" fontId="32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7" fillId="0" borderId="0" xfId="0" applyFont="1" applyFill="1" applyBorder="1" applyProtection="1">
      <protection locked="0"/>
    </xf>
    <xf numFmtId="0" fontId="3" fillId="3" borderId="0" xfId="0" applyFont="1" applyFill="1" applyProtection="1">
      <protection locked="0"/>
    </xf>
    <xf numFmtId="0" fontId="0" fillId="3" borderId="0" xfId="0" applyFill="1" applyProtection="1">
      <protection locked="0"/>
    </xf>
    <xf numFmtId="0" fontId="0" fillId="3" borderId="0" xfId="0" applyFill="1"/>
    <xf numFmtId="0" fontId="3" fillId="3" borderId="0" xfId="0" applyFont="1" applyFill="1"/>
    <xf numFmtId="0" fontId="3" fillId="3" borderId="11" xfId="0" applyFont="1" applyFill="1" applyBorder="1" applyProtection="1">
      <protection locked="0"/>
    </xf>
    <xf numFmtId="0" fontId="15" fillId="3" borderId="11" xfId="0" applyFont="1" applyFill="1" applyBorder="1"/>
    <xf numFmtId="1" fontId="3" fillId="3" borderId="11" xfId="0" applyNumberFormat="1" applyFont="1" applyFill="1" applyBorder="1" applyAlignment="1" applyProtection="1">
      <alignment horizontal="center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1" fontId="3" fillId="3" borderId="11" xfId="0" applyNumberFormat="1" applyFont="1" applyFill="1" applyBorder="1" applyAlignment="1" applyProtection="1">
      <alignment horizontal="center" vertical="top"/>
    </xf>
    <xf numFmtId="1" fontId="29" fillId="3" borderId="11" xfId="0" applyNumberFormat="1" applyFont="1" applyFill="1" applyBorder="1" applyAlignment="1" applyProtection="1">
      <alignment horizontal="center"/>
    </xf>
    <xf numFmtId="1" fontId="32" fillId="3" borderId="11" xfId="0" applyNumberFormat="1" applyFont="1" applyFill="1" applyBorder="1" applyAlignment="1" applyProtection="1">
      <alignment horizontal="center"/>
    </xf>
    <xf numFmtId="0" fontId="11" fillId="3" borderId="11" xfId="0" applyFont="1" applyFill="1" applyBorder="1" applyProtection="1">
      <protection locked="0"/>
    </xf>
    <xf numFmtId="0" fontId="33" fillId="3" borderId="11" xfId="0" applyFont="1" applyFill="1" applyBorder="1"/>
    <xf numFmtId="0" fontId="0" fillId="3" borderId="11" xfId="0" applyFont="1" applyFill="1" applyBorder="1" applyProtection="1">
      <protection locked="0"/>
    </xf>
    <xf numFmtId="1" fontId="11" fillId="3" borderId="11" xfId="0" applyNumberFormat="1" applyFont="1" applyFill="1" applyBorder="1" applyProtection="1">
      <protection locked="0"/>
    </xf>
    <xf numFmtId="1" fontId="11" fillId="3" borderId="11" xfId="0" applyNumberFormat="1" applyFont="1" applyFill="1" applyBorder="1" applyAlignment="1" applyProtection="1">
      <alignment horizontal="right"/>
    </xf>
    <xf numFmtId="1" fontId="11" fillId="3" borderId="11" xfId="0" applyNumberFormat="1" applyFont="1" applyFill="1" applyBorder="1" applyAlignment="1" applyProtection="1">
      <alignment horizontal="center"/>
      <protection locked="0"/>
    </xf>
    <xf numFmtId="1" fontId="11" fillId="3" borderId="11" xfId="0" applyNumberFormat="1" applyFont="1" applyFill="1" applyBorder="1" applyAlignment="1" applyProtection="1">
      <alignment horizontal="center"/>
    </xf>
    <xf numFmtId="1" fontId="11" fillId="3" borderId="11" xfId="0" applyNumberFormat="1" applyFont="1" applyFill="1" applyBorder="1" applyAlignment="1" applyProtection="1">
      <alignment horizontal="right"/>
      <protection locked="0"/>
    </xf>
    <xf numFmtId="0" fontId="33" fillId="3" borderId="11" xfId="0" applyFont="1" applyFill="1" applyBorder="1" applyProtection="1">
      <protection locked="0"/>
    </xf>
    <xf numFmtId="0" fontId="34" fillId="3" borderId="11" xfId="0" applyFont="1" applyFill="1" applyBorder="1"/>
    <xf numFmtId="0" fontId="0" fillId="3" borderId="0" xfId="0" applyFont="1" applyFill="1" applyBorder="1" applyProtection="1">
      <protection locked="0"/>
    </xf>
    <xf numFmtId="0" fontId="0" fillId="0" borderId="0" xfId="0" applyFont="1"/>
    <xf numFmtId="0" fontId="0" fillId="3" borderId="11" xfId="0" applyFont="1" applyFill="1" applyBorder="1"/>
    <xf numFmtId="0" fontId="33" fillId="0" borderId="1" xfId="0" applyFont="1" applyBorder="1"/>
    <xf numFmtId="0" fontId="3" fillId="4" borderId="0" xfId="0" applyFont="1" applyFill="1" applyProtection="1">
      <protection locked="0"/>
    </xf>
    <xf numFmtId="0" fontId="15" fillId="4" borderId="0" xfId="0" applyFont="1" applyFill="1"/>
    <xf numFmtId="0" fontId="3" fillId="4" borderId="0" xfId="0" applyFont="1" applyFill="1" applyBorder="1" applyProtection="1">
      <protection locked="0"/>
    </xf>
    <xf numFmtId="1" fontId="3" fillId="4" borderId="0" xfId="0" applyNumberFormat="1" applyFont="1" applyFill="1" applyBorder="1" applyAlignment="1" applyProtection="1">
      <alignment horizontal="center"/>
    </xf>
    <xf numFmtId="1" fontId="3" fillId="4" borderId="0" xfId="0" applyNumberFormat="1" applyFont="1" applyFill="1" applyBorder="1" applyAlignment="1" applyProtection="1">
      <alignment horizontal="center"/>
      <protection locked="0"/>
    </xf>
    <xf numFmtId="1" fontId="3" fillId="4" borderId="0" xfId="0" applyNumberFormat="1" applyFont="1" applyFill="1" applyBorder="1" applyAlignment="1" applyProtection="1">
      <alignment horizontal="center" vertical="top"/>
    </xf>
    <xf numFmtId="1" fontId="29" fillId="4" borderId="0" xfId="0" applyNumberFormat="1" applyFont="1" applyFill="1" applyBorder="1" applyAlignment="1" applyProtection="1">
      <alignment horizontal="center"/>
    </xf>
    <xf numFmtId="1" fontId="32" fillId="4" borderId="0" xfId="0" applyNumberFormat="1" applyFont="1" applyFill="1" applyBorder="1" applyAlignment="1" applyProtection="1">
      <alignment horizontal="center"/>
    </xf>
    <xf numFmtId="0" fontId="11" fillId="4" borderId="0" xfId="0" applyFont="1" applyFill="1" applyBorder="1" applyProtection="1">
      <protection locked="0"/>
    </xf>
    <xf numFmtId="0" fontId="11" fillId="4" borderId="0" xfId="0" applyFont="1" applyFill="1" applyProtection="1">
      <protection locked="0"/>
    </xf>
    <xf numFmtId="0" fontId="33" fillId="4" borderId="0" xfId="0" applyFont="1" applyFill="1"/>
    <xf numFmtId="0" fontId="0" fillId="4" borderId="0" xfId="0" applyFill="1"/>
    <xf numFmtId="0" fontId="3" fillId="4" borderId="0" xfId="0" applyFont="1" applyFill="1"/>
    <xf numFmtId="0" fontId="15" fillId="4" borderId="11" xfId="0" applyFont="1" applyFill="1" applyBorder="1"/>
    <xf numFmtId="0" fontId="3" fillId="4" borderId="11" xfId="0" applyFont="1" applyFill="1" applyBorder="1" applyProtection="1">
      <protection locked="0"/>
    </xf>
    <xf numFmtId="1" fontId="3" fillId="4" borderId="11" xfId="0" applyNumberFormat="1" applyFont="1" applyFill="1" applyBorder="1" applyAlignment="1" applyProtection="1">
      <alignment horizontal="center"/>
    </xf>
    <xf numFmtId="1" fontId="3" fillId="4" borderId="11" xfId="0" applyNumberFormat="1" applyFont="1" applyFill="1" applyBorder="1" applyAlignment="1" applyProtection="1">
      <alignment horizontal="center"/>
      <protection locked="0"/>
    </xf>
    <xf numFmtId="1" fontId="3" fillId="4" borderId="11" xfId="0" applyNumberFormat="1" applyFont="1" applyFill="1" applyBorder="1" applyAlignment="1" applyProtection="1">
      <alignment horizontal="center" vertical="top"/>
    </xf>
    <xf numFmtId="1" fontId="29" fillId="4" borderId="11" xfId="0" applyNumberFormat="1" applyFont="1" applyFill="1" applyBorder="1" applyAlignment="1" applyProtection="1">
      <alignment horizontal="center"/>
    </xf>
    <xf numFmtId="1" fontId="32" fillId="4" borderId="11" xfId="0" applyNumberFormat="1" applyFont="1" applyFill="1" applyBorder="1" applyAlignment="1" applyProtection="1">
      <alignment horizontal="center"/>
    </xf>
    <xf numFmtId="0" fontId="11" fillId="4" borderId="11" xfId="0" applyFont="1" applyFill="1" applyBorder="1" applyProtection="1">
      <protection locked="0"/>
    </xf>
    <xf numFmtId="0" fontId="33" fillId="4" borderId="11" xfId="0" applyFont="1" applyFill="1" applyBorder="1"/>
    <xf numFmtId="0" fontId="33" fillId="4" borderId="11" xfId="0" applyFont="1" applyFill="1" applyBorder="1" applyProtection="1">
      <protection locked="0"/>
    </xf>
    <xf numFmtId="0" fontId="0" fillId="4" borderId="11" xfId="0" applyFill="1" applyBorder="1"/>
    <xf numFmtId="0" fontId="1" fillId="4" borderId="0" xfId="0" applyFont="1" applyFill="1" applyAlignment="1">
      <alignment horizontal="right"/>
    </xf>
    <xf numFmtId="2" fontId="1" fillId="4" borderId="0" xfId="0" applyNumberFormat="1" applyFont="1" applyFill="1" applyAlignment="1" applyProtection="1">
      <alignment horizontal="right"/>
      <protection locked="0"/>
    </xf>
    <xf numFmtId="0" fontId="1" fillId="4" borderId="0" xfId="0" applyFont="1" applyFill="1" applyProtection="1"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0" xfId="0" applyFont="1" applyFill="1"/>
    <xf numFmtId="0" fontId="8" fillId="3" borderId="0" xfId="0" applyFont="1" applyFill="1" applyBorder="1" applyAlignment="1">
      <alignment horizontal="center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right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1" fillId="0" borderId="5" xfId="0" applyFont="1" applyBorder="1" applyAlignment="1">
      <alignment horizontal="center" vertical="center" textRotation="255"/>
    </xf>
    <xf numFmtId="0" fontId="0" fillId="0" borderId="17" xfId="0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22" fillId="0" borderId="16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0" fillId="0" borderId="3" xfId="0" applyBorder="1" applyAlignment="1">
      <alignment horizontal="center"/>
    </xf>
    <xf numFmtId="164" fontId="20" fillId="0" borderId="0" xfId="0" applyNumberFormat="1" applyFont="1" applyBorder="1" applyAlignment="1">
      <alignment horizontal="center"/>
    </xf>
    <xf numFmtId="164" fontId="20" fillId="0" borderId="6" xfId="0" applyNumberFormat="1" applyFont="1" applyBorder="1" applyAlignment="1">
      <alignment horizontal="center"/>
    </xf>
    <xf numFmtId="0" fontId="22" fillId="0" borderId="25" xfId="0" applyFont="1" applyBorder="1" applyAlignment="1">
      <alignment horizontal="center"/>
    </xf>
    <xf numFmtId="0" fontId="22" fillId="0" borderId="26" xfId="0" applyFont="1" applyBorder="1" applyAlignment="1">
      <alignment horizontal="center"/>
    </xf>
    <xf numFmtId="0" fontId="0" fillId="0" borderId="0" xfId="0" applyAlignment="1">
      <alignment horizontal="center"/>
    </xf>
    <xf numFmtId="0" fontId="23" fillId="0" borderId="0" xfId="0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14" fillId="0" borderId="0" xfId="0" applyFont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85725</xdr:rowOff>
    </xdr:from>
    <xdr:to>
      <xdr:col>1</xdr:col>
      <xdr:colOff>1314450</xdr:colOff>
      <xdr:row>3</xdr:row>
      <xdr:rowOff>88780</xdr:rowOff>
    </xdr:to>
    <xdr:pic>
      <xdr:nvPicPr>
        <xdr:cNvPr id="3" name="Picture 25" descr="Untitled-1 copy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85725"/>
          <a:ext cx="1257300" cy="12127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85725</xdr:rowOff>
    </xdr:from>
    <xdr:to>
      <xdr:col>1</xdr:col>
      <xdr:colOff>1314450</xdr:colOff>
      <xdr:row>3</xdr:row>
      <xdr:rowOff>88780</xdr:rowOff>
    </xdr:to>
    <xdr:pic>
      <xdr:nvPicPr>
        <xdr:cNvPr id="2" name="Picture 25" descr="Untitled-1 copy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85725"/>
          <a:ext cx="1257300" cy="12127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85725</xdr:rowOff>
    </xdr:from>
    <xdr:to>
      <xdr:col>1</xdr:col>
      <xdr:colOff>1314450</xdr:colOff>
      <xdr:row>3</xdr:row>
      <xdr:rowOff>88780</xdr:rowOff>
    </xdr:to>
    <xdr:pic>
      <xdr:nvPicPr>
        <xdr:cNvPr id="2" name="Picture 25" descr="Untitled-1 copy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85725"/>
          <a:ext cx="1257300" cy="12127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74"/>
  <sheetViews>
    <sheetView workbookViewId="0">
      <selection activeCell="A184" sqref="A184:H184"/>
    </sheetView>
  </sheetViews>
  <sheetFormatPr defaultRowHeight="15" x14ac:dyDescent="0.25"/>
  <cols>
    <col min="2" max="2" width="4.7109375" style="2" customWidth="1"/>
    <col min="3" max="3" width="7.5703125" style="2" customWidth="1"/>
    <col min="4" max="4" width="6.7109375" style="2" customWidth="1"/>
    <col min="5" max="5" width="23.28515625" style="2" customWidth="1"/>
    <col min="6" max="6" width="14.5703125" style="2" customWidth="1"/>
    <col min="7" max="7" width="6.140625" style="24" customWidth="1"/>
    <col min="8" max="8" width="8" style="24" customWidth="1"/>
    <col min="9" max="9" width="3.7109375" style="24" customWidth="1"/>
    <col min="10" max="34" width="3.7109375" customWidth="1"/>
    <col min="35" max="35" width="5.85546875" customWidth="1"/>
    <col min="36" max="36" width="2.7109375" customWidth="1"/>
    <col min="37" max="37" width="7.42578125" customWidth="1"/>
    <col min="38" max="38" width="6.5703125" style="47" customWidth="1"/>
    <col min="39" max="39" width="10.42578125" customWidth="1"/>
    <col min="40" max="40" width="6.140625" customWidth="1"/>
  </cols>
  <sheetData>
    <row r="1" spans="1:41" x14ac:dyDescent="0.25">
      <c r="D1" s="1"/>
    </row>
    <row r="2" spans="1:41" ht="23.25" x14ac:dyDescent="0.35">
      <c r="D2" s="1"/>
      <c r="E2" s="48" t="s">
        <v>87</v>
      </c>
      <c r="F2" s="51">
        <v>42848</v>
      </c>
    </row>
    <row r="3" spans="1:41" ht="23.25" x14ac:dyDescent="0.35">
      <c r="D3" s="1"/>
      <c r="E3" s="22" t="s">
        <v>0</v>
      </c>
    </row>
    <row r="4" spans="1:41" ht="18.75" x14ac:dyDescent="0.3">
      <c r="A4" t="s">
        <v>98</v>
      </c>
      <c r="B4" s="2" t="s">
        <v>99</v>
      </c>
      <c r="C4" s="2" t="s">
        <v>100</v>
      </c>
      <c r="D4" s="2" t="s">
        <v>101</v>
      </c>
      <c r="E4" s="23" t="s">
        <v>2</v>
      </c>
      <c r="F4" s="23" t="s">
        <v>3</v>
      </c>
      <c r="G4" s="25" t="s">
        <v>24</v>
      </c>
      <c r="H4" s="25" t="s">
        <v>4</v>
      </c>
      <c r="I4" s="65"/>
      <c r="J4" s="66"/>
      <c r="K4" s="172"/>
      <c r="L4" s="172"/>
      <c r="M4" s="67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68"/>
      <c r="AJ4" s="69"/>
      <c r="AK4" s="69"/>
      <c r="AL4" s="70"/>
      <c r="AM4" s="66"/>
      <c r="AN4" s="56"/>
      <c r="AO4" s="56"/>
    </row>
    <row r="5" spans="1:41" ht="18.75" x14ac:dyDescent="0.3">
      <c r="E5" s="23"/>
      <c r="F5" s="23"/>
      <c r="G5" s="25"/>
      <c r="H5" s="25"/>
      <c r="I5" s="65"/>
      <c r="J5" s="59"/>
      <c r="K5" s="57"/>
      <c r="L5" s="26"/>
      <c r="M5" s="58"/>
      <c r="N5" s="58"/>
      <c r="O5" s="27"/>
      <c r="P5" s="58"/>
      <c r="Q5" s="58"/>
      <c r="R5" s="26"/>
      <c r="S5" s="58"/>
      <c r="T5" s="58"/>
      <c r="U5" s="26"/>
      <c r="V5" s="58"/>
      <c r="W5" s="58"/>
      <c r="X5" s="26"/>
      <c r="Y5" s="58"/>
      <c r="Z5" s="58"/>
      <c r="AA5" s="26"/>
      <c r="AB5" s="58"/>
      <c r="AC5" s="58"/>
      <c r="AD5" s="26"/>
      <c r="AE5" s="58"/>
      <c r="AF5" s="58"/>
      <c r="AG5" s="26"/>
      <c r="AH5" s="58"/>
      <c r="AI5" s="28"/>
      <c r="AJ5" s="59"/>
      <c r="AK5" s="28"/>
      <c r="AL5" s="60"/>
      <c r="AM5" s="61"/>
      <c r="AN5" s="62"/>
      <c r="AO5" s="56"/>
    </row>
    <row r="6" spans="1:41" x14ac:dyDescent="0.25">
      <c r="A6" t="s">
        <v>98</v>
      </c>
      <c r="B6" s="1">
        <v>1</v>
      </c>
      <c r="C6" s="1">
        <v>1</v>
      </c>
      <c r="D6" s="96" t="s">
        <v>103</v>
      </c>
      <c r="E6" s="45"/>
      <c r="F6" s="45"/>
      <c r="G6" s="46"/>
      <c r="H6" s="46"/>
      <c r="I6" s="73"/>
      <c r="J6" s="59"/>
      <c r="K6" s="57"/>
      <c r="L6" s="26"/>
      <c r="M6" s="58"/>
      <c r="N6" s="58"/>
      <c r="O6" s="27"/>
      <c r="P6" s="58"/>
      <c r="Q6" s="58"/>
      <c r="R6" s="26"/>
      <c r="S6" s="58"/>
      <c r="T6" s="58"/>
      <c r="U6" s="26"/>
      <c r="V6" s="58"/>
      <c r="W6" s="58"/>
      <c r="X6" s="26"/>
      <c r="Y6" s="58"/>
      <c r="Z6" s="58"/>
      <c r="AA6" s="26"/>
      <c r="AB6" s="58"/>
      <c r="AC6" s="58"/>
      <c r="AD6" s="26"/>
      <c r="AE6" s="58"/>
      <c r="AF6" s="58"/>
      <c r="AG6" s="26"/>
      <c r="AH6" s="58"/>
      <c r="AI6" s="28"/>
      <c r="AJ6" s="59"/>
      <c r="AK6" s="28"/>
      <c r="AL6" s="60"/>
      <c r="AM6" s="72"/>
      <c r="AN6" s="63"/>
      <c r="AO6" s="64"/>
    </row>
    <row r="7" spans="1:41" x14ac:dyDescent="0.25">
      <c r="A7" t="s">
        <v>98</v>
      </c>
      <c r="B7" s="1">
        <v>1</v>
      </c>
      <c r="C7" s="1">
        <v>2</v>
      </c>
      <c r="D7" s="96" t="s">
        <v>103</v>
      </c>
      <c r="E7" s="45"/>
      <c r="F7" s="45"/>
      <c r="G7" s="46"/>
      <c r="H7" s="46"/>
      <c r="I7" s="73"/>
      <c r="J7" s="59"/>
      <c r="K7" s="57"/>
      <c r="L7" s="26"/>
      <c r="M7" s="58"/>
      <c r="N7" s="58"/>
      <c r="O7" s="27"/>
      <c r="P7" s="58"/>
      <c r="Q7" s="58"/>
      <c r="R7" s="26"/>
      <c r="S7" s="58"/>
      <c r="T7" s="58"/>
      <c r="U7" s="26"/>
      <c r="V7" s="58"/>
      <c r="W7" s="58"/>
      <c r="X7" s="26"/>
      <c r="Y7" s="58"/>
      <c r="Z7" s="58"/>
      <c r="AA7" s="26"/>
      <c r="AB7" s="58"/>
      <c r="AC7" s="58"/>
      <c r="AD7" s="26"/>
      <c r="AE7" s="58"/>
      <c r="AF7" s="58"/>
      <c r="AG7" s="26"/>
      <c r="AH7" s="58"/>
      <c r="AI7" s="28"/>
      <c r="AJ7" s="59"/>
      <c r="AK7" s="28"/>
      <c r="AL7" s="60"/>
      <c r="AM7" s="72"/>
      <c r="AN7" s="63"/>
      <c r="AO7" s="64"/>
    </row>
    <row r="8" spans="1:41" x14ac:dyDescent="0.25">
      <c r="A8" t="s">
        <v>98</v>
      </c>
      <c r="B8" s="1">
        <v>1</v>
      </c>
      <c r="C8" s="1">
        <v>3</v>
      </c>
      <c r="D8" s="96" t="s">
        <v>103</v>
      </c>
      <c r="E8" s="45"/>
      <c r="F8" s="45"/>
      <c r="G8" s="46"/>
      <c r="H8" s="46"/>
      <c r="I8" s="73"/>
      <c r="J8" s="59"/>
      <c r="K8" s="57"/>
      <c r="L8" s="26"/>
      <c r="M8" s="58"/>
      <c r="N8" s="58"/>
      <c r="O8" s="27"/>
      <c r="P8" s="58"/>
      <c r="Q8" s="58"/>
      <c r="R8" s="26"/>
      <c r="S8" s="58"/>
      <c r="T8" s="58"/>
      <c r="U8" s="26"/>
      <c r="V8" s="58"/>
      <c r="W8" s="58"/>
      <c r="X8" s="26"/>
      <c r="Y8" s="58"/>
      <c r="Z8" s="58"/>
      <c r="AA8" s="26"/>
      <c r="AB8" s="58"/>
      <c r="AC8" s="58"/>
      <c r="AD8" s="26"/>
      <c r="AE8" s="58"/>
      <c r="AF8" s="58"/>
      <c r="AG8" s="26"/>
      <c r="AH8" s="58"/>
      <c r="AI8" s="28"/>
      <c r="AJ8" s="59"/>
      <c r="AK8" s="28"/>
      <c r="AL8" s="60"/>
      <c r="AM8" s="72"/>
      <c r="AN8" s="63"/>
      <c r="AO8" s="64"/>
    </row>
    <row r="9" spans="1:41" x14ac:dyDescent="0.25">
      <c r="A9" t="s">
        <v>98</v>
      </c>
      <c r="B9" s="1">
        <v>1</v>
      </c>
      <c r="C9" s="1">
        <v>4</v>
      </c>
      <c r="D9" s="96" t="s">
        <v>103</v>
      </c>
      <c r="E9" s="45"/>
      <c r="F9" s="45"/>
      <c r="G9" s="46"/>
      <c r="H9" s="46"/>
      <c r="I9" s="73"/>
      <c r="J9" s="59"/>
      <c r="K9" s="57"/>
      <c r="L9" s="26"/>
      <c r="M9" s="58"/>
      <c r="N9" s="58"/>
      <c r="O9" s="27"/>
      <c r="P9" s="58"/>
      <c r="Q9" s="58"/>
      <c r="R9" s="26"/>
      <c r="S9" s="58"/>
      <c r="T9" s="58"/>
      <c r="U9" s="26"/>
      <c r="V9" s="58"/>
      <c r="W9" s="58"/>
      <c r="X9" s="26"/>
      <c r="Y9" s="58"/>
      <c r="Z9" s="58"/>
      <c r="AA9" s="26"/>
      <c r="AB9" s="58"/>
      <c r="AC9" s="58"/>
      <c r="AD9" s="26"/>
      <c r="AE9" s="58"/>
      <c r="AF9" s="58"/>
      <c r="AG9" s="26"/>
      <c r="AH9" s="58"/>
      <c r="AI9" s="28"/>
      <c r="AJ9" s="59"/>
      <c r="AK9" s="28"/>
      <c r="AL9" s="60"/>
      <c r="AM9" s="72"/>
      <c r="AN9" s="63"/>
      <c r="AO9" s="64"/>
    </row>
    <row r="10" spans="1:41" x14ac:dyDescent="0.25">
      <c r="A10" t="s">
        <v>98</v>
      </c>
      <c r="B10" s="1">
        <v>2</v>
      </c>
      <c r="C10" s="1">
        <v>1</v>
      </c>
      <c r="D10" s="96">
        <v>8.08</v>
      </c>
      <c r="E10" s="45"/>
      <c r="F10" s="45"/>
      <c r="G10" s="46"/>
      <c r="H10" s="46"/>
      <c r="I10" s="73"/>
      <c r="J10" s="59"/>
      <c r="K10" s="57"/>
      <c r="L10" s="26"/>
      <c r="M10" s="58"/>
      <c r="N10" s="58"/>
      <c r="O10" s="27"/>
      <c r="P10" s="58"/>
      <c r="Q10" s="58"/>
      <c r="R10" s="26"/>
      <c r="S10" s="58"/>
      <c r="T10" s="58"/>
      <c r="U10" s="26"/>
      <c r="V10" s="58"/>
      <c r="W10" s="58"/>
      <c r="X10" s="26"/>
      <c r="Y10" s="58"/>
      <c r="Z10" s="58"/>
      <c r="AA10" s="26"/>
      <c r="AB10" s="58"/>
      <c r="AC10" s="58"/>
      <c r="AD10" s="26"/>
      <c r="AE10" s="58"/>
      <c r="AF10" s="58"/>
      <c r="AG10" s="26"/>
      <c r="AH10" s="58"/>
      <c r="AI10" s="28"/>
      <c r="AJ10" s="59"/>
      <c r="AK10" s="28"/>
      <c r="AL10" s="60"/>
      <c r="AM10" s="72"/>
      <c r="AN10" s="63"/>
      <c r="AO10" s="64"/>
    </row>
    <row r="11" spans="1:41" x14ac:dyDescent="0.25">
      <c r="A11" t="s">
        <v>98</v>
      </c>
      <c r="B11" s="1">
        <v>2</v>
      </c>
      <c r="C11" s="1">
        <v>2</v>
      </c>
      <c r="D11" s="96">
        <v>8.08</v>
      </c>
      <c r="E11" s="45"/>
      <c r="F11" s="45"/>
      <c r="G11" s="46"/>
      <c r="H11" s="46"/>
      <c r="I11" s="73"/>
      <c r="J11" s="59"/>
      <c r="K11" s="57"/>
      <c r="L11" s="26"/>
      <c r="M11" s="58"/>
      <c r="N11" s="58"/>
      <c r="O11" s="27"/>
      <c r="P11" s="58"/>
      <c r="Q11" s="58"/>
      <c r="R11" s="26"/>
      <c r="S11" s="58"/>
      <c r="T11" s="58"/>
      <c r="U11" s="26"/>
      <c r="V11" s="58"/>
      <c r="W11" s="58"/>
      <c r="X11" s="26"/>
      <c r="Y11" s="58"/>
      <c r="Z11" s="58"/>
      <c r="AA11" s="26"/>
      <c r="AB11" s="58"/>
      <c r="AC11" s="58"/>
      <c r="AD11" s="26"/>
      <c r="AE11" s="58"/>
      <c r="AF11" s="58"/>
      <c r="AG11" s="26"/>
      <c r="AH11" s="58"/>
      <c r="AI11" s="28"/>
      <c r="AJ11" s="59"/>
      <c r="AK11" s="28"/>
      <c r="AL11" s="60"/>
      <c r="AM11" s="72"/>
      <c r="AN11" s="63"/>
      <c r="AO11" s="64"/>
    </row>
    <row r="12" spans="1:41" x14ac:dyDescent="0.25">
      <c r="A12" t="s">
        <v>98</v>
      </c>
      <c r="B12" s="1">
        <v>2</v>
      </c>
      <c r="C12" s="1">
        <v>3</v>
      </c>
      <c r="D12" s="96">
        <v>8.08</v>
      </c>
      <c r="E12" s="45"/>
      <c r="F12" s="45"/>
      <c r="G12" s="46"/>
      <c r="H12" s="46"/>
      <c r="I12" s="73"/>
      <c r="J12" s="59"/>
      <c r="K12" s="57"/>
      <c r="L12" s="26"/>
      <c r="M12" s="58"/>
      <c r="N12" s="58"/>
      <c r="O12" s="27"/>
      <c r="P12" s="58"/>
      <c r="Q12" s="58"/>
      <c r="R12" s="26"/>
      <c r="S12" s="58"/>
      <c r="T12" s="58"/>
      <c r="U12" s="26"/>
      <c r="V12" s="58"/>
      <c r="W12" s="58"/>
      <c r="X12" s="26"/>
      <c r="Y12" s="58"/>
      <c r="Z12" s="58"/>
      <c r="AA12" s="26"/>
      <c r="AB12" s="58"/>
      <c r="AC12" s="58"/>
      <c r="AD12" s="26"/>
      <c r="AE12" s="58"/>
      <c r="AF12" s="58"/>
      <c r="AG12" s="26"/>
      <c r="AH12" s="58"/>
      <c r="AI12" s="28"/>
      <c r="AJ12" s="59"/>
      <c r="AK12" s="28"/>
      <c r="AL12" s="60"/>
      <c r="AM12" s="72"/>
      <c r="AN12" s="63"/>
      <c r="AO12" s="64"/>
    </row>
    <row r="13" spans="1:41" x14ac:dyDescent="0.25">
      <c r="A13" t="s">
        <v>98</v>
      </c>
      <c r="B13" s="1">
        <v>2</v>
      </c>
      <c r="C13" s="1">
        <v>4</v>
      </c>
      <c r="D13" s="96">
        <v>8.08</v>
      </c>
      <c r="E13" s="45"/>
      <c r="F13" s="45"/>
      <c r="G13" s="46"/>
      <c r="H13" s="46"/>
      <c r="I13" s="73"/>
      <c r="J13" s="59"/>
      <c r="K13" s="57"/>
      <c r="L13" s="26"/>
      <c r="M13" s="58"/>
      <c r="N13" s="47"/>
      <c r="O13" s="27"/>
      <c r="P13" s="58"/>
      <c r="Q13" s="58"/>
      <c r="R13" s="26"/>
      <c r="S13" s="58"/>
      <c r="T13" s="58"/>
      <c r="U13" s="26"/>
      <c r="V13" s="58"/>
      <c r="W13" s="58"/>
      <c r="X13" s="26"/>
      <c r="Y13" s="58"/>
      <c r="Z13" s="58"/>
      <c r="AA13" s="26"/>
      <c r="AB13" s="58"/>
      <c r="AC13" s="58"/>
      <c r="AD13" s="26"/>
      <c r="AE13" s="58"/>
      <c r="AF13" s="58"/>
      <c r="AG13" s="26"/>
      <c r="AH13" s="58"/>
      <c r="AI13" s="28"/>
      <c r="AJ13" s="59"/>
      <c r="AK13" s="28"/>
      <c r="AL13" s="60"/>
      <c r="AM13" s="72"/>
      <c r="AN13" s="63"/>
      <c r="AO13" s="64"/>
    </row>
    <row r="14" spans="1:41" x14ac:dyDescent="0.25">
      <c r="A14" t="s">
        <v>98</v>
      </c>
      <c r="B14" s="1">
        <v>3</v>
      </c>
      <c r="C14" s="1">
        <v>1</v>
      </c>
      <c r="D14" s="96">
        <v>8.16</v>
      </c>
      <c r="E14" s="45"/>
      <c r="F14" s="45"/>
      <c r="G14" s="46"/>
      <c r="H14" s="46"/>
      <c r="I14" s="73"/>
      <c r="J14" s="59"/>
      <c r="K14" s="57"/>
      <c r="L14" s="26"/>
      <c r="M14" s="58"/>
      <c r="N14" s="58"/>
      <c r="O14" s="27"/>
      <c r="P14" s="58"/>
      <c r="Q14" s="58"/>
      <c r="R14" s="26"/>
      <c r="S14" s="58"/>
      <c r="T14" s="58"/>
      <c r="U14" s="26"/>
      <c r="V14" s="58"/>
      <c r="W14" s="58"/>
      <c r="X14" s="26"/>
      <c r="Y14" s="58"/>
      <c r="Z14" s="58"/>
      <c r="AA14" s="26"/>
      <c r="AB14" s="58"/>
      <c r="AC14" s="58"/>
      <c r="AD14" s="26"/>
      <c r="AE14" s="58"/>
      <c r="AF14" s="58"/>
      <c r="AG14" s="26"/>
      <c r="AH14" s="58"/>
      <c r="AI14" s="28"/>
      <c r="AJ14" s="59"/>
      <c r="AK14" s="28"/>
      <c r="AL14" s="60"/>
      <c r="AM14" s="72"/>
      <c r="AN14" s="63"/>
      <c r="AO14" s="64"/>
    </row>
    <row r="15" spans="1:41" x14ac:dyDescent="0.25">
      <c r="A15" t="s">
        <v>98</v>
      </c>
      <c r="B15" s="1">
        <v>3</v>
      </c>
      <c r="C15" s="1">
        <v>2</v>
      </c>
      <c r="D15" s="96">
        <v>8.16</v>
      </c>
      <c r="E15" s="45"/>
      <c r="F15" s="45"/>
      <c r="G15" s="46"/>
      <c r="H15" s="46"/>
      <c r="I15" s="73"/>
      <c r="J15" s="59"/>
      <c r="K15" s="57"/>
      <c r="L15" s="26"/>
      <c r="M15" s="58"/>
      <c r="N15" s="58"/>
      <c r="O15" s="27"/>
      <c r="P15" s="58"/>
      <c r="Q15" s="58"/>
      <c r="R15" s="26"/>
      <c r="S15" s="58"/>
      <c r="T15" s="58"/>
      <c r="U15" s="26"/>
      <c r="V15" s="58"/>
      <c r="W15" s="58"/>
      <c r="X15" s="26"/>
      <c r="Y15" s="58"/>
      <c r="Z15" s="58"/>
      <c r="AA15" s="26"/>
      <c r="AB15" s="58"/>
      <c r="AC15" s="58"/>
      <c r="AD15" s="26"/>
      <c r="AE15" s="58"/>
      <c r="AF15" s="58"/>
      <c r="AG15" s="26"/>
      <c r="AH15" s="58"/>
      <c r="AI15" s="28"/>
      <c r="AJ15" s="59"/>
      <c r="AK15" s="28"/>
      <c r="AL15" s="60"/>
      <c r="AM15" s="72"/>
      <c r="AN15" s="63"/>
      <c r="AO15" s="64"/>
    </row>
    <row r="16" spans="1:41" x14ac:dyDescent="0.25">
      <c r="A16" t="s">
        <v>98</v>
      </c>
      <c r="B16" s="1">
        <v>3</v>
      </c>
      <c r="C16" s="1">
        <v>3</v>
      </c>
      <c r="D16" s="96">
        <v>8.16</v>
      </c>
      <c r="E16" s="45"/>
      <c r="F16" s="45"/>
      <c r="G16" s="46"/>
      <c r="H16" s="46"/>
      <c r="I16" s="73"/>
      <c r="J16" s="59"/>
      <c r="K16" s="57"/>
      <c r="L16" s="26"/>
      <c r="M16" s="58"/>
      <c r="N16" s="58"/>
      <c r="O16" s="27"/>
      <c r="P16" s="58"/>
      <c r="Q16" s="58"/>
      <c r="R16" s="26"/>
      <c r="S16" s="58"/>
      <c r="T16" s="58"/>
      <c r="U16" s="26"/>
      <c r="V16" s="58"/>
      <c r="W16" s="58"/>
      <c r="X16" s="26"/>
      <c r="Y16" s="58"/>
      <c r="Z16" s="58"/>
      <c r="AA16" s="26"/>
      <c r="AB16" s="58"/>
      <c r="AC16" s="58"/>
      <c r="AD16" s="26"/>
      <c r="AE16" s="58"/>
      <c r="AF16" s="58"/>
      <c r="AG16" s="26"/>
      <c r="AH16" s="58"/>
      <c r="AI16" s="28"/>
      <c r="AJ16" s="59"/>
      <c r="AK16" s="28"/>
      <c r="AL16" s="60"/>
      <c r="AM16" s="72"/>
      <c r="AN16" s="63"/>
      <c r="AO16" s="64"/>
    </row>
    <row r="17" spans="1:41" x14ac:dyDescent="0.25">
      <c r="A17" t="s">
        <v>98</v>
      </c>
      <c r="B17" s="1">
        <v>3</v>
      </c>
      <c r="C17" s="1">
        <v>4</v>
      </c>
      <c r="D17" s="96">
        <v>8.16</v>
      </c>
      <c r="E17" s="45"/>
      <c r="F17" s="45"/>
      <c r="G17" s="46"/>
      <c r="H17" s="46"/>
      <c r="I17" s="73"/>
      <c r="J17" s="59"/>
      <c r="K17" s="57"/>
      <c r="L17" s="26"/>
      <c r="M17" s="58"/>
      <c r="N17" s="58"/>
      <c r="O17" s="27"/>
      <c r="P17" s="58"/>
      <c r="Q17" s="58"/>
      <c r="R17" s="26"/>
      <c r="S17" s="58"/>
      <c r="T17" s="58"/>
      <c r="U17" s="26"/>
      <c r="V17" s="58"/>
      <c r="W17" s="58"/>
      <c r="X17" s="26"/>
      <c r="Y17" s="58"/>
      <c r="Z17" s="58"/>
      <c r="AA17" s="26"/>
      <c r="AB17" s="58"/>
      <c r="AC17" s="58"/>
      <c r="AD17" s="26"/>
      <c r="AE17" s="58"/>
      <c r="AF17" s="58"/>
      <c r="AG17" s="26"/>
      <c r="AH17" s="58"/>
      <c r="AI17" s="28"/>
      <c r="AJ17" s="59"/>
      <c r="AK17" s="28"/>
      <c r="AL17" s="60"/>
      <c r="AM17" s="72"/>
      <c r="AN17" s="63"/>
      <c r="AO17" s="64"/>
    </row>
    <row r="18" spans="1:41" x14ac:dyDescent="0.25">
      <c r="A18" t="s">
        <v>98</v>
      </c>
      <c r="B18" s="1">
        <v>4</v>
      </c>
      <c r="C18" s="1">
        <v>1</v>
      </c>
      <c r="D18" s="96">
        <v>8.24</v>
      </c>
      <c r="E18" s="45" t="s">
        <v>42</v>
      </c>
      <c r="F18" s="45" t="s">
        <v>40</v>
      </c>
      <c r="G18" s="46" t="s">
        <v>109</v>
      </c>
      <c r="H18" s="46" t="s">
        <v>105</v>
      </c>
      <c r="I18" s="73"/>
      <c r="J18" s="59"/>
      <c r="K18" s="57"/>
      <c r="L18" s="26"/>
      <c r="M18" s="58"/>
      <c r="N18" s="58"/>
      <c r="O18" s="27"/>
      <c r="P18" s="58"/>
      <c r="Q18" s="58"/>
      <c r="R18" s="26"/>
      <c r="S18" s="58"/>
      <c r="T18" s="58"/>
      <c r="U18" s="26"/>
      <c r="V18" s="58"/>
      <c r="W18" s="58"/>
      <c r="X18" s="26"/>
      <c r="Y18" s="58"/>
      <c r="Z18" s="58"/>
      <c r="AA18" s="26"/>
      <c r="AB18" s="58"/>
      <c r="AC18" s="58"/>
      <c r="AD18" s="26"/>
      <c r="AE18" s="58"/>
      <c r="AF18" s="58"/>
      <c r="AG18" s="26"/>
      <c r="AH18" s="58"/>
      <c r="AI18" s="28"/>
      <c r="AJ18" s="59"/>
      <c r="AK18" s="28"/>
      <c r="AL18" s="60"/>
      <c r="AM18" s="72"/>
      <c r="AN18" s="63"/>
      <c r="AO18" s="64"/>
    </row>
    <row r="19" spans="1:41" x14ac:dyDescent="0.25">
      <c r="A19" t="s">
        <v>98</v>
      </c>
      <c r="B19" s="1">
        <v>4</v>
      </c>
      <c r="C19" s="1">
        <v>2</v>
      </c>
      <c r="D19" s="96">
        <v>8.24</v>
      </c>
      <c r="E19" s="45" t="s">
        <v>180</v>
      </c>
      <c r="F19" s="45" t="s">
        <v>41</v>
      </c>
      <c r="G19" s="46">
        <v>3</v>
      </c>
      <c r="H19" s="46" t="s">
        <v>105</v>
      </c>
      <c r="I19" s="73"/>
      <c r="J19" s="59"/>
      <c r="K19" s="57"/>
      <c r="L19" s="26"/>
      <c r="M19" s="58"/>
      <c r="N19" s="58"/>
      <c r="O19" s="27"/>
      <c r="P19" s="58"/>
      <c r="Q19" s="58"/>
      <c r="R19" s="26"/>
      <c r="S19" s="58"/>
      <c r="T19" s="58"/>
      <c r="U19" s="26"/>
      <c r="V19" s="58"/>
      <c r="W19" s="58"/>
      <c r="X19" s="26"/>
      <c r="Y19" s="58"/>
      <c r="Z19" s="58"/>
      <c r="AA19" s="26"/>
      <c r="AB19" s="58"/>
      <c r="AC19" s="58"/>
      <c r="AD19" s="26"/>
      <c r="AE19" s="58"/>
      <c r="AF19" s="58"/>
      <c r="AG19" s="26"/>
      <c r="AH19" s="58"/>
      <c r="AI19" s="28"/>
      <c r="AJ19" s="59"/>
      <c r="AK19" s="28"/>
      <c r="AL19" s="60"/>
      <c r="AM19" s="72"/>
      <c r="AN19" s="63"/>
      <c r="AO19" s="64"/>
    </row>
    <row r="20" spans="1:41" x14ac:dyDescent="0.25">
      <c r="A20" t="s">
        <v>98</v>
      </c>
      <c r="B20" s="1">
        <v>4</v>
      </c>
      <c r="C20" s="1">
        <v>3</v>
      </c>
      <c r="D20" s="96">
        <v>8.24</v>
      </c>
      <c r="E20" s="45" t="s">
        <v>158</v>
      </c>
      <c r="F20" s="45" t="s">
        <v>71</v>
      </c>
      <c r="G20" s="46">
        <v>3</v>
      </c>
      <c r="H20" s="46" t="s">
        <v>105</v>
      </c>
      <c r="I20" s="73"/>
      <c r="J20" s="59"/>
      <c r="K20" s="57"/>
      <c r="L20" s="26"/>
      <c r="M20" s="58"/>
      <c r="N20" s="58"/>
      <c r="O20" s="27"/>
      <c r="P20" s="58"/>
      <c r="Q20" s="58"/>
      <c r="R20" s="26"/>
      <c r="S20" s="58"/>
      <c r="T20" s="58"/>
      <c r="U20" s="26"/>
      <c r="V20" s="58"/>
      <c r="W20" s="58"/>
      <c r="X20" s="26"/>
      <c r="Y20" s="58"/>
      <c r="Z20" s="58"/>
      <c r="AA20" s="26"/>
      <c r="AB20" s="58"/>
      <c r="AC20" s="58"/>
      <c r="AD20" s="26"/>
      <c r="AE20" s="58"/>
      <c r="AF20" s="58"/>
      <c r="AG20" s="26"/>
      <c r="AH20" s="58"/>
      <c r="AI20" s="28"/>
      <c r="AJ20" s="59"/>
      <c r="AK20" s="28"/>
      <c r="AL20" s="60"/>
      <c r="AM20" s="72"/>
      <c r="AN20" s="63"/>
      <c r="AO20" s="64"/>
    </row>
    <row r="21" spans="1:41" x14ac:dyDescent="0.25">
      <c r="A21" t="s">
        <v>98</v>
      </c>
      <c r="B21" s="1">
        <v>4</v>
      </c>
      <c r="C21" s="1">
        <v>4</v>
      </c>
      <c r="D21" s="96">
        <v>8.24</v>
      </c>
      <c r="E21" s="45" t="s">
        <v>70</v>
      </c>
      <c r="F21" s="45" t="s">
        <v>71</v>
      </c>
      <c r="G21" s="46" t="s">
        <v>107</v>
      </c>
      <c r="H21" s="46" t="s">
        <v>105</v>
      </c>
      <c r="I21" s="73"/>
      <c r="J21" s="59"/>
      <c r="K21" s="57"/>
      <c r="L21" s="26"/>
      <c r="M21" s="58"/>
      <c r="N21" s="58"/>
      <c r="O21" s="27"/>
      <c r="P21" s="58"/>
      <c r="Q21" s="58"/>
      <c r="R21" s="26"/>
      <c r="S21" s="58"/>
      <c r="T21" s="58"/>
      <c r="U21" s="26"/>
      <c r="V21" s="58"/>
      <c r="W21" s="58"/>
      <c r="X21" s="26"/>
      <c r="Y21" s="58"/>
      <c r="Z21" s="58"/>
      <c r="AA21" s="26"/>
      <c r="AB21" s="58"/>
      <c r="AC21" s="58"/>
      <c r="AD21" s="26"/>
      <c r="AE21" s="58"/>
      <c r="AF21" s="58"/>
      <c r="AG21" s="26"/>
      <c r="AH21" s="58"/>
      <c r="AI21" s="28"/>
      <c r="AJ21" s="59"/>
      <c r="AK21" s="28"/>
      <c r="AL21" s="60"/>
      <c r="AM21" s="72"/>
      <c r="AN21" s="63"/>
      <c r="AO21" s="64"/>
    </row>
    <row r="22" spans="1:41" x14ac:dyDescent="0.25">
      <c r="A22" t="s">
        <v>98</v>
      </c>
      <c r="B22" s="1">
        <v>5</v>
      </c>
      <c r="C22" s="1">
        <v>1</v>
      </c>
      <c r="D22" s="96">
        <v>8.32</v>
      </c>
      <c r="E22" s="45" t="s">
        <v>27</v>
      </c>
      <c r="F22" s="45" t="s">
        <v>1</v>
      </c>
      <c r="G22" s="46">
        <v>3</v>
      </c>
      <c r="H22" s="46" t="s">
        <v>105</v>
      </c>
      <c r="I22" s="73"/>
      <c r="J22" s="59"/>
      <c r="K22" s="57"/>
      <c r="L22" s="26"/>
      <c r="M22" s="58"/>
      <c r="N22" s="58"/>
      <c r="O22" s="27"/>
      <c r="P22" s="58"/>
      <c r="Q22" s="58"/>
      <c r="R22" s="26"/>
      <c r="S22" s="58"/>
      <c r="T22" s="58"/>
      <c r="U22" s="26"/>
      <c r="V22" s="58"/>
      <c r="W22" s="58"/>
      <c r="X22" s="26"/>
      <c r="Y22" s="58"/>
      <c r="Z22" s="58"/>
      <c r="AA22" s="26"/>
      <c r="AB22" s="58"/>
      <c r="AC22" s="58"/>
      <c r="AD22" s="26"/>
      <c r="AE22" s="58"/>
      <c r="AF22" s="58"/>
      <c r="AG22" s="26"/>
      <c r="AH22" s="58"/>
      <c r="AI22" s="28"/>
      <c r="AJ22" s="59"/>
      <c r="AK22" s="28"/>
      <c r="AL22" s="60"/>
      <c r="AM22" s="72"/>
      <c r="AN22" s="63"/>
      <c r="AO22" s="64"/>
    </row>
    <row r="23" spans="1:41" x14ac:dyDescent="0.25">
      <c r="A23" t="s">
        <v>98</v>
      </c>
      <c r="B23" s="1">
        <v>5</v>
      </c>
      <c r="C23" s="1">
        <v>2</v>
      </c>
      <c r="D23" s="96">
        <v>8.32</v>
      </c>
      <c r="E23" s="45" t="s">
        <v>110</v>
      </c>
      <c r="F23" s="45" t="s">
        <v>1</v>
      </c>
      <c r="G23" s="46">
        <v>2</v>
      </c>
      <c r="H23" s="46" t="s">
        <v>105</v>
      </c>
      <c r="I23" s="73"/>
      <c r="J23" s="59"/>
      <c r="K23" s="57"/>
      <c r="L23" s="26"/>
      <c r="M23" s="58"/>
      <c r="N23" s="58"/>
      <c r="O23" s="27"/>
      <c r="P23" s="58"/>
      <c r="Q23" s="58"/>
      <c r="R23" s="26"/>
      <c r="S23" s="58"/>
      <c r="T23" s="58"/>
      <c r="U23" s="26"/>
      <c r="V23" s="58"/>
      <c r="W23" s="58"/>
      <c r="X23" s="26"/>
      <c r="Y23" s="58"/>
      <c r="Z23" s="58"/>
      <c r="AA23" s="26"/>
      <c r="AB23" s="58"/>
      <c r="AC23" s="58"/>
      <c r="AD23" s="26"/>
      <c r="AE23" s="58"/>
      <c r="AF23" s="58"/>
      <c r="AG23" s="26"/>
      <c r="AH23" s="58"/>
      <c r="AI23" s="28"/>
      <c r="AJ23" s="59"/>
      <c r="AK23" s="28"/>
      <c r="AL23" s="60"/>
      <c r="AM23" s="72"/>
      <c r="AN23" s="63"/>
      <c r="AO23" s="64"/>
    </row>
    <row r="24" spans="1:41" x14ac:dyDescent="0.25">
      <c r="A24" t="s">
        <v>98</v>
      </c>
      <c r="B24" s="1">
        <v>5</v>
      </c>
      <c r="C24" s="1">
        <v>3</v>
      </c>
      <c r="D24" s="96">
        <v>8.32</v>
      </c>
      <c r="E24" s="45" t="s">
        <v>22</v>
      </c>
      <c r="F24" s="45" t="s">
        <v>1</v>
      </c>
      <c r="G24" s="46">
        <v>3</v>
      </c>
      <c r="H24" s="46" t="s">
        <v>105</v>
      </c>
      <c r="I24" s="73"/>
      <c r="J24" s="59"/>
      <c r="K24" s="57"/>
      <c r="L24" s="26"/>
      <c r="M24" s="58"/>
      <c r="N24" s="58"/>
      <c r="O24" s="27"/>
      <c r="P24" s="58"/>
      <c r="Q24" s="58"/>
      <c r="R24" s="26"/>
      <c r="S24" s="58"/>
      <c r="T24" s="58"/>
      <c r="U24" s="26"/>
      <c r="V24" s="58"/>
      <c r="W24" s="58"/>
      <c r="X24" s="26"/>
      <c r="Y24" s="58"/>
      <c r="Z24" s="58"/>
      <c r="AA24" s="26"/>
      <c r="AB24" s="58"/>
      <c r="AC24" s="58"/>
      <c r="AD24" s="26"/>
      <c r="AE24" s="58"/>
      <c r="AF24" s="58"/>
      <c r="AG24" s="26"/>
      <c r="AH24" s="58"/>
      <c r="AI24" s="28"/>
      <c r="AJ24" s="59"/>
      <c r="AK24" s="28"/>
      <c r="AL24" s="60"/>
      <c r="AM24" s="72"/>
      <c r="AN24" s="63"/>
      <c r="AO24" s="64"/>
    </row>
    <row r="25" spans="1:41" x14ac:dyDescent="0.25">
      <c r="A25" t="s">
        <v>98</v>
      </c>
      <c r="B25" s="1">
        <v>5</v>
      </c>
      <c r="C25" s="1">
        <v>4</v>
      </c>
      <c r="D25" s="96">
        <v>8.32</v>
      </c>
      <c r="E25" s="45" t="s">
        <v>36</v>
      </c>
      <c r="F25" s="45" t="s">
        <v>1</v>
      </c>
      <c r="G25" s="46">
        <v>3</v>
      </c>
      <c r="H25" s="46" t="s">
        <v>105</v>
      </c>
      <c r="I25" s="73"/>
      <c r="J25" s="59"/>
      <c r="K25" s="57"/>
      <c r="L25" s="26"/>
      <c r="M25" s="58"/>
      <c r="N25" s="58"/>
      <c r="O25" s="27"/>
      <c r="P25" s="58"/>
      <c r="Q25" s="58"/>
      <c r="R25" s="26"/>
      <c r="S25" s="58"/>
      <c r="T25" s="58"/>
      <c r="U25" s="26"/>
      <c r="V25" s="58"/>
      <c r="W25" s="58"/>
      <c r="X25" s="26"/>
      <c r="Y25" s="58"/>
      <c r="Z25" s="58"/>
      <c r="AA25" s="26"/>
      <c r="AB25" s="58"/>
      <c r="AC25" s="58"/>
      <c r="AD25" s="26"/>
      <c r="AE25" s="58"/>
      <c r="AF25" s="58"/>
      <c r="AG25" s="26"/>
      <c r="AH25" s="58"/>
      <c r="AI25" s="28"/>
      <c r="AJ25" s="59"/>
      <c r="AK25" s="28"/>
      <c r="AL25" s="60"/>
      <c r="AM25" s="72"/>
      <c r="AN25" s="63"/>
      <c r="AO25" s="64"/>
    </row>
    <row r="26" spans="1:41" x14ac:dyDescent="0.25">
      <c r="A26" t="s">
        <v>98</v>
      </c>
      <c r="B26" s="1">
        <v>6</v>
      </c>
      <c r="C26" s="1">
        <v>1</v>
      </c>
      <c r="D26" s="96">
        <v>8.4</v>
      </c>
      <c r="E26" s="45" t="s">
        <v>112</v>
      </c>
      <c r="F26" s="45" t="s">
        <v>1</v>
      </c>
      <c r="G26" s="46">
        <v>3</v>
      </c>
      <c r="H26" s="46" t="s">
        <v>105</v>
      </c>
      <c r="I26" s="73"/>
      <c r="J26" s="59"/>
      <c r="K26" s="57"/>
      <c r="L26" s="26"/>
      <c r="M26" s="58"/>
      <c r="N26" s="58"/>
      <c r="O26" s="27"/>
      <c r="P26" s="58"/>
      <c r="Q26" s="58"/>
      <c r="R26" s="26"/>
      <c r="S26" s="58"/>
      <c r="T26" s="58"/>
      <c r="U26" s="26"/>
      <c r="V26" s="58"/>
      <c r="W26" s="58"/>
      <c r="X26" s="26"/>
      <c r="Y26" s="58"/>
      <c r="Z26" s="58"/>
      <c r="AA26" s="26"/>
      <c r="AB26" s="58"/>
      <c r="AC26" s="58"/>
      <c r="AD26" s="26"/>
      <c r="AE26" s="58"/>
      <c r="AF26" s="58"/>
      <c r="AG26" s="26"/>
      <c r="AH26" s="58"/>
      <c r="AI26" s="28"/>
      <c r="AJ26" s="59"/>
      <c r="AK26" s="28"/>
      <c r="AL26" s="60"/>
      <c r="AM26" s="72"/>
      <c r="AN26" s="63"/>
      <c r="AO26" s="64"/>
    </row>
    <row r="27" spans="1:41" x14ac:dyDescent="0.25">
      <c r="A27" t="s">
        <v>98</v>
      </c>
      <c r="B27" s="1">
        <v>6</v>
      </c>
      <c r="C27" s="1">
        <v>2</v>
      </c>
      <c r="D27" s="96">
        <v>8.4</v>
      </c>
      <c r="E27" s="45" t="s">
        <v>35</v>
      </c>
      <c r="F27" s="45" t="s">
        <v>1</v>
      </c>
      <c r="G27" s="46" t="s">
        <v>107</v>
      </c>
      <c r="H27" s="46" t="s">
        <v>105</v>
      </c>
      <c r="I27" s="73"/>
      <c r="J27" s="59"/>
      <c r="K27" s="57"/>
      <c r="L27" s="26"/>
      <c r="M27" s="58"/>
      <c r="N27" s="58"/>
      <c r="O27" s="27"/>
      <c r="P27" s="58"/>
      <c r="Q27" s="58"/>
      <c r="R27" s="26"/>
      <c r="S27" s="58"/>
      <c r="T27" s="58"/>
      <c r="U27" s="26"/>
      <c r="V27" s="58"/>
      <c r="W27" s="58"/>
      <c r="X27" s="26"/>
      <c r="Y27" s="58"/>
      <c r="Z27" s="58"/>
      <c r="AA27" s="26"/>
      <c r="AB27" s="58"/>
      <c r="AC27" s="58"/>
      <c r="AD27" s="26"/>
      <c r="AE27" s="58"/>
      <c r="AF27" s="58"/>
      <c r="AG27" s="26"/>
      <c r="AH27" s="58"/>
      <c r="AI27" s="28"/>
      <c r="AJ27" s="59"/>
      <c r="AK27" s="28"/>
      <c r="AL27" s="60"/>
      <c r="AM27" s="72"/>
      <c r="AN27" s="63"/>
      <c r="AO27" s="64"/>
    </row>
    <row r="28" spans="1:41" x14ac:dyDescent="0.25">
      <c r="A28" t="s">
        <v>98</v>
      </c>
      <c r="B28" s="1">
        <v>6</v>
      </c>
      <c r="C28" s="1">
        <v>3</v>
      </c>
      <c r="D28" s="96">
        <v>8.4</v>
      </c>
      <c r="E28" s="45" t="s">
        <v>43</v>
      </c>
      <c r="F28" s="45" t="s">
        <v>1</v>
      </c>
      <c r="G28" s="46" t="s">
        <v>107</v>
      </c>
      <c r="H28" s="46" t="s">
        <v>105</v>
      </c>
      <c r="I28" s="73"/>
      <c r="J28" s="59"/>
      <c r="K28" s="57"/>
      <c r="L28" s="26"/>
      <c r="M28" s="58"/>
      <c r="N28" s="58"/>
      <c r="O28" s="27"/>
      <c r="P28" s="58"/>
      <c r="Q28" s="58"/>
      <c r="R28" s="26"/>
      <c r="S28" s="58"/>
      <c r="T28" s="58"/>
      <c r="U28" s="26"/>
      <c r="V28" s="58"/>
      <c r="W28" s="58"/>
      <c r="X28" s="26"/>
      <c r="Y28" s="58"/>
      <c r="Z28" s="58"/>
      <c r="AA28" s="26"/>
      <c r="AB28" s="58"/>
      <c r="AC28" s="58"/>
      <c r="AD28" s="26"/>
      <c r="AE28" s="58"/>
      <c r="AF28" s="58"/>
      <c r="AG28" s="26"/>
      <c r="AH28" s="58"/>
      <c r="AI28" s="28"/>
      <c r="AJ28" s="59"/>
      <c r="AK28" s="28"/>
      <c r="AL28" s="60"/>
      <c r="AM28" s="72"/>
      <c r="AN28" s="63"/>
      <c r="AO28" s="64"/>
    </row>
    <row r="29" spans="1:41" x14ac:dyDescent="0.25">
      <c r="A29" t="s">
        <v>98</v>
      </c>
      <c r="B29" s="1">
        <v>6</v>
      </c>
      <c r="C29" s="1">
        <v>4</v>
      </c>
      <c r="D29" s="96">
        <v>8.4</v>
      </c>
      <c r="E29" s="45" t="s">
        <v>184</v>
      </c>
      <c r="F29" s="45" t="s">
        <v>1</v>
      </c>
      <c r="G29" s="46">
        <v>2</v>
      </c>
      <c r="H29" s="46" t="s">
        <v>105</v>
      </c>
      <c r="I29" s="73"/>
      <c r="J29" s="59"/>
      <c r="K29" s="57"/>
      <c r="L29" s="26"/>
      <c r="M29" s="58"/>
      <c r="N29" s="58"/>
      <c r="O29" s="27"/>
      <c r="P29" s="58"/>
      <c r="Q29" s="58"/>
      <c r="R29" s="26"/>
      <c r="S29" s="58"/>
      <c r="T29" s="58"/>
      <c r="U29" s="26"/>
      <c r="V29" s="58"/>
      <c r="W29" s="58"/>
      <c r="X29" s="26"/>
      <c r="Y29" s="58"/>
      <c r="Z29" s="58"/>
      <c r="AA29" s="26"/>
      <c r="AB29" s="58"/>
      <c r="AC29" s="58"/>
      <c r="AD29" s="26"/>
      <c r="AE29" s="58"/>
      <c r="AF29" s="58"/>
      <c r="AG29" s="26"/>
      <c r="AH29" s="58"/>
      <c r="AI29" s="28"/>
      <c r="AJ29" s="59"/>
      <c r="AK29" s="28"/>
      <c r="AL29" s="60"/>
      <c r="AM29" s="72"/>
      <c r="AN29" s="63"/>
      <c r="AO29" s="64"/>
    </row>
    <row r="30" spans="1:41" x14ac:dyDescent="0.25">
      <c r="A30" t="s">
        <v>98</v>
      </c>
      <c r="B30" s="1">
        <v>7</v>
      </c>
      <c r="C30" s="1">
        <v>1</v>
      </c>
      <c r="D30" s="96">
        <v>8.48</v>
      </c>
      <c r="E30" s="45" t="s">
        <v>111</v>
      </c>
      <c r="F30" s="45" t="s">
        <v>1</v>
      </c>
      <c r="G30" s="46" t="s">
        <v>107</v>
      </c>
      <c r="H30" s="46" t="s">
        <v>105</v>
      </c>
      <c r="I30" s="73"/>
      <c r="J30" s="59"/>
      <c r="K30" s="57"/>
      <c r="L30" s="26"/>
      <c r="M30" s="58"/>
      <c r="N30" s="58"/>
      <c r="O30" s="27"/>
      <c r="P30" s="58"/>
      <c r="Q30" s="58"/>
      <c r="R30" s="26"/>
      <c r="S30" s="58"/>
      <c r="T30" s="58"/>
      <c r="U30" s="26"/>
      <c r="V30" s="58"/>
      <c r="W30" s="58"/>
      <c r="X30" s="26"/>
      <c r="Y30" s="58"/>
      <c r="Z30" s="58"/>
      <c r="AA30" s="26"/>
      <c r="AB30" s="58"/>
      <c r="AC30" s="58"/>
      <c r="AD30" s="26"/>
      <c r="AE30" s="58"/>
      <c r="AF30" s="58"/>
      <c r="AG30" s="26"/>
      <c r="AH30" s="58"/>
      <c r="AI30" s="28"/>
      <c r="AJ30" s="59"/>
      <c r="AK30" s="28"/>
      <c r="AL30" s="60"/>
      <c r="AM30" s="72"/>
      <c r="AN30" s="63"/>
      <c r="AO30" s="64"/>
    </row>
    <row r="31" spans="1:41" x14ac:dyDescent="0.25">
      <c r="A31" t="s">
        <v>98</v>
      </c>
      <c r="B31" s="1">
        <v>7</v>
      </c>
      <c r="C31" s="1">
        <v>2</v>
      </c>
      <c r="D31" s="96">
        <v>8.48</v>
      </c>
      <c r="E31" s="45" t="s">
        <v>25</v>
      </c>
      <c r="F31" s="45" t="s">
        <v>1</v>
      </c>
      <c r="G31" s="46" t="s">
        <v>109</v>
      </c>
      <c r="H31" s="46" t="s">
        <v>105</v>
      </c>
      <c r="I31" s="73"/>
      <c r="J31" s="59"/>
      <c r="K31" s="57"/>
      <c r="L31" s="26"/>
      <c r="M31" s="58"/>
      <c r="N31" s="58"/>
      <c r="O31" s="27"/>
      <c r="P31" s="58"/>
      <c r="Q31" s="58"/>
      <c r="R31" s="26"/>
      <c r="S31" s="58"/>
      <c r="T31" s="58"/>
      <c r="U31" s="26"/>
      <c r="V31" s="58"/>
      <c r="W31" s="58"/>
      <c r="X31" s="26"/>
      <c r="Y31" s="58"/>
      <c r="Z31" s="58"/>
      <c r="AA31" s="26"/>
      <c r="AB31" s="58"/>
      <c r="AC31" s="58"/>
      <c r="AD31" s="26"/>
      <c r="AE31" s="58"/>
      <c r="AF31" s="58"/>
      <c r="AG31" s="26"/>
      <c r="AH31" s="58"/>
      <c r="AI31" s="28"/>
      <c r="AJ31" s="59"/>
      <c r="AK31" s="28"/>
      <c r="AL31" s="60"/>
      <c r="AM31" s="72"/>
      <c r="AN31" s="63"/>
      <c r="AO31" s="64"/>
    </row>
    <row r="32" spans="1:41" x14ac:dyDescent="0.25">
      <c r="A32" t="s">
        <v>98</v>
      </c>
      <c r="B32" s="1">
        <v>7</v>
      </c>
      <c r="C32" s="1">
        <v>3</v>
      </c>
      <c r="D32" s="96">
        <v>8.48</v>
      </c>
      <c r="E32" s="45" t="s">
        <v>31</v>
      </c>
      <c r="F32" s="45" t="s">
        <v>1</v>
      </c>
      <c r="G32" s="46" t="s">
        <v>109</v>
      </c>
      <c r="H32" s="46" t="s">
        <v>105</v>
      </c>
      <c r="I32" s="73"/>
      <c r="J32" s="59"/>
      <c r="K32" s="57"/>
      <c r="L32" s="26"/>
      <c r="M32" s="58"/>
      <c r="N32" s="58"/>
      <c r="O32" s="27"/>
      <c r="P32" s="58"/>
      <c r="Q32" s="58"/>
      <c r="R32" s="26"/>
      <c r="S32" s="58"/>
      <c r="T32" s="58"/>
      <c r="U32" s="26"/>
      <c r="V32" s="58"/>
      <c r="W32" s="58"/>
      <c r="X32" s="26"/>
      <c r="Y32" s="58"/>
      <c r="Z32" s="58"/>
      <c r="AA32" s="26"/>
      <c r="AB32" s="58"/>
      <c r="AC32" s="58"/>
      <c r="AD32" s="26"/>
      <c r="AE32" s="58"/>
      <c r="AF32" s="58"/>
      <c r="AG32" s="26"/>
      <c r="AH32" s="58"/>
      <c r="AI32" s="28"/>
      <c r="AJ32" s="59"/>
      <c r="AK32" s="28"/>
      <c r="AL32" s="60"/>
      <c r="AM32" s="72"/>
      <c r="AN32" s="63"/>
      <c r="AO32" s="64"/>
    </row>
    <row r="33" spans="1:41" x14ac:dyDescent="0.25">
      <c r="A33" t="s">
        <v>98</v>
      </c>
      <c r="B33" s="1">
        <v>7</v>
      </c>
      <c r="C33" s="1">
        <v>4</v>
      </c>
      <c r="D33" s="96">
        <v>8.48</v>
      </c>
      <c r="E33" s="45" t="s">
        <v>118</v>
      </c>
      <c r="F33" s="45" t="s">
        <v>1</v>
      </c>
      <c r="G33" s="46">
        <v>2</v>
      </c>
      <c r="H33" s="46" t="s">
        <v>105</v>
      </c>
      <c r="I33" s="73"/>
      <c r="J33" s="59"/>
      <c r="K33" s="57"/>
      <c r="L33" s="26"/>
      <c r="M33" s="58"/>
      <c r="N33" s="58"/>
      <c r="O33" s="27"/>
      <c r="P33" s="58"/>
      <c r="Q33" s="58"/>
      <c r="R33" s="26"/>
      <c r="S33" s="58"/>
      <c r="T33" s="58"/>
      <c r="U33" s="26"/>
      <c r="V33" s="58"/>
      <c r="W33" s="58"/>
      <c r="X33" s="26"/>
      <c r="Y33" s="58"/>
      <c r="Z33" s="58"/>
      <c r="AA33" s="26"/>
      <c r="AB33" s="58"/>
      <c r="AC33" s="58"/>
      <c r="AD33" s="26"/>
      <c r="AE33" s="58"/>
      <c r="AF33" s="58"/>
      <c r="AG33" s="26"/>
      <c r="AH33" s="58"/>
      <c r="AI33" s="28"/>
      <c r="AJ33" s="59"/>
      <c r="AK33" s="28"/>
      <c r="AL33" s="60"/>
      <c r="AM33" s="72"/>
      <c r="AN33" s="63"/>
      <c r="AO33" s="64"/>
    </row>
    <row r="34" spans="1:41" x14ac:dyDescent="0.25">
      <c r="A34" t="s">
        <v>98</v>
      </c>
      <c r="B34" s="1">
        <v>8</v>
      </c>
      <c r="C34" s="1">
        <v>1</v>
      </c>
      <c r="D34" s="96">
        <v>8.56</v>
      </c>
      <c r="E34" s="45" t="s">
        <v>23</v>
      </c>
      <c r="F34" s="45" t="s">
        <v>1</v>
      </c>
      <c r="G34" s="46" t="s">
        <v>131</v>
      </c>
      <c r="H34" s="46" t="s">
        <v>105</v>
      </c>
      <c r="I34" s="73"/>
      <c r="J34" s="59"/>
      <c r="K34" s="57"/>
      <c r="L34" s="26"/>
      <c r="M34" s="58"/>
      <c r="N34" s="58"/>
      <c r="O34" s="27"/>
      <c r="P34" s="58"/>
      <c r="Q34" s="58"/>
      <c r="R34" s="26"/>
      <c r="S34" s="58"/>
      <c r="T34" s="58"/>
      <c r="U34" s="26"/>
      <c r="V34" s="58"/>
      <c r="W34" s="58"/>
      <c r="X34" s="26"/>
      <c r="Y34" s="58"/>
      <c r="Z34" s="58"/>
      <c r="AA34" s="26"/>
      <c r="AB34" s="58"/>
      <c r="AC34" s="58"/>
      <c r="AD34" s="26"/>
      <c r="AE34" s="58"/>
      <c r="AF34" s="58"/>
      <c r="AG34" s="26"/>
      <c r="AH34" s="58"/>
      <c r="AI34" s="28"/>
      <c r="AJ34" s="59"/>
      <c r="AK34" s="28"/>
      <c r="AL34" s="60"/>
      <c r="AM34" s="72"/>
      <c r="AN34" s="63"/>
      <c r="AO34" s="64"/>
    </row>
    <row r="35" spans="1:41" x14ac:dyDescent="0.25">
      <c r="A35" t="s">
        <v>98</v>
      </c>
      <c r="B35" s="1">
        <v>8</v>
      </c>
      <c r="C35" s="1">
        <v>2</v>
      </c>
      <c r="D35" s="96">
        <v>8.56</v>
      </c>
      <c r="E35" s="45" t="s">
        <v>69</v>
      </c>
      <c r="F35" s="45" t="s">
        <v>1</v>
      </c>
      <c r="G35" s="46">
        <v>1</v>
      </c>
      <c r="H35" s="46" t="s">
        <v>105</v>
      </c>
      <c r="I35" s="73"/>
      <c r="J35" s="59"/>
      <c r="K35" s="57"/>
      <c r="L35" s="26"/>
      <c r="M35" s="58"/>
      <c r="N35" s="58"/>
      <c r="O35" s="27"/>
      <c r="P35" s="58"/>
      <c r="Q35" s="58"/>
      <c r="R35" s="26"/>
      <c r="S35" s="58"/>
      <c r="T35" s="58"/>
      <c r="U35" s="26"/>
      <c r="V35" s="58"/>
      <c r="W35" s="58"/>
      <c r="X35" s="26"/>
      <c r="Y35" s="58"/>
      <c r="Z35" s="58"/>
      <c r="AA35" s="26"/>
      <c r="AB35" s="58"/>
      <c r="AC35" s="58"/>
      <c r="AD35" s="26"/>
      <c r="AE35" s="58"/>
      <c r="AF35" s="58"/>
      <c r="AG35" s="26"/>
      <c r="AH35" s="58"/>
      <c r="AI35" s="28"/>
      <c r="AJ35" s="59"/>
      <c r="AK35" s="28"/>
      <c r="AL35" s="60"/>
      <c r="AM35" s="72"/>
      <c r="AN35" s="63"/>
      <c r="AO35" s="64"/>
    </row>
    <row r="36" spans="1:41" x14ac:dyDescent="0.25">
      <c r="A36" t="s">
        <v>98</v>
      </c>
      <c r="B36" s="1">
        <v>8</v>
      </c>
      <c r="C36" s="1">
        <v>3</v>
      </c>
      <c r="D36" s="96">
        <v>8.56</v>
      </c>
      <c r="E36" s="45" t="s">
        <v>37</v>
      </c>
      <c r="F36" s="45" t="s">
        <v>1</v>
      </c>
      <c r="G36" s="46">
        <v>2</v>
      </c>
      <c r="H36" s="46" t="s">
        <v>105</v>
      </c>
      <c r="I36" s="73"/>
      <c r="J36" s="59"/>
      <c r="K36" s="57"/>
      <c r="L36" s="26"/>
      <c r="M36" s="58"/>
      <c r="N36" s="58"/>
      <c r="O36" s="27"/>
      <c r="P36" s="58"/>
      <c r="Q36" s="58"/>
      <c r="R36" s="26"/>
      <c r="S36" s="58"/>
      <c r="T36" s="58"/>
      <c r="U36" s="26"/>
      <c r="V36" s="58"/>
      <c r="W36" s="58"/>
      <c r="X36" s="26"/>
      <c r="Y36" s="58"/>
      <c r="Z36" s="58"/>
      <c r="AA36" s="26"/>
      <c r="AB36" s="58"/>
      <c r="AC36" s="58"/>
      <c r="AD36" s="26"/>
      <c r="AE36" s="58"/>
      <c r="AF36" s="58"/>
      <c r="AG36" s="26"/>
      <c r="AH36" s="58"/>
      <c r="AI36" s="28"/>
      <c r="AJ36" s="59"/>
      <c r="AK36" s="28"/>
      <c r="AL36" s="60"/>
      <c r="AM36" s="72"/>
      <c r="AN36" s="63"/>
      <c r="AO36" s="64"/>
    </row>
    <row r="37" spans="1:41" x14ac:dyDescent="0.25">
      <c r="A37" t="s">
        <v>98</v>
      </c>
      <c r="B37" s="1">
        <v>8</v>
      </c>
      <c r="C37" s="1">
        <v>4</v>
      </c>
      <c r="D37" s="96">
        <v>8.56</v>
      </c>
      <c r="E37" s="45" t="s">
        <v>29</v>
      </c>
      <c r="F37" s="45" t="s">
        <v>1</v>
      </c>
      <c r="G37" s="46" t="s">
        <v>109</v>
      </c>
      <c r="H37" s="46" t="s">
        <v>105</v>
      </c>
      <c r="I37" s="73"/>
      <c r="J37" s="59"/>
      <c r="K37" s="57"/>
      <c r="L37" s="26"/>
      <c r="M37" s="58"/>
      <c r="N37" s="58"/>
      <c r="O37" s="27"/>
      <c r="P37" s="58"/>
      <c r="Q37" s="58"/>
      <c r="R37" s="26"/>
      <c r="S37" s="58"/>
      <c r="T37" s="58"/>
      <c r="U37" s="26"/>
      <c r="V37" s="58"/>
      <c r="W37" s="58"/>
      <c r="X37" s="26"/>
      <c r="Y37" s="58"/>
      <c r="Z37" s="58"/>
      <c r="AA37" s="26"/>
      <c r="AB37" s="58"/>
      <c r="AC37" s="58"/>
      <c r="AD37" s="26"/>
      <c r="AE37" s="58"/>
      <c r="AF37" s="58"/>
      <c r="AG37" s="26"/>
      <c r="AH37" s="58"/>
      <c r="AI37" s="28"/>
      <c r="AJ37" s="59"/>
      <c r="AK37" s="28"/>
      <c r="AL37" s="60"/>
      <c r="AM37" s="72"/>
      <c r="AN37" s="63"/>
      <c r="AO37" s="64"/>
    </row>
    <row r="38" spans="1:41" x14ac:dyDescent="0.25">
      <c r="A38" t="s">
        <v>98</v>
      </c>
      <c r="B38" s="1">
        <v>9</v>
      </c>
      <c r="C38" s="1">
        <v>1</v>
      </c>
      <c r="D38" s="96">
        <v>9.0399999999999991</v>
      </c>
      <c r="E38" s="45" t="s">
        <v>119</v>
      </c>
      <c r="F38" s="45" t="s">
        <v>1</v>
      </c>
      <c r="G38" s="46">
        <v>1</v>
      </c>
      <c r="H38" s="46" t="s">
        <v>105</v>
      </c>
      <c r="I38" s="73"/>
      <c r="J38" s="59"/>
      <c r="K38" s="57"/>
      <c r="L38" s="26"/>
      <c r="M38" s="58"/>
      <c r="N38" s="58"/>
      <c r="O38" s="27"/>
      <c r="P38" s="58"/>
      <c r="Q38" s="58"/>
      <c r="R38" s="26"/>
      <c r="S38" s="58"/>
      <c r="T38" s="58"/>
      <c r="U38" s="26"/>
      <c r="V38" s="58"/>
      <c r="W38" s="58"/>
      <c r="X38" s="26"/>
      <c r="Y38" s="58"/>
      <c r="Z38" s="58"/>
      <c r="AA38" s="26"/>
      <c r="AB38" s="58"/>
      <c r="AC38" s="58"/>
      <c r="AD38" s="26"/>
      <c r="AE38" s="58"/>
      <c r="AF38" s="58"/>
      <c r="AG38" s="26"/>
      <c r="AH38" s="58"/>
      <c r="AI38" s="28"/>
      <c r="AJ38" s="59"/>
      <c r="AK38" s="28"/>
      <c r="AL38" s="60"/>
      <c r="AM38" s="72"/>
      <c r="AN38" s="63"/>
      <c r="AO38" s="64"/>
    </row>
    <row r="39" spans="1:41" x14ac:dyDescent="0.25">
      <c r="A39" t="s">
        <v>98</v>
      </c>
      <c r="B39" s="1">
        <v>9</v>
      </c>
      <c r="C39" s="1">
        <v>2</v>
      </c>
      <c r="D39" s="96">
        <v>9.0399999999999991</v>
      </c>
      <c r="E39" s="45" t="s">
        <v>168</v>
      </c>
      <c r="F39" s="45" t="s">
        <v>1</v>
      </c>
      <c r="G39" s="46" t="s">
        <v>131</v>
      </c>
      <c r="H39" s="46" t="s">
        <v>105</v>
      </c>
      <c r="I39" s="73"/>
      <c r="J39" s="59"/>
      <c r="K39" s="57"/>
      <c r="L39" s="26"/>
      <c r="M39" s="58"/>
      <c r="N39" s="58"/>
      <c r="O39" s="27"/>
      <c r="P39" s="58"/>
      <c r="Q39" s="58"/>
      <c r="R39" s="26"/>
      <c r="S39" s="58"/>
      <c r="T39" s="58"/>
      <c r="U39" s="26"/>
      <c r="V39" s="58"/>
      <c r="W39" s="58"/>
      <c r="X39" s="26"/>
      <c r="Y39" s="58"/>
      <c r="Z39" s="58"/>
      <c r="AA39" s="26"/>
      <c r="AB39" s="58"/>
      <c r="AC39" s="58"/>
      <c r="AD39" s="26"/>
      <c r="AE39" s="58"/>
      <c r="AF39" s="58"/>
      <c r="AG39" s="26"/>
      <c r="AH39" s="58"/>
      <c r="AI39" s="28"/>
      <c r="AJ39" s="59"/>
      <c r="AK39" s="28"/>
      <c r="AL39" s="60"/>
      <c r="AM39" s="72"/>
      <c r="AN39" s="63"/>
      <c r="AO39" s="64"/>
    </row>
    <row r="40" spans="1:41" x14ac:dyDescent="0.25">
      <c r="A40" t="s">
        <v>98</v>
      </c>
      <c r="B40" s="1">
        <v>9</v>
      </c>
      <c r="C40" s="1">
        <v>3</v>
      </c>
      <c r="D40" s="96">
        <v>9.0399999999999991</v>
      </c>
      <c r="E40" s="45" t="s">
        <v>65</v>
      </c>
      <c r="F40" s="45" t="s">
        <v>41</v>
      </c>
      <c r="G40" s="46">
        <v>3</v>
      </c>
      <c r="H40" s="46" t="s">
        <v>105</v>
      </c>
      <c r="I40" s="73"/>
      <c r="J40" s="59"/>
      <c r="K40" s="57"/>
      <c r="L40" s="26"/>
      <c r="M40" s="58"/>
      <c r="N40" s="58"/>
      <c r="O40" s="27"/>
      <c r="P40" s="58"/>
      <c r="Q40" s="58"/>
      <c r="R40" s="26"/>
      <c r="S40" s="58"/>
      <c r="T40" s="58"/>
      <c r="U40" s="26"/>
      <c r="V40" s="58"/>
      <c r="W40" s="58"/>
      <c r="X40" s="26"/>
      <c r="Y40" s="58"/>
      <c r="Z40" s="58"/>
      <c r="AA40" s="26"/>
      <c r="AB40" s="58"/>
      <c r="AC40" s="58"/>
      <c r="AD40" s="26"/>
      <c r="AE40" s="58"/>
      <c r="AF40" s="58"/>
      <c r="AG40" s="26"/>
      <c r="AH40" s="58"/>
      <c r="AI40" s="28"/>
      <c r="AJ40" s="59"/>
      <c r="AK40" s="28"/>
      <c r="AL40" s="60"/>
      <c r="AM40" s="72"/>
      <c r="AN40" s="63"/>
      <c r="AO40" s="64"/>
    </row>
    <row r="41" spans="1:41" x14ac:dyDescent="0.25">
      <c r="A41" t="s">
        <v>98</v>
      </c>
      <c r="B41" s="1">
        <v>9</v>
      </c>
      <c r="C41" s="1">
        <v>4</v>
      </c>
      <c r="D41" s="96">
        <v>9.0399999999999991</v>
      </c>
      <c r="E41" s="45" t="s">
        <v>123</v>
      </c>
      <c r="F41" s="45" t="s">
        <v>41</v>
      </c>
      <c r="G41" s="46" t="s">
        <v>109</v>
      </c>
      <c r="H41" s="46" t="s">
        <v>105</v>
      </c>
      <c r="I41" s="73"/>
      <c r="J41" s="59"/>
      <c r="K41" s="57"/>
      <c r="L41" s="26"/>
      <c r="M41" s="58"/>
      <c r="N41" s="58"/>
      <c r="O41" s="27"/>
      <c r="P41" s="58"/>
      <c r="Q41" s="58"/>
      <c r="R41" s="26"/>
      <c r="S41" s="58"/>
      <c r="T41" s="58"/>
      <c r="U41" s="26"/>
      <c r="V41" s="58"/>
      <c r="W41" s="58"/>
      <c r="X41" s="26"/>
      <c r="Y41" s="58"/>
      <c r="Z41" s="58"/>
      <c r="AA41" s="26"/>
      <c r="AB41" s="58"/>
      <c r="AC41" s="58"/>
      <c r="AD41" s="26"/>
      <c r="AE41" s="58"/>
      <c r="AF41" s="58"/>
      <c r="AG41" s="26"/>
      <c r="AH41" s="58"/>
      <c r="AI41" s="28"/>
      <c r="AJ41" s="59"/>
      <c r="AK41" s="28"/>
      <c r="AL41" s="60"/>
      <c r="AM41" s="72"/>
      <c r="AN41" s="63"/>
      <c r="AO41" s="64"/>
    </row>
    <row r="42" spans="1:41" x14ac:dyDescent="0.25">
      <c r="A42" t="s">
        <v>98</v>
      </c>
      <c r="B42" s="1">
        <v>10</v>
      </c>
      <c r="C42" s="1">
        <v>1</v>
      </c>
      <c r="D42" s="96">
        <v>9.1199999999999992</v>
      </c>
      <c r="E42" s="45" t="s">
        <v>81</v>
      </c>
      <c r="F42" s="45" t="s">
        <v>41</v>
      </c>
      <c r="G42" s="46">
        <v>1</v>
      </c>
      <c r="H42" s="46" t="s">
        <v>105</v>
      </c>
      <c r="I42" s="73"/>
      <c r="J42" s="59"/>
      <c r="K42" s="57"/>
      <c r="L42" s="26"/>
      <c r="M42" s="58"/>
      <c r="N42" s="58"/>
      <c r="O42" s="27"/>
      <c r="P42" s="58"/>
      <c r="Q42" s="58"/>
      <c r="R42" s="26"/>
      <c r="S42" s="58"/>
      <c r="T42" s="58"/>
      <c r="U42" s="26"/>
      <c r="V42" s="58"/>
      <c r="W42" s="58"/>
      <c r="X42" s="26"/>
      <c r="Y42" s="58"/>
      <c r="Z42" s="58"/>
      <c r="AA42" s="26"/>
      <c r="AB42" s="58"/>
      <c r="AC42" s="58"/>
      <c r="AD42" s="26"/>
      <c r="AE42" s="58"/>
      <c r="AF42" s="58"/>
      <c r="AG42" s="26"/>
      <c r="AH42" s="58"/>
      <c r="AI42" s="28"/>
      <c r="AJ42" s="59"/>
      <c r="AK42" s="28"/>
      <c r="AL42" s="60"/>
      <c r="AM42" s="72"/>
      <c r="AN42" s="63"/>
      <c r="AO42" s="64"/>
    </row>
    <row r="43" spans="1:41" x14ac:dyDescent="0.25">
      <c r="A43" t="s">
        <v>98</v>
      </c>
      <c r="B43" s="1">
        <v>10</v>
      </c>
      <c r="C43" s="1">
        <v>2</v>
      </c>
      <c r="D43" s="96">
        <v>9.1199999999999992</v>
      </c>
      <c r="E43" s="45" t="s">
        <v>74</v>
      </c>
      <c r="F43" s="45" t="s">
        <v>62</v>
      </c>
      <c r="G43" s="46">
        <v>3</v>
      </c>
      <c r="H43" s="46" t="s">
        <v>105</v>
      </c>
      <c r="I43" s="73"/>
      <c r="J43" s="59"/>
      <c r="K43" s="57"/>
      <c r="L43" s="26"/>
      <c r="M43" s="58"/>
      <c r="N43" s="58"/>
      <c r="O43" s="27"/>
      <c r="P43" s="58"/>
      <c r="Q43" s="58"/>
      <c r="R43" s="26"/>
      <c r="S43" s="58"/>
      <c r="T43" s="58"/>
      <c r="U43" s="26"/>
      <c r="V43" s="58"/>
      <c r="W43" s="58"/>
      <c r="X43" s="26"/>
      <c r="Y43" s="58"/>
      <c r="Z43" s="58"/>
      <c r="AA43" s="26"/>
      <c r="AB43" s="58"/>
      <c r="AC43" s="58"/>
      <c r="AD43" s="26"/>
      <c r="AE43" s="58"/>
      <c r="AF43" s="58"/>
      <c r="AG43" s="26"/>
      <c r="AH43" s="58"/>
      <c r="AI43" s="28"/>
      <c r="AJ43" s="59"/>
      <c r="AK43" s="28"/>
      <c r="AL43" s="60"/>
      <c r="AM43" s="72"/>
      <c r="AN43" s="63"/>
      <c r="AO43" s="64"/>
    </row>
    <row r="44" spans="1:41" x14ac:dyDescent="0.25">
      <c r="A44" t="s">
        <v>98</v>
      </c>
      <c r="B44" s="1">
        <v>10</v>
      </c>
      <c r="C44" s="1">
        <v>3</v>
      </c>
      <c r="D44" s="96">
        <v>9.1199999999999992</v>
      </c>
      <c r="E44" s="45" t="s">
        <v>124</v>
      </c>
      <c r="F44" s="45" t="s">
        <v>41</v>
      </c>
      <c r="G44" s="46">
        <v>3</v>
      </c>
      <c r="H44" s="46" t="s">
        <v>105</v>
      </c>
      <c r="I44" s="73"/>
      <c r="J44" s="59"/>
      <c r="K44" s="57"/>
      <c r="L44" s="26"/>
      <c r="M44" s="58"/>
      <c r="N44" s="58"/>
      <c r="O44" s="27"/>
      <c r="P44" s="58"/>
      <c r="Q44" s="58"/>
      <c r="R44" s="26"/>
      <c r="S44" s="58"/>
      <c r="T44" s="58"/>
      <c r="U44" s="26"/>
      <c r="V44" s="58"/>
      <c r="W44" s="58"/>
      <c r="X44" s="26"/>
      <c r="Y44" s="58"/>
      <c r="Z44" s="58"/>
      <c r="AA44" s="26"/>
      <c r="AB44" s="58"/>
      <c r="AC44" s="58"/>
      <c r="AD44" s="26"/>
      <c r="AE44" s="58"/>
      <c r="AF44" s="58"/>
      <c r="AG44" s="26"/>
      <c r="AH44" s="58"/>
      <c r="AI44" s="28"/>
      <c r="AJ44" s="59"/>
      <c r="AK44" s="28"/>
      <c r="AL44" s="60"/>
      <c r="AM44" s="72"/>
      <c r="AN44" s="63"/>
      <c r="AO44" s="64"/>
    </row>
    <row r="45" spans="1:41" x14ac:dyDescent="0.25">
      <c r="A45" t="s">
        <v>98</v>
      </c>
      <c r="B45" s="1">
        <v>10</v>
      </c>
      <c r="C45" s="1">
        <v>4</v>
      </c>
      <c r="D45" s="96">
        <v>9.1199999999999992</v>
      </c>
      <c r="E45" s="45" t="s">
        <v>85</v>
      </c>
      <c r="F45" s="45" t="s">
        <v>84</v>
      </c>
      <c r="G45" s="46" t="s">
        <v>107</v>
      </c>
      <c r="H45" s="46" t="s">
        <v>105</v>
      </c>
      <c r="I45" s="73"/>
      <c r="J45" s="59"/>
      <c r="K45" s="57"/>
      <c r="L45" s="26"/>
      <c r="M45" s="58"/>
      <c r="N45" s="58"/>
      <c r="O45" s="27"/>
      <c r="P45" s="58"/>
      <c r="Q45" s="58"/>
      <c r="R45" s="26"/>
      <c r="S45" s="58"/>
      <c r="T45" s="58"/>
      <c r="U45" s="26"/>
      <c r="V45" s="58"/>
      <c r="W45" s="58"/>
      <c r="X45" s="26"/>
      <c r="Y45" s="58"/>
      <c r="Z45" s="58"/>
      <c r="AA45" s="26"/>
      <c r="AB45" s="58"/>
      <c r="AC45" s="58"/>
      <c r="AD45" s="26"/>
      <c r="AE45" s="58"/>
      <c r="AF45" s="58"/>
      <c r="AG45" s="26"/>
      <c r="AH45" s="58"/>
      <c r="AI45" s="28"/>
      <c r="AJ45" s="59"/>
      <c r="AK45" s="28"/>
      <c r="AL45" s="60"/>
      <c r="AM45" s="72"/>
      <c r="AN45" s="63"/>
      <c r="AO45" s="64"/>
    </row>
    <row r="46" spans="1:41" x14ac:dyDescent="0.25">
      <c r="A46" t="s">
        <v>98</v>
      </c>
      <c r="B46" s="1">
        <v>11</v>
      </c>
      <c r="C46" s="1">
        <v>1</v>
      </c>
      <c r="D46" s="96">
        <v>9.1999999999999993</v>
      </c>
      <c r="E46" s="45" t="s">
        <v>51</v>
      </c>
      <c r="F46" s="45" t="s">
        <v>46</v>
      </c>
      <c r="G46" s="46">
        <v>3</v>
      </c>
      <c r="H46" s="46" t="s">
        <v>105</v>
      </c>
      <c r="I46" s="73"/>
      <c r="J46" s="59"/>
      <c r="K46" s="57"/>
      <c r="L46" s="26"/>
      <c r="M46" s="58"/>
      <c r="N46" s="58"/>
      <c r="O46" s="27"/>
      <c r="P46" s="58"/>
      <c r="Q46" s="58"/>
      <c r="R46" s="26"/>
      <c r="S46" s="58"/>
      <c r="T46" s="58"/>
      <c r="U46" s="26"/>
      <c r="V46" s="58"/>
      <c r="W46" s="58"/>
      <c r="X46" s="26"/>
      <c r="Y46" s="58"/>
      <c r="Z46" s="58"/>
      <c r="AA46" s="26"/>
      <c r="AB46" s="58"/>
      <c r="AC46" s="58"/>
      <c r="AD46" s="26"/>
      <c r="AE46" s="58"/>
      <c r="AF46" s="58"/>
      <c r="AG46" s="26"/>
      <c r="AH46" s="58"/>
      <c r="AI46" s="28"/>
      <c r="AJ46" s="59"/>
      <c r="AK46" s="28"/>
      <c r="AL46" s="60"/>
      <c r="AM46" s="72"/>
      <c r="AN46" s="63"/>
      <c r="AO46" s="64"/>
    </row>
    <row r="47" spans="1:41" x14ac:dyDescent="0.25">
      <c r="A47" t="s">
        <v>98</v>
      </c>
      <c r="B47" s="1">
        <v>11</v>
      </c>
      <c r="C47" s="1">
        <v>2</v>
      </c>
      <c r="D47" s="96">
        <v>9.1999999999999993</v>
      </c>
      <c r="E47" s="45" t="s">
        <v>136</v>
      </c>
      <c r="F47" s="45" t="s">
        <v>46</v>
      </c>
      <c r="G47" s="46">
        <v>3</v>
      </c>
      <c r="H47" s="46" t="s">
        <v>105</v>
      </c>
      <c r="I47" s="73"/>
      <c r="J47" s="59"/>
      <c r="K47" s="57"/>
      <c r="L47" s="26"/>
      <c r="M47" s="58"/>
      <c r="N47" s="58"/>
      <c r="O47" s="27"/>
      <c r="P47" s="58"/>
      <c r="Q47" s="58"/>
      <c r="R47" s="26"/>
      <c r="S47" s="58"/>
      <c r="T47" s="58"/>
      <c r="U47" s="26"/>
      <c r="V47" s="58"/>
      <c r="W47" s="58"/>
      <c r="X47" s="26"/>
      <c r="Y47" s="58"/>
      <c r="Z47" s="58"/>
      <c r="AA47" s="26"/>
      <c r="AB47" s="58"/>
      <c r="AC47" s="58"/>
      <c r="AD47" s="26"/>
      <c r="AE47" s="58"/>
      <c r="AF47" s="58"/>
      <c r="AG47" s="26"/>
      <c r="AH47" s="58"/>
      <c r="AI47" s="28"/>
      <c r="AJ47" s="59"/>
      <c r="AK47" s="28"/>
      <c r="AL47" s="60"/>
      <c r="AM47" s="72"/>
      <c r="AN47" s="63"/>
      <c r="AO47" s="64"/>
    </row>
    <row r="48" spans="1:41" x14ac:dyDescent="0.25">
      <c r="A48" t="s">
        <v>98</v>
      </c>
      <c r="B48" s="1">
        <v>11</v>
      </c>
      <c r="C48" s="1">
        <v>3</v>
      </c>
      <c r="D48" s="96">
        <v>9.1999999999999993</v>
      </c>
      <c r="E48" s="45" t="s">
        <v>137</v>
      </c>
      <c r="F48" s="45" t="s">
        <v>46</v>
      </c>
      <c r="G48" s="46">
        <v>1</v>
      </c>
      <c r="H48" s="46" t="s">
        <v>105</v>
      </c>
      <c r="I48" s="73"/>
      <c r="J48" s="59"/>
      <c r="K48" s="57"/>
      <c r="L48" s="26"/>
      <c r="M48" s="58"/>
      <c r="N48" s="58"/>
      <c r="O48" s="27"/>
      <c r="P48" s="58"/>
      <c r="Q48" s="58"/>
      <c r="R48" s="26"/>
      <c r="S48" s="58"/>
      <c r="T48" s="58"/>
      <c r="U48" s="26"/>
      <c r="V48" s="58"/>
      <c r="W48" s="58"/>
      <c r="X48" s="26"/>
      <c r="Y48" s="58"/>
      <c r="Z48" s="58"/>
      <c r="AA48" s="26"/>
      <c r="AB48" s="58"/>
      <c r="AC48" s="58"/>
      <c r="AD48" s="26"/>
      <c r="AE48" s="58"/>
      <c r="AF48" s="58"/>
      <c r="AG48" s="26"/>
      <c r="AH48" s="58"/>
      <c r="AI48" s="28"/>
      <c r="AJ48" s="59"/>
      <c r="AK48" s="28"/>
      <c r="AL48" s="60"/>
      <c r="AM48" s="72"/>
      <c r="AN48" s="63"/>
      <c r="AO48" s="64"/>
    </row>
    <row r="49" spans="1:41" x14ac:dyDescent="0.25">
      <c r="A49" t="s">
        <v>98</v>
      </c>
      <c r="B49" s="1">
        <v>11</v>
      </c>
      <c r="C49" s="1">
        <v>4</v>
      </c>
      <c r="D49" s="96">
        <v>9.1999999999999993</v>
      </c>
      <c r="E49" s="45" t="s">
        <v>52</v>
      </c>
      <c r="F49" s="45" t="s">
        <v>46</v>
      </c>
      <c r="G49" s="46">
        <v>3</v>
      </c>
      <c r="H49" s="46" t="s">
        <v>105</v>
      </c>
      <c r="I49" s="73"/>
      <c r="J49" s="59"/>
      <c r="K49" s="57"/>
      <c r="L49" s="26"/>
      <c r="M49" s="58"/>
      <c r="N49" s="58"/>
      <c r="O49" s="27"/>
      <c r="P49" s="58"/>
      <c r="Q49" s="58"/>
      <c r="R49" s="26"/>
      <c r="S49" s="58"/>
      <c r="T49" s="58"/>
      <c r="U49" s="26"/>
      <c r="V49" s="58"/>
      <c r="W49" s="58"/>
      <c r="X49" s="26"/>
      <c r="Y49" s="58"/>
      <c r="Z49" s="58"/>
      <c r="AA49" s="26"/>
      <c r="AB49" s="58"/>
      <c r="AC49" s="58"/>
      <c r="AD49" s="26"/>
      <c r="AE49" s="58"/>
      <c r="AF49" s="58"/>
      <c r="AG49" s="26"/>
      <c r="AH49" s="58"/>
      <c r="AI49" s="28"/>
      <c r="AJ49" s="59"/>
      <c r="AK49" s="28"/>
      <c r="AL49" s="60"/>
      <c r="AM49" s="72"/>
      <c r="AN49" s="63"/>
      <c r="AO49" s="64"/>
    </row>
    <row r="50" spans="1:41" x14ac:dyDescent="0.25">
      <c r="A50" t="s">
        <v>98</v>
      </c>
      <c r="B50" s="1">
        <v>12</v>
      </c>
      <c r="C50" s="1">
        <v>1</v>
      </c>
      <c r="D50" s="96">
        <v>9.2799999999999994</v>
      </c>
      <c r="E50" s="45" t="s">
        <v>32</v>
      </c>
      <c r="F50" s="45" t="s">
        <v>1</v>
      </c>
      <c r="G50" s="46" t="s">
        <v>107</v>
      </c>
      <c r="H50" s="46" t="s">
        <v>105</v>
      </c>
      <c r="I50" s="73"/>
      <c r="J50" s="59"/>
      <c r="K50" s="57"/>
      <c r="L50" s="26"/>
      <c r="M50" s="58"/>
      <c r="N50" s="58"/>
      <c r="O50" s="27"/>
      <c r="P50" s="58"/>
      <c r="Q50" s="58"/>
      <c r="R50" s="26"/>
      <c r="S50" s="58"/>
      <c r="T50" s="58"/>
      <c r="U50" s="26"/>
      <c r="V50" s="58"/>
      <c r="W50" s="58"/>
      <c r="X50" s="26"/>
      <c r="Y50" s="58"/>
      <c r="Z50" s="58"/>
      <c r="AA50" s="26"/>
      <c r="AB50" s="58"/>
      <c r="AC50" s="58"/>
      <c r="AD50" s="26"/>
      <c r="AE50" s="58"/>
      <c r="AF50" s="58"/>
      <c r="AG50" s="26"/>
      <c r="AH50" s="58"/>
      <c r="AI50" s="28"/>
      <c r="AJ50" s="59"/>
      <c r="AK50" s="28"/>
      <c r="AL50" s="60"/>
      <c r="AM50" s="72"/>
      <c r="AN50" s="63"/>
      <c r="AO50" s="64"/>
    </row>
    <row r="51" spans="1:41" x14ac:dyDescent="0.25">
      <c r="A51" t="s">
        <v>98</v>
      </c>
      <c r="B51" s="1">
        <v>12</v>
      </c>
      <c r="C51" s="1">
        <v>2</v>
      </c>
      <c r="D51" s="96">
        <v>9.2799999999999994</v>
      </c>
      <c r="E51" s="45" t="s">
        <v>45</v>
      </c>
      <c r="F51" s="45" t="s">
        <v>46</v>
      </c>
      <c r="G51" s="46">
        <v>3</v>
      </c>
      <c r="H51" s="46" t="s">
        <v>105</v>
      </c>
      <c r="I51" s="73"/>
      <c r="J51" s="59"/>
      <c r="K51" s="57"/>
      <c r="L51" s="26"/>
      <c r="M51" s="58"/>
      <c r="N51" s="58"/>
      <c r="O51" s="27"/>
      <c r="P51" s="58"/>
      <c r="Q51" s="58"/>
      <c r="R51" s="26"/>
      <c r="S51" s="58"/>
      <c r="T51" s="58"/>
      <c r="U51" s="26"/>
      <c r="V51" s="58"/>
      <c r="W51" s="58"/>
      <c r="X51" s="26"/>
      <c r="Y51" s="58"/>
      <c r="Z51" s="58"/>
      <c r="AA51" s="26"/>
      <c r="AB51" s="58"/>
      <c r="AC51" s="58"/>
      <c r="AD51" s="26"/>
      <c r="AE51" s="58"/>
      <c r="AF51" s="58"/>
      <c r="AG51" s="26"/>
      <c r="AH51" s="58"/>
      <c r="AI51" s="28"/>
      <c r="AJ51" s="59"/>
      <c r="AK51" s="28"/>
      <c r="AL51" s="60"/>
      <c r="AM51" s="72"/>
      <c r="AN51" s="63"/>
      <c r="AO51" s="64"/>
    </row>
    <row r="52" spans="1:41" x14ac:dyDescent="0.25">
      <c r="A52" s="154" t="s">
        <v>98</v>
      </c>
      <c r="B52" s="167">
        <v>12</v>
      </c>
      <c r="C52" s="167">
        <v>3</v>
      </c>
      <c r="D52" s="168">
        <v>9.2799999999999994</v>
      </c>
      <c r="E52" s="169" t="s">
        <v>139</v>
      </c>
      <c r="F52" s="169" t="s">
        <v>49</v>
      </c>
      <c r="G52" s="170">
        <v>2</v>
      </c>
      <c r="H52" s="170" t="s">
        <v>105</v>
      </c>
      <c r="I52" s="73"/>
      <c r="J52" s="59"/>
      <c r="K52" s="57"/>
      <c r="L52" s="26"/>
      <c r="M52" s="58"/>
      <c r="N52" s="58"/>
      <c r="O52" s="27"/>
      <c r="P52" s="58"/>
      <c r="Q52" s="58"/>
      <c r="R52" s="26"/>
      <c r="S52" s="58"/>
      <c r="T52" s="58"/>
      <c r="U52" s="26"/>
      <c r="V52" s="58"/>
      <c r="W52" s="58"/>
      <c r="X52" s="26"/>
      <c r="Y52" s="58"/>
      <c r="Z52" s="58"/>
      <c r="AA52" s="26"/>
      <c r="AB52" s="58"/>
      <c r="AC52" s="58"/>
      <c r="AD52" s="26"/>
      <c r="AE52" s="58"/>
      <c r="AF52" s="58"/>
      <c r="AG52" s="26"/>
      <c r="AH52" s="58"/>
      <c r="AI52" s="28"/>
      <c r="AJ52" s="59"/>
      <c r="AK52" s="28"/>
      <c r="AL52" s="60"/>
      <c r="AM52" s="72"/>
      <c r="AN52" s="63"/>
      <c r="AO52" s="64"/>
    </row>
    <row r="53" spans="1:41" x14ac:dyDescent="0.25">
      <c r="A53" s="154" t="s">
        <v>98</v>
      </c>
      <c r="B53" s="167">
        <v>12</v>
      </c>
      <c r="C53" s="167">
        <v>4</v>
      </c>
      <c r="D53" s="168">
        <v>9.2799999999999994</v>
      </c>
      <c r="E53" s="169" t="s">
        <v>140</v>
      </c>
      <c r="F53" s="169" t="s">
        <v>49</v>
      </c>
      <c r="G53" s="170" t="s">
        <v>107</v>
      </c>
      <c r="H53" s="170" t="s">
        <v>105</v>
      </c>
      <c r="I53" s="73"/>
      <c r="J53" s="59"/>
      <c r="K53" s="57"/>
      <c r="L53" s="26"/>
      <c r="M53" s="58"/>
      <c r="N53" s="58"/>
      <c r="O53" s="27"/>
      <c r="P53" s="58"/>
      <c r="Q53" s="58"/>
      <c r="R53" s="26"/>
      <c r="S53" s="58"/>
      <c r="T53" s="58"/>
      <c r="U53" s="26"/>
      <c r="V53" s="58"/>
      <c r="W53" s="58"/>
      <c r="X53" s="26"/>
      <c r="Y53" s="58"/>
      <c r="Z53" s="58"/>
      <c r="AA53" s="26"/>
      <c r="AB53" s="58"/>
      <c r="AC53" s="58"/>
      <c r="AD53" s="26"/>
      <c r="AE53" s="58"/>
      <c r="AF53" s="58"/>
      <c r="AG53" s="26"/>
      <c r="AH53" s="58"/>
      <c r="AI53" s="28"/>
      <c r="AJ53" s="59"/>
      <c r="AK53" s="28"/>
      <c r="AL53" s="60"/>
      <c r="AM53" s="72"/>
      <c r="AN53" s="63"/>
      <c r="AO53" s="64"/>
    </row>
    <row r="54" spans="1:41" x14ac:dyDescent="0.25">
      <c r="A54" t="s">
        <v>98</v>
      </c>
      <c r="B54" s="1">
        <v>13</v>
      </c>
      <c r="C54" s="1">
        <v>1</v>
      </c>
      <c r="D54" s="96">
        <v>9.36</v>
      </c>
      <c r="E54" s="45" t="s">
        <v>61</v>
      </c>
      <c r="F54" s="45" t="s">
        <v>62</v>
      </c>
      <c r="G54" s="46" t="s">
        <v>107</v>
      </c>
      <c r="H54" s="46" t="s">
        <v>105</v>
      </c>
      <c r="I54" s="73"/>
      <c r="J54" s="59"/>
      <c r="K54" s="57"/>
      <c r="L54" s="26"/>
      <c r="M54" s="58"/>
      <c r="N54" s="58"/>
      <c r="O54" s="27"/>
      <c r="P54" s="58"/>
      <c r="Q54" s="58"/>
      <c r="R54" s="26"/>
      <c r="S54" s="58"/>
      <c r="T54" s="58"/>
      <c r="U54" s="26"/>
      <c r="V54" s="58"/>
      <c r="W54" s="58"/>
      <c r="X54" s="26"/>
      <c r="Y54" s="58"/>
      <c r="Z54" s="58"/>
      <c r="AA54" s="26"/>
      <c r="AB54" s="58"/>
      <c r="AC54" s="58"/>
      <c r="AD54" s="26"/>
      <c r="AE54" s="58"/>
      <c r="AF54" s="58"/>
      <c r="AG54" s="26"/>
      <c r="AH54" s="58"/>
      <c r="AI54" s="28"/>
      <c r="AJ54" s="59"/>
      <c r="AK54" s="28"/>
      <c r="AL54" s="60"/>
      <c r="AM54" s="72"/>
      <c r="AN54" s="63"/>
      <c r="AO54" s="64"/>
    </row>
    <row r="55" spans="1:41" x14ac:dyDescent="0.25">
      <c r="A55" t="s">
        <v>98</v>
      </c>
      <c r="B55" s="1">
        <v>13</v>
      </c>
      <c r="C55" s="1">
        <v>2</v>
      </c>
      <c r="D55" s="96">
        <v>9.36</v>
      </c>
      <c r="E55" s="45" t="s">
        <v>146</v>
      </c>
      <c r="F55" s="45" t="s">
        <v>62</v>
      </c>
      <c r="G55" s="46" t="s">
        <v>107</v>
      </c>
      <c r="H55" s="46" t="s">
        <v>105</v>
      </c>
      <c r="I55" s="73"/>
      <c r="J55" s="59"/>
      <c r="K55" s="57"/>
      <c r="L55" s="26"/>
      <c r="M55" s="58"/>
      <c r="N55" s="58"/>
      <c r="O55" s="27"/>
      <c r="P55" s="58"/>
      <c r="Q55" s="58"/>
      <c r="R55" s="26"/>
      <c r="S55" s="58"/>
      <c r="T55" s="58"/>
      <c r="U55" s="26"/>
      <c r="V55" s="58"/>
      <c r="W55" s="58"/>
      <c r="X55" s="26"/>
      <c r="Y55" s="58"/>
      <c r="Z55" s="58"/>
      <c r="AA55" s="26"/>
      <c r="AB55" s="58"/>
      <c r="AC55" s="58"/>
      <c r="AD55" s="26"/>
      <c r="AE55" s="58"/>
      <c r="AF55" s="58"/>
      <c r="AG55" s="26"/>
      <c r="AH55" s="58"/>
      <c r="AI55" s="28"/>
      <c r="AJ55" s="59"/>
      <c r="AK55" s="28"/>
      <c r="AL55" s="60"/>
      <c r="AM55" s="72"/>
      <c r="AN55" s="63"/>
      <c r="AO55" s="64"/>
    </row>
    <row r="56" spans="1:41" x14ac:dyDescent="0.25">
      <c r="A56" t="s">
        <v>98</v>
      </c>
      <c r="B56" s="1">
        <v>13</v>
      </c>
      <c r="C56" s="1">
        <v>3</v>
      </c>
      <c r="D56" s="96">
        <v>9.36</v>
      </c>
      <c r="E56" s="45" t="s">
        <v>57</v>
      </c>
      <c r="F56" s="45" t="s">
        <v>55</v>
      </c>
      <c r="G56" s="46">
        <v>3</v>
      </c>
      <c r="H56" s="46" t="s">
        <v>105</v>
      </c>
      <c r="I56" s="73"/>
      <c r="J56" s="59"/>
      <c r="K56" s="57"/>
      <c r="L56" s="26"/>
      <c r="M56" s="58"/>
      <c r="N56" s="58"/>
      <c r="O56" s="27"/>
      <c r="P56" s="58"/>
      <c r="Q56" s="58"/>
      <c r="R56" s="26"/>
      <c r="S56" s="58"/>
      <c r="T56" s="58"/>
      <c r="U56" s="26"/>
      <c r="V56" s="58"/>
      <c r="W56" s="58"/>
      <c r="X56" s="26"/>
      <c r="Y56" s="58"/>
      <c r="Z56" s="58"/>
      <c r="AA56" s="26"/>
      <c r="AB56" s="58"/>
      <c r="AC56" s="58"/>
      <c r="AD56" s="26"/>
      <c r="AE56" s="58"/>
      <c r="AF56" s="58"/>
      <c r="AG56" s="26"/>
      <c r="AH56" s="58"/>
      <c r="AI56" s="28"/>
      <c r="AJ56" s="59"/>
      <c r="AK56" s="28"/>
      <c r="AL56" s="60"/>
      <c r="AM56" s="72"/>
      <c r="AN56" s="63"/>
      <c r="AO56" s="64"/>
    </row>
    <row r="57" spans="1:41" x14ac:dyDescent="0.25">
      <c r="A57" t="s">
        <v>98</v>
      </c>
      <c r="B57" s="1">
        <v>13</v>
      </c>
      <c r="C57" s="1">
        <v>4</v>
      </c>
      <c r="D57" s="96">
        <v>9.36</v>
      </c>
      <c r="E57" s="45" t="s">
        <v>54</v>
      </c>
      <c r="F57" s="45" t="s">
        <v>55</v>
      </c>
      <c r="G57" s="46">
        <v>3</v>
      </c>
      <c r="H57" s="46" t="s">
        <v>105</v>
      </c>
      <c r="I57" s="73"/>
      <c r="J57" s="59"/>
      <c r="K57" s="57"/>
      <c r="L57" s="26"/>
      <c r="M57" s="58"/>
      <c r="N57" s="58"/>
      <c r="O57" s="27"/>
      <c r="P57" s="58"/>
      <c r="Q57" s="58"/>
      <c r="R57" s="26"/>
      <c r="S57" s="58"/>
      <c r="T57" s="58"/>
      <c r="U57" s="26"/>
      <c r="V57" s="58"/>
      <c r="W57" s="58"/>
      <c r="X57" s="26"/>
      <c r="Y57" s="58"/>
      <c r="Z57" s="58"/>
      <c r="AA57" s="26"/>
      <c r="AB57" s="58"/>
      <c r="AC57" s="58"/>
      <c r="AD57" s="26"/>
      <c r="AE57" s="58"/>
      <c r="AF57" s="58"/>
      <c r="AG57" s="26"/>
      <c r="AH57" s="58"/>
      <c r="AI57" s="28"/>
      <c r="AJ57" s="59"/>
      <c r="AK57" s="28"/>
      <c r="AL57" s="60"/>
      <c r="AM57" s="72"/>
      <c r="AN57" s="63"/>
      <c r="AO57" s="64"/>
    </row>
    <row r="58" spans="1:41" x14ac:dyDescent="0.25">
      <c r="A58" t="s">
        <v>98</v>
      </c>
      <c r="B58" s="1">
        <v>14</v>
      </c>
      <c r="C58" s="1">
        <v>1</v>
      </c>
      <c r="D58" s="96">
        <v>9.44</v>
      </c>
      <c r="E58" s="45" t="s">
        <v>147</v>
      </c>
      <c r="F58" s="45" t="s">
        <v>55</v>
      </c>
      <c r="G58" s="46">
        <v>3</v>
      </c>
      <c r="H58" s="46" t="s">
        <v>105</v>
      </c>
      <c r="I58" s="73"/>
      <c r="J58" s="59"/>
      <c r="K58" s="57"/>
      <c r="L58" s="26"/>
      <c r="M58" s="58"/>
      <c r="N58" s="58"/>
      <c r="O58" s="27"/>
      <c r="P58" s="58"/>
      <c r="Q58" s="58"/>
      <c r="R58" s="26"/>
      <c r="S58" s="58"/>
      <c r="T58" s="58"/>
      <c r="U58" s="26"/>
      <c r="V58" s="58"/>
      <c r="W58" s="58"/>
      <c r="X58" s="26"/>
      <c r="Y58" s="58"/>
      <c r="Z58" s="58"/>
      <c r="AA58" s="26"/>
      <c r="AB58" s="58"/>
      <c r="AC58" s="58"/>
      <c r="AD58" s="26"/>
      <c r="AE58" s="58"/>
      <c r="AF58" s="58"/>
      <c r="AG58" s="26"/>
      <c r="AH58" s="58"/>
      <c r="AI58" s="28"/>
      <c r="AJ58" s="59"/>
      <c r="AK58" s="28"/>
      <c r="AL58" s="60"/>
      <c r="AM58" s="72"/>
      <c r="AN58" s="63"/>
      <c r="AO58" s="64"/>
    </row>
    <row r="59" spans="1:41" x14ac:dyDescent="0.25">
      <c r="A59" t="s">
        <v>98</v>
      </c>
      <c r="B59" s="1">
        <v>14</v>
      </c>
      <c r="C59" s="1">
        <v>2</v>
      </c>
      <c r="D59" s="96">
        <v>9.44</v>
      </c>
      <c r="E59" s="45" t="s">
        <v>56</v>
      </c>
      <c r="F59" s="45" t="s">
        <v>55</v>
      </c>
      <c r="G59" s="46">
        <v>3</v>
      </c>
      <c r="H59" s="46" t="s">
        <v>105</v>
      </c>
      <c r="I59" s="73"/>
      <c r="J59" s="59"/>
      <c r="K59" s="57"/>
      <c r="L59" s="26"/>
      <c r="M59" s="58"/>
      <c r="N59" s="58"/>
      <c r="O59" s="27"/>
      <c r="P59" s="58"/>
      <c r="Q59" s="58"/>
      <c r="R59" s="26"/>
      <c r="S59" s="58"/>
      <c r="T59" s="58"/>
      <c r="U59" s="26"/>
      <c r="V59" s="58"/>
      <c r="W59" s="58"/>
      <c r="X59" s="26"/>
      <c r="Y59" s="58"/>
      <c r="Z59" s="58"/>
      <c r="AA59" s="26"/>
      <c r="AB59" s="58"/>
      <c r="AC59" s="58"/>
      <c r="AD59" s="26"/>
      <c r="AE59" s="58"/>
      <c r="AF59" s="58"/>
      <c r="AG59" s="26"/>
      <c r="AH59" s="58"/>
      <c r="AI59" s="28"/>
      <c r="AJ59" s="59"/>
      <c r="AK59" s="28"/>
      <c r="AL59" s="60"/>
      <c r="AM59" s="72"/>
      <c r="AN59" s="63"/>
      <c r="AO59" s="64"/>
    </row>
    <row r="60" spans="1:41" x14ac:dyDescent="0.25">
      <c r="A60" t="s">
        <v>98</v>
      </c>
      <c r="B60" s="1">
        <v>14</v>
      </c>
      <c r="C60" s="1">
        <v>3</v>
      </c>
      <c r="D60" s="96">
        <v>9.44</v>
      </c>
      <c r="E60" s="45" t="s">
        <v>58</v>
      </c>
      <c r="F60" s="45" t="s">
        <v>55</v>
      </c>
      <c r="G60" s="46">
        <v>3</v>
      </c>
      <c r="H60" s="46" t="s">
        <v>105</v>
      </c>
      <c r="I60" s="73"/>
      <c r="J60" s="59"/>
      <c r="K60" s="57"/>
      <c r="L60" s="26"/>
      <c r="M60" s="58"/>
      <c r="N60" s="58"/>
      <c r="O60" s="27"/>
      <c r="P60" s="58"/>
      <c r="Q60" s="58"/>
      <c r="R60" s="26"/>
      <c r="S60" s="58"/>
      <c r="T60" s="58"/>
      <c r="U60" s="26"/>
      <c r="V60" s="58"/>
      <c r="W60" s="58"/>
      <c r="X60" s="26"/>
      <c r="Y60" s="58"/>
      <c r="Z60" s="58"/>
      <c r="AA60" s="26"/>
      <c r="AB60" s="58"/>
      <c r="AC60" s="58"/>
      <c r="AD60" s="26"/>
      <c r="AE60" s="58"/>
      <c r="AF60" s="58"/>
      <c r="AG60" s="26"/>
      <c r="AH60" s="58"/>
      <c r="AI60" s="28"/>
      <c r="AJ60" s="59"/>
      <c r="AK60" s="28"/>
      <c r="AL60" s="60"/>
      <c r="AM60" s="72"/>
      <c r="AN60" s="63"/>
      <c r="AO60" s="64"/>
    </row>
    <row r="61" spans="1:41" x14ac:dyDescent="0.25">
      <c r="A61" t="s">
        <v>98</v>
      </c>
      <c r="B61" s="1">
        <v>14</v>
      </c>
      <c r="C61" s="1">
        <v>4</v>
      </c>
      <c r="D61" s="96">
        <v>9.44</v>
      </c>
      <c r="E61" s="45" t="s">
        <v>59</v>
      </c>
      <c r="F61" s="45" t="s">
        <v>55</v>
      </c>
      <c r="G61" s="46">
        <v>1</v>
      </c>
      <c r="H61" s="46" t="s">
        <v>105</v>
      </c>
      <c r="I61" s="73"/>
      <c r="J61" s="59"/>
      <c r="K61" s="57"/>
      <c r="L61" s="26"/>
      <c r="M61" s="58"/>
      <c r="N61" s="58"/>
      <c r="O61" s="27"/>
      <c r="P61" s="58"/>
      <c r="Q61" s="58"/>
      <c r="R61" s="26"/>
      <c r="S61" s="58"/>
      <c r="T61" s="58"/>
      <c r="U61" s="26"/>
      <c r="V61" s="58"/>
      <c r="W61" s="58"/>
      <c r="X61" s="26"/>
      <c r="Y61" s="58"/>
      <c r="Z61" s="58"/>
      <c r="AA61" s="26"/>
      <c r="AB61" s="58"/>
      <c r="AC61" s="58"/>
      <c r="AD61" s="26"/>
      <c r="AE61" s="58"/>
      <c r="AF61" s="58"/>
      <c r="AG61" s="26"/>
      <c r="AH61" s="58"/>
      <c r="AI61" s="28"/>
      <c r="AJ61" s="59"/>
      <c r="AK61" s="28"/>
      <c r="AL61" s="60"/>
      <c r="AM61" s="72"/>
      <c r="AN61" s="63"/>
      <c r="AO61" s="64"/>
    </row>
    <row r="62" spans="1:41" x14ac:dyDescent="0.25">
      <c r="A62" t="s">
        <v>98</v>
      </c>
      <c r="B62" s="1">
        <v>15</v>
      </c>
      <c r="C62" s="1">
        <v>1</v>
      </c>
      <c r="D62" s="96">
        <v>9.52</v>
      </c>
      <c r="E62" s="45" t="s">
        <v>148</v>
      </c>
      <c r="F62" s="45" t="s">
        <v>55</v>
      </c>
      <c r="G62" s="46">
        <v>3</v>
      </c>
      <c r="H62" s="46" t="s">
        <v>105</v>
      </c>
      <c r="I62" s="73"/>
      <c r="J62" s="59"/>
      <c r="K62" s="57"/>
      <c r="L62" s="26"/>
      <c r="M62" s="58"/>
      <c r="N62" s="58"/>
      <c r="O62" s="27"/>
      <c r="P62" s="58"/>
      <c r="Q62" s="58"/>
      <c r="R62" s="26"/>
      <c r="S62" s="58"/>
      <c r="T62" s="58"/>
      <c r="U62" s="26"/>
      <c r="V62" s="58"/>
      <c r="W62" s="58"/>
      <c r="X62" s="26"/>
      <c r="Y62" s="58"/>
      <c r="Z62" s="58"/>
      <c r="AA62" s="26"/>
      <c r="AB62" s="58"/>
      <c r="AC62" s="58"/>
      <c r="AD62" s="26"/>
      <c r="AE62" s="58"/>
      <c r="AF62" s="58"/>
      <c r="AG62" s="26"/>
      <c r="AH62" s="58"/>
      <c r="AI62" s="28"/>
      <c r="AJ62" s="59"/>
      <c r="AK62" s="28"/>
      <c r="AL62" s="60"/>
      <c r="AM62" s="72"/>
      <c r="AN62" s="63"/>
      <c r="AO62" s="64"/>
    </row>
    <row r="63" spans="1:41" x14ac:dyDescent="0.25">
      <c r="A63" t="s">
        <v>98</v>
      </c>
      <c r="B63" s="1">
        <v>15</v>
      </c>
      <c r="C63" s="1">
        <v>2</v>
      </c>
      <c r="D63" s="96">
        <v>9.52</v>
      </c>
      <c r="E63" s="45" t="s">
        <v>149</v>
      </c>
      <c r="F63" s="45" t="s">
        <v>55</v>
      </c>
      <c r="G63" s="46">
        <v>3</v>
      </c>
      <c r="H63" s="46" t="s">
        <v>105</v>
      </c>
      <c r="I63" s="73"/>
      <c r="J63" s="59"/>
      <c r="K63" s="57"/>
      <c r="L63" s="26"/>
      <c r="M63" s="58"/>
      <c r="N63" s="58"/>
      <c r="O63" s="27"/>
      <c r="P63" s="58"/>
      <c r="Q63" s="58"/>
      <c r="R63" s="26"/>
      <c r="S63" s="58"/>
      <c r="T63" s="58"/>
      <c r="U63" s="26"/>
      <c r="V63" s="58"/>
      <c r="W63" s="58"/>
      <c r="X63" s="26"/>
      <c r="Y63" s="58"/>
      <c r="Z63" s="58"/>
      <c r="AA63" s="26"/>
      <c r="AB63" s="58"/>
      <c r="AC63" s="58"/>
      <c r="AD63" s="26"/>
      <c r="AE63" s="58"/>
      <c r="AF63" s="58"/>
      <c r="AG63" s="26"/>
      <c r="AH63" s="58"/>
      <c r="AI63" s="28"/>
      <c r="AJ63" s="59"/>
      <c r="AK63" s="28"/>
      <c r="AL63" s="60"/>
      <c r="AM63" s="72"/>
      <c r="AN63" s="63"/>
      <c r="AO63" s="64"/>
    </row>
    <row r="64" spans="1:41" x14ac:dyDescent="0.25">
      <c r="A64" t="s">
        <v>98</v>
      </c>
      <c r="B64" s="1">
        <v>15</v>
      </c>
      <c r="C64" s="1">
        <v>3</v>
      </c>
      <c r="D64" s="96">
        <v>9.52</v>
      </c>
      <c r="E64" s="45" t="s">
        <v>60</v>
      </c>
      <c r="F64" s="45" t="s">
        <v>55</v>
      </c>
      <c r="G64" s="46">
        <v>1</v>
      </c>
      <c r="H64" s="46" t="s">
        <v>105</v>
      </c>
      <c r="I64" s="73"/>
      <c r="J64" s="59"/>
      <c r="K64" s="57"/>
      <c r="L64" s="26"/>
      <c r="M64" s="58"/>
      <c r="N64" s="58"/>
      <c r="O64" s="27"/>
      <c r="P64" s="58"/>
      <c r="Q64" s="58"/>
      <c r="R64" s="26"/>
      <c r="S64" s="58"/>
      <c r="T64" s="58"/>
      <c r="U64" s="26"/>
      <c r="V64" s="58"/>
      <c r="W64" s="58"/>
      <c r="X64" s="26"/>
      <c r="Y64" s="58"/>
      <c r="Z64" s="58"/>
      <c r="AA64" s="26"/>
      <c r="AB64" s="58"/>
      <c r="AC64" s="58"/>
      <c r="AD64" s="26"/>
      <c r="AE64" s="58"/>
      <c r="AF64" s="58"/>
      <c r="AG64" s="26"/>
      <c r="AH64" s="58"/>
      <c r="AI64" s="28"/>
      <c r="AJ64" s="59"/>
      <c r="AK64" s="28"/>
      <c r="AL64" s="60"/>
      <c r="AM64" s="72"/>
      <c r="AN64" s="63"/>
      <c r="AO64" s="64"/>
    </row>
    <row r="65" spans="1:41" x14ac:dyDescent="0.25">
      <c r="A65" t="s">
        <v>98</v>
      </c>
      <c r="B65" s="1">
        <v>15</v>
      </c>
      <c r="C65" s="1">
        <v>4</v>
      </c>
      <c r="D65" s="96">
        <v>9.52</v>
      </c>
      <c r="E65" s="45" t="s">
        <v>150</v>
      </c>
      <c r="F65" s="45" t="s">
        <v>55</v>
      </c>
      <c r="G65" s="46">
        <v>1</v>
      </c>
      <c r="H65" s="46" t="s">
        <v>105</v>
      </c>
      <c r="I65" s="73"/>
      <c r="J65" s="59"/>
      <c r="K65" s="57"/>
      <c r="L65" s="26"/>
      <c r="M65" s="58"/>
      <c r="N65" s="58"/>
      <c r="O65" s="27"/>
      <c r="P65" s="58"/>
      <c r="Q65" s="58"/>
      <c r="R65" s="26"/>
      <c r="S65" s="58"/>
      <c r="T65" s="58"/>
      <c r="U65" s="26"/>
      <c r="V65" s="58"/>
      <c r="W65" s="58"/>
      <c r="X65" s="26"/>
      <c r="Y65" s="58"/>
      <c r="Z65" s="58"/>
      <c r="AA65" s="26"/>
      <c r="AB65" s="58"/>
      <c r="AC65" s="58"/>
      <c r="AD65" s="26"/>
      <c r="AE65" s="58"/>
      <c r="AF65" s="58"/>
      <c r="AG65" s="26"/>
      <c r="AH65" s="58"/>
      <c r="AI65" s="28"/>
      <c r="AJ65" s="59"/>
      <c r="AK65" s="28"/>
      <c r="AL65" s="60"/>
      <c r="AM65" s="72"/>
      <c r="AN65" s="63"/>
      <c r="AO65" s="64"/>
    </row>
    <row r="66" spans="1:41" x14ac:dyDescent="0.25">
      <c r="A66" t="s">
        <v>98</v>
      </c>
      <c r="B66" s="1">
        <v>16</v>
      </c>
      <c r="C66" s="1">
        <v>1</v>
      </c>
      <c r="D66" s="96">
        <v>10</v>
      </c>
      <c r="E66" s="45" t="s">
        <v>128</v>
      </c>
      <c r="F66" s="45" t="s">
        <v>62</v>
      </c>
      <c r="G66" s="46" t="s">
        <v>107</v>
      </c>
      <c r="H66" s="46" t="s">
        <v>105</v>
      </c>
      <c r="I66" s="46"/>
      <c r="J66" s="59"/>
      <c r="K66" s="57"/>
      <c r="L66" s="26"/>
      <c r="M66" s="58"/>
      <c r="N66" s="58"/>
      <c r="O66" s="27"/>
      <c r="P66" s="58"/>
      <c r="Q66" s="58"/>
      <c r="R66" s="26"/>
      <c r="S66" s="58"/>
      <c r="T66" s="58"/>
      <c r="U66" s="26"/>
      <c r="V66" s="58"/>
      <c r="W66" s="58"/>
      <c r="X66" s="26"/>
      <c r="Y66" s="58"/>
      <c r="Z66" s="58"/>
      <c r="AA66" s="26"/>
      <c r="AB66" s="58"/>
      <c r="AC66" s="58"/>
      <c r="AD66" s="26"/>
      <c r="AE66" s="58"/>
      <c r="AF66" s="58"/>
      <c r="AG66" s="26"/>
      <c r="AH66" s="58"/>
      <c r="AI66" s="28"/>
      <c r="AJ66" s="59"/>
      <c r="AK66" s="28"/>
      <c r="AL66" s="60"/>
      <c r="AM66" s="72"/>
      <c r="AN66" s="63"/>
      <c r="AO66" s="64"/>
    </row>
    <row r="67" spans="1:41" x14ac:dyDescent="0.25">
      <c r="A67" t="s">
        <v>98</v>
      </c>
      <c r="B67" s="1">
        <v>16</v>
      </c>
      <c r="C67" s="1">
        <v>2</v>
      </c>
      <c r="D67" s="96">
        <v>10</v>
      </c>
      <c r="E67" s="45" t="s">
        <v>156</v>
      </c>
      <c r="F67" s="45" t="s">
        <v>62</v>
      </c>
      <c r="G67" s="46">
        <v>1</v>
      </c>
      <c r="H67" s="46" t="s">
        <v>105</v>
      </c>
      <c r="I67" s="46"/>
      <c r="J67" s="59"/>
      <c r="K67" s="57"/>
      <c r="L67" s="26"/>
      <c r="M67" s="58"/>
      <c r="N67" s="58"/>
      <c r="O67" s="27"/>
      <c r="P67" s="58"/>
      <c r="Q67" s="58"/>
      <c r="R67" s="26"/>
      <c r="S67" s="58"/>
      <c r="T67" s="58"/>
      <c r="U67" s="26"/>
      <c r="V67" s="58"/>
      <c r="W67" s="58"/>
      <c r="X67" s="26"/>
      <c r="Y67" s="58"/>
      <c r="Z67" s="58"/>
      <c r="AA67" s="26"/>
      <c r="AB67" s="58"/>
      <c r="AC67" s="58"/>
      <c r="AD67" s="26"/>
      <c r="AE67" s="58"/>
      <c r="AF67" s="58"/>
      <c r="AG67" s="26"/>
      <c r="AH67" s="58"/>
      <c r="AI67" s="28"/>
      <c r="AJ67" s="59"/>
      <c r="AK67" s="28"/>
      <c r="AL67" s="60"/>
      <c r="AM67" s="72"/>
      <c r="AN67" s="63"/>
      <c r="AO67" s="64"/>
    </row>
    <row r="68" spans="1:41" x14ac:dyDescent="0.25">
      <c r="A68" t="s">
        <v>98</v>
      </c>
      <c r="B68" s="1">
        <v>16</v>
      </c>
      <c r="C68" s="1">
        <v>3</v>
      </c>
      <c r="D68" s="96">
        <v>10</v>
      </c>
      <c r="E68" s="45" t="s">
        <v>66</v>
      </c>
      <c r="F68" s="45" t="s">
        <v>40</v>
      </c>
      <c r="G68" s="46" t="s">
        <v>107</v>
      </c>
      <c r="H68" s="46" t="s">
        <v>105</v>
      </c>
      <c r="I68" s="46"/>
      <c r="J68" s="59"/>
      <c r="K68" s="57"/>
      <c r="L68" s="26"/>
      <c r="M68" s="58"/>
      <c r="N68" s="58"/>
      <c r="O68" s="27"/>
      <c r="P68" s="58"/>
      <c r="Q68" s="58"/>
      <c r="R68" s="26"/>
      <c r="S68" s="58"/>
      <c r="T68" s="58"/>
      <c r="U68" s="26"/>
      <c r="V68" s="58"/>
      <c r="W68" s="58"/>
      <c r="X68" s="26"/>
      <c r="Y68" s="58"/>
      <c r="Z68" s="58"/>
      <c r="AA68" s="26"/>
      <c r="AB68" s="58"/>
      <c r="AC68" s="58"/>
      <c r="AD68" s="26"/>
      <c r="AE68" s="58"/>
      <c r="AF68" s="58"/>
      <c r="AG68" s="26"/>
      <c r="AH68" s="58"/>
      <c r="AI68" s="28"/>
      <c r="AJ68" s="59"/>
      <c r="AK68" s="28"/>
      <c r="AL68" s="60"/>
      <c r="AM68" s="72"/>
      <c r="AN68" s="63"/>
      <c r="AO68" s="64"/>
    </row>
    <row r="69" spans="1:41" x14ac:dyDescent="0.25">
      <c r="A69" t="s">
        <v>98</v>
      </c>
      <c r="B69" s="1">
        <v>16</v>
      </c>
      <c r="C69" s="1">
        <v>4</v>
      </c>
      <c r="D69" s="96">
        <v>10</v>
      </c>
      <c r="E69" s="45" t="s">
        <v>129</v>
      </c>
      <c r="F69" s="45" t="s">
        <v>62</v>
      </c>
      <c r="G69" s="46" t="s">
        <v>109</v>
      </c>
      <c r="H69" s="46" t="s">
        <v>105</v>
      </c>
      <c r="I69" s="46"/>
      <c r="J69" s="59"/>
      <c r="K69" s="57"/>
      <c r="L69" s="26"/>
      <c r="M69" s="58"/>
      <c r="N69" s="58"/>
      <c r="O69" s="27"/>
      <c r="P69" s="58"/>
      <c r="Q69" s="58"/>
      <c r="R69" s="26"/>
      <c r="S69" s="58"/>
      <c r="T69" s="58"/>
      <c r="U69" s="26"/>
      <c r="V69" s="58"/>
      <c r="W69" s="58"/>
      <c r="X69" s="26"/>
      <c r="Y69" s="58"/>
      <c r="Z69" s="58"/>
      <c r="AA69" s="26"/>
      <c r="AB69" s="58"/>
      <c r="AC69" s="58"/>
      <c r="AD69" s="26"/>
      <c r="AE69" s="58"/>
      <c r="AF69" s="58"/>
      <c r="AG69" s="26"/>
      <c r="AH69" s="58"/>
      <c r="AI69" s="28"/>
      <c r="AJ69" s="59"/>
      <c r="AK69" s="28"/>
      <c r="AL69" s="60"/>
      <c r="AM69" s="72"/>
      <c r="AN69" s="63"/>
      <c r="AO69" s="64"/>
    </row>
    <row r="70" spans="1:41" x14ac:dyDescent="0.25">
      <c r="A70" t="s">
        <v>98</v>
      </c>
      <c r="B70" s="1">
        <v>17</v>
      </c>
      <c r="C70" s="1">
        <v>1</v>
      </c>
      <c r="D70" s="96">
        <v>10.08</v>
      </c>
      <c r="E70" s="45" t="s">
        <v>27</v>
      </c>
      <c r="F70" s="45" t="s">
        <v>1</v>
      </c>
      <c r="G70" s="46">
        <v>3</v>
      </c>
      <c r="H70" s="46" t="s">
        <v>106</v>
      </c>
      <c r="I70" s="73"/>
      <c r="J70" s="59"/>
      <c r="K70" s="57"/>
      <c r="L70" s="26"/>
      <c r="M70" s="58"/>
      <c r="N70" s="58"/>
      <c r="O70" s="27"/>
      <c r="P70" s="58"/>
      <c r="Q70" s="58"/>
      <c r="R70" s="26"/>
      <c r="S70" s="58"/>
      <c r="T70" s="58"/>
      <c r="U70" s="26"/>
      <c r="V70" s="58"/>
      <c r="W70" s="58"/>
      <c r="X70" s="26"/>
      <c r="Y70" s="58"/>
      <c r="Z70" s="58"/>
      <c r="AA70" s="26"/>
      <c r="AB70" s="58"/>
      <c r="AC70" s="58"/>
      <c r="AD70" s="26"/>
      <c r="AE70" s="58"/>
      <c r="AF70" s="58"/>
      <c r="AG70" s="26"/>
      <c r="AH70" s="58"/>
      <c r="AI70" s="28"/>
      <c r="AJ70" s="59"/>
      <c r="AK70" s="28"/>
      <c r="AL70" s="60"/>
      <c r="AM70" s="72"/>
      <c r="AN70" s="63"/>
      <c r="AO70" s="64"/>
    </row>
    <row r="71" spans="1:41" x14ac:dyDescent="0.25">
      <c r="A71" t="s">
        <v>98</v>
      </c>
      <c r="B71" s="1">
        <v>17</v>
      </c>
      <c r="C71" s="1">
        <v>2</v>
      </c>
      <c r="D71" s="96">
        <v>10.08</v>
      </c>
      <c r="E71" s="45" t="s">
        <v>110</v>
      </c>
      <c r="F71" s="45" t="s">
        <v>1</v>
      </c>
      <c r="G71" s="46">
        <v>2</v>
      </c>
      <c r="H71" s="46" t="s">
        <v>106</v>
      </c>
      <c r="I71" s="73"/>
      <c r="J71" s="59"/>
      <c r="K71" s="57"/>
      <c r="L71" s="26"/>
      <c r="M71" s="58"/>
      <c r="N71" s="58"/>
      <c r="O71" s="27"/>
      <c r="P71" s="58"/>
      <c r="Q71" s="58"/>
      <c r="R71" s="26"/>
      <c r="S71" s="58"/>
      <c r="T71" s="58"/>
      <c r="U71" s="26"/>
      <c r="V71" s="58"/>
      <c r="W71" s="58"/>
      <c r="X71" s="26"/>
      <c r="Y71" s="58"/>
      <c r="Z71" s="58"/>
      <c r="AA71" s="26"/>
      <c r="AB71" s="58"/>
      <c r="AC71" s="58"/>
      <c r="AD71" s="26"/>
      <c r="AE71" s="58"/>
      <c r="AF71" s="58"/>
      <c r="AG71" s="26"/>
      <c r="AH71" s="58"/>
      <c r="AI71" s="28"/>
      <c r="AJ71" s="59"/>
      <c r="AK71" s="28"/>
      <c r="AL71" s="60"/>
      <c r="AM71" s="72"/>
      <c r="AN71" s="63"/>
      <c r="AO71" s="64"/>
    </row>
    <row r="72" spans="1:41" x14ac:dyDescent="0.25">
      <c r="A72" t="s">
        <v>98</v>
      </c>
      <c r="B72" s="1">
        <v>17</v>
      </c>
      <c r="C72" s="1">
        <v>3</v>
      </c>
      <c r="D72" s="96">
        <v>10.08</v>
      </c>
      <c r="E72" s="45" t="s">
        <v>22</v>
      </c>
      <c r="F72" s="45" t="s">
        <v>1</v>
      </c>
      <c r="G72" s="46">
        <v>3</v>
      </c>
      <c r="H72" s="46" t="s">
        <v>106</v>
      </c>
      <c r="I72" s="73"/>
      <c r="J72" s="59"/>
      <c r="K72" s="57"/>
      <c r="L72" s="26"/>
      <c r="M72" s="58"/>
      <c r="N72" s="58"/>
      <c r="O72" s="27"/>
      <c r="P72" s="58"/>
      <c r="Q72" s="58"/>
      <c r="R72" s="26"/>
      <c r="S72" s="58"/>
      <c r="T72" s="58"/>
      <c r="U72" s="26"/>
      <c r="V72" s="58"/>
      <c r="W72" s="58"/>
      <c r="X72" s="26"/>
      <c r="Y72" s="58"/>
      <c r="Z72" s="58"/>
      <c r="AA72" s="26"/>
      <c r="AB72" s="58"/>
      <c r="AC72" s="58"/>
      <c r="AD72" s="26"/>
      <c r="AE72" s="58"/>
      <c r="AF72" s="58"/>
      <c r="AG72" s="26"/>
      <c r="AH72" s="58"/>
      <c r="AI72" s="28"/>
      <c r="AJ72" s="59"/>
      <c r="AK72" s="28"/>
      <c r="AL72" s="60"/>
      <c r="AM72" s="72"/>
      <c r="AN72" s="63"/>
      <c r="AO72" s="64"/>
    </row>
    <row r="73" spans="1:41" x14ac:dyDescent="0.25">
      <c r="A73" t="s">
        <v>98</v>
      </c>
      <c r="B73" s="1">
        <v>17</v>
      </c>
      <c r="C73" s="1">
        <v>4</v>
      </c>
      <c r="D73" s="96">
        <v>10.08</v>
      </c>
      <c r="E73" s="45" t="s">
        <v>157</v>
      </c>
      <c r="F73" s="45" t="s">
        <v>1</v>
      </c>
      <c r="G73" s="46">
        <v>2</v>
      </c>
      <c r="H73" s="46" t="s">
        <v>106</v>
      </c>
      <c r="I73" s="73"/>
      <c r="J73" s="59"/>
      <c r="K73" s="57"/>
      <c r="L73" s="26"/>
      <c r="M73" s="58"/>
      <c r="N73" s="58"/>
      <c r="O73" s="27"/>
      <c r="P73" s="58"/>
      <c r="Q73" s="58"/>
      <c r="R73" s="26"/>
      <c r="S73" s="58"/>
      <c r="T73" s="58"/>
      <c r="U73" s="26"/>
      <c r="V73" s="58"/>
      <c r="W73" s="58"/>
      <c r="X73" s="26"/>
      <c r="Y73" s="58"/>
      <c r="Z73" s="58"/>
      <c r="AA73" s="26"/>
      <c r="AB73" s="58"/>
      <c r="AC73" s="58"/>
      <c r="AD73" s="26"/>
      <c r="AE73" s="58"/>
      <c r="AF73" s="58"/>
      <c r="AG73" s="26"/>
      <c r="AH73" s="58"/>
      <c r="AI73" s="28"/>
      <c r="AJ73" s="59"/>
      <c r="AK73" s="28"/>
      <c r="AL73" s="60"/>
      <c r="AM73" s="72"/>
      <c r="AN73" s="63"/>
      <c r="AO73" s="64"/>
    </row>
    <row r="74" spans="1:41" x14ac:dyDescent="0.25">
      <c r="A74" s="154" t="s">
        <v>98</v>
      </c>
      <c r="B74" s="167">
        <v>18</v>
      </c>
      <c r="C74" s="167">
        <v>1</v>
      </c>
      <c r="D74" s="168">
        <v>10.16</v>
      </c>
      <c r="E74" s="169" t="s">
        <v>134</v>
      </c>
      <c r="F74" s="169" t="s">
        <v>49</v>
      </c>
      <c r="G74" s="170" t="s">
        <v>131</v>
      </c>
      <c r="H74" s="170" t="s">
        <v>105</v>
      </c>
      <c r="I74" s="73"/>
      <c r="J74" s="59"/>
      <c r="K74" s="57"/>
      <c r="L74" s="26"/>
      <c r="M74" s="58"/>
      <c r="N74" s="58"/>
      <c r="O74" s="27"/>
      <c r="P74" s="58"/>
      <c r="Q74" s="58"/>
      <c r="R74" s="26"/>
      <c r="S74" s="58"/>
      <c r="T74" s="58"/>
      <c r="U74" s="26"/>
      <c r="V74" s="58"/>
      <c r="W74" s="58"/>
      <c r="X74" s="26"/>
      <c r="Y74" s="58"/>
      <c r="Z74" s="58"/>
      <c r="AA74" s="26"/>
      <c r="AB74" s="58"/>
      <c r="AC74" s="58"/>
      <c r="AD74" s="26"/>
      <c r="AE74" s="58"/>
      <c r="AF74" s="58"/>
      <c r="AG74" s="26"/>
      <c r="AH74" s="58"/>
      <c r="AI74" s="28"/>
      <c r="AJ74" s="59"/>
      <c r="AK74" s="28"/>
      <c r="AL74" s="60"/>
      <c r="AM74" s="72"/>
      <c r="AN74" s="63"/>
      <c r="AO74" s="64"/>
    </row>
    <row r="75" spans="1:41" x14ac:dyDescent="0.25">
      <c r="A75" s="154" t="s">
        <v>98</v>
      </c>
      <c r="B75" s="167">
        <v>18</v>
      </c>
      <c r="C75" s="167">
        <v>2</v>
      </c>
      <c r="D75" s="168">
        <v>10.16</v>
      </c>
      <c r="E75" s="169" t="s">
        <v>48</v>
      </c>
      <c r="F75" s="169" t="s">
        <v>49</v>
      </c>
      <c r="G75" s="170">
        <v>3</v>
      </c>
      <c r="H75" s="170" t="s">
        <v>105</v>
      </c>
      <c r="I75" s="73"/>
      <c r="J75" s="59"/>
      <c r="K75" s="57"/>
      <c r="L75" s="26"/>
      <c r="M75" s="58"/>
      <c r="N75" s="58"/>
      <c r="O75" s="27"/>
      <c r="P75" s="58"/>
      <c r="Q75" s="58"/>
      <c r="R75" s="26"/>
      <c r="S75" s="58"/>
      <c r="T75" s="58"/>
      <c r="U75" s="26"/>
      <c r="V75" s="58"/>
      <c r="W75" s="58"/>
      <c r="X75" s="26"/>
      <c r="Y75" s="58"/>
      <c r="Z75" s="58"/>
      <c r="AA75" s="26"/>
      <c r="AB75" s="58"/>
      <c r="AC75" s="58"/>
      <c r="AD75" s="26"/>
      <c r="AE75" s="58"/>
      <c r="AF75" s="58"/>
      <c r="AG75" s="26"/>
      <c r="AH75" s="58"/>
      <c r="AI75" s="28"/>
      <c r="AJ75" s="59"/>
      <c r="AK75" s="28"/>
      <c r="AL75" s="60"/>
      <c r="AM75" s="72"/>
      <c r="AN75" s="63"/>
      <c r="AO75" s="64"/>
    </row>
    <row r="76" spans="1:41" x14ac:dyDescent="0.25">
      <c r="A76" s="154" t="s">
        <v>98</v>
      </c>
      <c r="B76" s="167">
        <v>18</v>
      </c>
      <c r="C76" s="167">
        <v>3</v>
      </c>
      <c r="D76" s="168">
        <v>10.16</v>
      </c>
      <c r="E76" s="169" t="s">
        <v>50</v>
      </c>
      <c r="F76" s="169" t="s">
        <v>49</v>
      </c>
      <c r="G76" s="170">
        <v>3</v>
      </c>
      <c r="H76" s="170" t="s">
        <v>105</v>
      </c>
      <c r="I76" s="73"/>
      <c r="J76" s="59"/>
      <c r="K76" s="57"/>
      <c r="L76" s="26"/>
      <c r="M76" s="58"/>
      <c r="N76" s="58"/>
      <c r="O76" s="27"/>
      <c r="P76" s="58"/>
      <c r="Q76" s="58"/>
      <c r="R76" s="26"/>
      <c r="S76" s="58"/>
      <c r="T76" s="58"/>
      <c r="U76" s="26"/>
      <c r="V76" s="58"/>
      <c r="W76" s="58"/>
      <c r="X76" s="26"/>
      <c r="Y76" s="58"/>
      <c r="Z76" s="58"/>
      <c r="AA76" s="26"/>
      <c r="AB76" s="58"/>
      <c r="AC76" s="58"/>
      <c r="AD76" s="26"/>
      <c r="AE76" s="58"/>
      <c r="AF76" s="58"/>
      <c r="AG76" s="26"/>
      <c r="AH76" s="58"/>
      <c r="AI76" s="28"/>
      <c r="AJ76" s="59"/>
      <c r="AK76" s="28"/>
      <c r="AL76" s="60"/>
      <c r="AM76" s="72"/>
      <c r="AN76" s="63"/>
      <c r="AO76" s="64"/>
    </row>
    <row r="77" spans="1:41" x14ac:dyDescent="0.25">
      <c r="A77" s="154" t="s">
        <v>98</v>
      </c>
      <c r="B77" s="167">
        <v>18</v>
      </c>
      <c r="C77" s="167">
        <v>4</v>
      </c>
      <c r="D77" s="168">
        <v>10.16</v>
      </c>
      <c r="E77" s="169" t="s">
        <v>135</v>
      </c>
      <c r="F77" s="169" t="s">
        <v>49</v>
      </c>
      <c r="G77" s="170">
        <v>2</v>
      </c>
      <c r="H77" s="170" t="s">
        <v>105</v>
      </c>
      <c r="I77" s="73"/>
      <c r="J77" s="59"/>
      <c r="K77" s="57"/>
      <c r="L77" s="26"/>
      <c r="M77" s="58"/>
      <c r="N77" s="58"/>
      <c r="O77" s="27"/>
      <c r="P77" s="58"/>
      <c r="Q77" s="58"/>
      <c r="R77" s="26"/>
      <c r="S77" s="58"/>
      <c r="T77" s="58"/>
      <c r="U77" s="26"/>
      <c r="V77" s="58"/>
      <c r="W77" s="58"/>
      <c r="X77" s="26"/>
      <c r="Y77" s="58"/>
      <c r="Z77" s="58"/>
      <c r="AA77" s="26"/>
      <c r="AB77" s="58"/>
      <c r="AC77" s="58"/>
      <c r="AD77" s="26"/>
      <c r="AE77" s="58"/>
      <c r="AF77" s="58"/>
      <c r="AG77" s="26"/>
      <c r="AH77" s="58"/>
      <c r="AI77" s="28"/>
      <c r="AJ77" s="59"/>
      <c r="AK77" s="28"/>
      <c r="AL77" s="60"/>
      <c r="AM77" s="72"/>
      <c r="AN77" s="63"/>
      <c r="AO77" s="64"/>
    </row>
    <row r="78" spans="1:41" x14ac:dyDescent="0.25">
      <c r="A78" t="s">
        <v>98</v>
      </c>
      <c r="B78" s="2">
        <v>19</v>
      </c>
      <c r="C78" s="1">
        <v>1</v>
      </c>
      <c r="D78" s="96">
        <v>10.24</v>
      </c>
      <c r="E78" s="45" t="s">
        <v>112</v>
      </c>
      <c r="F78" s="45" t="s">
        <v>1</v>
      </c>
      <c r="G78" s="46">
        <v>3</v>
      </c>
      <c r="H78" s="46" t="s">
        <v>106</v>
      </c>
      <c r="I78" s="73"/>
      <c r="J78" s="59"/>
      <c r="K78" s="57"/>
      <c r="L78" s="26"/>
      <c r="M78" s="58"/>
      <c r="N78" s="58"/>
      <c r="O78" s="27"/>
      <c r="P78" s="58"/>
      <c r="Q78" s="58"/>
      <c r="R78" s="26"/>
      <c r="S78" s="58"/>
      <c r="T78" s="58"/>
      <c r="U78" s="26"/>
      <c r="V78" s="58"/>
      <c r="W78" s="58"/>
      <c r="X78" s="26"/>
      <c r="Y78" s="58"/>
      <c r="Z78" s="58"/>
      <c r="AA78" s="26"/>
      <c r="AB78" s="58"/>
      <c r="AC78" s="58"/>
      <c r="AD78" s="26"/>
      <c r="AE78" s="58"/>
      <c r="AF78" s="58"/>
      <c r="AG78" s="26"/>
      <c r="AH78" s="58"/>
      <c r="AI78" s="28"/>
      <c r="AJ78" s="59"/>
      <c r="AK78" s="28"/>
      <c r="AL78" s="60"/>
      <c r="AM78" s="72"/>
      <c r="AN78" s="63"/>
      <c r="AO78" s="64"/>
    </row>
    <row r="79" spans="1:41" x14ac:dyDescent="0.25">
      <c r="A79" t="s">
        <v>98</v>
      </c>
      <c r="B79" s="2">
        <v>19</v>
      </c>
      <c r="C79" s="1">
        <v>2</v>
      </c>
      <c r="D79" s="96">
        <v>10.24</v>
      </c>
      <c r="E79" s="45"/>
      <c r="F79" s="45"/>
      <c r="G79" s="46"/>
      <c r="H79" s="46" t="s">
        <v>106</v>
      </c>
      <c r="I79" s="73"/>
      <c r="J79" s="59"/>
      <c r="K79" s="57"/>
      <c r="L79" s="26"/>
      <c r="M79" s="58"/>
      <c r="N79" s="58"/>
      <c r="O79" s="27"/>
      <c r="P79" s="58"/>
      <c r="Q79" s="58"/>
      <c r="R79" s="26"/>
      <c r="S79" s="58"/>
      <c r="T79" s="58"/>
      <c r="U79" s="26"/>
      <c r="V79" s="58"/>
      <c r="W79" s="58"/>
      <c r="X79" s="26"/>
      <c r="Y79" s="58"/>
      <c r="Z79" s="58"/>
      <c r="AA79" s="26"/>
      <c r="AB79" s="58"/>
      <c r="AC79" s="58"/>
      <c r="AD79" s="26"/>
      <c r="AE79" s="58"/>
      <c r="AF79" s="58"/>
      <c r="AG79" s="26"/>
      <c r="AH79" s="58"/>
      <c r="AI79" s="28"/>
      <c r="AJ79" s="59"/>
      <c r="AK79" s="28"/>
      <c r="AL79" s="60"/>
      <c r="AM79" s="72"/>
      <c r="AN79" s="63"/>
      <c r="AO79" s="64"/>
    </row>
    <row r="80" spans="1:41" x14ac:dyDescent="0.25">
      <c r="A80" t="s">
        <v>98</v>
      </c>
      <c r="B80" s="2">
        <v>19</v>
      </c>
      <c r="C80" s="1">
        <v>3</v>
      </c>
      <c r="D80" s="96">
        <v>10.24</v>
      </c>
      <c r="E80" s="45" t="s">
        <v>43</v>
      </c>
      <c r="F80" s="45" t="s">
        <v>1</v>
      </c>
      <c r="G80" s="46" t="s">
        <v>107</v>
      </c>
      <c r="H80" s="46" t="s">
        <v>106</v>
      </c>
      <c r="I80" s="73"/>
      <c r="J80" s="59"/>
      <c r="K80" s="57"/>
      <c r="L80" s="26"/>
      <c r="M80" s="58"/>
      <c r="N80" s="58"/>
      <c r="O80" s="27"/>
      <c r="P80" s="58"/>
      <c r="Q80" s="58"/>
      <c r="R80" s="26"/>
      <c r="S80" s="58"/>
      <c r="T80" s="58"/>
      <c r="U80" s="26"/>
      <c r="V80" s="58"/>
      <c r="W80" s="58"/>
      <c r="X80" s="26"/>
      <c r="Y80" s="58"/>
      <c r="Z80" s="58"/>
      <c r="AA80" s="26"/>
      <c r="AB80" s="58"/>
      <c r="AC80" s="58"/>
      <c r="AD80" s="26"/>
      <c r="AE80" s="58"/>
      <c r="AF80" s="58"/>
      <c r="AG80" s="26"/>
      <c r="AH80" s="58"/>
      <c r="AI80" s="28"/>
      <c r="AJ80" s="59"/>
      <c r="AK80" s="28"/>
      <c r="AL80" s="60"/>
      <c r="AM80" s="72"/>
      <c r="AN80" s="63"/>
      <c r="AO80" s="64"/>
    </row>
    <row r="81" spans="1:41" x14ac:dyDescent="0.25">
      <c r="A81" t="s">
        <v>98</v>
      </c>
      <c r="B81" s="2">
        <v>19</v>
      </c>
      <c r="C81" s="1">
        <v>4</v>
      </c>
      <c r="D81" s="96">
        <v>10.24</v>
      </c>
      <c r="E81" s="45"/>
      <c r="F81" s="45"/>
      <c r="G81" s="46"/>
      <c r="H81" s="46" t="s">
        <v>106</v>
      </c>
      <c r="I81" s="73"/>
      <c r="J81" s="59"/>
      <c r="K81" s="57"/>
      <c r="L81" s="26"/>
      <c r="M81" s="58"/>
      <c r="N81" s="58"/>
      <c r="O81" s="27"/>
      <c r="P81" s="58"/>
      <c r="Q81" s="58"/>
      <c r="R81" s="26"/>
      <c r="S81" s="58"/>
      <c r="T81" s="58"/>
      <c r="U81" s="26"/>
      <c r="V81" s="58"/>
      <c r="W81" s="58"/>
      <c r="X81" s="26"/>
      <c r="Y81" s="58"/>
      <c r="Z81" s="58"/>
      <c r="AA81" s="26"/>
      <c r="AB81" s="58"/>
      <c r="AC81" s="58"/>
      <c r="AD81" s="26"/>
      <c r="AE81" s="58"/>
      <c r="AF81" s="58"/>
      <c r="AG81" s="26"/>
      <c r="AH81" s="58"/>
      <c r="AI81" s="28"/>
      <c r="AJ81" s="59"/>
      <c r="AK81" s="28"/>
      <c r="AL81" s="60"/>
      <c r="AM81" s="72"/>
      <c r="AN81" s="63"/>
      <c r="AO81" s="64"/>
    </row>
    <row r="82" spans="1:41" x14ac:dyDescent="0.25">
      <c r="A82" t="s">
        <v>98</v>
      </c>
      <c r="B82" s="2">
        <v>20</v>
      </c>
      <c r="C82" s="1">
        <v>1</v>
      </c>
      <c r="D82" s="96">
        <v>10.32</v>
      </c>
      <c r="E82" s="45" t="s">
        <v>118</v>
      </c>
      <c r="F82" s="45" t="s">
        <v>1</v>
      </c>
      <c r="G82" s="46">
        <v>2</v>
      </c>
      <c r="H82" s="46" t="s">
        <v>106</v>
      </c>
      <c r="I82" s="73"/>
      <c r="J82" s="59"/>
      <c r="K82" s="57"/>
      <c r="L82" s="26"/>
      <c r="M82" s="58"/>
      <c r="N82" s="58"/>
      <c r="O82" s="27"/>
      <c r="P82" s="58"/>
      <c r="Q82" s="58"/>
      <c r="R82" s="26"/>
      <c r="S82" s="58"/>
      <c r="T82" s="58"/>
      <c r="U82" s="26"/>
      <c r="V82" s="58"/>
      <c r="W82" s="58"/>
      <c r="X82" s="26"/>
      <c r="Y82" s="58"/>
      <c r="Z82" s="58"/>
      <c r="AA82" s="26"/>
      <c r="AB82" s="58"/>
      <c r="AC82" s="58"/>
      <c r="AD82" s="26"/>
      <c r="AE82" s="58"/>
      <c r="AF82" s="58"/>
      <c r="AG82" s="26"/>
      <c r="AH82" s="58"/>
      <c r="AI82" s="28"/>
      <c r="AJ82" s="59"/>
      <c r="AK82" s="28"/>
      <c r="AL82" s="60"/>
      <c r="AM82" s="72"/>
      <c r="AN82" s="63"/>
      <c r="AO82" s="64"/>
    </row>
    <row r="83" spans="1:41" x14ac:dyDescent="0.25">
      <c r="A83" t="s">
        <v>98</v>
      </c>
      <c r="B83" s="2">
        <v>20</v>
      </c>
      <c r="C83" s="1">
        <v>2</v>
      </c>
      <c r="D83" s="96">
        <v>10.32</v>
      </c>
      <c r="E83" s="45" t="s">
        <v>29</v>
      </c>
      <c r="F83" s="45" t="s">
        <v>1</v>
      </c>
      <c r="G83" s="46">
        <v>3</v>
      </c>
      <c r="H83" s="46" t="s">
        <v>106</v>
      </c>
      <c r="I83" s="73"/>
      <c r="J83" s="59"/>
      <c r="K83" s="57"/>
      <c r="L83" s="26"/>
      <c r="M83" s="58"/>
      <c r="N83" s="58"/>
      <c r="O83" s="27"/>
      <c r="P83" s="58"/>
      <c r="Q83" s="58"/>
      <c r="R83" s="26"/>
      <c r="S83" s="58"/>
      <c r="T83" s="58"/>
      <c r="U83" s="26"/>
      <c r="V83" s="58"/>
      <c r="W83" s="58"/>
      <c r="X83" s="26"/>
      <c r="Y83" s="58"/>
      <c r="Z83" s="58"/>
      <c r="AA83" s="26"/>
      <c r="AB83" s="58"/>
      <c r="AC83" s="58"/>
      <c r="AD83" s="26"/>
      <c r="AE83" s="58"/>
      <c r="AF83" s="58"/>
      <c r="AG83" s="26"/>
      <c r="AH83" s="58"/>
      <c r="AI83" s="28"/>
      <c r="AJ83" s="59"/>
      <c r="AK83" s="28"/>
      <c r="AL83" s="60"/>
      <c r="AM83" s="72"/>
      <c r="AN83" s="63"/>
      <c r="AO83" s="64"/>
    </row>
    <row r="84" spans="1:41" x14ac:dyDescent="0.25">
      <c r="A84" t="s">
        <v>98</v>
      </c>
      <c r="B84" s="2">
        <v>20</v>
      </c>
      <c r="C84" s="1">
        <v>3</v>
      </c>
      <c r="D84" s="96">
        <v>10.32</v>
      </c>
      <c r="E84" s="45" t="s">
        <v>33</v>
      </c>
      <c r="F84" s="45" t="s">
        <v>1</v>
      </c>
      <c r="G84" s="46" t="s">
        <v>109</v>
      </c>
      <c r="H84" s="46" t="s">
        <v>106</v>
      </c>
      <c r="I84" s="73"/>
      <c r="J84" s="59"/>
      <c r="K84" s="57"/>
      <c r="L84" s="26"/>
      <c r="M84" s="58"/>
      <c r="N84" s="58"/>
      <c r="O84" s="27"/>
      <c r="P84" s="58"/>
      <c r="Q84" s="58"/>
      <c r="R84" s="26"/>
      <c r="S84" s="58"/>
      <c r="T84" s="58"/>
      <c r="U84" s="26"/>
      <c r="V84" s="58"/>
      <c r="W84" s="58"/>
      <c r="X84" s="26"/>
      <c r="Y84" s="58"/>
      <c r="Z84" s="58"/>
      <c r="AA84" s="26"/>
      <c r="AB84" s="58"/>
      <c r="AC84" s="58"/>
      <c r="AD84" s="26"/>
      <c r="AE84" s="58"/>
      <c r="AF84" s="58"/>
      <c r="AG84" s="26"/>
      <c r="AH84" s="58"/>
      <c r="AI84" s="28"/>
      <c r="AJ84" s="59"/>
      <c r="AK84" s="28"/>
      <c r="AL84" s="60"/>
      <c r="AM84" s="72"/>
      <c r="AN84" s="63"/>
      <c r="AO84" s="64"/>
    </row>
    <row r="85" spans="1:41" x14ac:dyDescent="0.25">
      <c r="A85" t="s">
        <v>98</v>
      </c>
      <c r="B85" s="2">
        <v>20</v>
      </c>
      <c r="C85" s="1">
        <v>4</v>
      </c>
      <c r="D85" s="96">
        <v>10.32</v>
      </c>
      <c r="E85" s="45" t="s">
        <v>158</v>
      </c>
      <c r="F85" s="45" t="s">
        <v>71</v>
      </c>
      <c r="G85" s="46">
        <v>3</v>
      </c>
      <c r="H85" s="46" t="s">
        <v>106</v>
      </c>
      <c r="I85" s="73"/>
      <c r="J85" s="59"/>
      <c r="K85" s="57"/>
      <c r="L85" s="26"/>
      <c r="M85" s="58"/>
      <c r="N85" s="58"/>
      <c r="O85" s="27"/>
      <c r="P85" s="58"/>
      <c r="Q85" s="58"/>
      <c r="R85" s="26"/>
      <c r="S85" s="58"/>
      <c r="T85" s="58"/>
      <c r="U85" s="26"/>
      <c r="V85" s="58"/>
      <c r="W85" s="58"/>
      <c r="X85" s="26"/>
      <c r="Y85" s="58"/>
      <c r="Z85" s="58"/>
      <c r="AA85" s="26"/>
      <c r="AB85" s="58"/>
      <c r="AC85" s="58"/>
      <c r="AD85" s="26"/>
      <c r="AE85" s="58"/>
      <c r="AF85" s="58"/>
      <c r="AG85" s="26"/>
      <c r="AH85" s="58"/>
      <c r="AI85" s="28"/>
      <c r="AJ85" s="59"/>
      <c r="AK85" s="28"/>
      <c r="AL85" s="60"/>
      <c r="AM85" s="72"/>
      <c r="AN85" s="63"/>
      <c r="AO85" s="64"/>
    </row>
    <row r="86" spans="1:41" x14ac:dyDescent="0.25">
      <c r="A86" t="s">
        <v>98</v>
      </c>
      <c r="B86" s="2">
        <v>21</v>
      </c>
      <c r="C86" s="1">
        <v>1</v>
      </c>
      <c r="D86" s="96">
        <v>10.4</v>
      </c>
      <c r="E86" s="45" t="s">
        <v>174</v>
      </c>
      <c r="F86" s="45" t="s">
        <v>84</v>
      </c>
      <c r="G86" s="46">
        <v>2</v>
      </c>
      <c r="H86" s="46" t="s">
        <v>105</v>
      </c>
      <c r="I86" s="73"/>
      <c r="J86" s="59"/>
      <c r="K86" s="57"/>
      <c r="L86" s="26"/>
      <c r="M86" s="58"/>
      <c r="N86" s="58"/>
      <c r="O86" s="27"/>
      <c r="P86" s="58"/>
      <c r="Q86" s="58"/>
      <c r="R86" s="26"/>
      <c r="S86" s="58"/>
      <c r="T86" s="58"/>
      <c r="U86" s="26"/>
      <c r="V86" s="58"/>
      <c r="W86" s="58"/>
      <c r="X86" s="26"/>
      <c r="Y86" s="58"/>
      <c r="Z86" s="58"/>
      <c r="AA86" s="26"/>
      <c r="AB86" s="58"/>
      <c r="AC86" s="58"/>
      <c r="AD86" s="26"/>
      <c r="AE86" s="58"/>
      <c r="AF86" s="58"/>
      <c r="AG86" s="26"/>
      <c r="AH86" s="58"/>
      <c r="AI86" s="28"/>
      <c r="AJ86" s="59"/>
      <c r="AK86" s="28"/>
      <c r="AL86" s="60"/>
      <c r="AM86" s="72"/>
      <c r="AN86" s="63"/>
      <c r="AO86" s="64"/>
    </row>
    <row r="87" spans="1:41" x14ac:dyDescent="0.25">
      <c r="A87" t="s">
        <v>98</v>
      </c>
      <c r="B87" s="2">
        <v>21</v>
      </c>
      <c r="C87" s="1">
        <v>2</v>
      </c>
      <c r="D87" s="96">
        <v>10.4</v>
      </c>
      <c r="E87" s="45" t="s">
        <v>114</v>
      </c>
      <c r="F87" s="45" t="s">
        <v>1</v>
      </c>
      <c r="G87" s="46" t="s">
        <v>109</v>
      </c>
      <c r="H87" s="46" t="s">
        <v>105</v>
      </c>
      <c r="I87" s="73"/>
      <c r="J87" s="59"/>
      <c r="K87" s="57"/>
      <c r="L87" s="26"/>
      <c r="M87" s="58"/>
      <c r="N87" s="58"/>
      <c r="O87" s="27"/>
      <c r="P87" s="58"/>
      <c r="Q87" s="58"/>
      <c r="R87" s="26"/>
      <c r="S87" s="58"/>
      <c r="T87" s="58"/>
      <c r="U87" s="26"/>
      <c r="V87" s="58"/>
      <c r="W87" s="58"/>
      <c r="X87" s="26"/>
      <c r="Y87" s="58"/>
      <c r="Z87" s="58"/>
      <c r="AA87" s="26"/>
      <c r="AB87" s="58"/>
      <c r="AC87" s="58"/>
      <c r="AD87" s="26"/>
      <c r="AE87" s="58"/>
      <c r="AF87" s="58"/>
      <c r="AG87" s="26"/>
      <c r="AH87" s="58"/>
      <c r="AI87" s="28"/>
      <c r="AJ87" s="59"/>
      <c r="AK87" s="28"/>
      <c r="AL87" s="60"/>
      <c r="AM87" s="72"/>
      <c r="AN87" s="63"/>
      <c r="AO87" s="64"/>
    </row>
    <row r="88" spans="1:41" x14ac:dyDescent="0.25">
      <c r="A88" t="s">
        <v>98</v>
      </c>
      <c r="B88" s="2">
        <v>21</v>
      </c>
      <c r="C88" s="1">
        <v>3</v>
      </c>
      <c r="D88" s="96">
        <v>10.4</v>
      </c>
      <c r="E88" s="45" t="s">
        <v>67</v>
      </c>
      <c r="F88" s="45" t="s">
        <v>41</v>
      </c>
      <c r="G88" s="46" t="s">
        <v>131</v>
      </c>
      <c r="H88" s="46" t="s">
        <v>105</v>
      </c>
      <c r="I88" s="73"/>
      <c r="J88" s="59"/>
      <c r="K88" s="57"/>
      <c r="L88" s="26"/>
      <c r="M88" s="58"/>
      <c r="N88" s="58"/>
      <c r="O88" s="27"/>
      <c r="P88" s="58"/>
      <c r="Q88" s="58"/>
      <c r="R88" s="26"/>
      <c r="S88" s="58"/>
      <c r="T88" s="58"/>
      <c r="U88" s="26"/>
      <c r="V88" s="58"/>
      <c r="W88" s="58"/>
      <c r="X88" s="26"/>
      <c r="Y88" s="58"/>
      <c r="Z88" s="58"/>
      <c r="AA88" s="26"/>
      <c r="AB88" s="58"/>
      <c r="AC88" s="58"/>
      <c r="AD88" s="26"/>
      <c r="AE88" s="58"/>
      <c r="AF88" s="58"/>
      <c r="AG88" s="26"/>
      <c r="AH88" s="58"/>
      <c r="AI88" s="28"/>
      <c r="AJ88" s="59"/>
      <c r="AK88" s="28"/>
      <c r="AL88" s="60"/>
      <c r="AM88" s="72"/>
      <c r="AN88" s="63"/>
      <c r="AO88" s="64"/>
    </row>
    <row r="89" spans="1:41" x14ac:dyDescent="0.25">
      <c r="A89" t="s">
        <v>98</v>
      </c>
      <c r="B89" s="2">
        <v>21</v>
      </c>
      <c r="C89" s="1">
        <v>4</v>
      </c>
      <c r="D89" s="96">
        <v>10.4</v>
      </c>
      <c r="E89" s="45" t="s">
        <v>121</v>
      </c>
      <c r="F89" s="45" t="s">
        <v>1</v>
      </c>
      <c r="G89" s="46" t="s">
        <v>109</v>
      </c>
      <c r="H89" s="46" t="s">
        <v>105</v>
      </c>
      <c r="I89" s="73"/>
      <c r="J89" s="59"/>
      <c r="K89" s="57"/>
      <c r="L89" s="26"/>
      <c r="M89" s="58"/>
      <c r="N89" s="58"/>
      <c r="O89" s="27"/>
      <c r="P89" s="58"/>
      <c r="Q89" s="58"/>
      <c r="R89" s="26"/>
      <c r="S89" s="58"/>
      <c r="T89" s="58"/>
      <c r="U89" s="26"/>
      <c r="V89" s="58"/>
      <c r="W89" s="58"/>
      <c r="X89" s="26"/>
      <c r="Y89" s="58"/>
      <c r="Z89" s="58"/>
      <c r="AA89" s="26"/>
      <c r="AB89" s="58"/>
      <c r="AC89" s="58"/>
      <c r="AD89" s="26"/>
      <c r="AE89" s="58"/>
      <c r="AF89" s="58"/>
      <c r="AG89" s="26"/>
      <c r="AH89" s="58"/>
      <c r="AI89" s="28"/>
      <c r="AJ89" s="59"/>
      <c r="AK89" s="28"/>
      <c r="AL89" s="60"/>
      <c r="AM89" s="72"/>
      <c r="AN89" s="63"/>
      <c r="AO89" s="64"/>
    </row>
    <row r="90" spans="1:41" x14ac:dyDescent="0.25">
      <c r="A90" t="s">
        <v>98</v>
      </c>
      <c r="B90" s="2">
        <v>22</v>
      </c>
      <c r="C90" s="1">
        <v>1</v>
      </c>
      <c r="D90" s="96">
        <v>10.48</v>
      </c>
      <c r="E90" s="45" t="s">
        <v>180</v>
      </c>
      <c r="F90" s="45" t="s">
        <v>41</v>
      </c>
      <c r="G90" s="46">
        <v>3</v>
      </c>
      <c r="H90" s="46" t="s">
        <v>106</v>
      </c>
      <c r="I90" s="73"/>
      <c r="J90" s="59"/>
      <c r="K90" s="57"/>
      <c r="L90" s="26"/>
      <c r="M90" s="58"/>
      <c r="N90" s="58"/>
      <c r="O90" s="27"/>
      <c r="P90" s="58"/>
      <c r="Q90" s="58"/>
      <c r="R90" s="26"/>
      <c r="S90" s="58"/>
      <c r="T90" s="58"/>
      <c r="U90" s="26"/>
      <c r="V90" s="58"/>
      <c r="W90" s="58"/>
      <c r="X90" s="26"/>
      <c r="Y90" s="58"/>
      <c r="Z90" s="58"/>
      <c r="AA90" s="26"/>
      <c r="AB90" s="58"/>
      <c r="AC90" s="58"/>
      <c r="AD90" s="26"/>
      <c r="AE90" s="58"/>
      <c r="AF90" s="58"/>
      <c r="AG90" s="26"/>
      <c r="AH90" s="58"/>
      <c r="AI90" s="28"/>
      <c r="AJ90" s="59"/>
      <c r="AK90" s="28"/>
      <c r="AL90" s="60"/>
      <c r="AM90" s="72"/>
      <c r="AN90" s="63"/>
      <c r="AO90" s="64"/>
    </row>
    <row r="91" spans="1:41" x14ac:dyDescent="0.25">
      <c r="A91" t="s">
        <v>98</v>
      </c>
      <c r="B91" s="2">
        <v>22</v>
      </c>
      <c r="C91" s="1">
        <v>2</v>
      </c>
      <c r="D91" s="96">
        <v>10.48</v>
      </c>
      <c r="E91" s="45" t="s">
        <v>137</v>
      </c>
      <c r="F91" s="45" t="s">
        <v>46</v>
      </c>
      <c r="G91" s="46">
        <v>1</v>
      </c>
      <c r="H91" s="46" t="s">
        <v>106</v>
      </c>
      <c r="I91" s="73"/>
      <c r="J91" s="59"/>
      <c r="K91" s="57"/>
      <c r="L91" s="26"/>
      <c r="M91" s="58"/>
      <c r="N91" s="58"/>
      <c r="O91" s="27"/>
      <c r="P91" s="58"/>
      <c r="Q91" s="58"/>
      <c r="R91" s="26"/>
      <c r="S91" s="58"/>
      <c r="T91" s="58"/>
      <c r="U91" s="26"/>
      <c r="V91" s="58"/>
      <c r="W91" s="58"/>
      <c r="X91" s="26"/>
      <c r="Y91" s="58"/>
      <c r="Z91" s="58"/>
      <c r="AA91" s="26"/>
      <c r="AB91" s="58"/>
      <c r="AC91" s="58"/>
      <c r="AD91" s="26"/>
      <c r="AE91" s="58"/>
      <c r="AF91" s="58"/>
      <c r="AG91" s="26"/>
      <c r="AH91" s="58"/>
      <c r="AI91" s="28"/>
      <c r="AJ91" s="59"/>
      <c r="AK91" s="28"/>
      <c r="AL91" s="60"/>
      <c r="AM91" s="72"/>
      <c r="AN91" s="63"/>
      <c r="AO91" s="64"/>
    </row>
    <row r="92" spans="1:41" x14ac:dyDescent="0.25">
      <c r="A92" t="s">
        <v>98</v>
      </c>
      <c r="B92" s="2">
        <v>22</v>
      </c>
      <c r="C92" s="1">
        <v>3</v>
      </c>
      <c r="D92" s="96">
        <v>10.48</v>
      </c>
      <c r="E92" s="45" t="s">
        <v>65</v>
      </c>
      <c r="F92" s="45" t="s">
        <v>41</v>
      </c>
      <c r="G92" s="46">
        <v>3</v>
      </c>
      <c r="H92" s="46" t="s">
        <v>106</v>
      </c>
      <c r="I92" s="73"/>
      <c r="J92" s="59"/>
      <c r="K92" s="57"/>
      <c r="L92" s="26"/>
      <c r="M92" s="58"/>
      <c r="N92" s="58"/>
      <c r="O92" s="27"/>
      <c r="P92" s="58"/>
      <c r="Q92" s="58"/>
      <c r="R92" s="26"/>
      <c r="S92" s="58"/>
      <c r="T92" s="58"/>
      <c r="U92" s="26"/>
      <c r="V92" s="58"/>
      <c r="W92" s="58"/>
      <c r="X92" s="26"/>
      <c r="Y92" s="58"/>
      <c r="Z92" s="58"/>
      <c r="AA92" s="26"/>
      <c r="AB92" s="58"/>
      <c r="AC92" s="58"/>
      <c r="AD92" s="26"/>
      <c r="AE92" s="58"/>
      <c r="AF92" s="58"/>
      <c r="AG92" s="26"/>
      <c r="AH92" s="58"/>
      <c r="AI92" s="28"/>
      <c r="AJ92" s="59"/>
      <c r="AK92" s="28"/>
      <c r="AL92" s="60"/>
      <c r="AM92" s="72"/>
      <c r="AN92" s="63"/>
      <c r="AO92" s="64"/>
    </row>
    <row r="93" spans="1:41" x14ac:dyDescent="0.25">
      <c r="A93" t="s">
        <v>98</v>
      </c>
      <c r="B93" s="2">
        <v>22</v>
      </c>
      <c r="C93" s="1">
        <v>4</v>
      </c>
      <c r="D93" s="96">
        <v>10.48</v>
      </c>
      <c r="E93" s="45" t="s">
        <v>85</v>
      </c>
      <c r="F93" s="45" t="s">
        <v>84</v>
      </c>
      <c r="G93" s="46">
        <v>3</v>
      </c>
      <c r="H93" s="46" t="s">
        <v>106</v>
      </c>
      <c r="I93" s="73"/>
      <c r="J93" s="59"/>
      <c r="K93" s="57"/>
      <c r="L93" s="26"/>
      <c r="M93" s="58"/>
      <c r="N93" s="58"/>
      <c r="O93" s="27"/>
      <c r="P93" s="58"/>
      <c r="Q93" s="58"/>
      <c r="R93" s="26"/>
      <c r="S93" s="58"/>
      <c r="T93" s="58"/>
      <c r="U93" s="26"/>
      <c r="V93" s="58"/>
      <c r="W93" s="58"/>
      <c r="X93" s="26"/>
      <c r="Y93" s="58"/>
      <c r="Z93" s="58"/>
      <c r="AA93" s="26"/>
      <c r="AB93" s="58"/>
      <c r="AC93" s="58"/>
      <c r="AD93" s="26"/>
      <c r="AE93" s="58"/>
      <c r="AF93" s="58"/>
      <c r="AG93" s="26"/>
      <c r="AH93" s="58"/>
      <c r="AI93" s="28"/>
      <c r="AJ93" s="59"/>
      <c r="AK93" s="28"/>
      <c r="AL93" s="60"/>
      <c r="AM93" s="72"/>
      <c r="AN93" s="63"/>
      <c r="AO93" s="64"/>
    </row>
    <row r="94" spans="1:41" x14ac:dyDescent="0.25">
      <c r="A94" t="s">
        <v>98</v>
      </c>
      <c r="B94" s="2">
        <v>23</v>
      </c>
      <c r="C94" s="1">
        <v>1</v>
      </c>
      <c r="D94" s="96">
        <v>10.56</v>
      </c>
      <c r="E94" s="45" t="s">
        <v>81</v>
      </c>
      <c r="F94" s="45" t="s">
        <v>41</v>
      </c>
      <c r="G94" s="46">
        <v>1</v>
      </c>
      <c r="H94" s="46" t="s">
        <v>106</v>
      </c>
      <c r="I94" s="73"/>
      <c r="J94" s="59"/>
      <c r="K94" s="57"/>
      <c r="L94" s="26"/>
      <c r="M94" s="58"/>
      <c r="N94" s="58"/>
      <c r="O94" s="27"/>
      <c r="P94" s="58"/>
      <c r="Q94" s="58"/>
      <c r="R94" s="26"/>
      <c r="S94" s="58"/>
      <c r="T94" s="58"/>
      <c r="U94" s="26"/>
      <c r="V94" s="58"/>
      <c r="W94" s="58"/>
      <c r="X94" s="26"/>
      <c r="Y94" s="58"/>
      <c r="Z94" s="58"/>
      <c r="AA94" s="26"/>
      <c r="AB94" s="58"/>
      <c r="AC94" s="58"/>
      <c r="AD94" s="26"/>
      <c r="AE94" s="58"/>
      <c r="AF94" s="58"/>
      <c r="AG94" s="26"/>
      <c r="AH94" s="58"/>
      <c r="AI94" s="28"/>
      <c r="AJ94" s="59"/>
      <c r="AK94" s="28"/>
      <c r="AL94" s="60"/>
      <c r="AM94" s="72"/>
      <c r="AN94" s="63"/>
      <c r="AO94" s="64"/>
    </row>
    <row r="95" spans="1:41" x14ac:dyDescent="0.25">
      <c r="A95" t="s">
        <v>98</v>
      </c>
      <c r="B95" s="2">
        <v>23</v>
      </c>
      <c r="C95" s="1">
        <v>2</v>
      </c>
      <c r="D95" s="96">
        <v>10.56</v>
      </c>
      <c r="E95" s="45" t="s">
        <v>74</v>
      </c>
      <c r="F95" s="45" t="s">
        <v>62</v>
      </c>
      <c r="G95" s="46">
        <v>3</v>
      </c>
      <c r="H95" s="46" t="s">
        <v>106</v>
      </c>
      <c r="I95" s="73"/>
      <c r="J95" s="59"/>
      <c r="K95" s="57"/>
      <c r="L95" s="26"/>
      <c r="M95" s="58"/>
      <c r="N95" s="58"/>
      <c r="O95" s="27"/>
      <c r="P95" s="58"/>
      <c r="Q95" s="58"/>
      <c r="R95" s="26"/>
      <c r="S95" s="58"/>
      <c r="T95" s="58"/>
      <c r="U95" s="26"/>
      <c r="V95" s="58"/>
      <c r="W95" s="58"/>
      <c r="X95" s="26"/>
      <c r="Y95" s="58"/>
      <c r="Z95" s="58"/>
      <c r="AA95" s="26"/>
      <c r="AB95" s="58"/>
      <c r="AC95" s="58"/>
      <c r="AD95" s="26"/>
      <c r="AE95" s="58"/>
      <c r="AF95" s="58"/>
      <c r="AG95" s="26"/>
      <c r="AH95" s="58"/>
      <c r="AI95" s="28"/>
      <c r="AJ95" s="59"/>
      <c r="AK95" s="28"/>
      <c r="AL95" s="60"/>
      <c r="AM95" s="72"/>
      <c r="AN95" s="63"/>
      <c r="AO95" s="64"/>
    </row>
    <row r="96" spans="1:41" x14ac:dyDescent="0.25">
      <c r="A96" t="s">
        <v>98</v>
      </c>
      <c r="B96" s="2">
        <v>23</v>
      </c>
      <c r="C96" s="1">
        <v>3</v>
      </c>
      <c r="D96" s="96">
        <v>10.56</v>
      </c>
      <c r="E96" s="45" t="s">
        <v>124</v>
      </c>
      <c r="F96" s="45" t="s">
        <v>41</v>
      </c>
      <c r="G96" s="46">
        <v>3</v>
      </c>
      <c r="H96" s="46" t="s">
        <v>106</v>
      </c>
      <c r="I96" s="73"/>
      <c r="J96" s="59"/>
      <c r="K96" s="57"/>
      <c r="L96" s="26"/>
      <c r="M96" s="58"/>
      <c r="N96" s="58"/>
      <c r="O96" s="27"/>
      <c r="P96" s="58"/>
      <c r="Q96" s="58"/>
      <c r="R96" s="26"/>
      <c r="S96" s="58"/>
      <c r="T96" s="58"/>
      <c r="U96" s="26"/>
      <c r="V96" s="58"/>
      <c r="W96" s="58"/>
      <c r="X96" s="26"/>
      <c r="Y96" s="58"/>
      <c r="Z96" s="58"/>
      <c r="AA96" s="26"/>
      <c r="AB96" s="58"/>
      <c r="AC96" s="58"/>
      <c r="AD96" s="26"/>
      <c r="AE96" s="58"/>
      <c r="AF96" s="58"/>
      <c r="AG96" s="26"/>
      <c r="AH96" s="58"/>
      <c r="AI96" s="28"/>
      <c r="AJ96" s="59"/>
      <c r="AK96" s="28"/>
      <c r="AL96" s="60"/>
      <c r="AM96" s="72"/>
      <c r="AN96" s="63"/>
      <c r="AO96" s="64"/>
    </row>
    <row r="97" spans="1:41" x14ac:dyDescent="0.25">
      <c r="A97" t="s">
        <v>98</v>
      </c>
      <c r="B97" s="2">
        <v>23</v>
      </c>
      <c r="C97" s="1">
        <v>4</v>
      </c>
      <c r="D97" s="96">
        <v>10.56</v>
      </c>
      <c r="E97" s="45" t="s">
        <v>123</v>
      </c>
      <c r="F97" s="45" t="s">
        <v>41</v>
      </c>
      <c r="G97" s="46">
        <v>2</v>
      </c>
      <c r="H97" s="46" t="s">
        <v>106</v>
      </c>
      <c r="I97" s="73"/>
      <c r="J97" s="59"/>
      <c r="K97" s="57"/>
      <c r="L97" s="26"/>
      <c r="M97" s="58"/>
      <c r="N97" s="58"/>
      <c r="O97" s="27"/>
      <c r="P97" s="58"/>
      <c r="Q97" s="58"/>
      <c r="R97" s="26"/>
      <c r="S97" s="58"/>
      <c r="T97" s="58"/>
      <c r="U97" s="26"/>
      <c r="V97" s="58"/>
      <c r="W97" s="58"/>
      <c r="X97" s="26"/>
      <c r="Y97" s="58"/>
      <c r="Z97" s="58"/>
      <c r="AA97" s="26"/>
      <c r="AB97" s="58"/>
      <c r="AC97" s="58"/>
      <c r="AD97" s="26"/>
      <c r="AE97" s="58"/>
      <c r="AF97" s="58"/>
      <c r="AG97" s="26"/>
      <c r="AH97" s="58"/>
      <c r="AI97" s="28"/>
      <c r="AJ97" s="59"/>
      <c r="AK97" s="28"/>
      <c r="AL97" s="60"/>
      <c r="AM97" s="72"/>
      <c r="AN97" s="63"/>
      <c r="AO97" s="64"/>
    </row>
    <row r="98" spans="1:41" x14ac:dyDescent="0.25">
      <c r="A98" t="s">
        <v>98</v>
      </c>
      <c r="B98" s="2">
        <v>24</v>
      </c>
      <c r="C98" s="1">
        <v>1</v>
      </c>
      <c r="D98" s="96">
        <v>11.04</v>
      </c>
      <c r="E98" s="45" t="s">
        <v>82</v>
      </c>
      <c r="F98" s="45" t="s">
        <v>1</v>
      </c>
      <c r="G98" s="46" t="s">
        <v>107</v>
      </c>
      <c r="H98" s="46" t="s">
        <v>105</v>
      </c>
      <c r="I98" s="73"/>
      <c r="J98" s="59"/>
      <c r="K98" s="57"/>
      <c r="L98" s="26"/>
      <c r="M98" s="58"/>
      <c r="N98" s="58"/>
      <c r="O98" s="27"/>
      <c r="P98" s="58"/>
      <c r="Q98" s="58"/>
      <c r="R98" s="26"/>
      <c r="S98" s="58"/>
      <c r="T98" s="58"/>
      <c r="U98" s="26"/>
      <c r="V98" s="58"/>
      <c r="W98" s="58"/>
      <c r="X98" s="26"/>
      <c r="Y98" s="58"/>
      <c r="Z98" s="58"/>
      <c r="AA98" s="26"/>
      <c r="AB98" s="58"/>
      <c r="AC98" s="58"/>
      <c r="AD98" s="26"/>
      <c r="AE98" s="58"/>
      <c r="AF98" s="58"/>
      <c r="AG98" s="26"/>
      <c r="AH98" s="58"/>
      <c r="AI98" s="28"/>
      <c r="AJ98" s="59"/>
      <c r="AK98" s="28"/>
      <c r="AL98" s="60"/>
      <c r="AM98" s="72"/>
      <c r="AN98" s="63"/>
      <c r="AO98" s="64"/>
    </row>
    <row r="99" spans="1:41" x14ac:dyDescent="0.25">
      <c r="A99" t="s">
        <v>98</v>
      </c>
      <c r="B99" s="2">
        <v>24</v>
      </c>
      <c r="C99" s="1">
        <v>2</v>
      </c>
      <c r="D99" s="96">
        <v>11.04</v>
      </c>
      <c r="E99" s="45" t="s">
        <v>108</v>
      </c>
      <c r="F99" s="45" t="s">
        <v>41</v>
      </c>
      <c r="G99" s="46" t="s">
        <v>109</v>
      </c>
      <c r="H99" s="46" t="s">
        <v>105</v>
      </c>
      <c r="I99" s="73"/>
      <c r="J99" s="59"/>
      <c r="K99" s="57"/>
      <c r="L99" s="26"/>
      <c r="M99" s="58"/>
      <c r="N99" s="58"/>
      <c r="O99" s="27"/>
      <c r="P99" s="58"/>
      <c r="Q99" s="58"/>
      <c r="R99" s="26"/>
      <c r="S99" s="58"/>
      <c r="T99" s="58"/>
      <c r="U99" s="26"/>
      <c r="V99" s="58"/>
      <c r="W99" s="58"/>
      <c r="X99" s="26"/>
      <c r="Y99" s="58"/>
      <c r="Z99" s="58"/>
      <c r="AA99" s="26"/>
      <c r="AB99" s="58"/>
      <c r="AC99" s="58"/>
      <c r="AD99" s="26"/>
      <c r="AE99" s="58"/>
      <c r="AF99" s="58"/>
      <c r="AG99" s="26"/>
      <c r="AH99" s="58"/>
      <c r="AI99" s="28"/>
      <c r="AJ99" s="59"/>
      <c r="AK99" s="28"/>
      <c r="AL99" s="60"/>
      <c r="AM99" s="72"/>
      <c r="AN99" s="63"/>
      <c r="AO99" s="64"/>
    </row>
    <row r="100" spans="1:41" x14ac:dyDescent="0.25">
      <c r="A100" t="s">
        <v>98</v>
      </c>
      <c r="B100" s="2">
        <v>24</v>
      </c>
      <c r="C100" s="1">
        <v>3</v>
      </c>
      <c r="D100" s="96">
        <v>11.04</v>
      </c>
      <c r="E100" s="45" t="s">
        <v>34</v>
      </c>
      <c r="F100" s="45" t="s">
        <v>1</v>
      </c>
      <c r="G100" s="46" t="s">
        <v>117</v>
      </c>
      <c r="H100" s="46" t="s">
        <v>105</v>
      </c>
      <c r="I100" s="73"/>
      <c r="J100" s="59"/>
      <c r="K100" s="57"/>
      <c r="L100" s="26"/>
      <c r="M100" s="58"/>
      <c r="N100" s="58"/>
      <c r="O100" s="27"/>
      <c r="P100" s="58"/>
      <c r="Q100" s="58"/>
      <c r="R100" s="26"/>
      <c r="S100" s="58"/>
      <c r="T100" s="58"/>
      <c r="U100" s="26"/>
      <c r="V100" s="58"/>
      <c r="W100" s="58"/>
      <c r="X100" s="26"/>
      <c r="Y100" s="58"/>
      <c r="Z100" s="58"/>
      <c r="AA100" s="26"/>
      <c r="AB100" s="58"/>
      <c r="AC100" s="58"/>
      <c r="AD100" s="26"/>
      <c r="AE100" s="58"/>
      <c r="AF100" s="58"/>
      <c r="AG100" s="26"/>
      <c r="AH100" s="58"/>
      <c r="AI100" s="28"/>
      <c r="AJ100" s="59"/>
      <c r="AK100" s="28"/>
      <c r="AL100" s="60"/>
      <c r="AM100" s="72"/>
      <c r="AN100" s="63"/>
      <c r="AO100" s="64"/>
    </row>
    <row r="101" spans="1:41" x14ac:dyDescent="0.25">
      <c r="A101" t="s">
        <v>98</v>
      </c>
      <c r="B101" s="2">
        <v>24</v>
      </c>
      <c r="C101" s="1">
        <v>4</v>
      </c>
      <c r="D101" s="96">
        <v>11.04</v>
      </c>
      <c r="E101" s="45" t="s">
        <v>122</v>
      </c>
      <c r="F101" s="45" t="s">
        <v>62</v>
      </c>
      <c r="G101" s="46">
        <v>2</v>
      </c>
      <c r="H101" s="46" t="s">
        <v>105</v>
      </c>
      <c r="I101" s="73"/>
      <c r="J101" s="59"/>
      <c r="K101" s="57"/>
      <c r="L101" s="26"/>
      <c r="M101" s="58"/>
      <c r="N101" s="58"/>
      <c r="O101" s="27"/>
      <c r="P101" s="58"/>
      <c r="Q101" s="58"/>
      <c r="R101" s="26"/>
      <c r="S101" s="58"/>
      <c r="T101" s="58"/>
      <c r="U101" s="26"/>
      <c r="V101" s="58"/>
      <c r="W101" s="58"/>
      <c r="X101" s="26"/>
      <c r="Y101" s="58"/>
      <c r="Z101" s="58"/>
      <c r="AA101" s="26"/>
      <c r="AB101" s="58"/>
      <c r="AC101" s="58"/>
      <c r="AD101" s="26"/>
      <c r="AE101" s="58"/>
      <c r="AF101" s="58"/>
      <c r="AG101" s="26"/>
      <c r="AH101" s="58"/>
      <c r="AI101" s="28"/>
      <c r="AJ101" s="59"/>
      <c r="AK101" s="28"/>
      <c r="AL101" s="60"/>
      <c r="AM101" s="72"/>
      <c r="AN101" s="63"/>
      <c r="AO101" s="64"/>
    </row>
    <row r="102" spans="1:41" x14ac:dyDescent="0.25">
      <c r="A102" t="s">
        <v>98</v>
      </c>
      <c r="B102" s="2">
        <v>25</v>
      </c>
      <c r="C102" s="1">
        <v>1</v>
      </c>
      <c r="D102" s="96">
        <v>11.08</v>
      </c>
      <c r="E102" s="45" t="s">
        <v>51</v>
      </c>
      <c r="F102" s="45" t="s">
        <v>46</v>
      </c>
      <c r="G102" s="46">
        <v>3</v>
      </c>
      <c r="H102" s="46" t="s">
        <v>106</v>
      </c>
      <c r="I102" s="73"/>
      <c r="J102" s="59"/>
      <c r="K102" s="57"/>
      <c r="L102" s="26"/>
      <c r="M102" s="58"/>
      <c r="N102" s="58"/>
      <c r="O102" s="27"/>
      <c r="P102" s="58"/>
      <c r="Q102" s="58"/>
      <c r="R102" s="26"/>
      <c r="S102" s="58"/>
      <c r="T102" s="58"/>
      <c r="U102" s="26"/>
      <c r="V102" s="58"/>
      <c r="W102" s="58"/>
      <c r="X102" s="26"/>
      <c r="Y102" s="58"/>
      <c r="Z102" s="58"/>
      <c r="AA102" s="26"/>
      <c r="AB102" s="58"/>
      <c r="AC102" s="58"/>
      <c r="AD102" s="26"/>
      <c r="AE102" s="58"/>
      <c r="AF102" s="58"/>
      <c r="AG102" s="26"/>
      <c r="AH102" s="58"/>
      <c r="AI102" s="28"/>
      <c r="AJ102" s="59"/>
      <c r="AK102" s="28"/>
      <c r="AL102" s="60"/>
      <c r="AM102" s="72"/>
      <c r="AN102" s="63"/>
      <c r="AO102" s="64"/>
    </row>
    <row r="103" spans="1:41" x14ac:dyDescent="0.25">
      <c r="A103" s="154" t="s">
        <v>98</v>
      </c>
      <c r="B103" s="171">
        <v>25</v>
      </c>
      <c r="C103" s="167">
        <v>2</v>
      </c>
      <c r="D103" s="168">
        <v>11.08</v>
      </c>
      <c r="E103" s="169" t="s">
        <v>139</v>
      </c>
      <c r="F103" s="169" t="s">
        <v>49</v>
      </c>
      <c r="G103" s="170">
        <v>2</v>
      </c>
      <c r="H103" s="170" t="s">
        <v>106</v>
      </c>
      <c r="I103" s="73"/>
      <c r="J103" s="59"/>
      <c r="K103" s="57"/>
      <c r="L103" s="26"/>
      <c r="M103" s="58"/>
      <c r="N103" s="58"/>
      <c r="O103" s="27"/>
      <c r="P103" s="58"/>
      <c r="Q103" s="58"/>
      <c r="R103" s="26"/>
      <c r="S103" s="58"/>
      <c r="T103" s="58"/>
      <c r="U103" s="26"/>
      <c r="V103" s="58"/>
      <c r="W103" s="58"/>
      <c r="X103" s="26"/>
      <c r="Y103" s="58"/>
      <c r="Z103" s="58"/>
      <c r="AA103" s="26"/>
      <c r="AB103" s="58"/>
      <c r="AC103" s="58"/>
      <c r="AD103" s="26"/>
      <c r="AE103" s="58"/>
      <c r="AF103" s="58"/>
      <c r="AG103" s="26"/>
      <c r="AH103" s="58"/>
      <c r="AI103" s="28"/>
      <c r="AJ103" s="59"/>
      <c r="AK103" s="28"/>
      <c r="AL103" s="60"/>
      <c r="AM103" s="72"/>
      <c r="AN103" s="63"/>
      <c r="AO103" s="64"/>
    </row>
    <row r="104" spans="1:41" x14ac:dyDescent="0.25">
      <c r="A104" t="s">
        <v>98</v>
      </c>
      <c r="B104" s="2">
        <v>25</v>
      </c>
      <c r="C104" s="1">
        <v>3</v>
      </c>
      <c r="D104" s="96">
        <v>11.08</v>
      </c>
      <c r="E104" s="45" t="s">
        <v>146</v>
      </c>
      <c r="F104" s="45" t="s">
        <v>62</v>
      </c>
      <c r="G104" s="46" t="s">
        <v>107</v>
      </c>
      <c r="H104" s="46" t="s">
        <v>106</v>
      </c>
      <c r="I104" s="73"/>
      <c r="J104" s="59"/>
      <c r="K104" s="57"/>
      <c r="L104" s="26"/>
      <c r="M104" s="58"/>
      <c r="N104" s="58"/>
      <c r="O104" s="27"/>
      <c r="P104" s="58"/>
      <c r="Q104" s="58"/>
      <c r="R104" s="26"/>
      <c r="S104" s="58"/>
      <c r="T104" s="58"/>
      <c r="U104" s="26"/>
      <c r="V104" s="58"/>
      <c r="W104" s="58"/>
      <c r="X104" s="26"/>
      <c r="Y104" s="58"/>
      <c r="Z104" s="58"/>
      <c r="AA104" s="26"/>
      <c r="AB104" s="58"/>
      <c r="AC104" s="58"/>
      <c r="AD104" s="26"/>
      <c r="AE104" s="58"/>
      <c r="AF104" s="58"/>
      <c r="AG104" s="26"/>
      <c r="AH104" s="58"/>
      <c r="AI104" s="28"/>
      <c r="AJ104" s="59"/>
      <c r="AK104" s="28"/>
      <c r="AL104" s="60"/>
      <c r="AM104" s="72"/>
      <c r="AN104" s="63"/>
      <c r="AO104" s="64"/>
    </row>
    <row r="105" spans="1:41" x14ac:dyDescent="0.25">
      <c r="A105" t="s">
        <v>98</v>
      </c>
      <c r="B105" s="2">
        <v>25</v>
      </c>
      <c r="C105" s="1">
        <v>4</v>
      </c>
      <c r="D105" s="96">
        <v>11.08</v>
      </c>
      <c r="E105" s="45" t="s">
        <v>52</v>
      </c>
      <c r="F105" s="45" t="s">
        <v>46</v>
      </c>
      <c r="G105" s="46">
        <v>3</v>
      </c>
      <c r="H105" s="46" t="s">
        <v>106</v>
      </c>
      <c r="I105" s="73"/>
      <c r="J105" s="59"/>
      <c r="K105" s="57"/>
      <c r="L105" s="26"/>
      <c r="M105" s="58"/>
      <c r="N105" s="58"/>
      <c r="O105" s="27"/>
      <c r="P105" s="58"/>
      <c r="Q105" s="58"/>
      <c r="R105" s="26"/>
      <c r="S105" s="58"/>
      <c r="T105" s="58"/>
      <c r="U105" s="26"/>
      <c r="V105" s="58"/>
      <c r="W105" s="58"/>
      <c r="X105" s="26"/>
      <c r="Y105" s="58"/>
      <c r="Z105" s="58"/>
      <c r="AA105" s="26"/>
      <c r="AB105" s="58"/>
      <c r="AC105" s="58"/>
      <c r="AD105" s="26"/>
      <c r="AE105" s="58"/>
      <c r="AF105" s="58"/>
      <c r="AG105" s="26"/>
      <c r="AH105" s="58"/>
      <c r="AI105" s="28"/>
      <c r="AJ105" s="59"/>
      <c r="AK105" s="28"/>
      <c r="AL105" s="60"/>
      <c r="AM105" s="72"/>
      <c r="AN105" s="63"/>
      <c r="AO105" s="64"/>
    </row>
    <row r="106" spans="1:41" x14ac:dyDescent="0.25">
      <c r="A106" t="s">
        <v>98</v>
      </c>
      <c r="B106" s="2">
        <v>26</v>
      </c>
      <c r="C106" s="1">
        <v>1</v>
      </c>
      <c r="D106" s="96">
        <v>11.16</v>
      </c>
      <c r="E106" s="45" t="s">
        <v>136</v>
      </c>
      <c r="F106" s="45" t="s">
        <v>46</v>
      </c>
      <c r="G106" s="46">
        <v>3</v>
      </c>
      <c r="H106" s="46" t="s">
        <v>106</v>
      </c>
      <c r="I106" s="73"/>
      <c r="J106" s="59"/>
      <c r="K106" s="57"/>
      <c r="L106" s="26"/>
      <c r="M106" s="58"/>
      <c r="N106" s="58"/>
      <c r="O106" s="27"/>
      <c r="P106" s="58"/>
      <c r="Q106" s="58"/>
      <c r="R106" s="26"/>
      <c r="S106" s="58"/>
      <c r="T106" s="58"/>
      <c r="U106" s="26"/>
      <c r="V106" s="58"/>
      <c r="W106" s="58"/>
      <c r="X106" s="26"/>
      <c r="Y106" s="58"/>
      <c r="Z106" s="58"/>
      <c r="AA106" s="26"/>
      <c r="AB106" s="58"/>
      <c r="AC106" s="58"/>
      <c r="AD106" s="26"/>
      <c r="AE106" s="58"/>
      <c r="AF106" s="58"/>
      <c r="AG106" s="26"/>
      <c r="AH106" s="58"/>
      <c r="AI106" s="28"/>
      <c r="AJ106" s="59"/>
      <c r="AK106" s="28"/>
      <c r="AL106" s="60"/>
      <c r="AM106" s="72"/>
      <c r="AN106" s="63"/>
      <c r="AO106" s="64"/>
    </row>
    <row r="107" spans="1:41" x14ac:dyDescent="0.25">
      <c r="A107" t="s">
        <v>98</v>
      </c>
      <c r="B107" s="2">
        <v>26</v>
      </c>
      <c r="C107" s="1">
        <v>2</v>
      </c>
      <c r="D107" s="96">
        <v>11.16</v>
      </c>
      <c r="E107" s="45" t="s">
        <v>45</v>
      </c>
      <c r="F107" s="45" t="s">
        <v>46</v>
      </c>
      <c r="G107" s="46">
        <v>3</v>
      </c>
      <c r="H107" s="46" t="s">
        <v>106</v>
      </c>
      <c r="I107" s="73"/>
      <c r="J107" s="59"/>
      <c r="K107" s="57"/>
      <c r="L107" s="26"/>
      <c r="M107" s="58"/>
      <c r="N107" s="58"/>
      <c r="O107" s="27"/>
      <c r="P107" s="58"/>
      <c r="Q107" s="58"/>
      <c r="R107" s="26"/>
      <c r="S107" s="58"/>
      <c r="T107" s="58"/>
      <c r="U107" s="26"/>
      <c r="V107" s="58"/>
      <c r="W107" s="58"/>
      <c r="X107" s="26"/>
      <c r="Y107" s="58"/>
      <c r="Z107" s="58"/>
      <c r="AA107" s="26"/>
      <c r="AB107" s="58"/>
      <c r="AC107" s="58"/>
      <c r="AD107" s="26"/>
      <c r="AE107" s="58"/>
      <c r="AF107" s="58"/>
      <c r="AG107" s="26"/>
      <c r="AH107" s="58"/>
      <c r="AI107" s="28"/>
      <c r="AJ107" s="59"/>
      <c r="AK107" s="28"/>
      <c r="AL107" s="60"/>
      <c r="AM107" s="72"/>
      <c r="AN107" s="63"/>
      <c r="AO107" s="64"/>
    </row>
    <row r="108" spans="1:41" x14ac:dyDescent="0.25">
      <c r="A108" t="s">
        <v>98</v>
      </c>
      <c r="B108" s="2">
        <v>26</v>
      </c>
      <c r="C108" s="1">
        <v>3</v>
      </c>
      <c r="D108" s="96">
        <v>11.16</v>
      </c>
      <c r="E108" s="45" t="s">
        <v>32</v>
      </c>
      <c r="F108" s="45" t="s">
        <v>1</v>
      </c>
      <c r="G108" s="46" t="s">
        <v>107</v>
      </c>
      <c r="H108" s="46" t="s">
        <v>106</v>
      </c>
      <c r="I108" s="73"/>
      <c r="J108" s="59"/>
      <c r="K108" s="57"/>
      <c r="L108" s="26"/>
      <c r="M108" s="58"/>
      <c r="N108" s="58"/>
      <c r="O108" s="27"/>
      <c r="P108" s="58"/>
      <c r="Q108" s="58"/>
      <c r="R108" s="26"/>
      <c r="S108" s="58"/>
      <c r="T108" s="58"/>
      <c r="U108" s="26"/>
      <c r="V108" s="58"/>
      <c r="W108" s="58"/>
      <c r="X108" s="26"/>
      <c r="Y108" s="58"/>
      <c r="Z108" s="58"/>
      <c r="AA108" s="26"/>
      <c r="AB108" s="58"/>
      <c r="AC108" s="58"/>
      <c r="AD108" s="26"/>
      <c r="AE108" s="58"/>
      <c r="AF108" s="58"/>
      <c r="AG108" s="26"/>
      <c r="AH108" s="58"/>
      <c r="AI108" s="28"/>
      <c r="AJ108" s="59"/>
      <c r="AK108" s="28"/>
      <c r="AL108" s="60"/>
      <c r="AM108" s="72"/>
      <c r="AN108" s="63"/>
      <c r="AO108" s="64"/>
    </row>
    <row r="109" spans="1:41" x14ac:dyDescent="0.25">
      <c r="A109" t="s">
        <v>98</v>
      </c>
      <c r="B109" s="2">
        <v>26</v>
      </c>
      <c r="C109" s="1">
        <v>4</v>
      </c>
      <c r="D109" s="96">
        <v>11.16</v>
      </c>
      <c r="H109" s="46" t="s">
        <v>105</v>
      </c>
      <c r="I109" s="73"/>
      <c r="J109" s="59"/>
      <c r="K109" s="57"/>
      <c r="L109" s="26"/>
      <c r="M109" s="58"/>
      <c r="N109" s="58"/>
      <c r="O109" s="27"/>
      <c r="P109" s="58"/>
      <c r="Q109" s="58"/>
      <c r="R109" s="26"/>
      <c r="S109" s="58"/>
      <c r="T109" s="58"/>
      <c r="U109" s="26"/>
      <c r="V109" s="58"/>
      <c r="W109" s="58"/>
      <c r="X109" s="26"/>
      <c r="Y109" s="58"/>
      <c r="Z109" s="58"/>
      <c r="AA109" s="26"/>
      <c r="AB109" s="58"/>
      <c r="AC109" s="58"/>
      <c r="AD109" s="26"/>
      <c r="AE109" s="58"/>
      <c r="AF109" s="58"/>
      <c r="AG109" s="26"/>
      <c r="AH109" s="58"/>
      <c r="AI109" s="28"/>
      <c r="AJ109" s="59"/>
      <c r="AK109" s="28"/>
      <c r="AL109" s="60"/>
      <c r="AM109" s="72"/>
      <c r="AN109" s="63"/>
      <c r="AO109" s="64"/>
    </row>
    <row r="110" spans="1:41" x14ac:dyDescent="0.25">
      <c r="A110" t="s">
        <v>98</v>
      </c>
      <c r="B110" s="2">
        <v>27</v>
      </c>
      <c r="C110" s="1">
        <v>1</v>
      </c>
      <c r="D110" s="96">
        <v>11.24</v>
      </c>
      <c r="E110" s="45" t="s">
        <v>26</v>
      </c>
      <c r="F110" s="45" t="s">
        <v>1</v>
      </c>
      <c r="G110" s="46" t="s">
        <v>107</v>
      </c>
      <c r="H110" s="46" t="s">
        <v>105</v>
      </c>
      <c r="I110" s="73"/>
      <c r="J110" s="59"/>
      <c r="K110" s="57"/>
      <c r="L110" s="26"/>
      <c r="M110" s="58"/>
      <c r="N110" s="58"/>
      <c r="O110" s="27"/>
      <c r="P110" s="58"/>
      <c r="Q110" s="58"/>
      <c r="R110" s="26"/>
      <c r="S110" s="58"/>
      <c r="T110" s="58"/>
      <c r="U110" s="26"/>
      <c r="V110" s="58"/>
      <c r="W110" s="58"/>
      <c r="X110" s="26"/>
      <c r="Y110" s="58"/>
      <c r="Z110" s="58"/>
      <c r="AA110" s="26"/>
      <c r="AB110" s="58"/>
      <c r="AC110" s="58"/>
      <c r="AD110" s="26"/>
      <c r="AE110" s="58"/>
      <c r="AF110" s="58"/>
      <c r="AG110" s="26"/>
      <c r="AH110" s="58"/>
      <c r="AI110" s="28"/>
      <c r="AJ110" s="59"/>
      <c r="AK110" s="28"/>
      <c r="AL110" s="60"/>
      <c r="AM110" s="72"/>
      <c r="AN110" s="63"/>
      <c r="AO110" s="64"/>
    </row>
    <row r="111" spans="1:41" x14ac:dyDescent="0.25">
      <c r="A111" s="154" t="s">
        <v>98</v>
      </c>
      <c r="B111" s="171">
        <v>27</v>
      </c>
      <c r="C111" s="167">
        <v>2</v>
      </c>
      <c r="D111" s="168">
        <v>11.24</v>
      </c>
      <c r="E111" s="169" t="s">
        <v>78</v>
      </c>
      <c r="F111" s="169" t="s">
        <v>49</v>
      </c>
      <c r="G111" s="170">
        <v>2</v>
      </c>
      <c r="H111" s="170" t="s">
        <v>105</v>
      </c>
      <c r="I111" s="73"/>
      <c r="J111" s="59"/>
      <c r="K111" s="57"/>
      <c r="L111" s="26"/>
      <c r="M111" s="58"/>
      <c r="N111" s="58"/>
      <c r="O111" s="27"/>
      <c r="P111" s="58"/>
      <c r="Q111" s="58"/>
      <c r="R111" s="26"/>
      <c r="S111" s="58"/>
      <c r="T111" s="58"/>
      <c r="U111" s="26"/>
      <c r="V111" s="58"/>
      <c r="W111" s="58"/>
      <c r="X111" s="26"/>
      <c r="Y111" s="58"/>
      <c r="Z111" s="58"/>
      <c r="AA111" s="26"/>
      <c r="AB111" s="58"/>
      <c r="AC111" s="58"/>
      <c r="AD111" s="26"/>
      <c r="AE111" s="58"/>
      <c r="AF111" s="58"/>
      <c r="AG111" s="26"/>
      <c r="AH111" s="58"/>
      <c r="AI111" s="28"/>
      <c r="AJ111" s="59"/>
      <c r="AK111" s="28"/>
      <c r="AL111" s="60"/>
      <c r="AM111" s="72"/>
      <c r="AN111" s="63"/>
      <c r="AO111" s="64"/>
    </row>
    <row r="112" spans="1:41" x14ac:dyDescent="0.25">
      <c r="A112" t="s">
        <v>98</v>
      </c>
      <c r="B112" s="2">
        <v>27</v>
      </c>
      <c r="C112" s="1">
        <v>3</v>
      </c>
      <c r="D112" s="96">
        <v>11.24</v>
      </c>
      <c r="E112" s="45" t="s">
        <v>163</v>
      </c>
      <c r="F112" s="45" t="s">
        <v>46</v>
      </c>
      <c r="G112" s="46">
        <v>3</v>
      </c>
      <c r="H112" s="46" t="s">
        <v>105</v>
      </c>
      <c r="I112" s="73"/>
      <c r="J112" s="59"/>
      <c r="K112" s="57"/>
      <c r="L112" s="26"/>
      <c r="M112" s="58"/>
      <c r="N112" s="58"/>
      <c r="O112" s="27"/>
      <c r="P112" s="58"/>
      <c r="Q112" s="58"/>
      <c r="R112" s="26"/>
      <c r="S112" s="58"/>
      <c r="T112" s="58"/>
      <c r="U112" s="26"/>
      <c r="V112" s="58"/>
      <c r="W112" s="58"/>
      <c r="X112" s="26"/>
      <c r="Y112" s="58"/>
      <c r="Z112" s="58"/>
      <c r="AA112" s="26"/>
      <c r="AB112" s="58"/>
      <c r="AC112" s="58"/>
      <c r="AD112" s="26"/>
      <c r="AE112" s="58"/>
      <c r="AF112" s="58"/>
      <c r="AG112" s="26"/>
      <c r="AH112" s="58"/>
      <c r="AI112" s="28"/>
      <c r="AJ112" s="59"/>
      <c r="AK112" s="28"/>
      <c r="AL112" s="60"/>
      <c r="AM112" s="72"/>
      <c r="AN112" s="63"/>
      <c r="AO112" s="64"/>
    </row>
    <row r="113" spans="1:41" x14ac:dyDescent="0.25">
      <c r="A113" t="s">
        <v>98</v>
      </c>
      <c r="B113" s="2">
        <v>27</v>
      </c>
      <c r="C113" s="1">
        <v>4</v>
      </c>
      <c r="D113" s="96">
        <v>11.24</v>
      </c>
      <c r="E113" s="45" t="s">
        <v>130</v>
      </c>
      <c r="F113" s="45" t="s">
        <v>71</v>
      </c>
      <c r="G113" s="46" t="s">
        <v>117</v>
      </c>
      <c r="H113" s="46" t="s">
        <v>105</v>
      </c>
      <c r="I113" s="73"/>
      <c r="J113" s="59"/>
      <c r="K113" s="57"/>
      <c r="L113" s="26"/>
      <c r="M113" s="58"/>
      <c r="N113" s="58"/>
      <c r="O113" s="27"/>
      <c r="P113" s="58"/>
      <c r="Q113" s="58"/>
      <c r="R113" s="26"/>
      <c r="S113" s="58"/>
      <c r="T113" s="58"/>
      <c r="U113" s="26"/>
      <c r="V113" s="58"/>
      <c r="W113" s="58"/>
      <c r="X113" s="26"/>
      <c r="Y113" s="58"/>
      <c r="Z113" s="58"/>
      <c r="AA113" s="26"/>
      <c r="AB113" s="58"/>
      <c r="AC113" s="58"/>
      <c r="AD113" s="26"/>
      <c r="AE113" s="58"/>
      <c r="AF113" s="58"/>
      <c r="AG113" s="26"/>
      <c r="AH113" s="58"/>
      <c r="AI113" s="28"/>
      <c r="AJ113" s="59"/>
      <c r="AK113" s="28"/>
      <c r="AL113" s="60"/>
      <c r="AM113" s="72"/>
      <c r="AN113" s="63"/>
      <c r="AO113" s="64"/>
    </row>
    <row r="114" spans="1:41" x14ac:dyDescent="0.25">
      <c r="A114" s="154" t="s">
        <v>98</v>
      </c>
      <c r="B114" s="171">
        <v>28</v>
      </c>
      <c r="C114" s="167">
        <v>1</v>
      </c>
      <c r="D114" s="168">
        <v>11.32</v>
      </c>
      <c r="E114" s="169" t="s">
        <v>79</v>
      </c>
      <c r="F114" s="169" t="s">
        <v>49</v>
      </c>
      <c r="G114" s="170">
        <v>1</v>
      </c>
      <c r="H114" s="170" t="s">
        <v>105</v>
      </c>
      <c r="I114" s="73"/>
      <c r="J114" s="59"/>
      <c r="K114" s="57"/>
      <c r="L114" s="26"/>
      <c r="M114" s="58"/>
      <c r="N114" s="58"/>
      <c r="O114" s="27"/>
      <c r="P114" s="58"/>
      <c r="Q114" s="58"/>
      <c r="R114" s="26"/>
      <c r="S114" s="58"/>
      <c r="T114" s="58"/>
      <c r="U114" s="26"/>
      <c r="V114" s="58"/>
      <c r="W114" s="58"/>
      <c r="X114" s="26"/>
      <c r="Y114" s="58"/>
      <c r="Z114" s="58"/>
      <c r="AA114" s="26"/>
      <c r="AB114" s="58"/>
      <c r="AC114" s="58"/>
      <c r="AD114" s="26"/>
      <c r="AE114" s="58"/>
      <c r="AF114" s="58"/>
      <c r="AG114" s="26"/>
      <c r="AH114" s="58"/>
      <c r="AI114" s="28"/>
      <c r="AJ114" s="59"/>
      <c r="AK114" s="28"/>
      <c r="AL114" s="60"/>
      <c r="AM114" s="72"/>
      <c r="AN114" s="63"/>
      <c r="AO114" s="64"/>
    </row>
    <row r="115" spans="1:41" x14ac:dyDescent="0.25">
      <c r="A115" t="s">
        <v>98</v>
      </c>
      <c r="B115" s="2">
        <v>28</v>
      </c>
      <c r="C115" s="1">
        <v>2</v>
      </c>
      <c r="D115" s="96">
        <v>11.32</v>
      </c>
      <c r="E115" s="45" t="s">
        <v>83</v>
      </c>
      <c r="F115" s="45" t="s">
        <v>84</v>
      </c>
      <c r="G115" s="46">
        <v>2</v>
      </c>
      <c r="H115" s="46" t="s">
        <v>105</v>
      </c>
      <c r="I115" s="73"/>
      <c r="J115" s="59"/>
      <c r="K115" s="57"/>
      <c r="L115" s="26"/>
      <c r="M115" s="58"/>
      <c r="N115" s="58"/>
      <c r="O115" s="27"/>
      <c r="P115" s="58"/>
      <c r="Q115" s="58"/>
      <c r="R115" s="26"/>
      <c r="S115" s="58"/>
      <c r="T115" s="58"/>
      <c r="U115" s="26"/>
      <c r="V115" s="58"/>
      <c r="W115" s="58"/>
      <c r="X115" s="26"/>
      <c r="Y115" s="58"/>
      <c r="Z115" s="58"/>
      <c r="AA115" s="26"/>
      <c r="AB115" s="58"/>
      <c r="AC115" s="58"/>
      <c r="AD115" s="26"/>
      <c r="AE115" s="58"/>
      <c r="AF115" s="58"/>
      <c r="AG115" s="26"/>
      <c r="AH115" s="58"/>
      <c r="AI115" s="28"/>
      <c r="AJ115" s="59"/>
      <c r="AK115" s="28"/>
      <c r="AL115" s="60"/>
      <c r="AM115" s="72"/>
      <c r="AN115" s="63"/>
      <c r="AO115" s="64"/>
    </row>
    <row r="116" spans="1:41" x14ac:dyDescent="0.25">
      <c r="A116" t="s">
        <v>98</v>
      </c>
      <c r="B116" s="2">
        <v>28</v>
      </c>
      <c r="C116" s="1">
        <v>3</v>
      </c>
      <c r="D116" s="96">
        <v>11.32</v>
      </c>
      <c r="E116" s="45" t="s">
        <v>138</v>
      </c>
      <c r="F116" s="45" t="s">
        <v>84</v>
      </c>
      <c r="G116" s="46">
        <v>2</v>
      </c>
      <c r="H116" s="46" t="s">
        <v>105</v>
      </c>
      <c r="I116" s="73"/>
      <c r="J116" s="59"/>
      <c r="K116" s="57"/>
      <c r="L116" s="26"/>
      <c r="M116" s="58"/>
      <c r="N116" s="58"/>
      <c r="O116" s="27"/>
      <c r="P116" s="58"/>
      <c r="Q116" s="58"/>
      <c r="R116" s="26"/>
      <c r="S116" s="58"/>
      <c r="T116" s="58"/>
      <c r="U116" s="26"/>
      <c r="V116" s="58"/>
      <c r="W116" s="58"/>
      <c r="X116" s="26"/>
      <c r="Y116" s="58"/>
      <c r="Z116" s="58"/>
      <c r="AA116" s="26"/>
      <c r="AB116" s="58"/>
      <c r="AC116" s="58"/>
      <c r="AD116" s="26"/>
      <c r="AE116" s="58"/>
      <c r="AF116" s="58"/>
      <c r="AG116" s="26"/>
      <c r="AH116" s="58"/>
      <c r="AI116" s="28"/>
      <c r="AJ116" s="59"/>
      <c r="AK116" s="28"/>
      <c r="AL116" s="60"/>
      <c r="AM116" s="72"/>
      <c r="AN116" s="63"/>
      <c r="AO116" s="64"/>
    </row>
    <row r="117" spans="1:41" x14ac:dyDescent="0.25">
      <c r="A117" t="s">
        <v>98</v>
      </c>
      <c r="B117" s="2">
        <v>28</v>
      </c>
      <c r="C117" s="1">
        <v>4</v>
      </c>
      <c r="D117" s="96">
        <v>11.32</v>
      </c>
      <c r="E117" s="45" t="s">
        <v>151</v>
      </c>
      <c r="F117" s="45" t="s">
        <v>55</v>
      </c>
      <c r="G117" s="46">
        <v>1</v>
      </c>
      <c r="H117" s="46" t="s">
        <v>105</v>
      </c>
      <c r="I117" s="73"/>
      <c r="J117" s="59"/>
      <c r="K117" s="57"/>
      <c r="L117" s="26"/>
      <c r="M117" s="58"/>
      <c r="N117" s="58"/>
      <c r="O117" s="27"/>
      <c r="P117" s="58"/>
      <c r="Q117" s="58"/>
      <c r="R117" s="26"/>
      <c r="S117" s="58"/>
      <c r="T117" s="58"/>
      <c r="U117" s="26"/>
      <c r="V117" s="58"/>
      <c r="W117" s="58"/>
      <c r="X117" s="26"/>
      <c r="Y117" s="58"/>
      <c r="Z117" s="58"/>
      <c r="AA117" s="26"/>
      <c r="AB117" s="58"/>
      <c r="AC117" s="58"/>
      <c r="AD117" s="26"/>
      <c r="AE117" s="58"/>
      <c r="AF117" s="58"/>
      <c r="AG117" s="26"/>
      <c r="AH117" s="58"/>
      <c r="AI117" s="28"/>
      <c r="AJ117" s="59"/>
      <c r="AK117" s="28"/>
      <c r="AL117" s="60"/>
      <c r="AM117" s="72"/>
      <c r="AN117" s="63"/>
      <c r="AO117" s="64"/>
    </row>
    <row r="118" spans="1:41" x14ac:dyDescent="0.25">
      <c r="A118" t="s">
        <v>98</v>
      </c>
      <c r="B118" s="2">
        <v>29</v>
      </c>
      <c r="C118" s="1">
        <v>1</v>
      </c>
      <c r="D118" s="96">
        <v>11.4</v>
      </c>
      <c r="E118" s="45" t="s">
        <v>181</v>
      </c>
      <c r="F118" s="45" t="s">
        <v>40</v>
      </c>
      <c r="G118" s="46" t="s">
        <v>109</v>
      </c>
      <c r="H118" s="46" t="s">
        <v>105</v>
      </c>
      <c r="I118" s="73"/>
      <c r="J118" s="59"/>
      <c r="K118" s="57"/>
      <c r="L118" s="26"/>
      <c r="M118" s="58"/>
      <c r="N118" s="58"/>
      <c r="O118" s="27"/>
      <c r="P118" s="58"/>
      <c r="Q118" s="58"/>
      <c r="R118" s="26"/>
      <c r="S118" s="58"/>
      <c r="T118" s="58"/>
      <c r="U118" s="26"/>
      <c r="V118" s="58"/>
      <c r="W118" s="58"/>
      <c r="X118" s="26"/>
      <c r="Y118" s="58"/>
      <c r="Z118" s="58"/>
      <c r="AA118" s="26"/>
      <c r="AB118" s="58"/>
      <c r="AC118" s="58"/>
      <c r="AD118" s="26"/>
      <c r="AE118" s="58"/>
      <c r="AF118" s="58"/>
      <c r="AG118" s="26"/>
      <c r="AH118" s="58"/>
      <c r="AI118" s="28"/>
      <c r="AJ118" s="59"/>
      <c r="AK118" s="28"/>
      <c r="AL118" s="60"/>
      <c r="AM118" s="72"/>
      <c r="AN118" s="63"/>
      <c r="AO118" s="64"/>
    </row>
    <row r="119" spans="1:41" x14ac:dyDescent="0.25">
      <c r="A119" t="s">
        <v>98</v>
      </c>
      <c r="B119" s="2">
        <v>29</v>
      </c>
      <c r="C119" s="1">
        <v>2</v>
      </c>
      <c r="D119" s="96">
        <v>11.4</v>
      </c>
      <c r="E119" s="45" t="s">
        <v>80</v>
      </c>
      <c r="F119" s="45" t="s">
        <v>46</v>
      </c>
      <c r="G119" s="46" t="s">
        <v>131</v>
      </c>
      <c r="H119" s="46" t="s">
        <v>105</v>
      </c>
      <c r="I119" s="73"/>
      <c r="J119" s="59"/>
      <c r="K119" s="57"/>
      <c r="L119" s="26"/>
      <c r="M119" s="58"/>
      <c r="N119" s="58"/>
      <c r="O119" s="27"/>
      <c r="P119" s="58"/>
      <c r="Q119" s="58"/>
      <c r="R119" s="26"/>
      <c r="S119" s="58"/>
      <c r="T119" s="58"/>
      <c r="U119" s="26"/>
      <c r="V119" s="58"/>
      <c r="W119" s="58"/>
      <c r="X119" s="26"/>
      <c r="Y119" s="58"/>
      <c r="Z119" s="58"/>
      <c r="AA119" s="26"/>
      <c r="AB119" s="58"/>
      <c r="AC119" s="58"/>
      <c r="AD119" s="26"/>
      <c r="AE119" s="58"/>
      <c r="AF119" s="58"/>
      <c r="AG119" s="26"/>
      <c r="AH119" s="58"/>
      <c r="AI119" s="28"/>
      <c r="AJ119" s="59"/>
      <c r="AK119" s="28"/>
      <c r="AL119" s="60"/>
      <c r="AM119" s="72"/>
      <c r="AN119" s="63"/>
      <c r="AO119" s="64"/>
    </row>
    <row r="120" spans="1:41" x14ac:dyDescent="0.25">
      <c r="A120" t="s">
        <v>98</v>
      </c>
      <c r="B120" s="2">
        <v>29</v>
      </c>
      <c r="C120" s="1">
        <v>3</v>
      </c>
      <c r="D120" s="96">
        <v>11.4</v>
      </c>
      <c r="E120" s="45" t="s">
        <v>152</v>
      </c>
      <c r="F120" s="45" t="s">
        <v>55</v>
      </c>
      <c r="G120" s="46">
        <v>1</v>
      </c>
      <c r="H120" s="46" t="s">
        <v>105</v>
      </c>
      <c r="I120" s="73"/>
      <c r="J120" s="59"/>
      <c r="K120" s="57"/>
      <c r="L120" s="26"/>
      <c r="M120" s="58"/>
      <c r="N120" s="58"/>
      <c r="O120" s="27"/>
      <c r="P120" s="58"/>
      <c r="Q120" s="58"/>
      <c r="R120" s="26"/>
      <c r="S120" s="58"/>
      <c r="T120" s="58"/>
      <c r="U120" s="26"/>
      <c r="V120" s="58"/>
      <c r="W120" s="58"/>
      <c r="X120" s="26"/>
      <c r="Y120" s="58"/>
      <c r="Z120" s="58"/>
      <c r="AA120" s="26"/>
      <c r="AB120" s="58"/>
      <c r="AC120" s="58"/>
      <c r="AD120" s="26"/>
      <c r="AE120" s="58"/>
      <c r="AF120" s="58"/>
      <c r="AG120" s="26"/>
      <c r="AH120" s="58"/>
      <c r="AI120" s="28"/>
      <c r="AJ120" s="59"/>
      <c r="AK120" s="28"/>
      <c r="AL120" s="60"/>
      <c r="AM120" s="72"/>
      <c r="AN120" s="63"/>
      <c r="AO120" s="64"/>
    </row>
    <row r="121" spans="1:41" x14ac:dyDescent="0.25">
      <c r="A121" t="s">
        <v>98</v>
      </c>
      <c r="B121" s="2">
        <v>29</v>
      </c>
      <c r="C121" s="1">
        <v>4</v>
      </c>
      <c r="D121" s="96">
        <v>11.4</v>
      </c>
      <c r="E121" s="45" t="s">
        <v>153</v>
      </c>
      <c r="F121" s="45" t="s">
        <v>55</v>
      </c>
      <c r="G121" s="46">
        <v>2</v>
      </c>
      <c r="H121" s="46" t="s">
        <v>105</v>
      </c>
      <c r="I121" s="73"/>
      <c r="J121" s="59"/>
      <c r="K121" s="57"/>
      <c r="L121" s="26"/>
      <c r="M121" s="58"/>
      <c r="N121" s="58"/>
      <c r="O121" s="27"/>
      <c r="P121" s="58"/>
      <c r="Q121" s="58"/>
      <c r="R121" s="26"/>
      <c r="S121" s="58"/>
      <c r="T121" s="58"/>
      <c r="U121" s="26"/>
      <c r="V121" s="58"/>
      <c r="W121" s="58"/>
      <c r="X121" s="26"/>
      <c r="Y121" s="58"/>
      <c r="Z121" s="58"/>
      <c r="AA121" s="26"/>
      <c r="AB121" s="58"/>
      <c r="AC121" s="58"/>
      <c r="AD121" s="26"/>
      <c r="AE121" s="58"/>
      <c r="AF121" s="58"/>
      <c r="AG121" s="26"/>
      <c r="AH121" s="58"/>
      <c r="AI121" s="28"/>
      <c r="AJ121" s="59"/>
      <c r="AK121" s="28"/>
      <c r="AL121" s="60"/>
      <c r="AM121" s="72"/>
      <c r="AN121" s="63"/>
      <c r="AO121" s="64"/>
    </row>
    <row r="122" spans="1:41" x14ac:dyDescent="0.25">
      <c r="A122" t="s">
        <v>98</v>
      </c>
      <c r="B122" s="2">
        <v>30</v>
      </c>
      <c r="C122" s="1">
        <v>1</v>
      </c>
      <c r="D122" s="96">
        <v>11.48</v>
      </c>
      <c r="E122" s="45" t="s">
        <v>38</v>
      </c>
      <c r="F122" s="45" t="s">
        <v>1</v>
      </c>
      <c r="G122" s="46" t="s">
        <v>109</v>
      </c>
      <c r="H122" s="46" t="s">
        <v>105</v>
      </c>
      <c r="I122" s="73"/>
      <c r="J122" s="59"/>
      <c r="K122" s="57"/>
      <c r="L122" s="26"/>
      <c r="M122" s="58"/>
      <c r="N122" s="58"/>
      <c r="O122" s="27"/>
      <c r="P122" s="58"/>
      <c r="Q122" s="58"/>
      <c r="R122" s="26"/>
      <c r="S122" s="58"/>
      <c r="T122" s="58"/>
      <c r="U122" s="26"/>
      <c r="V122" s="58"/>
      <c r="W122" s="58"/>
      <c r="X122" s="26"/>
      <c r="Y122" s="58"/>
      <c r="Z122" s="58"/>
      <c r="AA122" s="26"/>
      <c r="AB122" s="58"/>
      <c r="AC122" s="58"/>
      <c r="AD122" s="26"/>
      <c r="AE122" s="58"/>
      <c r="AF122" s="58"/>
      <c r="AG122" s="26"/>
      <c r="AH122" s="58"/>
      <c r="AI122" s="28"/>
      <c r="AJ122" s="59"/>
      <c r="AK122" s="28"/>
      <c r="AL122" s="60"/>
      <c r="AM122" s="72"/>
      <c r="AN122" s="63"/>
      <c r="AO122" s="64"/>
    </row>
    <row r="123" spans="1:41" x14ac:dyDescent="0.25">
      <c r="A123" t="s">
        <v>98</v>
      </c>
      <c r="B123" s="2">
        <v>30</v>
      </c>
      <c r="C123" s="1">
        <v>2</v>
      </c>
      <c r="D123" s="96">
        <v>11.48</v>
      </c>
      <c r="E123" s="45" t="s">
        <v>154</v>
      </c>
      <c r="F123" s="45" t="s">
        <v>55</v>
      </c>
      <c r="G123" s="46">
        <v>2</v>
      </c>
      <c r="H123" s="46" t="s">
        <v>105</v>
      </c>
      <c r="I123" s="73"/>
      <c r="J123" s="59"/>
      <c r="K123" s="57"/>
      <c r="L123" s="26"/>
      <c r="M123" s="58"/>
      <c r="N123" s="58"/>
      <c r="O123" s="27"/>
      <c r="P123" s="58"/>
      <c r="Q123" s="58"/>
      <c r="R123" s="26"/>
      <c r="S123" s="58"/>
      <c r="T123" s="58"/>
      <c r="U123" s="26"/>
      <c r="V123" s="58"/>
      <c r="W123" s="58"/>
      <c r="X123" s="26"/>
      <c r="Y123" s="58"/>
      <c r="Z123" s="58"/>
      <c r="AA123" s="26"/>
      <c r="AB123" s="58"/>
      <c r="AC123" s="58"/>
      <c r="AD123" s="26"/>
      <c r="AE123" s="58"/>
      <c r="AF123" s="58"/>
      <c r="AG123" s="26"/>
      <c r="AH123" s="58"/>
      <c r="AI123" s="28"/>
      <c r="AJ123" s="59"/>
      <c r="AK123" s="28"/>
      <c r="AL123" s="60"/>
      <c r="AM123" s="72"/>
      <c r="AN123" s="63"/>
      <c r="AO123" s="64"/>
    </row>
    <row r="124" spans="1:41" x14ac:dyDescent="0.25">
      <c r="A124" t="s">
        <v>98</v>
      </c>
      <c r="B124" s="2">
        <v>30</v>
      </c>
      <c r="C124" s="1">
        <v>3</v>
      </c>
      <c r="D124" s="96">
        <v>11.48</v>
      </c>
      <c r="E124" s="45" t="s">
        <v>155</v>
      </c>
      <c r="F124" s="45" t="s">
        <v>55</v>
      </c>
      <c r="G124" s="46">
        <v>1</v>
      </c>
      <c r="H124" s="46" t="s">
        <v>105</v>
      </c>
      <c r="I124" s="73"/>
      <c r="J124" s="59"/>
      <c r="K124" s="57"/>
      <c r="L124" s="26"/>
      <c r="M124" s="58"/>
      <c r="N124" s="58"/>
      <c r="O124" s="27"/>
      <c r="P124" s="58"/>
      <c r="Q124" s="58"/>
      <c r="R124" s="26"/>
      <c r="S124" s="58"/>
      <c r="T124" s="58"/>
      <c r="U124" s="26"/>
      <c r="V124" s="58"/>
      <c r="W124" s="58"/>
      <c r="X124" s="26"/>
      <c r="Y124" s="58"/>
      <c r="Z124" s="58"/>
      <c r="AA124" s="26"/>
      <c r="AB124" s="58"/>
      <c r="AC124" s="58"/>
      <c r="AD124" s="26"/>
      <c r="AE124" s="58"/>
      <c r="AF124" s="58"/>
      <c r="AG124" s="26"/>
      <c r="AH124" s="58"/>
      <c r="AI124" s="28"/>
      <c r="AJ124" s="59"/>
      <c r="AK124" s="28"/>
      <c r="AL124" s="60"/>
      <c r="AM124" s="72"/>
      <c r="AN124" s="63"/>
      <c r="AO124" s="64"/>
    </row>
    <row r="125" spans="1:41" x14ac:dyDescent="0.25">
      <c r="A125" t="s">
        <v>98</v>
      </c>
      <c r="B125" s="2">
        <v>30</v>
      </c>
      <c r="C125" s="1">
        <v>4</v>
      </c>
      <c r="D125" s="96">
        <v>11.48</v>
      </c>
      <c r="E125" s="45" t="s">
        <v>28</v>
      </c>
      <c r="F125" s="45" t="s">
        <v>1</v>
      </c>
      <c r="G125" s="46" t="s">
        <v>109</v>
      </c>
      <c r="H125" s="46" t="s">
        <v>105</v>
      </c>
      <c r="I125" s="73"/>
      <c r="J125" s="59"/>
      <c r="K125" s="57"/>
      <c r="L125" s="26"/>
      <c r="M125" s="58"/>
      <c r="N125" s="58"/>
      <c r="O125" s="27"/>
      <c r="P125" s="58"/>
      <c r="Q125" s="58"/>
      <c r="R125" s="26"/>
      <c r="S125" s="58"/>
      <c r="T125" s="58"/>
      <c r="U125" s="26"/>
      <c r="V125" s="58"/>
      <c r="W125" s="58"/>
      <c r="X125" s="26"/>
      <c r="Y125" s="58"/>
      <c r="Z125" s="58"/>
      <c r="AA125" s="26"/>
      <c r="AB125" s="58"/>
      <c r="AC125" s="58"/>
      <c r="AD125" s="26"/>
      <c r="AE125" s="58"/>
      <c r="AF125" s="58"/>
      <c r="AG125" s="26"/>
      <c r="AH125" s="58"/>
      <c r="AI125" s="28"/>
      <c r="AJ125" s="59"/>
      <c r="AK125" s="28"/>
      <c r="AL125" s="60"/>
      <c r="AM125" s="72"/>
      <c r="AN125" s="63"/>
      <c r="AO125" s="64"/>
    </row>
    <row r="126" spans="1:41" x14ac:dyDescent="0.25">
      <c r="A126" t="s">
        <v>98</v>
      </c>
      <c r="B126" s="2">
        <v>31</v>
      </c>
      <c r="C126" s="1">
        <v>1</v>
      </c>
      <c r="D126" s="96">
        <v>11.56</v>
      </c>
      <c r="E126" s="45" t="s">
        <v>113</v>
      </c>
      <c r="F126" s="45" t="s">
        <v>1</v>
      </c>
      <c r="G126" s="46">
        <v>3</v>
      </c>
      <c r="H126" s="46" t="s">
        <v>105</v>
      </c>
      <c r="I126" s="73"/>
      <c r="J126" s="59"/>
      <c r="K126" s="57"/>
      <c r="L126" s="26"/>
      <c r="M126" s="58"/>
      <c r="N126" s="58"/>
      <c r="O126" s="27"/>
      <c r="P126" s="58"/>
      <c r="Q126" s="58"/>
      <c r="R126" s="26"/>
      <c r="S126" s="58"/>
      <c r="T126" s="58"/>
      <c r="U126" s="26"/>
      <c r="V126" s="58"/>
      <c r="W126" s="58"/>
      <c r="X126" s="26"/>
      <c r="Y126" s="58"/>
      <c r="Z126" s="58"/>
      <c r="AA126" s="26"/>
      <c r="AB126" s="58"/>
      <c r="AC126" s="58"/>
      <c r="AD126" s="26"/>
      <c r="AE126" s="58"/>
      <c r="AF126" s="58"/>
      <c r="AG126" s="26"/>
      <c r="AH126" s="58"/>
      <c r="AI126" s="28"/>
      <c r="AJ126" s="59"/>
      <c r="AK126" s="28"/>
      <c r="AL126" s="60"/>
      <c r="AM126" s="72"/>
      <c r="AN126" s="63"/>
      <c r="AO126" s="64"/>
    </row>
    <row r="127" spans="1:41" x14ac:dyDescent="0.25">
      <c r="A127" t="s">
        <v>98</v>
      </c>
      <c r="B127" s="2">
        <v>31</v>
      </c>
      <c r="C127" s="1">
        <v>2</v>
      </c>
      <c r="D127" s="96">
        <v>11.56</v>
      </c>
      <c r="E127" s="45" t="s">
        <v>72</v>
      </c>
      <c r="F127" s="45" t="s">
        <v>71</v>
      </c>
      <c r="G127" s="46" t="s">
        <v>107</v>
      </c>
      <c r="H127" s="46" t="s">
        <v>105</v>
      </c>
      <c r="I127" s="73"/>
      <c r="J127" s="59"/>
      <c r="K127" s="57"/>
      <c r="L127" s="26"/>
      <c r="M127" s="58"/>
      <c r="N127" s="58"/>
      <c r="O127" s="27"/>
      <c r="P127" s="58"/>
      <c r="Q127" s="58"/>
      <c r="R127" s="26"/>
      <c r="S127" s="58"/>
      <c r="T127" s="58"/>
      <c r="U127" s="26"/>
      <c r="V127" s="58"/>
      <c r="W127" s="58"/>
      <c r="X127" s="26"/>
      <c r="Y127" s="58"/>
      <c r="Z127" s="58"/>
      <c r="AA127" s="26"/>
      <c r="AB127" s="58"/>
      <c r="AC127" s="58"/>
      <c r="AD127" s="26"/>
      <c r="AE127" s="58"/>
      <c r="AF127" s="58"/>
      <c r="AG127" s="26"/>
      <c r="AH127" s="58"/>
      <c r="AI127" s="28"/>
      <c r="AJ127" s="59"/>
      <c r="AK127" s="28"/>
      <c r="AL127" s="60"/>
      <c r="AM127" s="72"/>
      <c r="AN127" s="63"/>
      <c r="AO127" s="64"/>
    </row>
    <row r="128" spans="1:41" x14ac:dyDescent="0.25">
      <c r="A128" t="s">
        <v>98</v>
      </c>
      <c r="B128" s="2">
        <v>31</v>
      </c>
      <c r="C128" s="1">
        <v>3</v>
      </c>
      <c r="D128" s="96">
        <v>11.56</v>
      </c>
      <c r="E128" s="45" t="s">
        <v>73</v>
      </c>
      <c r="F128" s="45" t="s">
        <v>71</v>
      </c>
      <c r="G128" s="46">
        <v>2</v>
      </c>
      <c r="H128" s="46" t="s">
        <v>105</v>
      </c>
      <c r="I128" s="73"/>
      <c r="J128" s="59"/>
      <c r="K128" s="57"/>
      <c r="L128" s="26"/>
      <c r="M128" s="58"/>
      <c r="N128" s="58"/>
      <c r="O128" s="27"/>
      <c r="P128" s="58"/>
      <c r="Q128" s="58"/>
      <c r="R128" s="26"/>
      <c r="S128" s="58"/>
      <c r="T128" s="58"/>
      <c r="U128" s="26"/>
      <c r="V128" s="58"/>
      <c r="W128" s="58"/>
      <c r="X128" s="26"/>
      <c r="Y128" s="58"/>
      <c r="Z128" s="58"/>
      <c r="AA128" s="26"/>
      <c r="AB128" s="58"/>
      <c r="AC128" s="58"/>
      <c r="AD128" s="26"/>
      <c r="AE128" s="58"/>
      <c r="AF128" s="58"/>
      <c r="AG128" s="26"/>
      <c r="AH128" s="58"/>
      <c r="AI128" s="28"/>
      <c r="AJ128" s="59"/>
      <c r="AK128" s="28"/>
      <c r="AL128" s="60"/>
      <c r="AM128" s="72"/>
      <c r="AN128" s="63"/>
      <c r="AO128" s="64"/>
    </row>
    <row r="129" spans="1:41" x14ac:dyDescent="0.25">
      <c r="A129" t="s">
        <v>98</v>
      </c>
      <c r="B129" s="2">
        <v>31</v>
      </c>
      <c r="C129" s="1">
        <v>4</v>
      </c>
      <c r="D129" s="96">
        <v>11.56</v>
      </c>
      <c r="E129" s="45" t="s">
        <v>132</v>
      </c>
      <c r="F129" s="45" t="s">
        <v>133</v>
      </c>
      <c r="G129" s="46">
        <v>3</v>
      </c>
      <c r="H129" s="46" t="s">
        <v>105</v>
      </c>
      <c r="I129" s="73"/>
      <c r="J129" s="59"/>
      <c r="K129" s="57"/>
      <c r="L129" s="26"/>
      <c r="M129" s="58"/>
      <c r="N129" s="58"/>
      <c r="O129" s="27"/>
      <c r="P129" s="58"/>
      <c r="Q129" s="58"/>
      <c r="R129" s="26"/>
      <c r="S129" s="58"/>
      <c r="T129" s="58"/>
      <c r="U129" s="26"/>
      <c r="V129" s="58"/>
      <c r="W129" s="58"/>
      <c r="X129" s="26"/>
      <c r="Y129" s="58"/>
      <c r="Z129" s="58"/>
      <c r="AA129" s="26"/>
      <c r="AB129" s="58"/>
      <c r="AC129" s="58"/>
      <c r="AD129" s="26"/>
      <c r="AE129" s="58"/>
      <c r="AF129" s="58"/>
      <c r="AG129" s="26"/>
      <c r="AH129" s="58"/>
      <c r="AI129" s="28"/>
      <c r="AJ129" s="59"/>
      <c r="AK129" s="28"/>
      <c r="AL129" s="60"/>
      <c r="AM129" s="72"/>
      <c r="AN129" s="63"/>
      <c r="AO129" s="64"/>
    </row>
    <row r="130" spans="1:41" x14ac:dyDescent="0.25">
      <c r="A130" t="s">
        <v>98</v>
      </c>
      <c r="B130" s="2">
        <v>32</v>
      </c>
      <c r="C130" s="1">
        <v>1</v>
      </c>
      <c r="D130" s="96">
        <v>12.04</v>
      </c>
      <c r="E130" s="45" t="s">
        <v>159</v>
      </c>
      <c r="F130" s="45" t="s">
        <v>71</v>
      </c>
      <c r="G130" s="46" t="s">
        <v>109</v>
      </c>
      <c r="H130" s="46" t="s">
        <v>105</v>
      </c>
      <c r="I130" s="73"/>
      <c r="J130" s="59"/>
      <c r="K130" s="57"/>
      <c r="L130" s="26"/>
      <c r="M130" s="58"/>
      <c r="N130" s="58"/>
      <c r="O130" s="27"/>
      <c r="P130" s="58"/>
      <c r="Q130" s="58"/>
      <c r="R130" s="26"/>
      <c r="S130" s="58"/>
      <c r="T130" s="58"/>
      <c r="U130" s="26"/>
      <c r="V130" s="58"/>
      <c r="W130" s="58"/>
      <c r="X130" s="26"/>
      <c r="Y130" s="58"/>
      <c r="Z130" s="58"/>
      <c r="AA130" s="26"/>
      <c r="AB130" s="58"/>
      <c r="AC130" s="58"/>
      <c r="AD130" s="26"/>
      <c r="AE130" s="58"/>
      <c r="AF130" s="58"/>
      <c r="AG130" s="26"/>
      <c r="AH130" s="58"/>
      <c r="AI130" s="28"/>
      <c r="AJ130" s="59"/>
      <c r="AK130" s="28"/>
      <c r="AL130" s="60"/>
      <c r="AM130" s="72"/>
      <c r="AN130" s="63"/>
      <c r="AO130" s="64"/>
    </row>
    <row r="131" spans="1:41" x14ac:dyDescent="0.25">
      <c r="A131" t="s">
        <v>98</v>
      </c>
      <c r="B131" s="2">
        <v>32</v>
      </c>
      <c r="C131" s="1">
        <v>2</v>
      </c>
      <c r="D131" s="96">
        <v>12.04</v>
      </c>
      <c r="E131" s="45" t="s">
        <v>120</v>
      </c>
      <c r="F131" s="45" t="s">
        <v>1</v>
      </c>
      <c r="G131" s="46">
        <v>1</v>
      </c>
      <c r="H131" s="46" t="s">
        <v>105</v>
      </c>
      <c r="I131" s="73"/>
      <c r="J131" s="59"/>
      <c r="K131" s="57"/>
      <c r="L131" s="26"/>
      <c r="M131" s="58"/>
      <c r="N131" s="58"/>
      <c r="O131" s="27"/>
      <c r="P131" s="58"/>
      <c r="Q131" s="58"/>
      <c r="R131" s="26"/>
      <c r="S131" s="58"/>
      <c r="T131" s="58"/>
      <c r="U131" s="26"/>
      <c r="V131" s="58"/>
      <c r="W131" s="58"/>
      <c r="X131" s="26"/>
      <c r="Y131" s="58"/>
      <c r="Z131" s="58"/>
      <c r="AA131" s="26"/>
      <c r="AB131" s="58"/>
      <c r="AC131" s="58"/>
      <c r="AD131" s="26"/>
      <c r="AE131" s="58"/>
      <c r="AF131" s="58"/>
      <c r="AG131" s="26"/>
      <c r="AH131" s="58"/>
      <c r="AI131" s="28"/>
      <c r="AJ131" s="59"/>
      <c r="AK131" s="28"/>
      <c r="AL131" s="60"/>
      <c r="AM131" s="72"/>
      <c r="AN131" s="63"/>
      <c r="AO131" s="64"/>
    </row>
    <row r="132" spans="1:41" x14ac:dyDescent="0.25">
      <c r="A132" t="s">
        <v>98</v>
      </c>
      <c r="B132" s="2">
        <v>32</v>
      </c>
      <c r="C132" s="1">
        <v>3</v>
      </c>
      <c r="D132" s="96">
        <v>12.04</v>
      </c>
      <c r="E132" s="45" t="s">
        <v>21</v>
      </c>
      <c r="F132" s="45" t="s">
        <v>1</v>
      </c>
      <c r="G132" s="46" t="s">
        <v>109</v>
      </c>
      <c r="H132" s="46" t="s">
        <v>105</v>
      </c>
      <c r="I132" s="73"/>
      <c r="J132" s="59"/>
      <c r="K132" s="57"/>
      <c r="L132" s="26"/>
      <c r="M132" s="58"/>
      <c r="N132" s="58"/>
      <c r="O132" s="27"/>
      <c r="P132" s="58"/>
      <c r="Q132" s="58"/>
      <c r="R132" s="26"/>
      <c r="S132" s="58"/>
      <c r="T132" s="58"/>
      <c r="U132" s="26"/>
      <c r="V132" s="58"/>
      <c r="W132" s="58"/>
      <c r="X132" s="26"/>
      <c r="Y132" s="58"/>
      <c r="Z132" s="58"/>
      <c r="AA132" s="26"/>
      <c r="AB132" s="58"/>
      <c r="AC132" s="58"/>
      <c r="AD132" s="26"/>
      <c r="AE132" s="58"/>
      <c r="AF132" s="58"/>
      <c r="AG132" s="26"/>
      <c r="AH132" s="58"/>
      <c r="AI132" s="28"/>
      <c r="AJ132" s="59"/>
      <c r="AK132" s="28"/>
      <c r="AL132" s="60"/>
      <c r="AM132" s="72"/>
      <c r="AN132" s="63"/>
      <c r="AO132" s="64"/>
    </row>
    <row r="133" spans="1:41" x14ac:dyDescent="0.25">
      <c r="A133" t="s">
        <v>98</v>
      </c>
      <c r="B133" s="2">
        <v>32</v>
      </c>
      <c r="C133" s="1">
        <v>4</v>
      </c>
      <c r="D133" s="96">
        <v>12.04</v>
      </c>
      <c r="E133" s="45" t="s">
        <v>30</v>
      </c>
      <c r="F133" s="45" t="s">
        <v>1</v>
      </c>
      <c r="G133" s="46">
        <v>3</v>
      </c>
      <c r="H133" s="46" t="s">
        <v>105</v>
      </c>
      <c r="I133" s="73"/>
      <c r="J133" s="59"/>
      <c r="K133" s="57"/>
      <c r="L133" s="26"/>
      <c r="M133" s="58"/>
      <c r="N133" s="58"/>
      <c r="O133" s="27"/>
      <c r="P133" s="58"/>
      <c r="Q133" s="58"/>
      <c r="R133" s="26"/>
      <c r="S133" s="58"/>
      <c r="T133" s="58"/>
      <c r="U133" s="26"/>
      <c r="V133" s="58"/>
      <c r="W133" s="58"/>
      <c r="X133" s="26"/>
      <c r="Y133" s="58"/>
      <c r="Z133" s="58"/>
      <c r="AA133" s="26"/>
      <c r="AB133" s="58"/>
      <c r="AC133" s="58"/>
      <c r="AD133" s="26"/>
      <c r="AE133" s="58"/>
      <c r="AF133" s="58"/>
      <c r="AG133" s="26"/>
      <c r="AH133" s="58"/>
      <c r="AI133" s="28"/>
      <c r="AJ133" s="59"/>
      <c r="AK133" s="28"/>
      <c r="AL133" s="60"/>
      <c r="AM133" s="72"/>
      <c r="AN133" s="63"/>
      <c r="AO133" s="64"/>
    </row>
    <row r="134" spans="1:41" x14ac:dyDescent="0.25">
      <c r="A134" t="s">
        <v>98</v>
      </c>
      <c r="B134" s="2">
        <v>33</v>
      </c>
      <c r="C134" s="1">
        <v>1</v>
      </c>
      <c r="D134" s="96">
        <v>12.12</v>
      </c>
      <c r="E134" s="45" t="s">
        <v>125</v>
      </c>
      <c r="F134" s="45" t="s">
        <v>41</v>
      </c>
      <c r="G134" s="46">
        <v>2</v>
      </c>
      <c r="H134" s="46" t="s">
        <v>105</v>
      </c>
      <c r="I134" s="73"/>
      <c r="J134" s="59"/>
      <c r="K134" s="57"/>
      <c r="L134" s="26"/>
      <c r="M134" s="58"/>
      <c r="N134" s="58"/>
      <c r="O134" s="27"/>
      <c r="P134" s="58"/>
      <c r="Q134" s="58"/>
      <c r="R134" s="26"/>
      <c r="S134" s="58"/>
      <c r="T134" s="58"/>
      <c r="U134" s="26"/>
      <c r="V134" s="58"/>
      <c r="W134" s="58"/>
      <c r="X134" s="26"/>
      <c r="Y134" s="58"/>
      <c r="Z134" s="58"/>
      <c r="AA134" s="26"/>
      <c r="AB134" s="58"/>
      <c r="AC134" s="58"/>
      <c r="AD134" s="26"/>
      <c r="AE134" s="58"/>
      <c r="AF134" s="58"/>
      <c r="AG134" s="26"/>
      <c r="AH134" s="58"/>
      <c r="AI134" s="28"/>
      <c r="AJ134" s="59"/>
      <c r="AK134" s="28"/>
      <c r="AL134" s="60"/>
      <c r="AM134" s="72"/>
      <c r="AN134" s="63"/>
      <c r="AO134" s="64"/>
    </row>
    <row r="135" spans="1:41" x14ac:dyDescent="0.25">
      <c r="A135" t="s">
        <v>98</v>
      </c>
      <c r="B135" s="2">
        <v>33</v>
      </c>
      <c r="C135" s="1">
        <v>2</v>
      </c>
      <c r="D135" s="96">
        <v>12.12</v>
      </c>
      <c r="E135" s="45" t="s">
        <v>68</v>
      </c>
      <c r="F135" s="45" t="s">
        <v>41</v>
      </c>
      <c r="G135" s="46">
        <v>3</v>
      </c>
      <c r="H135" s="46" t="s">
        <v>105</v>
      </c>
      <c r="I135" s="73"/>
      <c r="J135" s="59"/>
      <c r="K135" s="57"/>
      <c r="L135" s="26"/>
      <c r="M135" s="58"/>
      <c r="N135" s="58"/>
      <c r="O135" s="27"/>
      <c r="P135" s="58"/>
      <c r="Q135" s="58"/>
      <c r="R135" s="26"/>
      <c r="S135" s="58"/>
      <c r="T135" s="58"/>
      <c r="U135" s="26"/>
      <c r="V135" s="58"/>
      <c r="W135" s="58"/>
      <c r="X135" s="26"/>
      <c r="Y135" s="58"/>
      <c r="Z135" s="58"/>
      <c r="AA135" s="26"/>
      <c r="AB135" s="58"/>
      <c r="AC135" s="58"/>
      <c r="AD135" s="26"/>
      <c r="AE135" s="58"/>
      <c r="AF135" s="58"/>
      <c r="AG135" s="26"/>
      <c r="AH135" s="58"/>
      <c r="AI135" s="28"/>
      <c r="AJ135" s="59"/>
      <c r="AK135" s="28"/>
      <c r="AL135" s="60"/>
      <c r="AM135" s="72"/>
      <c r="AN135" s="63"/>
      <c r="AO135" s="64"/>
    </row>
    <row r="136" spans="1:41" x14ac:dyDescent="0.25">
      <c r="A136" t="s">
        <v>98</v>
      </c>
      <c r="B136" s="2">
        <v>33</v>
      </c>
      <c r="C136" s="1">
        <v>3</v>
      </c>
      <c r="D136" s="96">
        <v>12.12</v>
      </c>
      <c r="E136" s="45" t="s">
        <v>126</v>
      </c>
      <c r="F136" s="45" t="s">
        <v>41</v>
      </c>
      <c r="G136" s="46">
        <v>1</v>
      </c>
      <c r="H136" s="46" t="s">
        <v>105</v>
      </c>
      <c r="I136" s="73"/>
      <c r="J136" s="59"/>
      <c r="K136" s="57"/>
      <c r="L136" s="26"/>
      <c r="M136" s="58"/>
      <c r="N136" s="58"/>
      <c r="O136" s="27"/>
      <c r="P136" s="58"/>
      <c r="Q136" s="58"/>
      <c r="R136" s="26"/>
      <c r="S136" s="58"/>
      <c r="T136" s="58"/>
      <c r="U136" s="26"/>
      <c r="V136" s="58"/>
      <c r="W136" s="58"/>
      <c r="X136" s="26"/>
      <c r="Y136" s="58"/>
      <c r="Z136" s="58"/>
      <c r="AA136" s="26"/>
      <c r="AB136" s="58"/>
      <c r="AC136" s="58"/>
      <c r="AD136" s="26"/>
      <c r="AE136" s="58"/>
      <c r="AF136" s="58"/>
      <c r="AG136" s="26"/>
      <c r="AH136" s="58"/>
      <c r="AI136" s="28"/>
      <c r="AJ136" s="59"/>
      <c r="AK136" s="28"/>
      <c r="AL136" s="60"/>
      <c r="AM136" s="72"/>
      <c r="AN136" s="63"/>
      <c r="AO136" s="64"/>
    </row>
    <row r="137" spans="1:41" x14ac:dyDescent="0.25">
      <c r="A137" t="s">
        <v>98</v>
      </c>
      <c r="B137" s="2">
        <v>33</v>
      </c>
      <c r="C137" s="1">
        <v>4</v>
      </c>
      <c r="D137" s="96">
        <v>12.12</v>
      </c>
      <c r="E137" s="45" t="s">
        <v>127</v>
      </c>
      <c r="F137" s="45" t="s">
        <v>84</v>
      </c>
      <c r="G137" s="46">
        <v>2</v>
      </c>
      <c r="H137" s="46" t="s">
        <v>105</v>
      </c>
      <c r="I137" s="73"/>
      <c r="J137" s="59"/>
      <c r="K137" s="57"/>
      <c r="L137" s="26"/>
      <c r="M137" s="58"/>
      <c r="N137" s="58"/>
      <c r="O137" s="27"/>
      <c r="P137" s="58"/>
      <c r="Q137" s="58"/>
      <c r="R137" s="26"/>
      <c r="S137" s="58"/>
      <c r="T137" s="58"/>
      <c r="U137" s="26"/>
      <c r="V137" s="58"/>
      <c r="W137" s="58"/>
      <c r="X137" s="26"/>
      <c r="Y137" s="58"/>
      <c r="Z137" s="58"/>
      <c r="AA137" s="26"/>
      <c r="AB137" s="58"/>
      <c r="AC137" s="58"/>
      <c r="AD137" s="26"/>
      <c r="AE137" s="58"/>
      <c r="AF137" s="58"/>
      <c r="AG137" s="26"/>
      <c r="AH137" s="58"/>
      <c r="AI137" s="28"/>
      <c r="AJ137" s="59"/>
      <c r="AK137" s="28"/>
      <c r="AL137" s="60"/>
      <c r="AM137" s="72"/>
      <c r="AN137" s="63"/>
      <c r="AO137" s="64"/>
    </row>
    <row r="138" spans="1:41" x14ac:dyDescent="0.25">
      <c r="A138" t="s">
        <v>98</v>
      </c>
      <c r="B138" s="2">
        <v>34</v>
      </c>
      <c r="C138" s="1">
        <v>1</v>
      </c>
      <c r="D138" s="96">
        <v>12.2</v>
      </c>
      <c r="E138" s="45" t="s">
        <v>141</v>
      </c>
      <c r="F138" s="45" t="s">
        <v>142</v>
      </c>
      <c r="G138" s="46">
        <v>2</v>
      </c>
      <c r="H138" s="46" t="s">
        <v>105</v>
      </c>
      <c r="I138" s="73"/>
      <c r="J138" s="59"/>
      <c r="K138" s="57"/>
      <c r="L138" s="26"/>
      <c r="M138" s="58"/>
      <c r="N138" s="58"/>
      <c r="O138" s="27"/>
      <c r="P138" s="58"/>
      <c r="Q138" s="58"/>
      <c r="R138" s="26"/>
      <c r="S138" s="58"/>
      <c r="T138" s="58"/>
      <c r="U138" s="26"/>
      <c r="V138" s="58"/>
      <c r="W138" s="58"/>
      <c r="X138" s="26"/>
      <c r="Y138" s="58"/>
      <c r="Z138" s="58"/>
      <c r="AA138" s="26"/>
      <c r="AB138" s="58"/>
      <c r="AC138" s="58"/>
      <c r="AD138" s="26"/>
      <c r="AE138" s="58"/>
      <c r="AF138" s="58"/>
      <c r="AG138" s="26"/>
      <c r="AH138" s="58"/>
      <c r="AI138" s="28"/>
      <c r="AJ138" s="59"/>
      <c r="AK138" s="28"/>
      <c r="AL138" s="60"/>
      <c r="AM138" s="72"/>
      <c r="AN138" s="63"/>
      <c r="AO138" s="64"/>
    </row>
    <row r="139" spans="1:41" x14ac:dyDescent="0.25">
      <c r="A139" t="s">
        <v>98</v>
      </c>
      <c r="B139" s="2">
        <v>34</v>
      </c>
      <c r="C139" s="1">
        <v>2</v>
      </c>
      <c r="D139" s="96">
        <v>12.2</v>
      </c>
      <c r="E139" s="45" t="s">
        <v>143</v>
      </c>
      <c r="F139" s="45" t="s">
        <v>142</v>
      </c>
      <c r="G139" s="46">
        <v>3</v>
      </c>
      <c r="H139" s="46" t="s">
        <v>105</v>
      </c>
      <c r="I139" s="73"/>
      <c r="J139" s="59"/>
      <c r="K139" s="57"/>
      <c r="L139" s="26"/>
      <c r="M139" s="58"/>
      <c r="N139" s="58"/>
      <c r="O139" s="27"/>
      <c r="P139" s="58"/>
      <c r="Q139" s="58"/>
      <c r="R139" s="26"/>
      <c r="S139" s="58"/>
      <c r="T139" s="58"/>
      <c r="U139" s="26"/>
      <c r="V139" s="58"/>
      <c r="W139" s="58"/>
      <c r="X139" s="26"/>
      <c r="Y139" s="58"/>
      <c r="Z139" s="58"/>
      <c r="AA139" s="26"/>
      <c r="AB139" s="58"/>
      <c r="AC139" s="58"/>
      <c r="AD139" s="26"/>
      <c r="AE139" s="58"/>
      <c r="AF139" s="58"/>
      <c r="AG139" s="26"/>
      <c r="AH139" s="58"/>
      <c r="AI139" s="28"/>
      <c r="AJ139" s="59"/>
      <c r="AK139" s="28"/>
      <c r="AL139" s="60"/>
      <c r="AM139" s="72"/>
      <c r="AN139" s="63"/>
      <c r="AO139" s="64"/>
    </row>
    <row r="140" spans="1:41" x14ac:dyDescent="0.25">
      <c r="A140" t="s">
        <v>98</v>
      </c>
      <c r="B140" s="2">
        <v>34</v>
      </c>
      <c r="C140" s="1">
        <v>3</v>
      </c>
      <c r="D140" s="96">
        <v>12.2</v>
      </c>
      <c r="E140" s="45" t="s">
        <v>144</v>
      </c>
      <c r="F140" s="45" t="s">
        <v>142</v>
      </c>
      <c r="G140" s="46">
        <v>1</v>
      </c>
      <c r="H140" s="46" t="s">
        <v>105</v>
      </c>
      <c r="I140" s="73"/>
      <c r="J140" s="59"/>
      <c r="K140" s="57"/>
      <c r="L140" s="26"/>
      <c r="M140" s="58"/>
      <c r="N140" s="58"/>
      <c r="O140" s="27"/>
      <c r="P140" s="58"/>
      <c r="Q140" s="58"/>
      <c r="R140" s="26"/>
      <c r="S140" s="58"/>
      <c r="T140" s="58"/>
      <c r="U140" s="26"/>
      <c r="V140" s="58"/>
      <c r="W140" s="58"/>
      <c r="X140" s="26"/>
      <c r="Y140" s="58"/>
      <c r="Z140" s="58"/>
      <c r="AA140" s="26"/>
      <c r="AB140" s="58"/>
      <c r="AC140" s="58"/>
      <c r="AD140" s="26"/>
      <c r="AE140" s="58"/>
      <c r="AF140" s="58"/>
      <c r="AG140" s="26"/>
      <c r="AH140" s="58"/>
      <c r="AI140" s="28"/>
      <c r="AJ140" s="59"/>
      <c r="AK140" s="28"/>
      <c r="AL140" s="60"/>
      <c r="AM140" s="72"/>
      <c r="AN140" s="63"/>
      <c r="AO140" s="64"/>
    </row>
    <row r="141" spans="1:41" x14ac:dyDescent="0.25">
      <c r="A141" t="s">
        <v>98</v>
      </c>
      <c r="B141" s="2">
        <v>34</v>
      </c>
      <c r="C141" s="1">
        <v>4</v>
      </c>
      <c r="D141" s="96">
        <v>12.2</v>
      </c>
      <c r="E141" s="45" t="s">
        <v>145</v>
      </c>
      <c r="F141" s="45" t="s">
        <v>142</v>
      </c>
      <c r="G141" s="46">
        <v>1</v>
      </c>
      <c r="H141" s="46" t="s">
        <v>105</v>
      </c>
      <c r="I141" s="73"/>
      <c r="J141" s="59"/>
      <c r="K141" s="57"/>
      <c r="L141" s="26"/>
      <c r="M141" s="58"/>
      <c r="N141" s="58"/>
      <c r="O141" s="27"/>
      <c r="P141" s="58"/>
      <c r="Q141" s="58"/>
      <c r="R141" s="26"/>
      <c r="S141" s="58"/>
      <c r="T141" s="58"/>
      <c r="U141" s="26"/>
      <c r="V141" s="58"/>
      <c r="W141" s="58"/>
      <c r="X141" s="26"/>
      <c r="Y141" s="58"/>
      <c r="Z141" s="58"/>
      <c r="AA141" s="26"/>
      <c r="AB141" s="58"/>
      <c r="AC141" s="58"/>
      <c r="AD141" s="26"/>
      <c r="AE141" s="58"/>
      <c r="AF141" s="58"/>
      <c r="AG141" s="26"/>
      <c r="AH141" s="58"/>
      <c r="AI141" s="28"/>
      <c r="AJ141" s="59"/>
      <c r="AK141" s="28"/>
      <c r="AL141" s="60"/>
      <c r="AM141" s="72"/>
      <c r="AN141" s="63"/>
      <c r="AO141" s="64"/>
    </row>
    <row r="142" spans="1:41" x14ac:dyDescent="0.25">
      <c r="A142" t="s">
        <v>98</v>
      </c>
      <c r="B142" s="2">
        <v>35</v>
      </c>
      <c r="C142" s="1">
        <v>1</v>
      </c>
      <c r="D142" s="96">
        <v>12.28</v>
      </c>
      <c r="E142" s="45" t="s">
        <v>44</v>
      </c>
      <c r="F142" s="45" t="s">
        <v>41</v>
      </c>
      <c r="G142" s="46">
        <v>3</v>
      </c>
      <c r="H142" s="46" t="s">
        <v>105</v>
      </c>
      <c r="I142" s="73"/>
      <c r="J142" s="59"/>
      <c r="K142" s="57"/>
      <c r="L142" s="26"/>
      <c r="M142" s="58"/>
      <c r="N142" s="58"/>
      <c r="O142" s="27"/>
      <c r="P142" s="58"/>
      <c r="Q142" s="58"/>
      <c r="R142" s="26"/>
      <c r="S142" s="58"/>
      <c r="T142" s="58"/>
      <c r="U142" s="26"/>
      <c r="V142" s="58"/>
      <c r="W142" s="58"/>
      <c r="X142" s="26"/>
      <c r="Y142" s="58"/>
      <c r="Z142" s="58"/>
      <c r="AA142" s="26"/>
      <c r="AB142" s="58"/>
      <c r="AC142" s="58"/>
      <c r="AD142" s="26"/>
      <c r="AE142" s="58"/>
      <c r="AF142" s="58"/>
      <c r="AG142" s="26"/>
      <c r="AH142" s="58"/>
      <c r="AI142" s="28"/>
      <c r="AJ142" s="59"/>
      <c r="AK142" s="28"/>
      <c r="AL142" s="60"/>
      <c r="AM142" s="72"/>
      <c r="AN142" s="63"/>
      <c r="AO142" s="64"/>
    </row>
    <row r="143" spans="1:41" x14ac:dyDescent="0.25">
      <c r="A143" t="s">
        <v>98</v>
      </c>
      <c r="B143" s="2">
        <v>35</v>
      </c>
      <c r="C143" s="1">
        <v>2</v>
      </c>
      <c r="D143" s="96">
        <v>12.28</v>
      </c>
      <c r="E143" s="45" t="s">
        <v>160</v>
      </c>
      <c r="F143" s="45" t="s">
        <v>46</v>
      </c>
      <c r="G143" s="46">
        <v>3</v>
      </c>
      <c r="H143" s="46" t="s">
        <v>105</v>
      </c>
      <c r="I143" s="73"/>
      <c r="J143" s="59"/>
      <c r="K143" s="57"/>
      <c r="L143" s="26"/>
      <c r="M143" s="58"/>
      <c r="N143" s="58"/>
      <c r="O143" s="27"/>
      <c r="P143" s="58"/>
      <c r="Q143" s="58"/>
      <c r="R143" s="26"/>
      <c r="S143" s="58"/>
      <c r="T143" s="58"/>
      <c r="U143" s="26"/>
      <c r="V143" s="58"/>
      <c r="W143" s="58"/>
      <c r="X143" s="26"/>
      <c r="Y143" s="58"/>
      <c r="Z143" s="58"/>
      <c r="AA143" s="26"/>
      <c r="AB143" s="58"/>
      <c r="AC143" s="58"/>
      <c r="AD143" s="26"/>
      <c r="AE143" s="58"/>
      <c r="AF143" s="58"/>
      <c r="AG143" s="26"/>
      <c r="AH143" s="58"/>
      <c r="AI143" s="28"/>
      <c r="AJ143" s="59"/>
      <c r="AK143" s="28"/>
      <c r="AL143" s="60"/>
      <c r="AM143" s="72"/>
      <c r="AN143" s="63"/>
      <c r="AO143" s="64"/>
    </row>
    <row r="144" spans="1:41" x14ac:dyDescent="0.25">
      <c r="A144" t="s">
        <v>98</v>
      </c>
      <c r="B144" s="2">
        <v>35</v>
      </c>
      <c r="C144" s="1">
        <v>3</v>
      </c>
      <c r="D144" s="96">
        <v>12.28</v>
      </c>
      <c r="E144" s="45" t="s">
        <v>39</v>
      </c>
      <c r="F144" s="45" t="s">
        <v>40</v>
      </c>
      <c r="G144" s="46">
        <v>3</v>
      </c>
      <c r="H144" s="46" t="s">
        <v>105</v>
      </c>
      <c r="I144" s="73"/>
      <c r="J144" s="59"/>
      <c r="K144" s="57"/>
      <c r="L144" s="26"/>
      <c r="M144" s="58"/>
      <c r="N144" s="58"/>
      <c r="O144" s="27"/>
      <c r="P144" s="58"/>
      <c r="Q144" s="58"/>
      <c r="R144" s="26"/>
      <c r="S144" s="58"/>
      <c r="T144" s="58"/>
      <c r="U144" s="26"/>
      <c r="V144" s="58"/>
      <c r="W144" s="58"/>
      <c r="X144" s="26"/>
      <c r="Y144" s="58"/>
      <c r="Z144" s="58"/>
      <c r="AA144" s="26"/>
      <c r="AB144" s="58"/>
      <c r="AC144" s="58"/>
      <c r="AD144" s="26"/>
      <c r="AE144" s="58"/>
      <c r="AF144" s="58"/>
      <c r="AG144" s="26"/>
      <c r="AH144" s="58"/>
      <c r="AI144" s="28"/>
      <c r="AJ144" s="59"/>
      <c r="AK144" s="28"/>
      <c r="AL144" s="60"/>
      <c r="AM144" s="72"/>
      <c r="AN144" s="63"/>
      <c r="AO144" s="64"/>
    </row>
    <row r="145" spans="1:41" x14ac:dyDescent="0.25">
      <c r="A145" t="s">
        <v>98</v>
      </c>
      <c r="B145" s="2">
        <v>35</v>
      </c>
      <c r="C145" s="1">
        <v>4</v>
      </c>
      <c r="D145" s="96">
        <v>12.28</v>
      </c>
      <c r="E145" s="45" t="s">
        <v>47</v>
      </c>
      <c r="F145" s="45" t="s">
        <v>40</v>
      </c>
      <c r="G145" s="46">
        <v>3</v>
      </c>
      <c r="H145" s="46" t="s">
        <v>105</v>
      </c>
      <c r="I145" s="73"/>
      <c r="J145" s="59"/>
      <c r="K145" s="57"/>
      <c r="L145" s="26"/>
      <c r="M145" s="58"/>
      <c r="N145" s="58"/>
      <c r="O145" s="27"/>
      <c r="P145" s="58"/>
      <c r="Q145" s="58"/>
      <c r="R145" s="26"/>
      <c r="S145" s="58"/>
      <c r="T145" s="58"/>
      <c r="U145" s="26"/>
      <c r="V145" s="58"/>
      <c r="W145" s="58"/>
      <c r="X145" s="26"/>
      <c r="Y145" s="58"/>
      <c r="Z145" s="58"/>
      <c r="AA145" s="26"/>
      <c r="AB145" s="58"/>
      <c r="AC145" s="58"/>
      <c r="AD145" s="26"/>
      <c r="AE145" s="58"/>
      <c r="AF145" s="58"/>
      <c r="AG145" s="26"/>
      <c r="AH145" s="58"/>
      <c r="AI145" s="28"/>
      <c r="AJ145" s="59"/>
      <c r="AK145" s="28"/>
      <c r="AL145" s="60"/>
      <c r="AM145" s="72"/>
      <c r="AN145" s="63"/>
      <c r="AO145" s="64"/>
    </row>
    <row r="146" spans="1:41" x14ac:dyDescent="0.25">
      <c r="A146" t="s">
        <v>98</v>
      </c>
      <c r="B146" s="2">
        <v>36</v>
      </c>
      <c r="C146" s="1">
        <v>1</v>
      </c>
      <c r="D146" s="96">
        <v>12.36</v>
      </c>
      <c r="E146" s="45" t="s">
        <v>64</v>
      </c>
      <c r="F146" s="45" t="s">
        <v>62</v>
      </c>
      <c r="G146" s="46">
        <v>3</v>
      </c>
      <c r="H146" s="46" t="s">
        <v>105</v>
      </c>
      <c r="I146" s="73"/>
      <c r="J146" s="59"/>
      <c r="K146" s="57"/>
      <c r="L146" s="26"/>
      <c r="M146" s="58"/>
      <c r="N146" s="58"/>
      <c r="O146" s="27"/>
      <c r="P146" s="58"/>
      <c r="Q146" s="58"/>
      <c r="R146" s="26"/>
      <c r="S146" s="58"/>
      <c r="T146" s="58"/>
      <c r="U146" s="26"/>
      <c r="V146" s="58"/>
      <c r="W146" s="58"/>
      <c r="X146" s="26"/>
      <c r="Y146" s="58"/>
      <c r="Z146" s="58"/>
      <c r="AA146" s="26"/>
      <c r="AB146" s="58"/>
      <c r="AC146" s="58"/>
      <c r="AD146" s="26"/>
      <c r="AE146" s="58"/>
      <c r="AF146" s="58"/>
      <c r="AG146" s="26"/>
      <c r="AH146" s="58"/>
      <c r="AI146" s="28"/>
      <c r="AJ146" s="59"/>
      <c r="AK146" s="28"/>
      <c r="AL146" s="60"/>
      <c r="AM146" s="72"/>
      <c r="AN146" s="63"/>
      <c r="AO146" s="64"/>
    </row>
    <row r="147" spans="1:41" x14ac:dyDescent="0.25">
      <c r="A147" t="s">
        <v>98</v>
      </c>
      <c r="B147" s="2">
        <v>36</v>
      </c>
      <c r="C147" s="1">
        <v>2</v>
      </c>
      <c r="D147" s="96">
        <v>12.36</v>
      </c>
      <c r="E147" s="45" t="s">
        <v>63</v>
      </c>
      <c r="F147" s="45" t="s">
        <v>62</v>
      </c>
      <c r="G147" s="46">
        <v>2</v>
      </c>
      <c r="H147" s="46" t="s">
        <v>105</v>
      </c>
      <c r="I147" s="73"/>
      <c r="J147" s="59"/>
      <c r="K147" s="57"/>
      <c r="L147" s="26"/>
      <c r="M147" s="58"/>
      <c r="N147" s="58"/>
      <c r="O147" s="27"/>
      <c r="P147" s="58"/>
      <c r="Q147" s="58"/>
      <c r="R147" s="26"/>
      <c r="S147" s="58"/>
      <c r="T147" s="58"/>
      <c r="U147" s="26"/>
      <c r="V147" s="58"/>
      <c r="W147" s="58"/>
      <c r="X147" s="26"/>
      <c r="Y147" s="58"/>
      <c r="Z147" s="58"/>
      <c r="AA147" s="26"/>
      <c r="AB147" s="58"/>
      <c r="AC147" s="58"/>
      <c r="AD147" s="26"/>
      <c r="AE147" s="58"/>
      <c r="AF147" s="58"/>
      <c r="AG147" s="26"/>
      <c r="AH147" s="58"/>
      <c r="AI147" s="28"/>
      <c r="AJ147" s="59"/>
      <c r="AK147" s="28"/>
      <c r="AL147" s="60"/>
      <c r="AM147" s="72"/>
      <c r="AN147" s="63"/>
      <c r="AO147" s="64"/>
    </row>
    <row r="148" spans="1:41" x14ac:dyDescent="0.25">
      <c r="A148" t="s">
        <v>98</v>
      </c>
      <c r="B148" s="2">
        <v>36</v>
      </c>
      <c r="C148" s="1">
        <v>3</v>
      </c>
      <c r="D148" s="96">
        <v>12.36</v>
      </c>
      <c r="E148" s="45" t="s">
        <v>161</v>
      </c>
      <c r="F148" s="45" t="s">
        <v>62</v>
      </c>
      <c r="G148" s="46">
        <v>3</v>
      </c>
      <c r="H148" s="46" t="s">
        <v>105</v>
      </c>
      <c r="I148" s="73"/>
      <c r="J148" s="59"/>
      <c r="K148" s="57"/>
      <c r="L148" s="26"/>
      <c r="M148" s="58"/>
      <c r="N148" s="58"/>
      <c r="O148" s="27"/>
      <c r="P148" s="58"/>
      <c r="Q148" s="58"/>
      <c r="R148" s="26"/>
      <c r="S148" s="58"/>
      <c r="T148" s="58"/>
      <c r="U148" s="26"/>
      <c r="V148" s="58"/>
      <c r="W148" s="58"/>
      <c r="X148" s="26"/>
      <c r="Y148" s="58"/>
      <c r="Z148" s="58"/>
      <c r="AA148" s="26"/>
      <c r="AB148" s="58"/>
      <c r="AC148" s="58"/>
      <c r="AD148" s="26"/>
      <c r="AE148" s="58"/>
      <c r="AF148" s="58"/>
      <c r="AG148" s="26"/>
      <c r="AH148" s="58"/>
      <c r="AI148" s="28"/>
      <c r="AJ148" s="59"/>
      <c r="AK148" s="28"/>
      <c r="AL148" s="60"/>
      <c r="AM148" s="72"/>
      <c r="AN148" s="63"/>
      <c r="AO148" s="64"/>
    </row>
    <row r="149" spans="1:41" x14ac:dyDescent="0.25">
      <c r="A149" t="s">
        <v>98</v>
      </c>
      <c r="B149" s="2">
        <v>36</v>
      </c>
      <c r="C149" s="1">
        <v>4</v>
      </c>
      <c r="D149" s="96">
        <v>12.36</v>
      </c>
      <c r="E149" s="45" t="s">
        <v>162</v>
      </c>
      <c r="F149" s="45" t="s">
        <v>62</v>
      </c>
      <c r="G149" s="46">
        <v>2</v>
      </c>
      <c r="H149" s="46" t="s">
        <v>105</v>
      </c>
      <c r="I149" s="73"/>
      <c r="J149" s="59"/>
      <c r="K149" s="57"/>
      <c r="L149" s="26"/>
      <c r="M149" s="58"/>
      <c r="N149" s="58"/>
      <c r="O149" s="27"/>
      <c r="P149" s="58"/>
      <c r="Q149" s="58"/>
      <c r="R149" s="26"/>
      <c r="S149" s="58"/>
      <c r="T149" s="58"/>
      <c r="U149" s="26"/>
      <c r="V149" s="58"/>
      <c r="W149" s="58"/>
      <c r="X149" s="26"/>
      <c r="Y149" s="58"/>
      <c r="Z149" s="58"/>
      <c r="AA149" s="26"/>
      <c r="AB149" s="58"/>
      <c r="AC149" s="58"/>
      <c r="AD149" s="26"/>
      <c r="AE149" s="58"/>
      <c r="AF149" s="58"/>
      <c r="AG149" s="26"/>
      <c r="AH149" s="58"/>
      <c r="AI149" s="28"/>
      <c r="AJ149" s="59"/>
      <c r="AK149" s="28"/>
      <c r="AL149" s="60"/>
      <c r="AM149" s="72"/>
      <c r="AN149" s="63"/>
      <c r="AO149" s="64"/>
    </row>
    <row r="150" spans="1:41" x14ac:dyDescent="0.25">
      <c r="A150" t="s">
        <v>98</v>
      </c>
      <c r="B150" s="2">
        <v>37</v>
      </c>
      <c r="C150" s="1">
        <v>1</v>
      </c>
      <c r="D150" s="96">
        <v>12.44</v>
      </c>
      <c r="E150" s="45" t="s">
        <v>164</v>
      </c>
      <c r="F150" s="45" t="s">
        <v>62</v>
      </c>
      <c r="G150" s="46" t="s">
        <v>107</v>
      </c>
      <c r="H150" s="46" t="s">
        <v>105</v>
      </c>
      <c r="I150" s="73"/>
      <c r="J150" s="59"/>
      <c r="K150" s="57"/>
      <c r="L150" s="26"/>
      <c r="M150" s="58"/>
      <c r="N150" s="58"/>
      <c r="O150" s="27"/>
      <c r="P150" s="58"/>
      <c r="Q150" s="58"/>
      <c r="R150" s="26"/>
      <c r="S150" s="58"/>
      <c r="T150" s="58"/>
      <c r="U150" s="26"/>
      <c r="V150" s="58"/>
      <c r="W150" s="58"/>
      <c r="X150" s="26"/>
      <c r="Y150" s="58"/>
      <c r="Z150" s="58"/>
      <c r="AA150" s="26"/>
      <c r="AB150" s="58"/>
      <c r="AC150" s="58"/>
      <c r="AD150" s="26"/>
      <c r="AE150" s="58"/>
      <c r="AF150" s="58"/>
      <c r="AG150" s="26"/>
      <c r="AH150" s="58"/>
      <c r="AI150" s="28"/>
      <c r="AJ150" s="59"/>
      <c r="AK150" s="28"/>
      <c r="AL150" s="60"/>
      <c r="AM150" s="72"/>
      <c r="AN150" s="63"/>
      <c r="AO150" s="64"/>
    </row>
    <row r="151" spans="1:41" x14ac:dyDescent="0.25">
      <c r="A151" t="s">
        <v>98</v>
      </c>
      <c r="B151" s="2">
        <v>37</v>
      </c>
      <c r="C151" s="1">
        <v>2</v>
      </c>
      <c r="D151" s="96">
        <v>12.44</v>
      </c>
      <c r="E151" s="45" t="s">
        <v>165</v>
      </c>
      <c r="F151" s="45" t="s">
        <v>62</v>
      </c>
      <c r="G151" s="46" t="s">
        <v>109</v>
      </c>
      <c r="H151" s="46" t="s">
        <v>105</v>
      </c>
      <c r="I151" s="73"/>
      <c r="J151" s="59"/>
      <c r="K151" s="57"/>
      <c r="L151" s="26"/>
      <c r="M151" s="58"/>
      <c r="N151" s="58"/>
      <c r="O151" s="27"/>
      <c r="P151" s="58"/>
      <c r="Q151" s="58"/>
      <c r="R151" s="26"/>
      <c r="S151" s="58"/>
      <c r="T151" s="58"/>
      <c r="U151" s="26"/>
      <c r="V151" s="58"/>
      <c r="W151" s="58"/>
      <c r="X151" s="26"/>
      <c r="Y151" s="58"/>
      <c r="Z151" s="58"/>
      <c r="AA151" s="26"/>
      <c r="AB151" s="58"/>
      <c r="AC151" s="58"/>
      <c r="AD151" s="26"/>
      <c r="AE151" s="58"/>
      <c r="AF151" s="58"/>
      <c r="AG151" s="26"/>
      <c r="AH151" s="58"/>
      <c r="AI151" s="28"/>
      <c r="AJ151" s="59"/>
      <c r="AK151" s="28"/>
      <c r="AL151" s="60"/>
      <c r="AM151" s="72"/>
      <c r="AN151" s="63"/>
      <c r="AO151" s="64"/>
    </row>
    <row r="152" spans="1:41" x14ac:dyDescent="0.25">
      <c r="A152" t="s">
        <v>98</v>
      </c>
      <c r="B152" s="2">
        <v>37</v>
      </c>
      <c r="C152" s="1">
        <v>3</v>
      </c>
      <c r="D152" s="96">
        <v>12.44</v>
      </c>
      <c r="E152" s="45" t="s">
        <v>166</v>
      </c>
      <c r="F152" s="45" t="s">
        <v>62</v>
      </c>
      <c r="G152" s="46" t="s">
        <v>107</v>
      </c>
      <c r="H152" s="46" t="s">
        <v>105</v>
      </c>
      <c r="I152" s="73"/>
      <c r="J152" s="59"/>
      <c r="K152" s="57"/>
      <c r="L152" s="26"/>
      <c r="M152" s="58"/>
      <c r="N152" s="58"/>
      <c r="O152" s="27"/>
      <c r="P152" s="58"/>
      <c r="Q152" s="58"/>
      <c r="R152" s="26"/>
      <c r="S152" s="58"/>
      <c r="T152" s="58"/>
      <c r="U152" s="26"/>
      <c r="V152" s="58"/>
      <c r="W152" s="58"/>
      <c r="X152" s="26"/>
      <c r="Y152" s="58"/>
      <c r="Z152" s="58"/>
      <c r="AA152" s="26"/>
      <c r="AB152" s="58"/>
      <c r="AC152" s="58"/>
      <c r="AD152" s="26"/>
      <c r="AE152" s="58"/>
      <c r="AF152" s="58"/>
      <c r="AG152" s="26"/>
      <c r="AH152" s="58"/>
      <c r="AI152" s="28"/>
      <c r="AJ152" s="59"/>
      <c r="AK152" s="28"/>
      <c r="AL152" s="60"/>
      <c r="AM152" s="72"/>
      <c r="AN152" s="63"/>
      <c r="AO152" s="64"/>
    </row>
    <row r="153" spans="1:41" x14ac:dyDescent="0.25">
      <c r="A153" t="s">
        <v>98</v>
      </c>
      <c r="B153" s="2">
        <v>37</v>
      </c>
      <c r="C153" s="1">
        <v>4</v>
      </c>
      <c r="D153" s="96">
        <v>12.44</v>
      </c>
      <c r="E153" s="45" t="s">
        <v>167</v>
      </c>
      <c r="F153" s="45" t="s">
        <v>62</v>
      </c>
      <c r="G153" s="46">
        <v>1</v>
      </c>
      <c r="H153" s="46" t="s">
        <v>105</v>
      </c>
      <c r="I153" s="73"/>
      <c r="J153" s="59"/>
      <c r="K153" s="57"/>
      <c r="L153" s="26"/>
      <c r="M153" s="58"/>
      <c r="N153" s="58"/>
      <c r="O153" s="27"/>
      <c r="P153" s="58"/>
      <c r="Q153" s="58"/>
      <c r="R153" s="26"/>
      <c r="S153" s="58"/>
      <c r="T153" s="58"/>
      <c r="U153" s="26"/>
      <c r="V153" s="58"/>
      <c r="W153" s="58"/>
      <c r="X153" s="26"/>
      <c r="Y153" s="58"/>
      <c r="Z153" s="58"/>
      <c r="AA153" s="26"/>
      <c r="AB153" s="58"/>
      <c r="AC153" s="58"/>
      <c r="AD153" s="26"/>
      <c r="AE153" s="58"/>
      <c r="AF153" s="58"/>
      <c r="AG153" s="26"/>
      <c r="AH153" s="58"/>
      <c r="AI153" s="28"/>
      <c r="AJ153" s="59"/>
      <c r="AK153" s="28"/>
      <c r="AL153" s="60"/>
      <c r="AM153" s="72"/>
      <c r="AN153" s="63"/>
      <c r="AO153" s="64"/>
    </row>
    <row r="154" spans="1:41" x14ac:dyDescent="0.25">
      <c r="A154" s="154" t="s">
        <v>98</v>
      </c>
      <c r="B154" s="171">
        <v>38</v>
      </c>
      <c r="C154" s="167">
        <v>1</v>
      </c>
      <c r="D154" s="168">
        <v>12.52</v>
      </c>
      <c r="E154" s="169" t="s">
        <v>48</v>
      </c>
      <c r="F154" s="169" t="s">
        <v>49</v>
      </c>
      <c r="G154" s="170">
        <v>3</v>
      </c>
      <c r="H154" s="170" t="s">
        <v>106</v>
      </c>
      <c r="I154" s="73"/>
      <c r="J154" s="59"/>
      <c r="K154" s="57"/>
      <c r="L154" s="26"/>
      <c r="M154" s="58"/>
      <c r="N154" s="58"/>
      <c r="O154" s="27"/>
      <c r="P154" s="58"/>
      <c r="Q154" s="58"/>
      <c r="R154" s="26"/>
      <c r="S154" s="58"/>
      <c r="T154" s="58"/>
      <c r="U154" s="26"/>
      <c r="V154" s="58"/>
      <c r="W154" s="58"/>
      <c r="X154" s="26"/>
      <c r="Y154" s="58"/>
      <c r="Z154" s="58"/>
      <c r="AA154" s="26"/>
      <c r="AB154" s="58"/>
      <c r="AC154" s="58"/>
      <c r="AD154" s="26"/>
      <c r="AE154" s="58"/>
      <c r="AF154" s="58"/>
      <c r="AG154" s="26"/>
      <c r="AH154" s="58"/>
      <c r="AI154" s="28"/>
      <c r="AJ154" s="59"/>
      <c r="AK154" s="28"/>
      <c r="AL154" s="60"/>
      <c r="AM154" s="72"/>
      <c r="AN154" s="63"/>
      <c r="AO154" s="64"/>
    </row>
    <row r="155" spans="1:41" x14ac:dyDescent="0.25">
      <c r="A155" s="154" t="s">
        <v>98</v>
      </c>
      <c r="B155" s="171">
        <v>38</v>
      </c>
      <c r="C155" s="167">
        <v>2</v>
      </c>
      <c r="D155" s="168">
        <v>12.52</v>
      </c>
      <c r="E155" s="169" t="s">
        <v>50</v>
      </c>
      <c r="F155" s="169" t="s">
        <v>49</v>
      </c>
      <c r="G155" s="170">
        <v>3</v>
      </c>
      <c r="H155" s="170" t="s">
        <v>106</v>
      </c>
      <c r="I155" s="73"/>
      <c r="J155" s="59"/>
      <c r="K155" s="57"/>
      <c r="L155" s="26"/>
      <c r="M155" s="58"/>
      <c r="N155" s="58"/>
      <c r="O155" s="27"/>
      <c r="P155" s="58"/>
      <c r="Q155" s="58"/>
      <c r="R155" s="26"/>
      <c r="S155" s="58"/>
      <c r="T155" s="58"/>
      <c r="U155" s="26"/>
      <c r="V155" s="58"/>
      <c r="W155" s="58"/>
      <c r="X155" s="26"/>
      <c r="Y155" s="58"/>
      <c r="Z155" s="58"/>
      <c r="AA155" s="26"/>
      <c r="AB155" s="58"/>
      <c r="AC155" s="58"/>
      <c r="AD155" s="26"/>
      <c r="AE155" s="58"/>
      <c r="AF155" s="58"/>
      <c r="AG155" s="26"/>
      <c r="AH155" s="58"/>
      <c r="AI155" s="28"/>
      <c r="AJ155" s="59"/>
      <c r="AK155" s="28"/>
      <c r="AL155" s="60"/>
      <c r="AM155" s="72"/>
      <c r="AN155" s="63"/>
      <c r="AO155" s="64"/>
    </row>
    <row r="156" spans="1:41" x14ac:dyDescent="0.25">
      <c r="A156" t="s">
        <v>98</v>
      </c>
      <c r="B156" s="2">
        <v>38</v>
      </c>
      <c r="C156" s="1">
        <v>3</v>
      </c>
      <c r="D156" s="96">
        <v>12.52</v>
      </c>
      <c r="E156" s="45" t="s">
        <v>70</v>
      </c>
      <c r="F156" s="45" t="s">
        <v>71</v>
      </c>
      <c r="G156" s="46" t="s">
        <v>107</v>
      </c>
      <c r="H156" s="46" t="s">
        <v>106</v>
      </c>
      <c r="I156" s="73"/>
      <c r="J156" s="59"/>
      <c r="K156" s="57"/>
      <c r="L156" s="26"/>
      <c r="M156" s="58"/>
      <c r="N156" s="58"/>
      <c r="O156" s="27"/>
      <c r="P156" s="58"/>
      <c r="Q156" s="58"/>
      <c r="R156" s="26"/>
      <c r="S156" s="58"/>
      <c r="T156" s="58"/>
      <c r="U156" s="26"/>
      <c r="V156" s="58"/>
      <c r="W156" s="58"/>
      <c r="X156" s="26"/>
      <c r="Y156" s="58"/>
      <c r="Z156" s="58"/>
      <c r="AA156" s="26"/>
      <c r="AB156" s="58"/>
      <c r="AC156" s="58"/>
      <c r="AD156" s="26"/>
      <c r="AE156" s="58"/>
      <c r="AF156" s="58"/>
      <c r="AG156" s="26"/>
      <c r="AH156" s="58"/>
      <c r="AI156" s="28"/>
      <c r="AJ156" s="59"/>
      <c r="AK156" s="28"/>
      <c r="AL156" s="60"/>
      <c r="AM156" s="72"/>
      <c r="AN156" s="63"/>
      <c r="AO156" s="64"/>
    </row>
    <row r="157" spans="1:41" x14ac:dyDescent="0.25">
      <c r="A157" t="s">
        <v>98</v>
      </c>
      <c r="B157" s="2">
        <v>38</v>
      </c>
      <c r="C157" s="1">
        <v>4</v>
      </c>
      <c r="D157" s="96">
        <v>12.52</v>
      </c>
      <c r="E157" s="45" t="s">
        <v>57</v>
      </c>
      <c r="F157" s="45" t="s">
        <v>55</v>
      </c>
      <c r="G157" s="46">
        <v>3</v>
      </c>
      <c r="H157" s="46" t="s">
        <v>106</v>
      </c>
      <c r="I157" s="73"/>
      <c r="J157" s="59"/>
      <c r="K157" s="57"/>
      <c r="L157" s="26"/>
      <c r="M157" s="58"/>
      <c r="N157" s="58"/>
      <c r="O157" s="27"/>
      <c r="P157" s="58"/>
      <c r="Q157" s="58"/>
      <c r="R157" s="26"/>
      <c r="S157" s="58"/>
      <c r="T157" s="58"/>
      <c r="U157" s="26"/>
      <c r="V157" s="58"/>
      <c r="W157" s="58"/>
      <c r="X157" s="26"/>
      <c r="Y157" s="58"/>
      <c r="Z157" s="58"/>
      <c r="AA157" s="26"/>
      <c r="AB157" s="58"/>
      <c r="AC157" s="58"/>
      <c r="AD157" s="26"/>
      <c r="AE157" s="58"/>
      <c r="AF157" s="58"/>
      <c r="AG157" s="26"/>
      <c r="AH157" s="58"/>
      <c r="AI157" s="28"/>
      <c r="AJ157" s="59"/>
      <c r="AK157" s="28"/>
      <c r="AL157" s="60"/>
      <c r="AM157" s="72"/>
      <c r="AN157" s="63"/>
      <c r="AO157" s="64"/>
    </row>
    <row r="158" spans="1:41" x14ac:dyDescent="0.25">
      <c r="A158" t="s">
        <v>98</v>
      </c>
      <c r="B158" s="1">
        <v>39</v>
      </c>
      <c r="C158" s="1">
        <v>1</v>
      </c>
      <c r="D158" s="96">
        <v>13</v>
      </c>
      <c r="E158" s="45" t="s">
        <v>54</v>
      </c>
      <c r="F158" s="45" t="s">
        <v>55</v>
      </c>
      <c r="G158" s="46">
        <v>3</v>
      </c>
      <c r="H158" s="46" t="s">
        <v>106</v>
      </c>
      <c r="I158" s="73"/>
      <c r="J158" s="59"/>
      <c r="K158" s="57"/>
      <c r="L158" s="26"/>
      <c r="M158" s="58"/>
      <c r="N158" s="58"/>
      <c r="O158" s="27"/>
      <c r="P158" s="58"/>
      <c r="Q158" s="58"/>
      <c r="R158" s="26"/>
      <c r="S158" s="58"/>
      <c r="T158" s="58"/>
      <c r="U158" s="26"/>
      <c r="V158" s="58"/>
      <c r="W158" s="58"/>
      <c r="X158" s="26"/>
      <c r="Y158" s="58"/>
      <c r="Z158" s="58"/>
      <c r="AA158" s="26"/>
      <c r="AB158" s="58"/>
      <c r="AC158" s="58"/>
      <c r="AD158" s="26"/>
      <c r="AE158" s="58"/>
      <c r="AF158" s="58"/>
      <c r="AG158" s="26"/>
      <c r="AH158" s="58"/>
      <c r="AI158" s="28"/>
      <c r="AJ158" s="59"/>
      <c r="AK158" s="28"/>
      <c r="AL158" s="60"/>
      <c r="AM158" s="72"/>
      <c r="AN158" s="63"/>
      <c r="AO158" s="64"/>
    </row>
    <row r="159" spans="1:41" x14ac:dyDescent="0.25">
      <c r="A159" t="s">
        <v>98</v>
      </c>
      <c r="B159" s="1">
        <v>39</v>
      </c>
      <c r="C159" s="1">
        <v>2</v>
      </c>
      <c r="D159" s="96">
        <v>13</v>
      </c>
      <c r="E159" s="45" t="s">
        <v>147</v>
      </c>
      <c r="F159" s="45" t="s">
        <v>55</v>
      </c>
      <c r="G159" s="46">
        <v>3</v>
      </c>
      <c r="H159" s="46" t="s">
        <v>106</v>
      </c>
      <c r="I159" s="73"/>
      <c r="J159" s="59"/>
      <c r="K159" s="57"/>
      <c r="L159" s="26"/>
      <c r="M159" s="58"/>
      <c r="N159" s="58"/>
      <c r="O159" s="27"/>
      <c r="P159" s="58"/>
      <c r="Q159" s="58"/>
      <c r="R159" s="26"/>
      <c r="S159" s="58"/>
      <c r="T159" s="58"/>
      <c r="U159" s="26"/>
      <c r="V159" s="58"/>
      <c r="W159" s="58"/>
      <c r="X159" s="26"/>
      <c r="Y159" s="58"/>
      <c r="Z159" s="58"/>
      <c r="AA159" s="26"/>
      <c r="AB159" s="58"/>
      <c r="AC159" s="58"/>
      <c r="AD159" s="26"/>
      <c r="AE159" s="58"/>
      <c r="AF159" s="58"/>
      <c r="AG159" s="26"/>
      <c r="AH159" s="58"/>
      <c r="AI159" s="28"/>
      <c r="AJ159" s="59"/>
      <c r="AK159" s="28"/>
      <c r="AL159" s="60"/>
      <c r="AM159" s="72"/>
      <c r="AN159" s="63"/>
      <c r="AO159" s="64"/>
    </row>
    <row r="160" spans="1:41" x14ac:dyDescent="0.25">
      <c r="A160" t="s">
        <v>98</v>
      </c>
      <c r="B160" s="1">
        <v>39</v>
      </c>
      <c r="C160" s="1">
        <v>3</v>
      </c>
      <c r="D160" s="96">
        <v>13</v>
      </c>
      <c r="E160" s="45" t="s">
        <v>56</v>
      </c>
      <c r="F160" s="45" t="s">
        <v>55</v>
      </c>
      <c r="G160" s="46">
        <v>3</v>
      </c>
      <c r="H160" s="46" t="s">
        <v>106</v>
      </c>
      <c r="I160" s="73"/>
      <c r="J160" s="59"/>
      <c r="K160" s="57"/>
      <c r="L160" s="26"/>
      <c r="M160" s="58"/>
      <c r="N160" s="58"/>
      <c r="O160" s="27"/>
      <c r="P160" s="58"/>
      <c r="Q160" s="58"/>
      <c r="R160" s="26"/>
      <c r="S160" s="58"/>
      <c r="T160" s="58"/>
      <c r="U160" s="26"/>
      <c r="V160" s="58"/>
      <c r="W160" s="58"/>
      <c r="X160" s="26"/>
      <c r="Y160" s="58"/>
      <c r="Z160" s="58"/>
      <c r="AA160" s="26"/>
      <c r="AB160" s="58"/>
      <c r="AC160" s="58"/>
      <c r="AD160" s="26"/>
      <c r="AE160" s="58"/>
      <c r="AF160" s="58"/>
      <c r="AG160" s="26"/>
      <c r="AH160" s="58"/>
      <c r="AI160" s="28"/>
      <c r="AJ160" s="59"/>
      <c r="AK160" s="28"/>
      <c r="AL160" s="60"/>
      <c r="AM160" s="72"/>
      <c r="AN160" s="63"/>
      <c r="AO160" s="64"/>
    </row>
    <row r="161" spans="1:41" x14ac:dyDescent="0.25">
      <c r="A161" t="s">
        <v>98</v>
      </c>
      <c r="B161" s="1">
        <v>39</v>
      </c>
      <c r="C161" s="1">
        <v>4</v>
      </c>
      <c r="D161" s="96">
        <v>13</v>
      </c>
      <c r="E161" s="45" t="s">
        <v>58</v>
      </c>
      <c r="F161" s="45" t="s">
        <v>55</v>
      </c>
      <c r="G161" s="46">
        <v>3</v>
      </c>
      <c r="H161" s="46" t="s">
        <v>106</v>
      </c>
      <c r="I161" s="73"/>
      <c r="J161" s="59"/>
      <c r="K161" s="57"/>
      <c r="L161" s="26"/>
      <c r="M161" s="58"/>
      <c r="N161" s="58"/>
      <c r="O161" s="27"/>
      <c r="P161" s="58"/>
      <c r="Q161" s="58"/>
      <c r="R161" s="26"/>
      <c r="S161" s="58"/>
      <c r="T161" s="58"/>
      <c r="U161" s="26"/>
      <c r="V161" s="58"/>
      <c r="W161" s="58"/>
      <c r="X161" s="26"/>
      <c r="Y161" s="58"/>
      <c r="Z161" s="58"/>
      <c r="AA161" s="26"/>
      <c r="AB161" s="58"/>
      <c r="AC161" s="58"/>
      <c r="AD161" s="26"/>
      <c r="AE161" s="58"/>
      <c r="AF161" s="58"/>
      <c r="AG161" s="26"/>
      <c r="AH161" s="58"/>
      <c r="AI161" s="28"/>
      <c r="AJ161" s="59"/>
      <c r="AK161" s="28"/>
      <c r="AL161" s="60"/>
      <c r="AM161" s="72"/>
      <c r="AN161" s="63"/>
      <c r="AO161" s="64"/>
    </row>
    <row r="162" spans="1:41" x14ac:dyDescent="0.25">
      <c r="A162" t="s">
        <v>98</v>
      </c>
      <c r="B162" s="1">
        <v>40</v>
      </c>
      <c r="C162" s="1">
        <v>1</v>
      </c>
      <c r="D162" s="96">
        <v>13.08</v>
      </c>
      <c r="E162" s="45" t="s">
        <v>59</v>
      </c>
      <c r="F162" s="45" t="s">
        <v>55</v>
      </c>
      <c r="G162" s="46">
        <v>1</v>
      </c>
      <c r="H162" s="46" t="s">
        <v>106</v>
      </c>
      <c r="I162" s="73"/>
      <c r="J162" s="59"/>
      <c r="K162" s="57"/>
      <c r="L162" s="26"/>
      <c r="M162" s="58"/>
      <c r="N162" s="58"/>
      <c r="O162" s="27"/>
      <c r="P162" s="58"/>
      <c r="Q162" s="58"/>
      <c r="R162" s="26"/>
      <c r="S162" s="58"/>
      <c r="T162" s="58"/>
      <c r="U162" s="26"/>
      <c r="V162" s="58"/>
      <c r="W162" s="58"/>
      <c r="X162" s="26"/>
      <c r="Y162" s="58"/>
      <c r="Z162" s="58"/>
      <c r="AA162" s="26"/>
      <c r="AB162" s="58"/>
      <c r="AC162" s="58"/>
      <c r="AD162" s="26"/>
      <c r="AE162" s="58"/>
      <c r="AF162" s="58"/>
      <c r="AG162" s="26"/>
      <c r="AH162" s="58"/>
      <c r="AI162" s="28"/>
      <c r="AJ162" s="59"/>
      <c r="AK162" s="28"/>
      <c r="AL162" s="60"/>
      <c r="AM162" s="72"/>
      <c r="AN162" s="63"/>
      <c r="AO162" s="64"/>
    </row>
    <row r="163" spans="1:41" x14ac:dyDescent="0.25">
      <c r="A163" t="s">
        <v>98</v>
      </c>
      <c r="B163" s="1">
        <v>40</v>
      </c>
      <c r="C163" s="1">
        <v>2</v>
      </c>
      <c r="D163" s="96">
        <v>13.08</v>
      </c>
      <c r="E163" s="45" t="s">
        <v>148</v>
      </c>
      <c r="F163" s="45" t="s">
        <v>55</v>
      </c>
      <c r="G163" s="46">
        <v>3</v>
      </c>
      <c r="H163" s="46" t="s">
        <v>106</v>
      </c>
      <c r="I163" s="73"/>
      <c r="J163" s="59"/>
      <c r="K163" s="57"/>
      <c r="L163" s="26"/>
      <c r="M163" s="58"/>
      <c r="N163" s="58"/>
      <c r="O163" s="27"/>
      <c r="P163" s="58"/>
      <c r="Q163" s="58"/>
      <c r="R163" s="26"/>
      <c r="S163" s="58"/>
      <c r="T163" s="58"/>
      <c r="U163" s="26"/>
      <c r="V163" s="58"/>
      <c r="W163" s="58"/>
      <c r="X163" s="26"/>
      <c r="Y163" s="58"/>
      <c r="Z163" s="58"/>
      <c r="AA163" s="26"/>
      <c r="AB163" s="58"/>
      <c r="AC163" s="58"/>
      <c r="AD163" s="26"/>
      <c r="AE163" s="58"/>
      <c r="AF163" s="58"/>
      <c r="AG163" s="26"/>
      <c r="AH163" s="58"/>
      <c r="AI163" s="28"/>
      <c r="AJ163" s="59"/>
      <c r="AK163" s="28"/>
      <c r="AL163" s="60"/>
      <c r="AM163" s="72"/>
      <c r="AN163" s="63"/>
      <c r="AO163" s="64"/>
    </row>
    <row r="164" spans="1:41" x14ac:dyDescent="0.25">
      <c r="A164" t="s">
        <v>98</v>
      </c>
      <c r="B164" s="1">
        <v>40</v>
      </c>
      <c r="C164" s="1">
        <v>3</v>
      </c>
      <c r="D164" s="96">
        <v>13.08</v>
      </c>
      <c r="E164" s="45" t="s">
        <v>149</v>
      </c>
      <c r="F164" s="45" t="s">
        <v>55</v>
      </c>
      <c r="G164" s="46">
        <v>3</v>
      </c>
      <c r="H164" s="46" t="s">
        <v>106</v>
      </c>
      <c r="I164" s="73"/>
      <c r="J164" s="59"/>
      <c r="K164" s="57"/>
      <c r="L164" s="26"/>
      <c r="M164" s="58"/>
      <c r="N164" s="58"/>
      <c r="O164" s="27"/>
      <c r="P164" s="58"/>
      <c r="Q164" s="58"/>
      <c r="R164" s="26"/>
      <c r="S164" s="58"/>
      <c r="T164" s="58"/>
      <c r="U164" s="26"/>
      <c r="V164" s="58"/>
      <c r="W164" s="58"/>
      <c r="X164" s="26"/>
      <c r="Y164" s="58"/>
      <c r="Z164" s="58"/>
      <c r="AA164" s="26"/>
      <c r="AB164" s="58"/>
      <c r="AC164" s="58"/>
      <c r="AD164" s="26"/>
      <c r="AE164" s="58"/>
      <c r="AF164" s="58"/>
      <c r="AG164" s="26"/>
      <c r="AH164" s="58"/>
      <c r="AI164" s="28"/>
      <c r="AJ164" s="59"/>
      <c r="AK164" s="28"/>
      <c r="AL164" s="60"/>
      <c r="AM164" s="72"/>
      <c r="AN164" s="63"/>
      <c r="AO164" s="64"/>
    </row>
    <row r="165" spans="1:41" x14ac:dyDescent="0.25">
      <c r="A165" t="s">
        <v>98</v>
      </c>
      <c r="B165" s="1">
        <v>40</v>
      </c>
      <c r="C165" s="1">
        <v>4</v>
      </c>
      <c r="D165" s="96">
        <v>13.08</v>
      </c>
      <c r="E165" s="45" t="s">
        <v>60</v>
      </c>
      <c r="F165" s="45" t="s">
        <v>55</v>
      </c>
      <c r="G165" s="46">
        <v>1</v>
      </c>
      <c r="H165" s="46" t="s">
        <v>106</v>
      </c>
      <c r="I165" s="73"/>
      <c r="J165" s="59"/>
      <c r="K165" s="57"/>
      <c r="L165" s="26"/>
      <c r="M165" s="58"/>
      <c r="N165" s="58"/>
      <c r="O165" s="27"/>
      <c r="P165" s="58"/>
      <c r="Q165" s="58"/>
      <c r="R165" s="26"/>
      <c r="S165" s="58"/>
      <c r="T165" s="58"/>
      <c r="U165" s="26"/>
      <c r="V165" s="58"/>
      <c r="W165" s="58"/>
      <c r="X165" s="26"/>
      <c r="Y165" s="58"/>
      <c r="Z165" s="58"/>
      <c r="AA165" s="26"/>
      <c r="AB165" s="58"/>
      <c r="AC165" s="58"/>
      <c r="AD165" s="26"/>
      <c r="AE165" s="58"/>
      <c r="AF165" s="58"/>
      <c r="AG165" s="26"/>
      <c r="AH165" s="58"/>
      <c r="AI165" s="28"/>
      <c r="AJ165" s="59"/>
      <c r="AK165" s="28"/>
      <c r="AL165" s="60"/>
      <c r="AM165" s="72"/>
      <c r="AN165" s="63"/>
      <c r="AO165" s="64"/>
    </row>
    <row r="166" spans="1:41" x14ac:dyDescent="0.25">
      <c r="A166" s="154" t="s">
        <v>98</v>
      </c>
      <c r="B166" s="167">
        <v>41</v>
      </c>
      <c r="C166" s="167">
        <v>1</v>
      </c>
      <c r="D166" s="168">
        <v>13.16</v>
      </c>
      <c r="E166" s="169" t="s">
        <v>78</v>
      </c>
      <c r="F166" s="169" t="s">
        <v>49</v>
      </c>
      <c r="G166" s="170">
        <v>2</v>
      </c>
      <c r="H166" s="170" t="s">
        <v>106</v>
      </c>
      <c r="I166" s="73"/>
      <c r="J166" s="59"/>
      <c r="K166" s="57"/>
      <c r="L166" s="26"/>
      <c r="M166" s="58"/>
      <c r="N166" s="58"/>
      <c r="O166" s="27"/>
      <c r="P166" s="58"/>
      <c r="Q166" s="58"/>
      <c r="R166" s="26"/>
      <c r="S166" s="58"/>
      <c r="T166" s="58"/>
      <c r="U166" s="26"/>
      <c r="V166" s="58"/>
      <c r="W166" s="58"/>
      <c r="X166" s="26"/>
      <c r="Y166" s="58"/>
      <c r="Z166" s="58"/>
      <c r="AA166" s="26"/>
      <c r="AB166" s="58"/>
      <c r="AC166" s="58"/>
      <c r="AD166" s="26"/>
      <c r="AE166" s="58"/>
      <c r="AF166" s="58"/>
      <c r="AG166" s="26"/>
      <c r="AH166" s="58"/>
      <c r="AI166" s="28"/>
      <c r="AJ166" s="59"/>
      <c r="AK166" s="28"/>
      <c r="AL166" s="60"/>
      <c r="AM166" s="72"/>
      <c r="AN166" s="63"/>
      <c r="AO166" s="64"/>
    </row>
    <row r="167" spans="1:41" x14ac:dyDescent="0.25">
      <c r="A167" t="s">
        <v>98</v>
      </c>
      <c r="B167" s="1">
        <v>41</v>
      </c>
      <c r="C167" s="1">
        <v>2</v>
      </c>
      <c r="D167" s="96">
        <v>13.16</v>
      </c>
      <c r="E167" s="45" t="s">
        <v>83</v>
      </c>
      <c r="F167" s="45" t="s">
        <v>84</v>
      </c>
      <c r="G167" s="46">
        <v>2</v>
      </c>
      <c r="H167" s="46" t="s">
        <v>106</v>
      </c>
      <c r="I167" s="73"/>
      <c r="J167" s="59"/>
      <c r="K167" s="57"/>
      <c r="L167" s="26"/>
      <c r="M167" s="58"/>
      <c r="N167" s="58"/>
      <c r="O167" s="27"/>
      <c r="P167" s="58"/>
      <c r="Q167" s="58"/>
      <c r="R167" s="26"/>
      <c r="S167" s="58"/>
      <c r="T167" s="58"/>
      <c r="U167" s="26"/>
      <c r="V167" s="58"/>
      <c r="W167" s="58"/>
      <c r="X167" s="26"/>
      <c r="Y167" s="58"/>
      <c r="Z167" s="58"/>
      <c r="AA167" s="26"/>
      <c r="AB167" s="58"/>
      <c r="AC167" s="58"/>
      <c r="AD167" s="26"/>
      <c r="AE167" s="58"/>
      <c r="AF167" s="58"/>
      <c r="AG167" s="26"/>
      <c r="AH167" s="58"/>
      <c r="AI167" s="28"/>
      <c r="AJ167" s="59"/>
      <c r="AK167" s="28"/>
      <c r="AL167" s="60"/>
      <c r="AM167" s="72"/>
      <c r="AN167" s="63"/>
      <c r="AO167" s="64"/>
    </row>
    <row r="168" spans="1:41" x14ac:dyDescent="0.25">
      <c r="A168" t="s">
        <v>98</v>
      </c>
      <c r="B168" s="1">
        <v>41</v>
      </c>
      <c r="C168" s="1">
        <v>3</v>
      </c>
      <c r="D168" s="96">
        <v>13.16</v>
      </c>
      <c r="E168" s="45" t="s">
        <v>138</v>
      </c>
      <c r="F168" s="45" t="s">
        <v>84</v>
      </c>
      <c r="G168" s="46">
        <v>2</v>
      </c>
      <c r="H168" s="46" t="s">
        <v>106</v>
      </c>
      <c r="I168" s="73"/>
      <c r="J168" s="59"/>
      <c r="K168" s="57"/>
      <c r="L168" s="26"/>
      <c r="M168" s="58"/>
      <c r="N168" s="58"/>
      <c r="O168" s="27"/>
      <c r="P168" s="58"/>
      <c r="Q168" s="58"/>
      <c r="R168" s="26"/>
      <c r="S168" s="58"/>
      <c r="T168" s="58"/>
      <c r="U168" s="26"/>
      <c r="V168" s="58"/>
      <c r="W168" s="58"/>
      <c r="X168" s="26"/>
      <c r="Y168" s="58"/>
      <c r="Z168" s="58"/>
      <c r="AA168" s="26"/>
      <c r="AB168" s="58"/>
      <c r="AC168" s="58"/>
      <c r="AD168" s="26"/>
      <c r="AE168" s="58"/>
      <c r="AF168" s="58"/>
      <c r="AG168" s="26"/>
      <c r="AH168" s="58"/>
      <c r="AI168" s="28"/>
      <c r="AJ168" s="59"/>
      <c r="AK168" s="28"/>
      <c r="AL168" s="60"/>
      <c r="AM168" s="72"/>
      <c r="AN168" s="63"/>
      <c r="AO168" s="64"/>
    </row>
    <row r="169" spans="1:41" x14ac:dyDescent="0.25">
      <c r="A169" t="s">
        <v>98</v>
      </c>
      <c r="B169" s="1">
        <v>41</v>
      </c>
      <c r="C169" s="1">
        <v>4</v>
      </c>
      <c r="D169" s="96">
        <v>13.16</v>
      </c>
      <c r="E169" s="45" t="s">
        <v>163</v>
      </c>
      <c r="F169" s="45" t="s">
        <v>46</v>
      </c>
      <c r="G169" s="46">
        <v>3</v>
      </c>
      <c r="H169" s="46" t="s">
        <v>106</v>
      </c>
      <c r="I169" s="73"/>
      <c r="J169" s="59"/>
      <c r="K169" s="57"/>
      <c r="L169" s="26"/>
      <c r="M169" s="58"/>
      <c r="N169" s="58"/>
      <c r="O169" s="27"/>
      <c r="P169" s="58"/>
      <c r="Q169" s="58"/>
      <c r="R169" s="26"/>
      <c r="S169" s="58"/>
      <c r="T169" s="58"/>
      <c r="U169" s="26"/>
      <c r="V169" s="58"/>
      <c r="W169" s="58"/>
      <c r="X169" s="26"/>
      <c r="Y169" s="58"/>
      <c r="Z169" s="58"/>
      <c r="AA169" s="26"/>
      <c r="AB169" s="58"/>
      <c r="AC169" s="58"/>
      <c r="AD169" s="26"/>
      <c r="AE169" s="58"/>
      <c r="AF169" s="58"/>
      <c r="AG169" s="26"/>
      <c r="AH169" s="58"/>
      <c r="AI169" s="28"/>
      <c r="AJ169" s="59"/>
      <c r="AK169" s="28"/>
      <c r="AL169" s="60"/>
      <c r="AM169" s="72"/>
      <c r="AN169" s="63"/>
      <c r="AO169" s="64"/>
    </row>
    <row r="170" spans="1:41" x14ac:dyDescent="0.25">
      <c r="A170" t="s">
        <v>98</v>
      </c>
      <c r="B170" s="1">
        <v>42</v>
      </c>
      <c r="C170" s="1">
        <v>1</v>
      </c>
      <c r="D170" s="96">
        <v>13.24</v>
      </c>
      <c r="E170" s="45" t="s">
        <v>38</v>
      </c>
      <c r="F170" s="45" t="s">
        <v>1</v>
      </c>
      <c r="G170" s="46" t="s">
        <v>109</v>
      </c>
      <c r="H170" s="46" t="s">
        <v>115</v>
      </c>
      <c r="I170" s="73"/>
      <c r="J170" s="59"/>
      <c r="K170" s="57"/>
      <c r="L170" s="26"/>
      <c r="M170" s="58"/>
      <c r="N170" s="58"/>
      <c r="O170" s="27"/>
      <c r="P170" s="58"/>
      <c r="Q170" s="58"/>
      <c r="R170" s="26"/>
      <c r="S170" s="58"/>
      <c r="T170" s="58"/>
      <c r="U170" s="26"/>
      <c r="V170" s="58"/>
      <c r="W170" s="58"/>
      <c r="X170" s="26"/>
      <c r="Y170" s="58"/>
      <c r="Z170" s="58"/>
      <c r="AA170" s="26"/>
      <c r="AB170" s="58"/>
      <c r="AC170" s="58"/>
      <c r="AD170" s="26"/>
      <c r="AE170" s="58"/>
      <c r="AF170" s="58"/>
      <c r="AG170" s="26"/>
      <c r="AH170" s="58"/>
      <c r="AI170" s="28"/>
      <c r="AJ170" s="59"/>
      <c r="AK170" s="28"/>
      <c r="AL170" s="60"/>
      <c r="AM170" s="72"/>
      <c r="AN170" s="63"/>
      <c r="AO170" s="64"/>
    </row>
    <row r="171" spans="1:41" x14ac:dyDescent="0.25">
      <c r="A171" t="s">
        <v>98</v>
      </c>
      <c r="B171" s="1">
        <v>42</v>
      </c>
      <c r="C171" s="1">
        <v>2</v>
      </c>
      <c r="D171" s="96">
        <v>13.24</v>
      </c>
      <c r="E171" s="45" t="s">
        <v>116</v>
      </c>
      <c r="F171" s="45" t="s">
        <v>62</v>
      </c>
      <c r="G171" s="46">
        <v>2</v>
      </c>
      <c r="H171" s="46" t="s">
        <v>115</v>
      </c>
      <c r="I171" s="73"/>
      <c r="J171" s="59"/>
      <c r="K171" s="57"/>
      <c r="L171" s="26"/>
      <c r="M171" s="58"/>
      <c r="N171" s="58"/>
      <c r="O171" s="27"/>
      <c r="P171" s="58"/>
      <c r="Q171" s="58"/>
      <c r="R171" s="26"/>
      <c r="S171" s="58"/>
      <c r="T171" s="58"/>
      <c r="U171" s="26"/>
      <c r="V171" s="58"/>
      <c r="W171" s="58"/>
      <c r="X171" s="26"/>
      <c r="Y171" s="58"/>
      <c r="Z171" s="58"/>
      <c r="AA171" s="26"/>
      <c r="AB171" s="58"/>
      <c r="AC171" s="58"/>
      <c r="AD171" s="26"/>
      <c r="AE171" s="58"/>
      <c r="AF171" s="58"/>
      <c r="AG171" s="26"/>
      <c r="AH171" s="58"/>
      <c r="AI171" s="28"/>
      <c r="AJ171" s="59"/>
      <c r="AK171" s="28"/>
      <c r="AL171" s="60"/>
      <c r="AM171" s="72"/>
      <c r="AN171" s="63"/>
      <c r="AO171" s="64"/>
    </row>
    <row r="172" spans="1:41" x14ac:dyDescent="0.25">
      <c r="A172" t="s">
        <v>98</v>
      </c>
      <c r="B172" s="1">
        <v>42</v>
      </c>
      <c r="C172" s="1">
        <v>3</v>
      </c>
      <c r="D172" s="96">
        <v>13.24</v>
      </c>
      <c r="E172" s="45" t="s">
        <v>113</v>
      </c>
      <c r="F172" s="45" t="s">
        <v>1</v>
      </c>
      <c r="G172" s="46">
        <v>3</v>
      </c>
      <c r="H172" s="46" t="s">
        <v>106</v>
      </c>
      <c r="I172" s="73"/>
      <c r="J172" s="59"/>
      <c r="K172" s="57"/>
      <c r="L172" s="26"/>
      <c r="M172" s="58"/>
      <c r="N172" s="58"/>
      <c r="O172" s="27"/>
      <c r="P172" s="58"/>
      <c r="Q172" s="58"/>
      <c r="R172" s="26"/>
      <c r="S172" s="58"/>
      <c r="T172" s="58"/>
      <c r="U172" s="26"/>
      <c r="V172" s="58"/>
      <c r="W172" s="58"/>
      <c r="X172" s="26"/>
      <c r="Y172" s="58"/>
      <c r="Z172" s="58"/>
      <c r="AA172" s="26"/>
      <c r="AB172" s="58"/>
      <c r="AC172" s="58"/>
      <c r="AD172" s="26"/>
      <c r="AE172" s="58"/>
      <c r="AF172" s="58"/>
      <c r="AG172" s="26"/>
      <c r="AH172" s="58"/>
      <c r="AI172" s="28"/>
      <c r="AJ172" s="59"/>
      <c r="AK172" s="28"/>
      <c r="AL172" s="60"/>
      <c r="AM172" s="72"/>
      <c r="AN172" s="63"/>
      <c r="AO172" s="64"/>
    </row>
    <row r="173" spans="1:41" x14ac:dyDescent="0.25">
      <c r="A173" t="s">
        <v>98</v>
      </c>
      <c r="B173" s="1">
        <v>42</v>
      </c>
      <c r="C173" s="1">
        <v>4</v>
      </c>
      <c r="D173" s="96">
        <v>13.24</v>
      </c>
      <c r="E173" s="45" t="s">
        <v>28</v>
      </c>
      <c r="F173" s="45" t="s">
        <v>1</v>
      </c>
      <c r="G173" s="46">
        <v>3</v>
      </c>
      <c r="H173" s="46" t="s">
        <v>106</v>
      </c>
      <c r="I173" s="73"/>
      <c r="J173" s="59"/>
      <c r="K173" s="57"/>
      <c r="L173" s="26"/>
      <c r="M173" s="58"/>
      <c r="N173" s="58"/>
      <c r="O173" s="27"/>
      <c r="P173" s="58"/>
      <c r="Q173" s="58"/>
      <c r="R173" s="26"/>
      <c r="S173" s="58"/>
      <c r="T173" s="58"/>
      <c r="U173" s="26"/>
      <c r="V173" s="58"/>
      <c r="W173" s="58"/>
      <c r="X173" s="26"/>
      <c r="Y173" s="58"/>
      <c r="Z173" s="58"/>
      <c r="AA173" s="26"/>
      <c r="AB173" s="58"/>
      <c r="AC173" s="58"/>
      <c r="AD173" s="26"/>
      <c r="AE173" s="58"/>
      <c r="AF173" s="58"/>
      <c r="AG173" s="26"/>
      <c r="AH173" s="58"/>
      <c r="AI173" s="28"/>
      <c r="AJ173" s="59"/>
      <c r="AK173" s="28"/>
      <c r="AL173" s="60"/>
      <c r="AM173" s="72"/>
      <c r="AN173" s="63"/>
      <c r="AO173" s="64"/>
    </row>
    <row r="174" spans="1:41" x14ac:dyDescent="0.25">
      <c r="A174" t="s">
        <v>98</v>
      </c>
      <c r="B174" s="1">
        <v>43</v>
      </c>
      <c r="C174" s="1">
        <v>1</v>
      </c>
      <c r="D174" s="96">
        <v>13.32</v>
      </c>
      <c r="E174" s="45" t="s">
        <v>76</v>
      </c>
      <c r="F174" s="45" t="s">
        <v>40</v>
      </c>
      <c r="G174" s="46">
        <v>3</v>
      </c>
      <c r="H174" s="46" t="s">
        <v>105</v>
      </c>
      <c r="I174" s="73"/>
      <c r="J174" s="59"/>
      <c r="K174" s="57"/>
      <c r="L174" s="26"/>
      <c r="M174" s="58"/>
      <c r="N174" s="58"/>
      <c r="O174" s="27"/>
      <c r="P174" s="58"/>
      <c r="Q174" s="58"/>
      <c r="R174" s="26"/>
      <c r="S174" s="58"/>
      <c r="T174" s="58"/>
      <c r="U174" s="26"/>
      <c r="V174" s="58"/>
      <c r="W174" s="58"/>
      <c r="X174" s="26"/>
      <c r="Y174" s="58"/>
      <c r="Z174" s="58"/>
      <c r="AA174" s="26"/>
      <c r="AB174" s="58"/>
      <c r="AC174" s="58"/>
      <c r="AD174" s="26"/>
      <c r="AE174" s="58"/>
      <c r="AF174" s="58"/>
      <c r="AG174" s="26"/>
      <c r="AH174" s="58"/>
      <c r="AI174" s="28"/>
      <c r="AJ174" s="59"/>
      <c r="AK174" s="28"/>
      <c r="AL174" s="60"/>
      <c r="AM174" s="72"/>
      <c r="AN174" s="63"/>
      <c r="AO174" s="64"/>
    </row>
    <row r="175" spans="1:41" x14ac:dyDescent="0.25">
      <c r="A175" t="s">
        <v>98</v>
      </c>
      <c r="B175" s="1">
        <v>43</v>
      </c>
      <c r="C175" s="1">
        <v>2</v>
      </c>
      <c r="D175" s="96">
        <v>13.32</v>
      </c>
      <c r="E175" s="45" t="s">
        <v>170</v>
      </c>
      <c r="F175" s="45" t="s">
        <v>40</v>
      </c>
      <c r="G175" s="46">
        <v>2</v>
      </c>
      <c r="H175" s="46" t="s">
        <v>105</v>
      </c>
      <c r="I175" s="73"/>
      <c r="J175" s="59"/>
      <c r="K175" s="57"/>
      <c r="L175" s="26"/>
      <c r="M175" s="58"/>
      <c r="N175" s="58"/>
      <c r="O175" s="27"/>
      <c r="P175" s="58"/>
      <c r="Q175" s="58"/>
      <c r="R175" s="26"/>
      <c r="S175" s="58"/>
      <c r="T175" s="58"/>
      <c r="U175" s="26"/>
      <c r="V175" s="58"/>
      <c r="W175" s="58"/>
      <c r="X175" s="26"/>
      <c r="Y175" s="58"/>
      <c r="Z175" s="58"/>
      <c r="AA175" s="26"/>
      <c r="AB175" s="58"/>
      <c r="AC175" s="58"/>
      <c r="AD175" s="26"/>
      <c r="AE175" s="58"/>
      <c r="AF175" s="58"/>
      <c r="AG175" s="26"/>
      <c r="AH175" s="58"/>
      <c r="AI175" s="28"/>
      <c r="AJ175" s="59"/>
      <c r="AK175" s="28"/>
      <c r="AL175" s="60"/>
      <c r="AM175" s="72"/>
      <c r="AN175" s="63"/>
      <c r="AO175" s="64"/>
    </row>
    <row r="176" spans="1:41" x14ac:dyDescent="0.25">
      <c r="A176" t="s">
        <v>98</v>
      </c>
      <c r="B176" s="1">
        <v>43</v>
      </c>
      <c r="C176" s="1">
        <v>3</v>
      </c>
      <c r="D176" s="96">
        <v>13.32</v>
      </c>
      <c r="E176" s="45" t="s">
        <v>171</v>
      </c>
      <c r="F176" s="45" t="s">
        <v>133</v>
      </c>
      <c r="G176" s="46">
        <v>1</v>
      </c>
      <c r="H176" s="46" t="s">
        <v>105</v>
      </c>
      <c r="I176" s="73"/>
      <c r="J176" s="59"/>
      <c r="K176" s="57"/>
      <c r="L176" s="26"/>
      <c r="M176" s="58"/>
      <c r="N176" s="58"/>
      <c r="O176" s="27"/>
      <c r="P176" s="58"/>
      <c r="Q176" s="58"/>
      <c r="R176" s="26"/>
      <c r="S176" s="58"/>
      <c r="T176" s="58"/>
      <c r="U176" s="26"/>
      <c r="V176" s="58"/>
      <c r="W176" s="58"/>
      <c r="X176" s="26"/>
      <c r="Y176" s="58"/>
      <c r="Z176" s="58"/>
      <c r="AA176" s="26"/>
      <c r="AB176" s="58"/>
      <c r="AC176" s="58"/>
      <c r="AD176" s="26"/>
      <c r="AE176" s="58"/>
      <c r="AF176" s="58"/>
      <c r="AG176" s="26"/>
      <c r="AH176" s="58"/>
      <c r="AI176" s="28"/>
      <c r="AJ176" s="59"/>
      <c r="AK176" s="28"/>
      <c r="AL176" s="60"/>
      <c r="AM176" s="72"/>
      <c r="AN176" s="63"/>
      <c r="AO176" s="64"/>
    </row>
    <row r="177" spans="1:41" x14ac:dyDescent="0.25">
      <c r="A177" t="s">
        <v>98</v>
      </c>
      <c r="B177" s="1">
        <v>43</v>
      </c>
      <c r="C177" s="1">
        <v>4</v>
      </c>
      <c r="D177" s="96">
        <v>13.32</v>
      </c>
      <c r="E177" s="45" t="s">
        <v>77</v>
      </c>
      <c r="F177" s="45" t="s">
        <v>40</v>
      </c>
      <c r="G177" s="46">
        <v>1</v>
      </c>
      <c r="H177" s="46" t="s">
        <v>105</v>
      </c>
      <c r="I177" s="73"/>
      <c r="J177" s="59"/>
      <c r="K177" s="57"/>
      <c r="L177" s="26"/>
      <c r="M177" s="58"/>
      <c r="N177" s="58"/>
      <c r="O177" s="27"/>
      <c r="P177" s="58"/>
      <c r="Q177" s="58"/>
      <c r="R177" s="26"/>
      <c r="S177" s="58"/>
      <c r="T177" s="58"/>
      <c r="U177" s="26"/>
      <c r="V177" s="58"/>
      <c r="W177" s="58"/>
      <c r="X177" s="26"/>
      <c r="Y177" s="58"/>
      <c r="Z177" s="58"/>
      <c r="AA177" s="26"/>
      <c r="AB177" s="58"/>
      <c r="AC177" s="58"/>
      <c r="AD177" s="26"/>
      <c r="AE177" s="58"/>
      <c r="AF177" s="58"/>
      <c r="AG177" s="26"/>
      <c r="AH177" s="58"/>
      <c r="AI177" s="28"/>
      <c r="AJ177" s="59"/>
      <c r="AK177" s="28"/>
      <c r="AL177" s="60"/>
      <c r="AM177" s="72"/>
      <c r="AN177" s="63"/>
      <c r="AO177" s="64"/>
    </row>
    <row r="178" spans="1:41" x14ac:dyDescent="0.25">
      <c r="A178" t="s">
        <v>98</v>
      </c>
      <c r="B178" s="1">
        <v>44</v>
      </c>
      <c r="C178" s="1">
        <v>1</v>
      </c>
      <c r="D178" s="96">
        <v>13.4</v>
      </c>
      <c r="E178" s="45" t="s">
        <v>127</v>
      </c>
      <c r="F178" s="45" t="s">
        <v>84</v>
      </c>
      <c r="G178" s="46">
        <v>2</v>
      </c>
      <c r="H178" s="46" t="s">
        <v>106</v>
      </c>
      <c r="I178" s="73"/>
      <c r="J178" s="59"/>
      <c r="K178" s="57"/>
      <c r="L178" s="26"/>
      <c r="M178" s="58"/>
      <c r="N178" s="58"/>
      <c r="O178" s="27"/>
      <c r="P178" s="58"/>
      <c r="Q178" s="58"/>
      <c r="R178" s="26"/>
      <c r="S178" s="58"/>
      <c r="T178" s="58"/>
      <c r="U178" s="26"/>
      <c r="V178" s="58"/>
      <c r="W178" s="58"/>
      <c r="X178" s="26"/>
      <c r="Y178" s="58"/>
      <c r="Z178" s="58"/>
      <c r="AA178" s="26"/>
      <c r="AB178" s="58"/>
      <c r="AC178" s="58"/>
      <c r="AD178" s="26"/>
      <c r="AE178" s="58"/>
      <c r="AF178" s="58"/>
      <c r="AG178" s="26"/>
      <c r="AH178" s="58"/>
      <c r="AI178" s="28"/>
      <c r="AJ178" s="59"/>
      <c r="AK178" s="28"/>
      <c r="AL178" s="60"/>
      <c r="AM178" s="72"/>
      <c r="AN178" s="63"/>
      <c r="AO178" s="64"/>
    </row>
    <row r="179" spans="1:41" x14ac:dyDescent="0.25">
      <c r="A179" t="s">
        <v>98</v>
      </c>
      <c r="B179" s="1">
        <v>44</v>
      </c>
      <c r="C179" s="1">
        <v>2</v>
      </c>
      <c r="D179" s="96">
        <v>13.4</v>
      </c>
      <c r="E179" s="45"/>
      <c r="F179" s="45"/>
      <c r="G179" s="46"/>
      <c r="H179" s="46" t="s">
        <v>106</v>
      </c>
      <c r="I179" s="73"/>
      <c r="J179" s="59"/>
      <c r="K179" s="57"/>
      <c r="L179" s="26"/>
      <c r="M179" s="58"/>
      <c r="N179" s="58"/>
      <c r="O179" s="27"/>
      <c r="P179" s="58"/>
      <c r="Q179" s="58"/>
      <c r="R179" s="26"/>
      <c r="S179" s="58"/>
      <c r="T179" s="58"/>
      <c r="U179" s="26"/>
      <c r="V179" s="58"/>
      <c r="W179" s="58"/>
      <c r="X179" s="26"/>
      <c r="Y179" s="58"/>
      <c r="Z179" s="58"/>
      <c r="AA179" s="26"/>
      <c r="AB179" s="58"/>
      <c r="AC179" s="58"/>
      <c r="AD179" s="26"/>
      <c r="AE179" s="58"/>
      <c r="AF179" s="58"/>
      <c r="AG179" s="26"/>
      <c r="AH179" s="58"/>
      <c r="AI179" s="28"/>
      <c r="AJ179" s="59"/>
      <c r="AK179" s="28"/>
      <c r="AL179" s="60"/>
      <c r="AM179" s="72"/>
      <c r="AN179" s="63"/>
      <c r="AO179" s="64"/>
    </row>
    <row r="180" spans="1:41" x14ac:dyDescent="0.25">
      <c r="A180" t="s">
        <v>98</v>
      </c>
      <c r="B180" s="1">
        <v>44</v>
      </c>
      <c r="C180" s="1">
        <v>3</v>
      </c>
      <c r="D180" s="96">
        <v>13.4</v>
      </c>
      <c r="E180" s="45" t="s">
        <v>21</v>
      </c>
      <c r="F180" s="45" t="s">
        <v>1</v>
      </c>
      <c r="G180" s="46" t="s">
        <v>109</v>
      </c>
      <c r="H180" s="46" t="s">
        <v>106</v>
      </c>
      <c r="I180" s="73"/>
      <c r="J180" s="59"/>
      <c r="K180" s="57"/>
      <c r="L180" s="26"/>
      <c r="M180" s="58"/>
      <c r="N180" s="58"/>
      <c r="O180" s="27"/>
      <c r="P180" s="58"/>
      <c r="Q180" s="58"/>
      <c r="R180" s="26"/>
      <c r="S180" s="58"/>
      <c r="T180" s="58"/>
      <c r="U180" s="26"/>
      <c r="V180" s="58"/>
      <c r="W180" s="58"/>
      <c r="X180" s="26"/>
      <c r="Y180" s="58"/>
      <c r="Z180" s="58"/>
      <c r="AA180" s="26"/>
      <c r="AB180" s="58"/>
      <c r="AC180" s="58"/>
      <c r="AD180" s="26"/>
      <c r="AE180" s="58"/>
      <c r="AF180" s="58"/>
      <c r="AG180" s="26"/>
      <c r="AH180" s="58"/>
      <c r="AI180" s="28"/>
      <c r="AJ180" s="59"/>
      <c r="AK180" s="28"/>
      <c r="AL180" s="60"/>
      <c r="AM180" s="72"/>
      <c r="AN180" s="63"/>
      <c r="AO180" s="64"/>
    </row>
    <row r="181" spans="1:41" x14ac:dyDescent="0.25">
      <c r="A181" t="s">
        <v>98</v>
      </c>
      <c r="B181" s="1">
        <v>44</v>
      </c>
      <c r="C181" s="1">
        <v>4</v>
      </c>
      <c r="D181" s="96">
        <v>13.4</v>
      </c>
      <c r="E181" s="45" t="s">
        <v>30</v>
      </c>
      <c r="F181" s="45" t="s">
        <v>1</v>
      </c>
      <c r="G181" s="46">
        <v>3</v>
      </c>
      <c r="H181" s="46" t="s">
        <v>106</v>
      </c>
      <c r="I181" s="73"/>
      <c r="J181" s="59"/>
      <c r="K181" s="57"/>
      <c r="L181" s="26"/>
      <c r="M181" s="58"/>
      <c r="N181" s="58"/>
      <c r="O181" s="27"/>
      <c r="P181" s="58"/>
      <c r="Q181" s="58"/>
      <c r="R181" s="26"/>
      <c r="S181" s="58"/>
      <c r="T181" s="58"/>
      <c r="U181" s="26"/>
      <c r="V181" s="58"/>
      <c r="W181" s="58"/>
      <c r="X181" s="26"/>
      <c r="Y181" s="58"/>
      <c r="Z181" s="58"/>
      <c r="AA181" s="26"/>
      <c r="AB181" s="58"/>
      <c r="AC181" s="58"/>
      <c r="AD181" s="26"/>
      <c r="AE181" s="58"/>
      <c r="AF181" s="58"/>
      <c r="AG181" s="26"/>
      <c r="AH181" s="58"/>
      <c r="AI181" s="28"/>
      <c r="AJ181" s="59"/>
      <c r="AK181" s="28"/>
      <c r="AL181" s="60"/>
      <c r="AM181" s="72"/>
      <c r="AN181" s="63"/>
      <c r="AO181" s="64"/>
    </row>
    <row r="182" spans="1:41" x14ac:dyDescent="0.25">
      <c r="A182" t="s">
        <v>98</v>
      </c>
      <c r="B182" s="1">
        <v>45</v>
      </c>
      <c r="C182" s="1">
        <v>1</v>
      </c>
      <c r="D182" s="96">
        <v>13.48</v>
      </c>
      <c r="E182" s="45" t="s">
        <v>53</v>
      </c>
      <c r="F182" s="45" t="s">
        <v>41</v>
      </c>
      <c r="G182" s="46">
        <v>3</v>
      </c>
      <c r="H182" s="46" t="s">
        <v>105</v>
      </c>
      <c r="I182" s="73"/>
      <c r="J182" s="59"/>
      <c r="K182" s="57"/>
      <c r="L182" s="26"/>
      <c r="M182" s="58"/>
      <c r="N182" s="58"/>
      <c r="O182" s="27"/>
      <c r="P182" s="58"/>
      <c r="Q182" s="58"/>
      <c r="R182" s="26"/>
      <c r="S182" s="58"/>
      <c r="T182" s="58"/>
      <c r="U182" s="26"/>
      <c r="V182" s="58"/>
      <c r="W182" s="58"/>
      <c r="X182" s="26"/>
      <c r="Y182" s="58"/>
      <c r="Z182" s="58"/>
      <c r="AA182" s="26"/>
      <c r="AB182" s="58"/>
      <c r="AC182" s="58"/>
      <c r="AD182" s="26"/>
      <c r="AE182" s="58"/>
      <c r="AF182" s="58"/>
      <c r="AG182" s="26"/>
      <c r="AH182" s="58"/>
      <c r="AI182" s="28"/>
      <c r="AJ182" s="59"/>
      <c r="AK182" s="28"/>
      <c r="AL182" s="60"/>
      <c r="AM182" s="72"/>
      <c r="AN182" s="63"/>
      <c r="AO182" s="64"/>
    </row>
    <row r="183" spans="1:41" x14ac:dyDescent="0.25">
      <c r="A183" t="s">
        <v>98</v>
      </c>
      <c r="B183" s="1">
        <v>45</v>
      </c>
      <c r="C183" s="1">
        <v>2</v>
      </c>
      <c r="D183" s="96">
        <v>13.48</v>
      </c>
      <c r="E183" s="45" t="s">
        <v>169</v>
      </c>
      <c r="F183" s="45" t="s">
        <v>40</v>
      </c>
      <c r="G183" s="46">
        <v>3</v>
      </c>
      <c r="H183" s="46" t="s">
        <v>105</v>
      </c>
      <c r="I183" s="73"/>
      <c r="J183" s="59"/>
      <c r="K183" s="57"/>
      <c r="L183" s="26"/>
      <c r="M183" s="58"/>
      <c r="N183" s="58"/>
      <c r="O183" s="27"/>
      <c r="P183" s="58"/>
      <c r="Q183" s="58"/>
      <c r="R183" s="26"/>
      <c r="S183" s="58"/>
      <c r="T183" s="58"/>
      <c r="U183" s="26"/>
      <c r="V183" s="58"/>
      <c r="W183" s="58"/>
      <c r="X183" s="26"/>
      <c r="Y183" s="58"/>
      <c r="Z183" s="58"/>
      <c r="AA183" s="26"/>
      <c r="AB183" s="58"/>
      <c r="AC183" s="58"/>
      <c r="AD183" s="26"/>
      <c r="AE183" s="58"/>
      <c r="AF183" s="58"/>
      <c r="AG183" s="26"/>
      <c r="AH183" s="58"/>
      <c r="AI183" s="28"/>
      <c r="AJ183" s="59"/>
      <c r="AK183" s="28"/>
      <c r="AL183" s="60"/>
      <c r="AM183" s="72"/>
      <c r="AN183" s="63"/>
      <c r="AO183" s="64"/>
    </row>
    <row r="184" spans="1:41" x14ac:dyDescent="0.25">
      <c r="A184" s="154" t="s">
        <v>98</v>
      </c>
      <c r="B184" s="167">
        <v>45</v>
      </c>
      <c r="C184" s="167">
        <v>3</v>
      </c>
      <c r="D184" s="168">
        <v>13.48</v>
      </c>
      <c r="E184" s="169" t="s">
        <v>172</v>
      </c>
      <c r="F184" s="169" t="s">
        <v>49</v>
      </c>
      <c r="G184" s="170">
        <v>1</v>
      </c>
      <c r="H184" s="170" t="s">
        <v>105</v>
      </c>
      <c r="I184" s="73"/>
      <c r="J184" s="59"/>
      <c r="K184" s="57"/>
      <c r="L184" s="26"/>
      <c r="M184" s="58"/>
      <c r="N184" s="58"/>
      <c r="O184" s="27"/>
      <c r="P184" s="58"/>
      <c r="Q184" s="58"/>
      <c r="R184" s="26"/>
      <c r="S184" s="58"/>
      <c r="T184" s="58"/>
      <c r="U184" s="26"/>
      <c r="V184" s="58"/>
      <c r="W184" s="58"/>
      <c r="X184" s="26"/>
      <c r="Y184" s="58"/>
      <c r="Z184" s="58"/>
      <c r="AA184" s="26"/>
      <c r="AB184" s="58"/>
      <c r="AC184" s="58"/>
      <c r="AD184" s="26"/>
      <c r="AE184" s="58"/>
      <c r="AF184" s="58"/>
      <c r="AG184" s="26"/>
      <c r="AH184" s="58"/>
      <c r="AI184" s="28"/>
      <c r="AJ184" s="59"/>
      <c r="AK184" s="28"/>
      <c r="AL184" s="60"/>
      <c r="AM184" s="72"/>
      <c r="AN184" s="63"/>
      <c r="AO184" s="64"/>
    </row>
    <row r="185" spans="1:41" x14ac:dyDescent="0.25">
      <c r="A185" t="s">
        <v>98</v>
      </c>
      <c r="B185" s="1">
        <v>45</v>
      </c>
      <c r="C185" s="1">
        <v>4</v>
      </c>
      <c r="D185" s="96">
        <v>13.48</v>
      </c>
      <c r="E185" s="45" t="s">
        <v>75</v>
      </c>
      <c r="F185" s="45" t="s">
        <v>40</v>
      </c>
      <c r="G185" s="46">
        <v>3</v>
      </c>
      <c r="H185" s="46" t="s">
        <v>105</v>
      </c>
      <c r="I185" s="73"/>
      <c r="J185" s="59"/>
      <c r="K185" s="57"/>
      <c r="L185" s="26"/>
      <c r="M185" s="58"/>
      <c r="N185" s="58"/>
      <c r="O185" s="27"/>
      <c r="P185" s="58"/>
      <c r="Q185" s="58"/>
      <c r="R185" s="26"/>
      <c r="S185" s="58"/>
      <c r="T185" s="58"/>
      <c r="U185" s="26"/>
      <c r="V185" s="58"/>
      <c r="W185" s="58"/>
      <c r="X185" s="26"/>
      <c r="Y185" s="58"/>
      <c r="Z185" s="58"/>
      <c r="AA185" s="26"/>
      <c r="AB185" s="58"/>
      <c r="AC185" s="58"/>
      <c r="AD185" s="26"/>
      <c r="AE185" s="58"/>
      <c r="AF185" s="58"/>
      <c r="AG185" s="26"/>
      <c r="AH185" s="58"/>
      <c r="AI185" s="28"/>
      <c r="AJ185" s="59"/>
      <c r="AK185" s="28"/>
      <c r="AL185" s="60"/>
      <c r="AM185" s="72"/>
      <c r="AN185" s="63"/>
      <c r="AO185" s="64"/>
    </row>
    <row r="186" spans="1:41" x14ac:dyDescent="0.25">
      <c r="A186" t="s">
        <v>98</v>
      </c>
      <c r="B186" s="1">
        <v>46</v>
      </c>
      <c r="C186" s="1">
        <v>1</v>
      </c>
      <c r="D186" s="96">
        <v>13.56</v>
      </c>
      <c r="E186" s="45" t="s">
        <v>179</v>
      </c>
      <c r="F186" s="45" t="s">
        <v>46</v>
      </c>
      <c r="G186" s="46">
        <v>2</v>
      </c>
      <c r="H186" s="46" t="s">
        <v>105</v>
      </c>
      <c r="I186" s="73"/>
      <c r="J186" s="59"/>
      <c r="K186" s="57"/>
      <c r="L186" s="26"/>
      <c r="M186" s="58"/>
      <c r="N186" s="58"/>
      <c r="O186" s="27"/>
      <c r="P186" s="58"/>
      <c r="Q186" s="58"/>
      <c r="R186" s="26"/>
      <c r="S186" s="58"/>
      <c r="T186" s="58"/>
      <c r="U186" s="26"/>
      <c r="V186" s="58"/>
      <c r="W186" s="58"/>
      <c r="X186" s="26"/>
      <c r="Y186" s="58"/>
      <c r="Z186" s="58"/>
      <c r="AA186" s="26"/>
      <c r="AB186" s="58"/>
      <c r="AC186" s="58"/>
      <c r="AD186" s="26"/>
      <c r="AE186" s="58"/>
      <c r="AF186" s="58"/>
      <c r="AG186" s="26"/>
      <c r="AH186" s="58"/>
      <c r="AI186" s="28"/>
      <c r="AJ186" s="59"/>
      <c r="AK186" s="28"/>
      <c r="AL186" s="60"/>
      <c r="AM186" s="72"/>
      <c r="AN186" s="63"/>
      <c r="AO186" s="64"/>
    </row>
    <row r="187" spans="1:41" x14ac:dyDescent="0.25">
      <c r="A187" t="s">
        <v>98</v>
      </c>
      <c r="B187" s="1">
        <v>46</v>
      </c>
      <c r="C187" s="1">
        <v>2</v>
      </c>
      <c r="D187" s="96">
        <v>13.56</v>
      </c>
      <c r="E187" s="45" t="s">
        <v>182</v>
      </c>
      <c r="F187" s="45" t="s">
        <v>62</v>
      </c>
      <c r="G187" s="46">
        <v>2</v>
      </c>
      <c r="H187" s="46" t="s">
        <v>105</v>
      </c>
      <c r="I187" s="73"/>
      <c r="J187" s="59"/>
      <c r="K187" s="57"/>
      <c r="L187" s="26"/>
      <c r="M187" s="58"/>
      <c r="N187" s="58"/>
      <c r="O187" s="27"/>
      <c r="P187" s="58"/>
      <c r="Q187" s="58"/>
      <c r="R187" s="26"/>
      <c r="S187" s="58"/>
      <c r="T187" s="58"/>
      <c r="U187" s="26"/>
      <c r="V187" s="58"/>
      <c r="W187" s="58"/>
      <c r="X187" s="26"/>
      <c r="Y187" s="58"/>
      <c r="Z187" s="58"/>
      <c r="AA187" s="26"/>
      <c r="AB187" s="58"/>
      <c r="AC187" s="58"/>
      <c r="AD187" s="26"/>
      <c r="AE187" s="58"/>
      <c r="AF187" s="58"/>
      <c r="AG187" s="26"/>
      <c r="AH187" s="58"/>
      <c r="AI187" s="28"/>
      <c r="AJ187" s="59"/>
      <c r="AK187" s="28"/>
      <c r="AL187" s="60"/>
      <c r="AM187" s="72"/>
      <c r="AN187" s="63"/>
      <c r="AO187" s="64"/>
    </row>
    <row r="188" spans="1:41" x14ac:dyDescent="0.25">
      <c r="A188" t="s">
        <v>98</v>
      </c>
      <c r="B188" s="1">
        <v>46</v>
      </c>
      <c r="C188" s="1">
        <v>3</v>
      </c>
      <c r="D188" s="96">
        <v>13.56</v>
      </c>
      <c r="E188" s="45" t="s">
        <v>173</v>
      </c>
      <c r="F188" s="45" t="s">
        <v>46</v>
      </c>
      <c r="G188" s="46">
        <v>2</v>
      </c>
      <c r="H188" s="46" t="s">
        <v>105</v>
      </c>
      <c r="I188" s="73"/>
      <c r="J188" s="59"/>
      <c r="K188" s="57"/>
      <c r="L188" s="26"/>
      <c r="M188" s="58"/>
      <c r="N188" s="58"/>
      <c r="O188" s="27"/>
      <c r="P188" s="58"/>
      <c r="Q188" s="58"/>
      <c r="R188" s="26"/>
      <c r="S188" s="58"/>
      <c r="T188" s="58"/>
      <c r="U188" s="26"/>
      <c r="V188" s="58"/>
      <c r="W188" s="58"/>
      <c r="X188" s="26"/>
      <c r="Y188" s="58"/>
      <c r="Z188" s="58"/>
      <c r="AA188" s="26"/>
      <c r="AB188" s="58"/>
      <c r="AC188" s="58"/>
      <c r="AD188" s="26"/>
      <c r="AE188" s="58"/>
      <c r="AF188" s="58"/>
      <c r="AG188" s="26"/>
      <c r="AH188" s="58"/>
      <c r="AI188" s="28"/>
      <c r="AJ188" s="59"/>
      <c r="AK188" s="28"/>
      <c r="AL188" s="60"/>
      <c r="AM188" s="72"/>
      <c r="AN188" s="63"/>
      <c r="AO188" s="64"/>
    </row>
    <row r="189" spans="1:41" x14ac:dyDescent="0.25">
      <c r="A189" t="s">
        <v>98</v>
      </c>
      <c r="B189" s="1">
        <v>46</v>
      </c>
      <c r="C189" s="1">
        <v>4</v>
      </c>
      <c r="D189" s="96">
        <v>13.56</v>
      </c>
      <c r="E189" s="45" t="s">
        <v>177</v>
      </c>
      <c r="F189" s="45" t="s">
        <v>46</v>
      </c>
      <c r="G189" s="46" t="s">
        <v>178</v>
      </c>
      <c r="H189" s="46" t="s">
        <v>105</v>
      </c>
      <c r="I189" s="73"/>
      <c r="J189" s="59"/>
      <c r="K189" s="57"/>
      <c r="L189" s="26"/>
      <c r="M189" s="58"/>
      <c r="N189" s="58"/>
      <c r="O189" s="27"/>
      <c r="P189" s="58"/>
      <c r="Q189" s="58"/>
      <c r="R189" s="26"/>
      <c r="S189" s="58"/>
      <c r="T189" s="58"/>
      <c r="U189" s="26"/>
      <c r="V189" s="58"/>
      <c r="W189" s="58"/>
      <c r="X189" s="26"/>
      <c r="Y189" s="58"/>
      <c r="Z189" s="58"/>
      <c r="AA189" s="26"/>
      <c r="AB189" s="58"/>
      <c r="AC189" s="58"/>
      <c r="AD189" s="26"/>
      <c r="AE189" s="58"/>
      <c r="AF189" s="58"/>
      <c r="AG189" s="26"/>
      <c r="AH189" s="58"/>
      <c r="AI189" s="28"/>
      <c r="AJ189" s="59"/>
      <c r="AK189" s="28"/>
      <c r="AL189" s="60"/>
      <c r="AM189" s="72"/>
      <c r="AN189" s="63"/>
      <c r="AO189" s="64"/>
    </row>
    <row r="190" spans="1:41" x14ac:dyDescent="0.25">
      <c r="A190" t="s">
        <v>98</v>
      </c>
      <c r="B190" s="1">
        <v>47</v>
      </c>
      <c r="C190" s="1">
        <v>1</v>
      </c>
      <c r="D190" s="96">
        <v>14.04</v>
      </c>
      <c r="E190" s="45" t="s">
        <v>160</v>
      </c>
      <c r="F190" s="45" t="s">
        <v>46</v>
      </c>
      <c r="G190" s="46">
        <v>3</v>
      </c>
      <c r="H190" s="46" t="s">
        <v>106</v>
      </c>
      <c r="I190" s="73"/>
      <c r="J190" s="59"/>
      <c r="K190" s="57"/>
      <c r="L190" s="26"/>
      <c r="M190" s="58"/>
      <c r="N190" s="58"/>
      <c r="O190" s="27"/>
      <c r="P190" s="58"/>
      <c r="Q190" s="58"/>
      <c r="R190" s="26"/>
      <c r="S190" s="58"/>
      <c r="T190" s="58"/>
      <c r="U190" s="26"/>
      <c r="V190" s="58"/>
      <c r="W190" s="58"/>
      <c r="X190" s="26"/>
      <c r="Y190" s="58"/>
      <c r="Z190" s="58"/>
      <c r="AA190" s="26"/>
      <c r="AB190" s="58"/>
      <c r="AC190" s="58"/>
      <c r="AD190" s="26"/>
      <c r="AE190" s="58"/>
      <c r="AF190" s="58"/>
      <c r="AG190" s="26"/>
      <c r="AH190" s="58"/>
      <c r="AI190" s="28"/>
      <c r="AJ190" s="59"/>
      <c r="AK190" s="28"/>
      <c r="AL190" s="60"/>
      <c r="AM190" s="72"/>
      <c r="AN190" s="63"/>
      <c r="AO190" s="64"/>
    </row>
    <row r="191" spans="1:41" x14ac:dyDescent="0.25">
      <c r="A191" t="s">
        <v>98</v>
      </c>
      <c r="B191" s="1">
        <v>47</v>
      </c>
      <c r="C191" s="1">
        <v>2</v>
      </c>
      <c r="D191" s="96">
        <v>14.04</v>
      </c>
      <c r="E191" s="45" t="s">
        <v>39</v>
      </c>
      <c r="F191" s="45" t="s">
        <v>40</v>
      </c>
      <c r="G191" s="46">
        <v>3</v>
      </c>
      <c r="H191" s="46" t="s">
        <v>106</v>
      </c>
      <c r="I191" s="73"/>
      <c r="J191" s="59"/>
      <c r="K191" s="57"/>
      <c r="L191" s="26"/>
      <c r="M191" s="58"/>
      <c r="N191" s="58"/>
      <c r="O191" s="27"/>
      <c r="P191" s="58"/>
      <c r="Q191" s="58"/>
      <c r="R191" s="26"/>
      <c r="S191" s="58"/>
      <c r="T191" s="58"/>
      <c r="U191" s="26"/>
      <c r="V191" s="58"/>
      <c r="W191" s="58"/>
      <c r="X191" s="26"/>
      <c r="Y191" s="58"/>
      <c r="Z191" s="58"/>
      <c r="AA191" s="26"/>
      <c r="AB191" s="58"/>
      <c r="AC191" s="58"/>
      <c r="AD191" s="26"/>
      <c r="AE191" s="58"/>
      <c r="AF191" s="58"/>
      <c r="AG191" s="26"/>
      <c r="AH191" s="58"/>
      <c r="AI191" s="28"/>
      <c r="AJ191" s="59"/>
      <c r="AK191" s="28"/>
      <c r="AL191" s="60"/>
      <c r="AM191" s="72"/>
      <c r="AN191" s="63"/>
      <c r="AO191" s="64"/>
    </row>
    <row r="192" spans="1:41" x14ac:dyDescent="0.25">
      <c r="A192" t="s">
        <v>98</v>
      </c>
      <c r="B192" s="1">
        <v>47</v>
      </c>
      <c r="C192" s="1">
        <v>3</v>
      </c>
      <c r="D192" s="96">
        <v>14.04</v>
      </c>
      <c r="E192" s="45" t="s">
        <v>47</v>
      </c>
      <c r="F192" s="45" t="s">
        <v>40</v>
      </c>
      <c r="G192" s="46">
        <v>3</v>
      </c>
      <c r="H192" s="46" t="s">
        <v>106</v>
      </c>
      <c r="I192" s="73"/>
      <c r="J192" s="59"/>
      <c r="K192" s="57"/>
      <c r="L192" s="26"/>
      <c r="M192" s="58"/>
      <c r="N192" s="58"/>
      <c r="O192" s="27"/>
      <c r="P192" s="58"/>
      <c r="Q192" s="58"/>
      <c r="R192" s="26"/>
      <c r="S192" s="58"/>
      <c r="T192" s="58"/>
      <c r="U192" s="26"/>
      <c r="V192" s="58"/>
      <c r="W192" s="58"/>
      <c r="X192" s="26"/>
      <c r="Y192" s="58"/>
      <c r="Z192" s="58"/>
      <c r="AA192" s="26"/>
      <c r="AB192" s="58"/>
      <c r="AC192" s="58"/>
      <c r="AD192" s="26"/>
      <c r="AE192" s="58"/>
      <c r="AF192" s="58"/>
      <c r="AG192" s="26"/>
      <c r="AH192" s="58"/>
      <c r="AI192" s="28"/>
      <c r="AJ192" s="59"/>
      <c r="AK192" s="28"/>
      <c r="AL192" s="60"/>
      <c r="AM192" s="72"/>
      <c r="AN192" s="63"/>
      <c r="AO192" s="64"/>
    </row>
    <row r="193" spans="1:41" x14ac:dyDescent="0.25">
      <c r="A193" t="s">
        <v>98</v>
      </c>
      <c r="B193" s="1">
        <v>47</v>
      </c>
      <c r="C193" s="1">
        <v>4</v>
      </c>
      <c r="D193" s="96">
        <v>14.04</v>
      </c>
      <c r="E193" s="45" t="s">
        <v>145</v>
      </c>
      <c r="F193" s="45" t="s">
        <v>142</v>
      </c>
      <c r="G193" s="46">
        <v>1</v>
      </c>
      <c r="H193" s="46" t="s">
        <v>106</v>
      </c>
      <c r="I193" s="73"/>
      <c r="J193" s="59"/>
      <c r="K193" s="57"/>
      <c r="L193" s="26"/>
      <c r="M193" s="58"/>
      <c r="N193" s="58"/>
      <c r="O193" s="27"/>
      <c r="P193" s="58"/>
      <c r="Q193" s="58"/>
      <c r="R193" s="26"/>
      <c r="S193" s="58"/>
      <c r="T193" s="58"/>
      <c r="U193" s="26"/>
      <c r="V193" s="58"/>
      <c r="W193" s="58"/>
      <c r="X193" s="26"/>
      <c r="Y193" s="58"/>
      <c r="Z193" s="58"/>
      <c r="AA193" s="26"/>
      <c r="AB193" s="58"/>
      <c r="AC193" s="58"/>
      <c r="AD193" s="26"/>
      <c r="AE193" s="58"/>
      <c r="AF193" s="58"/>
      <c r="AG193" s="26"/>
      <c r="AH193" s="58"/>
      <c r="AI193" s="28"/>
      <c r="AJ193" s="59"/>
      <c r="AK193" s="28"/>
      <c r="AL193" s="60"/>
      <c r="AM193" s="72"/>
      <c r="AN193" s="63"/>
      <c r="AO193" s="64"/>
    </row>
    <row r="194" spans="1:41" x14ac:dyDescent="0.25">
      <c r="A194" t="s">
        <v>98</v>
      </c>
      <c r="B194" s="1">
        <v>48</v>
      </c>
      <c r="C194" s="1">
        <v>1</v>
      </c>
      <c r="D194" s="96">
        <v>14.12</v>
      </c>
      <c r="E194" s="45" t="s">
        <v>64</v>
      </c>
      <c r="F194" s="45" t="s">
        <v>62</v>
      </c>
      <c r="G194" s="46">
        <v>3</v>
      </c>
      <c r="H194" s="46" t="s">
        <v>106</v>
      </c>
      <c r="I194" s="73"/>
      <c r="J194" s="59"/>
      <c r="K194" s="57"/>
      <c r="L194" s="26"/>
      <c r="M194" s="58"/>
      <c r="N194" s="58"/>
      <c r="O194" s="27"/>
      <c r="P194" s="58"/>
      <c r="Q194" s="58"/>
      <c r="R194" s="26"/>
      <c r="S194" s="58"/>
      <c r="T194" s="58"/>
      <c r="U194" s="26"/>
      <c r="V194" s="58"/>
      <c r="W194" s="58"/>
      <c r="X194" s="26"/>
      <c r="Y194" s="58"/>
      <c r="Z194" s="58"/>
      <c r="AA194" s="26"/>
      <c r="AB194" s="58"/>
      <c r="AC194" s="58"/>
      <c r="AD194" s="26"/>
      <c r="AE194" s="58"/>
      <c r="AF194" s="58"/>
      <c r="AG194" s="26"/>
      <c r="AH194" s="58"/>
      <c r="AI194" s="28"/>
      <c r="AJ194" s="59"/>
      <c r="AK194" s="28"/>
      <c r="AL194" s="60"/>
      <c r="AM194" s="72"/>
      <c r="AN194" s="63"/>
      <c r="AO194" s="64"/>
    </row>
    <row r="195" spans="1:41" x14ac:dyDescent="0.25">
      <c r="A195" t="s">
        <v>98</v>
      </c>
      <c r="B195" s="1">
        <v>48</v>
      </c>
      <c r="C195" s="1">
        <v>2</v>
      </c>
      <c r="D195" s="96">
        <v>14.12</v>
      </c>
      <c r="E195" s="45" t="s">
        <v>161</v>
      </c>
      <c r="F195" s="45" t="s">
        <v>62</v>
      </c>
      <c r="G195" s="46">
        <v>3</v>
      </c>
      <c r="H195" s="46" t="s">
        <v>106</v>
      </c>
      <c r="I195" s="73"/>
      <c r="J195" s="59"/>
      <c r="K195" s="57"/>
      <c r="L195" s="26"/>
      <c r="M195" s="58"/>
      <c r="N195" s="58"/>
      <c r="O195" s="27"/>
      <c r="P195" s="58"/>
      <c r="Q195" s="58"/>
      <c r="R195" s="26"/>
      <c r="S195" s="58"/>
      <c r="T195" s="58"/>
      <c r="U195" s="26"/>
      <c r="V195" s="58"/>
      <c r="W195" s="58"/>
      <c r="X195" s="26"/>
      <c r="Y195" s="58"/>
      <c r="Z195" s="58"/>
      <c r="AA195" s="26"/>
      <c r="AB195" s="58"/>
      <c r="AC195" s="58"/>
      <c r="AD195" s="26"/>
      <c r="AE195" s="58"/>
      <c r="AF195" s="58"/>
      <c r="AG195" s="26"/>
      <c r="AH195" s="58"/>
      <c r="AI195" s="28"/>
      <c r="AJ195" s="59"/>
      <c r="AK195" s="28"/>
      <c r="AL195" s="60"/>
      <c r="AM195" s="72"/>
      <c r="AN195" s="63"/>
      <c r="AO195" s="64"/>
    </row>
    <row r="196" spans="1:41" x14ac:dyDescent="0.25">
      <c r="A196" t="s">
        <v>98</v>
      </c>
      <c r="B196" s="1">
        <v>48</v>
      </c>
      <c r="C196" s="1">
        <v>3</v>
      </c>
      <c r="D196" s="96">
        <v>14.12</v>
      </c>
      <c r="E196" s="45" t="s">
        <v>162</v>
      </c>
      <c r="F196" s="45" t="s">
        <v>62</v>
      </c>
      <c r="G196" s="46">
        <v>2</v>
      </c>
      <c r="H196" s="46" t="s">
        <v>106</v>
      </c>
      <c r="I196" s="73"/>
      <c r="J196" s="59"/>
      <c r="K196" s="57"/>
      <c r="L196" s="26"/>
      <c r="M196" s="58"/>
      <c r="N196" s="58"/>
      <c r="O196" s="27"/>
      <c r="P196" s="58"/>
      <c r="Q196" s="58"/>
      <c r="R196" s="26"/>
      <c r="S196" s="58"/>
      <c r="T196" s="58"/>
      <c r="U196" s="26"/>
      <c r="V196" s="58"/>
      <c r="W196" s="58"/>
      <c r="X196" s="26"/>
      <c r="Y196" s="58"/>
      <c r="Z196" s="58"/>
      <c r="AA196" s="26"/>
      <c r="AB196" s="58"/>
      <c r="AC196" s="58"/>
      <c r="AD196" s="26"/>
      <c r="AE196" s="58"/>
      <c r="AF196" s="58"/>
      <c r="AG196" s="26"/>
      <c r="AH196" s="58"/>
      <c r="AI196" s="28"/>
      <c r="AJ196" s="59"/>
      <c r="AK196" s="28"/>
      <c r="AL196" s="60"/>
      <c r="AM196" s="72"/>
      <c r="AN196" s="63"/>
      <c r="AO196" s="64"/>
    </row>
    <row r="197" spans="1:41" x14ac:dyDescent="0.25">
      <c r="A197" t="s">
        <v>98</v>
      </c>
      <c r="B197" s="1">
        <v>48</v>
      </c>
      <c r="C197" s="1">
        <v>4</v>
      </c>
      <c r="D197" s="96">
        <v>14.12</v>
      </c>
      <c r="E197" s="45"/>
      <c r="F197" s="45"/>
      <c r="G197" s="46"/>
      <c r="H197" s="46"/>
      <c r="I197" s="73"/>
      <c r="J197" s="59"/>
      <c r="K197" s="57"/>
      <c r="L197" s="26"/>
      <c r="M197" s="58"/>
      <c r="N197" s="58"/>
      <c r="O197" s="27"/>
      <c r="P197" s="58"/>
      <c r="Q197" s="58"/>
      <c r="R197" s="26"/>
      <c r="S197" s="58"/>
      <c r="T197" s="58"/>
      <c r="U197" s="26"/>
      <c r="V197" s="58"/>
      <c r="W197" s="58"/>
      <c r="X197" s="26"/>
      <c r="Y197" s="58"/>
      <c r="Z197" s="58"/>
      <c r="AA197" s="26"/>
      <c r="AB197" s="58"/>
      <c r="AC197" s="58"/>
      <c r="AD197" s="26"/>
      <c r="AE197" s="58"/>
      <c r="AF197" s="58"/>
      <c r="AG197" s="26"/>
      <c r="AH197" s="58"/>
      <c r="AI197" s="28"/>
      <c r="AJ197" s="59"/>
      <c r="AK197" s="28"/>
      <c r="AL197" s="60"/>
      <c r="AM197" s="72"/>
      <c r="AN197" s="63"/>
      <c r="AO197" s="64"/>
    </row>
    <row r="198" spans="1:41" x14ac:dyDescent="0.25">
      <c r="A198" t="s">
        <v>98</v>
      </c>
      <c r="B198" s="1">
        <v>49</v>
      </c>
      <c r="C198" s="1">
        <v>1</v>
      </c>
      <c r="D198" s="96">
        <v>14.2</v>
      </c>
      <c r="E198" s="45"/>
      <c r="F198" s="45"/>
      <c r="G198" s="46"/>
      <c r="H198" s="46"/>
      <c r="I198" s="73"/>
      <c r="J198" s="59"/>
      <c r="K198" s="57"/>
      <c r="L198" s="26"/>
      <c r="M198" s="58"/>
      <c r="N198" s="58"/>
      <c r="O198" s="27"/>
      <c r="P198" s="58"/>
      <c r="Q198" s="58"/>
      <c r="R198" s="26"/>
      <c r="S198" s="58"/>
      <c r="T198" s="58"/>
      <c r="U198" s="26"/>
      <c r="V198" s="58"/>
      <c r="W198" s="58"/>
      <c r="X198" s="26"/>
      <c r="Y198" s="58"/>
      <c r="Z198" s="58"/>
      <c r="AA198" s="26"/>
      <c r="AB198" s="58"/>
      <c r="AC198" s="58"/>
      <c r="AD198" s="26"/>
      <c r="AE198" s="58"/>
      <c r="AF198" s="58"/>
      <c r="AG198" s="26"/>
      <c r="AH198" s="58"/>
      <c r="AI198" s="28"/>
      <c r="AJ198" s="59"/>
      <c r="AK198" s="28"/>
      <c r="AL198" s="60"/>
      <c r="AM198" s="72"/>
      <c r="AN198" s="63"/>
      <c r="AO198" s="64"/>
    </row>
    <row r="199" spans="1:41" x14ac:dyDescent="0.25">
      <c r="A199" t="s">
        <v>98</v>
      </c>
      <c r="B199" s="1">
        <v>49</v>
      </c>
      <c r="C199" s="1">
        <v>2</v>
      </c>
      <c r="D199" s="96">
        <v>14.2</v>
      </c>
      <c r="E199" s="45"/>
      <c r="F199" s="45"/>
      <c r="G199" s="46"/>
      <c r="H199" s="46"/>
      <c r="I199" s="73"/>
      <c r="J199" s="59"/>
      <c r="K199" s="57"/>
      <c r="L199" s="26"/>
      <c r="M199" s="58"/>
      <c r="N199" s="58"/>
      <c r="O199" s="27"/>
      <c r="P199" s="58"/>
      <c r="Q199" s="58"/>
      <c r="R199" s="26"/>
      <c r="S199" s="58"/>
      <c r="T199" s="58"/>
      <c r="U199" s="26"/>
      <c r="V199" s="58"/>
      <c r="W199" s="58"/>
      <c r="X199" s="26"/>
      <c r="Y199" s="58"/>
      <c r="Z199" s="58"/>
      <c r="AA199" s="26"/>
      <c r="AB199" s="58"/>
      <c r="AC199" s="58"/>
      <c r="AD199" s="26"/>
      <c r="AE199" s="58"/>
      <c r="AF199" s="58"/>
      <c r="AG199" s="26"/>
      <c r="AH199" s="58"/>
      <c r="AI199" s="28"/>
      <c r="AJ199" s="59"/>
      <c r="AK199" s="28"/>
      <c r="AL199" s="60"/>
      <c r="AM199" s="72"/>
      <c r="AN199" s="63"/>
      <c r="AO199" s="64"/>
    </row>
    <row r="200" spans="1:41" x14ac:dyDescent="0.25">
      <c r="A200" t="s">
        <v>98</v>
      </c>
      <c r="B200" s="1">
        <v>49</v>
      </c>
      <c r="C200" s="1">
        <v>3</v>
      </c>
      <c r="D200" s="96">
        <v>14.2</v>
      </c>
      <c r="E200" s="45"/>
      <c r="F200" s="45"/>
      <c r="G200" s="46"/>
      <c r="H200" s="46"/>
      <c r="I200" s="73"/>
      <c r="J200" s="59"/>
      <c r="K200" s="57"/>
      <c r="L200" s="26"/>
      <c r="M200" s="58"/>
      <c r="N200" s="58"/>
      <c r="O200" s="27"/>
      <c r="P200" s="58"/>
      <c r="Q200" s="58"/>
      <c r="R200" s="26"/>
      <c r="S200" s="58"/>
      <c r="T200" s="58"/>
      <c r="U200" s="26"/>
      <c r="V200" s="58"/>
      <c r="W200" s="58"/>
      <c r="X200" s="26"/>
      <c r="Y200" s="58"/>
      <c r="Z200" s="58"/>
      <c r="AA200" s="26"/>
      <c r="AB200" s="58"/>
      <c r="AC200" s="58"/>
      <c r="AD200" s="26"/>
      <c r="AE200" s="58"/>
      <c r="AF200" s="58"/>
      <c r="AG200" s="26"/>
      <c r="AH200" s="58"/>
      <c r="AI200" s="28"/>
      <c r="AJ200" s="59"/>
      <c r="AK200" s="28"/>
      <c r="AL200" s="60"/>
      <c r="AM200" s="72"/>
      <c r="AN200" s="63"/>
      <c r="AO200" s="64"/>
    </row>
    <row r="201" spans="1:41" x14ac:dyDescent="0.25">
      <c r="A201" t="s">
        <v>98</v>
      </c>
      <c r="B201" s="1">
        <v>49</v>
      </c>
      <c r="C201" s="1">
        <v>4</v>
      </c>
      <c r="D201" s="96">
        <v>14.2</v>
      </c>
      <c r="E201" s="45"/>
      <c r="F201" s="45"/>
      <c r="G201" s="46"/>
      <c r="H201" s="46"/>
      <c r="I201" s="73"/>
      <c r="J201" s="59"/>
      <c r="K201" s="57"/>
      <c r="L201" s="26"/>
      <c r="M201" s="58"/>
      <c r="N201" s="58"/>
      <c r="O201" s="27"/>
      <c r="P201" s="58"/>
      <c r="Q201" s="58"/>
      <c r="R201" s="26"/>
      <c r="S201" s="58"/>
      <c r="T201" s="58"/>
      <c r="U201" s="26"/>
      <c r="V201" s="58"/>
      <c r="W201" s="58"/>
      <c r="X201" s="26"/>
      <c r="Y201" s="58"/>
      <c r="Z201" s="58"/>
      <c r="AA201" s="26"/>
      <c r="AB201" s="58"/>
      <c r="AC201" s="58"/>
      <c r="AD201" s="26"/>
      <c r="AE201" s="58"/>
      <c r="AF201" s="58"/>
      <c r="AG201" s="26"/>
      <c r="AH201" s="58"/>
      <c r="AI201" s="28"/>
      <c r="AJ201" s="59"/>
      <c r="AK201" s="28"/>
      <c r="AL201" s="60"/>
      <c r="AM201" s="72"/>
      <c r="AN201" s="63"/>
      <c r="AO201" s="64"/>
    </row>
    <row r="202" spans="1:41" x14ac:dyDescent="0.25">
      <c r="A202" t="s">
        <v>98</v>
      </c>
      <c r="B202" s="1">
        <v>50</v>
      </c>
      <c r="C202" s="1">
        <v>1</v>
      </c>
      <c r="D202" s="96">
        <v>14.28</v>
      </c>
      <c r="E202" s="45"/>
      <c r="F202" s="45"/>
      <c r="G202" s="46"/>
      <c r="H202" s="46"/>
      <c r="I202" s="73"/>
      <c r="J202" s="59"/>
      <c r="K202" s="57"/>
      <c r="L202" s="26"/>
      <c r="M202" s="58"/>
      <c r="N202" s="58"/>
      <c r="O202" s="27"/>
      <c r="P202" s="58"/>
      <c r="Q202" s="58"/>
      <c r="R202" s="26"/>
      <c r="S202" s="58"/>
      <c r="T202" s="58"/>
      <c r="U202" s="26"/>
      <c r="V202" s="58"/>
      <c r="W202" s="58"/>
      <c r="X202" s="26"/>
      <c r="Y202" s="58"/>
      <c r="Z202" s="58"/>
      <c r="AA202" s="26"/>
      <c r="AB202" s="58"/>
      <c r="AC202" s="58"/>
      <c r="AD202" s="26"/>
      <c r="AE202" s="58"/>
      <c r="AF202" s="58"/>
      <c r="AG202" s="26"/>
      <c r="AH202" s="58"/>
      <c r="AI202" s="28"/>
      <c r="AJ202" s="59"/>
      <c r="AK202" s="28"/>
      <c r="AL202" s="60"/>
      <c r="AM202" s="72"/>
      <c r="AN202" s="63"/>
      <c r="AO202" s="64"/>
    </row>
    <row r="203" spans="1:41" x14ac:dyDescent="0.25">
      <c r="A203" t="s">
        <v>98</v>
      </c>
      <c r="B203" s="1">
        <v>50</v>
      </c>
      <c r="C203" s="1">
        <v>2</v>
      </c>
      <c r="D203" s="96">
        <v>14.28</v>
      </c>
      <c r="E203" s="45"/>
      <c r="F203" s="45"/>
      <c r="G203" s="46"/>
      <c r="H203" s="46"/>
      <c r="I203" s="73"/>
      <c r="J203" s="59"/>
      <c r="K203" s="57"/>
      <c r="L203" s="26"/>
      <c r="M203" s="58"/>
      <c r="N203" s="58"/>
      <c r="O203" s="27"/>
      <c r="P203" s="58"/>
      <c r="Q203" s="58"/>
      <c r="R203" s="26"/>
      <c r="S203" s="58"/>
      <c r="T203" s="58"/>
      <c r="U203" s="26"/>
      <c r="V203" s="58"/>
      <c r="W203" s="58"/>
      <c r="X203" s="26"/>
      <c r="Y203" s="58"/>
      <c r="Z203" s="58"/>
      <c r="AA203" s="26"/>
      <c r="AB203" s="58"/>
      <c r="AC203" s="58"/>
      <c r="AD203" s="26"/>
      <c r="AE203" s="58"/>
      <c r="AF203" s="58"/>
      <c r="AG203" s="26"/>
      <c r="AH203" s="58"/>
      <c r="AI203" s="28"/>
      <c r="AJ203" s="59"/>
      <c r="AK203" s="28"/>
      <c r="AL203" s="60"/>
      <c r="AM203" s="72"/>
      <c r="AN203" s="63"/>
      <c r="AO203" s="64"/>
    </row>
    <row r="204" spans="1:41" x14ac:dyDescent="0.25">
      <c r="A204" t="s">
        <v>98</v>
      </c>
      <c r="B204" s="1">
        <v>50</v>
      </c>
      <c r="C204" s="1">
        <v>3</v>
      </c>
      <c r="D204" s="96">
        <v>14.28</v>
      </c>
      <c r="E204" s="45"/>
      <c r="F204" s="45"/>
      <c r="G204" s="46"/>
      <c r="H204" s="46"/>
      <c r="I204" s="73"/>
      <c r="J204" s="59"/>
      <c r="K204" s="57"/>
      <c r="L204" s="26"/>
      <c r="M204" s="58"/>
      <c r="N204" s="58"/>
      <c r="O204" s="27"/>
      <c r="P204" s="58"/>
      <c r="Q204" s="58"/>
      <c r="R204" s="26"/>
      <c r="S204" s="58"/>
      <c r="T204" s="58"/>
      <c r="U204" s="26"/>
      <c r="V204" s="58"/>
      <c r="W204" s="58"/>
      <c r="X204" s="26"/>
      <c r="Y204" s="58"/>
      <c r="Z204" s="58"/>
      <c r="AA204" s="26"/>
      <c r="AB204" s="58"/>
      <c r="AC204" s="58"/>
      <c r="AD204" s="26"/>
      <c r="AE204" s="58"/>
      <c r="AF204" s="58"/>
      <c r="AG204" s="26"/>
      <c r="AH204" s="58"/>
      <c r="AI204" s="28"/>
      <c r="AJ204" s="59"/>
      <c r="AK204" s="28"/>
      <c r="AL204" s="60"/>
      <c r="AM204" s="72"/>
      <c r="AN204" s="63"/>
      <c r="AO204" s="64"/>
    </row>
    <row r="205" spans="1:41" x14ac:dyDescent="0.25">
      <c r="A205" t="s">
        <v>98</v>
      </c>
      <c r="B205" s="1">
        <v>50</v>
      </c>
      <c r="C205" s="1">
        <v>4</v>
      </c>
      <c r="D205" s="96">
        <v>14.28</v>
      </c>
      <c r="E205" s="45"/>
      <c r="F205" s="45"/>
      <c r="G205" s="46"/>
      <c r="H205" s="46"/>
      <c r="I205" s="73"/>
      <c r="J205" s="59"/>
      <c r="K205" s="57"/>
      <c r="L205" s="26"/>
      <c r="M205" s="58"/>
      <c r="N205" s="58"/>
      <c r="O205" s="27"/>
      <c r="P205" s="58"/>
      <c r="Q205" s="58"/>
      <c r="R205" s="26"/>
      <c r="S205" s="58"/>
      <c r="T205" s="58"/>
      <c r="U205" s="26"/>
      <c r="V205" s="58"/>
      <c r="W205" s="58"/>
      <c r="X205" s="26"/>
      <c r="Y205" s="58"/>
      <c r="Z205" s="58"/>
      <c r="AA205" s="26"/>
      <c r="AB205" s="58"/>
      <c r="AC205" s="58"/>
      <c r="AD205" s="26"/>
      <c r="AE205" s="58"/>
      <c r="AF205" s="58"/>
      <c r="AG205" s="26"/>
      <c r="AH205" s="58"/>
      <c r="AI205" s="28"/>
      <c r="AJ205" s="59"/>
      <c r="AK205" s="28"/>
      <c r="AL205" s="60"/>
      <c r="AM205" s="72"/>
      <c r="AN205" s="63"/>
      <c r="AO205" s="64"/>
    </row>
    <row r="206" spans="1:41" x14ac:dyDescent="0.25">
      <c r="C206" s="1"/>
      <c r="I206" s="71"/>
      <c r="J206" s="71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  <c r="AL206" s="72"/>
      <c r="AM206" s="59"/>
      <c r="AN206" s="59"/>
      <c r="AO206" s="59"/>
    </row>
    <row r="207" spans="1:41" x14ac:dyDescent="0.25">
      <c r="C207" s="1"/>
      <c r="I207" s="71"/>
      <c r="J207" s="71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59"/>
      <c r="AA207" s="59"/>
      <c r="AB207" s="59"/>
      <c r="AC207" s="59"/>
      <c r="AD207" s="59"/>
      <c r="AE207" s="59"/>
      <c r="AF207" s="59"/>
      <c r="AG207" s="59"/>
      <c r="AH207" s="59"/>
      <c r="AI207" s="59"/>
      <c r="AJ207" s="59"/>
      <c r="AK207" s="59"/>
      <c r="AL207" s="72"/>
      <c r="AM207" s="59"/>
      <c r="AN207" s="59"/>
      <c r="AO207" s="59"/>
    </row>
    <row r="208" spans="1:41" x14ac:dyDescent="0.25">
      <c r="C208" s="1"/>
      <c r="I208" s="71"/>
      <c r="J208" s="71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  <c r="AL208" s="72"/>
      <c r="AM208" s="59"/>
      <c r="AN208" s="59"/>
      <c r="AO208" s="59"/>
    </row>
    <row r="209" spans="3:41" x14ac:dyDescent="0.25">
      <c r="C209" s="1"/>
      <c r="I209" s="71"/>
      <c r="J209" s="71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59"/>
      <c r="AA209" s="59"/>
      <c r="AB209" s="59"/>
      <c r="AC209" s="59"/>
      <c r="AD209" s="59"/>
      <c r="AE209" s="59"/>
      <c r="AF209" s="59"/>
      <c r="AG209" s="59"/>
      <c r="AH209" s="59"/>
      <c r="AI209" s="59"/>
      <c r="AJ209" s="59"/>
      <c r="AK209" s="59"/>
      <c r="AL209" s="72"/>
      <c r="AM209" s="59"/>
      <c r="AN209" s="59"/>
      <c r="AO209" s="59"/>
    </row>
    <row r="210" spans="3:41" x14ac:dyDescent="0.25">
      <c r="I210" s="71"/>
      <c r="J210" s="71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72"/>
      <c r="AM210" s="59"/>
      <c r="AN210" s="59"/>
      <c r="AO210" s="59"/>
    </row>
    <row r="211" spans="3:41" x14ac:dyDescent="0.25">
      <c r="I211" s="71"/>
      <c r="J211" s="71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  <c r="Z211" s="59"/>
      <c r="AA211" s="59"/>
      <c r="AB211" s="59"/>
      <c r="AC211" s="59"/>
      <c r="AD211" s="59"/>
      <c r="AE211" s="59"/>
      <c r="AF211" s="59"/>
      <c r="AG211" s="59"/>
      <c r="AH211" s="59"/>
      <c r="AI211" s="59"/>
      <c r="AJ211" s="59"/>
      <c r="AK211" s="59"/>
      <c r="AL211" s="72"/>
      <c r="AM211" s="59"/>
      <c r="AN211" s="59"/>
      <c r="AO211" s="59"/>
    </row>
    <row r="212" spans="3:41" x14ac:dyDescent="0.25">
      <c r="I212" s="71"/>
      <c r="J212" s="71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59"/>
      <c r="AA212" s="59"/>
      <c r="AB212" s="59"/>
      <c r="AC212" s="59"/>
      <c r="AD212" s="59"/>
      <c r="AE212" s="59"/>
      <c r="AF212" s="59"/>
      <c r="AG212" s="59"/>
      <c r="AH212" s="59"/>
      <c r="AI212" s="59"/>
      <c r="AJ212" s="59"/>
      <c r="AK212" s="59"/>
      <c r="AL212" s="72"/>
      <c r="AM212" s="59"/>
      <c r="AN212" s="59"/>
      <c r="AO212" s="59"/>
    </row>
    <row r="213" spans="3:41" x14ac:dyDescent="0.25">
      <c r="I213" s="71"/>
      <c r="J213" s="71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  <c r="Z213" s="59"/>
      <c r="AA213" s="59"/>
      <c r="AB213" s="59"/>
      <c r="AC213" s="59"/>
      <c r="AD213" s="59"/>
      <c r="AE213" s="59"/>
      <c r="AF213" s="59"/>
      <c r="AG213" s="59"/>
      <c r="AH213" s="59"/>
      <c r="AI213" s="59"/>
      <c r="AJ213" s="59"/>
      <c r="AK213" s="59"/>
      <c r="AL213" s="72"/>
      <c r="AM213" s="59"/>
      <c r="AN213" s="59"/>
      <c r="AO213" s="59"/>
    </row>
    <row r="214" spans="3:41" x14ac:dyDescent="0.25">
      <c r="I214" s="71"/>
      <c r="J214" s="71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59"/>
      <c r="AA214" s="59"/>
      <c r="AB214" s="59"/>
      <c r="AC214" s="59"/>
      <c r="AD214" s="59"/>
      <c r="AE214" s="59"/>
      <c r="AF214" s="59"/>
      <c r="AG214" s="59"/>
      <c r="AH214" s="59"/>
      <c r="AI214" s="59"/>
      <c r="AJ214" s="59"/>
      <c r="AK214" s="59"/>
      <c r="AL214" s="72"/>
      <c r="AM214" s="59"/>
      <c r="AN214" s="59"/>
      <c r="AO214" s="59"/>
    </row>
    <row r="215" spans="3:41" x14ac:dyDescent="0.25">
      <c r="I215" s="71"/>
      <c r="J215" s="71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  <c r="AK215" s="59"/>
      <c r="AL215" s="72"/>
      <c r="AM215" s="59"/>
      <c r="AN215" s="59"/>
      <c r="AO215" s="59"/>
    </row>
    <row r="216" spans="3:41" x14ac:dyDescent="0.25">
      <c r="I216" s="71"/>
      <c r="J216" s="71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  <c r="Z216" s="59"/>
      <c r="AA216" s="59"/>
      <c r="AB216" s="59"/>
      <c r="AC216" s="59"/>
      <c r="AD216" s="59"/>
      <c r="AE216" s="59"/>
      <c r="AF216" s="59"/>
      <c r="AG216" s="59"/>
      <c r="AH216" s="59"/>
      <c r="AI216" s="59"/>
      <c r="AJ216" s="59"/>
      <c r="AK216" s="59"/>
      <c r="AL216" s="72"/>
      <c r="AM216" s="59"/>
      <c r="AN216" s="59"/>
      <c r="AO216" s="59"/>
    </row>
    <row r="217" spans="3:41" x14ac:dyDescent="0.25">
      <c r="I217" s="71"/>
      <c r="J217" s="71"/>
      <c r="K217" s="59"/>
      <c r="L217" s="59"/>
      <c r="M217" s="59"/>
      <c r="N217" s="59"/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59"/>
      <c r="Z217" s="59"/>
      <c r="AA217" s="59"/>
      <c r="AB217" s="59"/>
      <c r="AC217" s="59"/>
      <c r="AD217" s="59"/>
      <c r="AE217" s="59"/>
      <c r="AF217" s="59"/>
      <c r="AG217" s="59"/>
      <c r="AH217" s="59"/>
      <c r="AI217" s="59"/>
      <c r="AJ217" s="59"/>
      <c r="AK217" s="59"/>
      <c r="AL217" s="72"/>
      <c r="AM217" s="59"/>
      <c r="AN217" s="59"/>
      <c r="AO217" s="59"/>
    </row>
    <row r="218" spans="3:41" x14ac:dyDescent="0.25">
      <c r="J218" s="24"/>
    </row>
    <row r="219" spans="3:41" x14ac:dyDescent="0.25">
      <c r="J219" s="24"/>
    </row>
    <row r="220" spans="3:41" x14ac:dyDescent="0.25">
      <c r="J220" s="24"/>
    </row>
    <row r="221" spans="3:41" x14ac:dyDescent="0.25">
      <c r="J221" s="24"/>
    </row>
    <row r="222" spans="3:41" x14ac:dyDescent="0.25">
      <c r="J222" s="24"/>
    </row>
    <row r="223" spans="3:41" x14ac:dyDescent="0.25">
      <c r="J223" s="24"/>
    </row>
    <row r="224" spans="3:41" x14ac:dyDescent="0.25">
      <c r="J224" s="24"/>
    </row>
    <row r="225" spans="10:10" x14ac:dyDescent="0.25">
      <c r="J225" s="24"/>
    </row>
    <row r="226" spans="10:10" x14ac:dyDescent="0.25">
      <c r="J226" s="24"/>
    </row>
    <row r="227" spans="10:10" x14ac:dyDescent="0.25">
      <c r="J227" s="24"/>
    </row>
    <row r="228" spans="10:10" x14ac:dyDescent="0.25">
      <c r="J228" s="24"/>
    </row>
    <row r="229" spans="10:10" x14ac:dyDescent="0.25">
      <c r="J229" s="24"/>
    </row>
    <row r="230" spans="10:10" x14ac:dyDescent="0.25">
      <c r="J230" s="24"/>
    </row>
    <row r="231" spans="10:10" x14ac:dyDescent="0.25">
      <c r="J231" s="24"/>
    </row>
    <row r="232" spans="10:10" x14ac:dyDescent="0.25">
      <c r="J232" s="24"/>
    </row>
    <row r="233" spans="10:10" x14ac:dyDescent="0.25">
      <c r="J233" s="24"/>
    </row>
    <row r="234" spans="10:10" x14ac:dyDescent="0.25">
      <c r="J234" s="24"/>
    </row>
    <row r="235" spans="10:10" x14ac:dyDescent="0.25">
      <c r="J235" s="24"/>
    </row>
    <row r="236" spans="10:10" x14ac:dyDescent="0.25">
      <c r="J236" s="24"/>
    </row>
    <row r="237" spans="10:10" x14ac:dyDescent="0.25">
      <c r="J237" s="24"/>
    </row>
    <row r="238" spans="10:10" x14ac:dyDescent="0.25">
      <c r="J238" s="24"/>
    </row>
    <row r="239" spans="10:10" x14ac:dyDescent="0.25">
      <c r="J239" s="24"/>
    </row>
    <row r="240" spans="10:10" x14ac:dyDescent="0.25">
      <c r="J240" s="24"/>
    </row>
    <row r="241" spans="10:10" x14ac:dyDescent="0.25">
      <c r="J241" s="24"/>
    </row>
    <row r="242" spans="10:10" x14ac:dyDescent="0.25">
      <c r="J242" s="24"/>
    </row>
    <row r="243" spans="10:10" x14ac:dyDescent="0.25">
      <c r="J243" s="24"/>
    </row>
    <row r="244" spans="10:10" x14ac:dyDescent="0.25">
      <c r="J244" s="24"/>
    </row>
    <row r="245" spans="10:10" x14ac:dyDescent="0.25">
      <c r="J245" s="24"/>
    </row>
    <row r="246" spans="10:10" x14ac:dyDescent="0.25">
      <c r="J246" s="24"/>
    </row>
    <row r="247" spans="10:10" x14ac:dyDescent="0.25">
      <c r="J247" s="24"/>
    </row>
    <row r="248" spans="10:10" x14ac:dyDescent="0.25">
      <c r="J248" s="24"/>
    </row>
    <row r="249" spans="10:10" x14ac:dyDescent="0.25">
      <c r="J249" s="24"/>
    </row>
    <row r="250" spans="10:10" x14ac:dyDescent="0.25">
      <c r="J250" s="24"/>
    </row>
    <row r="251" spans="10:10" x14ac:dyDescent="0.25">
      <c r="J251" s="24"/>
    </row>
    <row r="252" spans="10:10" x14ac:dyDescent="0.25">
      <c r="J252" s="24"/>
    </row>
    <row r="253" spans="10:10" x14ac:dyDescent="0.25">
      <c r="J253" s="24"/>
    </row>
    <row r="254" spans="10:10" x14ac:dyDescent="0.25">
      <c r="J254" s="24"/>
    </row>
    <row r="255" spans="10:10" x14ac:dyDescent="0.25">
      <c r="J255" s="24"/>
    </row>
    <row r="256" spans="10:10" x14ac:dyDescent="0.25">
      <c r="J256" s="24"/>
    </row>
    <row r="257" spans="10:10" x14ac:dyDescent="0.25">
      <c r="J257" s="24"/>
    </row>
    <row r="258" spans="10:10" x14ac:dyDescent="0.25">
      <c r="J258" s="24"/>
    </row>
    <row r="259" spans="10:10" x14ac:dyDescent="0.25">
      <c r="J259" s="24"/>
    </row>
    <row r="260" spans="10:10" x14ac:dyDescent="0.25">
      <c r="J260" s="24"/>
    </row>
    <row r="261" spans="10:10" x14ac:dyDescent="0.25">
      <c r="J261" s="24"/>
    </row>
    <row r="262" spans="10:10" x14ac:dyDescent="0.25">
      <c r="J262" s="24"/>
    </row>
    <row r="263" spans="10:10" x14ac:dyDescent="0.25">
      <c r="J263" s="24"/>
    </row>
    <row r="264" spans="10:10" x14ac:dyDescent="0.25">
      <c r="J264" s="24"/>
    </row>
    <row r="265" spans="10:10" x14ac:dyDescent="0.25">
      <c r="J265" s="24"/>
    </row>
    <row r="266" spans="10:10" x14ac:dyDescent="0.25">
      <c r="J266" s="24"/>
    </row>
    <row r="267" spans="10:10" x14ac:dyDescent="0.25">
      <c r="J267" s="24"/>
    </row>
    <row r="268" spans="10:10" x14ac:dyDescent="0.25">
      <c r="J268" s="24"/>
    </row>
    <row r="269" spans="10:10" x14ac:dyDescent="0.25">
      <c r="J269" s="24"/>
    </row>
    <row r="270" spans="10:10" x14ac:dyDescent="0.25">
      <c r="J270" s="24"/>
    </row>
    <row r="271" spans="10:10" x14ac:dyDescent="0.25">
      <c r="J271" s="24"/>
    </row>
    <row r="272" spans="10:10" x14ac:dyDescent="0.25">
      <c r="J272" s="24"/>
    </row>
    <row r="273" spans="10:10" x14ac:dyDescent="0.25">
      <c r="J273" s="24"/>
    </row>
    <row r="274" spans="10:10" x14ac:dyDescent="0.25">
      <c r="J274" s="24"/>
    </row>
    <row r="275" spans="10:10" x14ac:dyDescent="0.25">
      <c r="J275" s="24"/>
    </row>
    <row r="276" spans="10:10" x14ac:dyDescent="0.25">
      <c r="J276" s="24"/>
    </row>
    <row r="277" spans="10:10" x14ac:dyDescent="0.25">
      <c r="J277" s="24"/>
    </row>
    <row r="278" spans="10:10" x14ac:dyDescent="0.25">
      <c r="J278" s="24"/>
    </row>
    <row r="279" spans="10:10" x14ac:dyDescent="0.25">
      <c r="J279" s="24"/>
    </row>
    <row r="280" spans="10:10" x14ac:dyDescent="0.25">
      <c r="J280" s="24"/>
    </row>
    <row r="281" spans="10:10" x14ac:dyDescent="0.25">
      <c r="J281" s="24"/>
    </row>
    <row r="282" spans="10:10" x14ac:dyDescent="0.25">
      <c r="J282" s="24"/>
    </row>
    <row r="283" spans="10:10" x14ac:dyDescent="0.25">
      <c r="J283" s="24"/>
    </row>
    <row r="284" spans="10:10" x14ac:dyDescent="0.25">
      <c r="J284" s="24"/>
    </row>
    <row r="285" spans="10:10" x14ac:dyDescent="0.25">
      <c r="J285" s="24"/>
    </row>
    <row r="286" spans="10:10" x14ac:dyDescent="0.25">
      <c r="J286" s="24"/>
    </row>
    <row r="287" spans="10:10" x14ac:dyDescent="0.25">
      <c r="J287" s="24"/>
    </row>
    <row r="288" spans="10:10" x14ac:dyDescent="0.25">
      <c r="J288" s="24"/>
    </row>
    <row r="289" spans="10:10" x14ac:dyDescent="0.25">
      <c r="J289" s="24"/>
    </row>
    <row r="290" spans="10:10" x14ac:dyDescent="0.25">
      <c r="J290" s="24"/>
    </row>
    <row r="291" spans="10:10" x14ac:dyDescent="0.25">
      <c r="J291" s="24"/>
    </row>
    <row r="292" spans="10:10" x14ac:dyDescent="0.25">
      <c r="J292" s="24"/>
    </row>
    <row r="293" spans="10:10" x14ac:dyDescent="0.25">
      <c r="J293" s="24"/>
    </row>
    <row r="294" spans="10:10" x14ac:dyDescent="0.25">
      <c r="J294" s="24"/>
    </row>
    <row r="295" spans="10:10" x14ac:dyDescent="0.25">
      <c r="J295" s="24"/>
    </row>
    <row r="296" spans="10:10" x14ac:dyDescent="0.25">
      <c r="J296" s="24"/>
    </row>
    <row r="297" spans="10:10" x14ac:dyDescent="0.25">
      <c r="J297" s="24"/>
    </row>
    <row r="298" spans="10:10" x14ac:dyDescent="0.25">
      <c r="J298" s="24"/>
    </row>
    <row r="299" spans="10:10" x14ac:dyDescent="0.25">
      <c r="J299" s="24"/>
    </row>
    <row r="300" spans="10:10" x14ac:dyDescent="0.25">
      <c r="J300" s="24"/>
    </row>
    <row r="301" spans="10:10" x14ac:dyDescent="0.25">
      <c r="J301" s="24"/>
    </row>
    <row r="302" spans="10:10" x14ac:dyDescent="0.25">
      <c r="J302" s="24"/>
    </row>
    <row r="303" spans="10:10" x14ac:dyDescent="0.25">
      <c r="J303" s="24"/>
    </row>
    <row r="304" spans="10:10" x14ac:dyDescent="0.25">
      <c r="J304" s="24"/>
    </row>
    <row r="305" spans="10:10" x14ac:dyDescent="0.25">
      <c r="J305" s="24"/>
    </row>
    <row r="306" spans="10:10" x14ac:dyDescent="0.25">
      <c r="J306" s="24"/>
    </row>
    <row r="307" spans="10:10" x14ac:dyDescent="0.25">
      <c r="J307" s="24"/>
    </row>
    <row r="308" spans="10:10" x14ac:dyDescent="0.25">
      <c r="J308" s="24"/>
    </row>
    <row r="309" spans="10:10" x14ac:dyDescent="0.25">
      <c r="J309" s="24"/>
    </row>
    <row r="310" spans="10:10" x14ac:dyDescent="0.25">
      <c r="J310" s="24"/>
    </row>
    <row r="311" spans="10:10" x14ac:dyDescent="0.25">
      <c r="J311" s="24"/>
    </row>
    <row r="312" spans="10:10" x14ac:dyDescent="0.25">
      <c r="J312" s="24"/>
    </row>
    <row r="313" spans="10:10" x14ac:dyDescent="0.25">
      <c r="J313" s="24"/>
    </row>
    <row r="314" spans="10:10" x14ac:dyDescent="0.25">
      <c r="J314" s="24"/>
    </row>
    <row r="315" spans="10:10" x14ac:dyDescent="0.25">
      <c r="J315" s="24"/>
    </row>
    <row r="316" spans="10:10" x14ac:dyDescent="0.25">
      <c r="J316" s="24"/>
    </row>
    <row r="317" spans="10:10" x14ac:dyDescent="0.25">
      <c r="J317" s="24"/>
    </row>
    <row r="318" spans="10:10" x14ac:dyDescent="0.25">
      <c r="J318" s="24"/>
    </row>
    <row r="319" spans="10:10" x14ac:dyDescent="0.25">
      <c r="J319" s="24"/>
    </row>
    <row r="320" spans="10:10" x14ac:dyDescent="0.25">
      <c r="J320" s="24"/>
    </row>
    <row r="321" spans="10:10" x14ac:dyDescent="0.25">
      <c r="J321" s="24"/>
    </row>
    <row r="322" spans="10:10" x14ac:dyDescent="0.25">
      <c r="J322" s="24"/>
    </row>
    <row r="323" spans="10:10" x14ac:dyDescent="0.25">
      <c r="J323" s="24"/>
    </row>
    <row r="324" spans="10:10" x14ac:dyDescent="0.25">
      <c r="J324" s="24"/>
    </row>
    <row r="325" spans="10:10" x14ac:dyDescent="0.25">
      <c r="J325" s="24"/>
    </row>
    <row r="326" spans="10:10" x14ac:dyDescent="0.25">
      <c r="J326" s="24"/>
    </row>
    <row r="327" spans="10:10" x14ac:dyDescent="0.25">
      <c r="J327" s="24"/>
    </row>
    <row r="328" spans="10:10" x14ac:dyDescent="0.25">
      <c r="J328" s="24"/>
    </row>
    <row r="329" spans="10:10" x14ac:dyDescent="0.25">
      <c r="J329" s="24"/>
    </row>
    <row r="330" spans="10:10" x14ac:dyDescent="0.25">
      <c r="J330" s="24"/>
    </row>
    <row r="331" spans="10:10" x14ac:dyDescent="0.25">
      <c r="J331" s="24"/>
    </row>
    <row r="332" spans="10:10" x14ac:dyDescent="0.25">
      <c r="J332" s="24"/>
    </row>
    <row r="333" spans="10:10" x14ac:dyDescent="0.25">
      <c r="J333" s="24"/>
    </row>
    <row r="334" spans="10:10" x14ac:dyDescent="0.25">
      <c r="J334" s="24"/>
    </row>
    <row r="335" spans="10:10" x14ac:dyDescent="0.25">
      <c r="J335" s="24"/>
    </row>
    <row r="336" spans="10:10" x14ac:dyDescent="0.25">
      <c r="J336" s="24"/>
    </row>
    <row r="337" spans="10:10" x14ac:dyDescent="0.25">
      <c r="J337" s="24"/>
    </row>
    <row r="338" spans="10:10" x14ac:dyDescent="0.25">
      <c r="J338" s="24"/>
    </row>
    <row r="339" spans="10:10" x14ac:dyDescent="0.25">
      <c r="J339" s="24"/>
    </row>
    <row r="340" spans="10:10" x14ac:dyDescent="0.25">
      <c r="J340" s="24"/>
    </row>
    <row r="341" spans="10:10" x14ac:dyDescent="0.25">
      <c r="J341" s="24"/>
    </row>
    <row r="342" spans="10:10" x14ac:dyDescent="0.25">
      <c r="J342" s="24"/>
    </row>
    <row r="343" spans="10:10" x14ac:dyDescent="0.25">
      <c r="J343" s="24"/>
    </row>
    <row r="344" spans="10:10" x14ac:dyDescent="0.25">
      <c r="J344" s="24"/>
    </row>
    <row r="345" spans="10:10" x14ac:dyDescent="0.25">
      <c r="J345" s="24"/>
    </row>
    <row r="346" spans="10:10" x14ac:dyDescent="0.25">
      <c r="J346" s="24"/>
    </row>
    <row r="347" spans="10:10" x14ac:dyDescent="0.25">
      <c r="J347" s="24"/>
    </row>
    <row r="348" spans="10:10" x14ac:dyDescent="0.25">
      <c r="J348" s="24"/>
    </row>
    <row r="349" spans="10:10" x14ac:dyDescent="0.25">
      <c r="J349" s="24"/>
    </row>
    <row r="350" spans="10:10" x14ac:dyDescent="0.25">
      <c r="J350" s="24"/>
    </row>
    <row r="351" spans="10:10" x14ac:dyDescent="0.25">
      <c r="J351" s="24"/>
    </row>
    <row r="352" spans="10:10" x14ac:dyDescent="0.25">
      <c r="J352" s="24"/>
    </row>
    <row r="353" spans="10:10" x14ac:dyDescent="0.25">
      <c r="J353" s="24"/>
    </row>
    <row r="354" spans="10:10" x14ac:dyDescent="0.25">
      <c r="J354" s="24"/>
    </row>
    <row r="355" spans="10:10" x14ac:dyDescent="0.25">
      <c r="J355" s="24"/>
    </row>
    <row r="356" spans="10:10" x14ac:dyDescent="0.25">
      <c r="J356" s="24"/>
    </row>
    <row r="357" spans="10:10" x14ac:dyDescent="0.25">
      <c r="J357" s="24"/>
    </row>
    <row r="358" spans="10:10" x14ac:dyDescent="0.25">
      <c r="J358" s="24"/>
    </row>
    <row r="359" spans="10:10" x14ac:dyDescent="0.25">
      <c r="J359" s="24"/>
    </row>
    <row r="360" spans="10:10" x14ac:dyDescent="0.25">
      <c r="J360" s="24"/>
    </row>
    <row r="361" spans="10:10" x14ac:dyDescent="0.25">
      <c r="J361" s="24"/>
    </row>
    <row r="362" spans="10:10" x14ac:dyDescent="0.25">
      <c r="J362" s="24"/>
    </row>
    <row r="363" spans="10:10" x14ac:dyDescent="0.25">
      <c r="J363" s="24"/>
    </row>
    <row r="364" spans="10:10" x14ac:dyDescent="0.25">
      <c r="J364" s="24"/>
    </row>
    <row r="365" spans="10:10" x14ac:dyDescent="0.25">
      <c r="J365" s="24"/>
    </row>
    <row r="366" spans="10:10" x14ac:dyDescent="0.25">
      <c r="J366" s="24"/>
    </row>
    <row r="367" spans="10:10" x14ac:dyDescent="0.25">
      <c r="J367" s="24"/>
    </row>
    <row r="368" spans="10:10" x14ac:dyDescent="0.25">
      <c r="J368" s="24"/>
    </row>
    <row r="369" spans="10:10" x14ac:dyDescent="0.25">
      <c r="J369" s="24"/>
    </row>
    <row r="370" spans="10:10" x14ac:dyDescent="0.25">
      <c r="J370" s="24"/>
    </row>
    <row r="371" spans="10:10" x14ac:dyDescent="0.25">
      <c r="J371" s="24"/>
    </row>
    <row r="372" spans="10:10" x14ac:dyDescent="0.25">
      <c r="J372" s="24"/>
    </row>
    <row r="373" spans="10:10" x14ac:dyDescent="0.25">
      <c r="J373" s="24"/>
    </row>
    <row r="374" spans="10:10" x14ac:dyDescent="0.25">
      <c r="J374" s="24"/>
    </row>
    <row r="375" spans="10:10" x14ac:dyDescent="0.25">
      <c r="J375" s="24"/>
    </row>
    <row r="376" spans="10:10" x14ac:dyDescent="0.25">
      <c r="J376" s="24"/>
    </row>
    <row r="377" spans="10:10" x14ac:dyDescent="0.25">
      <c r="J377" s="24"/>
    </row>
    <row r="378" spans="10:10" x14ac:dyDescent="0.25">
      <c r="J378" s="24"/>
    </row>
    <row r="379" spans="10:10" x14ac:dyDescent="0.25">
      <c r="J379" s="24"/>
    </row>
    <row r="380" spans="10:10" x14ac:dyDescent="0.25">
      <c r="J380" s="24"/>
    </row>
    <row r="381" spans="10:10" x14ac:dyDescent="0.25">
      <c r="J381" s="24"/>
    </row>
    <row r="382" spans="10:10" x14ac:dyDescent="0.25">
      <c r="J382" s="24"/>
    </row>
    <row r="383" spans="10:10" x14ac:dyDescent="0.25">
      <c r="J383" s="24"/>
    </row>
    <row r="384" spans="10:10" x14ac:dyDescent="0.25">
      <c r="J384" s="24"/>
    </row>
    <row r="385" spans="10:10" x14ac:dyDescent="0.25">
      <c r="J385" s="24"/>
    </row>
    <row r="386" spans="10:10" x14ac:dyDescent="0.25">
      <c r="J386" s="24"/>
    </row>
    <row r="387" spans="10:10" x14ac:dyDescent="0.25">
      <c r="J387" s="24"/>
    </row>
    <row r="388" spans="10:10" x14ac:dyDescent="0.25">
      <c r="J388" s="24"/>
    </row>
    <row r="389" spans="10:10" x14ac:dyDescent="0.25">
      <c r="J389" s="24"/>
    </row>
    <row r="390" spans="10:10" x14ac:dyDescent="0.25">
      <c r="J390" s="24"/>
    </row>
    <row r="391" spans="10:10" x14ac:dyDescent="0.25">
      <c r="J391" s="24"/>
    </row>
    <row r="392" spans="10:10" x14ac:dyDescent="0.25">
      <c r="J392" s="24"/>
    </row>
    <row r="393" spans="10:10" x14ac:dyDescent="0.25">
      <c r="J393" s="24"/>
    </row>
    <row r="394" spans="10:10" x14ac:dyDescent="0.25">
      <c r="J394" s="24"/>
    </row>
    <row r="395" spans="10:10" x14ac:dyDescent="0.25">
      <c r="J395" s="24"/>
    </row>
    <row r="396" spans="10:10" x14ac:dyDescent="0.25">
      <c r="J396" s="24"/>
    </row>
    <row r="397" spans="10:10" x14ac:dyDescent="0.25">
      <c r="J397" s="24"/>
    </row>
    <row r="398" spans="10:10" x14ac:dyDescent="0.25">
      <c r="J398" s="24"/>
    </row>
    <row r="399" spans="10:10" x14ac:dyDescent="0.25">
      <c r="J399" s="24"/>
    </row>
    <row r="400" spans="10:10" x14ac:dyDescent="0.25">
      <c r="J400" s="24"/>
    </row>
    <row r="401" spans="10:10" x14ac:dyDescent="0.25">
      <c r="J401" s="24"/>
    </row>
    <row r="402" spans="10:10" x14ac:dyDescent="0.25">
      <c r="J402" s="24"/>
    </row>
    <row r="403" spans="10:10" x14ac:dyDescent="0.25">
      <c r="J403" s="24"/>
    </row>
    <row r="404" spans="10:10" x14ac:dyDescent="0.25">
      <c r="J404" s="24"/>
    </row>
    <row r="405" spans="10:10" x14ac:dyDescent="0.25">
      <c r="J405" s="24"/>
    </row>
    <row r="406" spans="10:10" x14ac:dyDescent="0.25">
      <c r="J406" s="24"/>
    </row>
    <row r="407" spans="10:10" x14ac:dyDescent="0.25">
      <c r="J407" s="24"/>
    </row>
    <row r="408" spans="10:10" x14ac:dyDescent="0.25">
      <c r="J408" s="24"/>
    </row>
    <row r="409" spans="10:10" x14ac:dyDescent="0.25">
      <c r="J409" s="24"/>
    </row>
    <row r="410" spans="10:10" x14ac:dyDescent="0.25">
      <c r="J410" s="24"/>
    </row>
    <row r="411" spans="10:10" x14ac:dyDescent="0.25">
      <c r="J411" s="24"/>
    </row>
    <row r="412" spans="10:10" x14ac:dyDescent="0.25">
      <c r="J412" s="24"/>
    </row>
    <row r="413" spans="10:10" x14ac:dyDescent="0.25">
      <c r="J413" s="24"/>
    </row>
    <row r="414" spans="10:10" x14ac:dyDescent="0.25">
      <c r="J414" s="24"/>
    </row>
    <row r="415" spans="10:10" x14ac:dyDescent="0.25">
      <c r="J415" s="24"/>
    </row>
    <row r="416" spans="10:10" x14ac:dyDescent="0.25">
      <c r="J416" s="24"/>
    </row>
    <row r="417" spans="10:10" x14ac:dyDescent="0.25">
      <c r="J417" s="24"/>
    </row>
    <row r="418" spans="10:10" x14ac:dyDescent="0.25">
      <c r="J418" s="24"/>
    </row>
    <row r="419" spans="10:10" x14ac:dyDescent="0.25">
      <c r="J419" s="24"/>
    </row>
    <row r="420" spans="10:10" x14ac:dyDescent="0.25">
      <c r="J420" s="24"/>
    </row>
    <row r="421" spans="10:10" x14ac:dyDescent="0.25">
      <c r="J421" s="24"/>
    </row>
    <row r="422" spans="10:10" x14ac:dyDescent="0.25">
      <c r="J422" s="24"/>
    </row>
    <row r="423" spans="10:10" x14ac:dyDescent="0.25">
      <c r="J423" s="24"/>
    </row>
    <row r="424" spans="10:10" x14ac:dyDescent="0.25">
      <c r="J424" s="24"/>
    </row>
    <row r="425" spans="10:10" x14ac:dyDescent="0.25">
      <c r="J425" s="24"/>
    </row>
    <row r="426" spans="10:10" x14ac:dyDescent="0.25">
      <c r="J426" s="24"/>
    </row>
    <row r="427" spans="10:10" x14ac:dyDescent="0.25">
      <c r="J427" s="24"/>
    </row>
    <row r="428" spans="10:10" x14ac:dyDescent="0.25">
      <c r="J428" s="24"/>
    </row>
    <row r="429" spans="10:10" x14ac:dyDescent="0.25">
      <c r="J429" s="24"/>
    </row>
    <row r="430" spans="10:10" x14ac:dyDescent="0.25">
      <c r="J430" s="24"/>
    </row>
    <row r="431" spans="10:10" x14ac:dyDescent="0.25">
      <c r="J431" s="24"/>
    </row>
    <row r="432" spans="10:10" x14ac:dyDescent="0.25">
      <c r="J432" s="24"/>
    </row>
    <row r="433" spans="10:10" x14ac:dyDescent="0.25">
      <c r="J433" s="24"/>
    </row>
    <row r="434" spans="10:10" x14ac:dyDescent="0.25">
      <c r="J434" s="24"/>
    </row>
    <row r="435" spans="10:10" x14ac:dyDescent="0.25">
      <c r="J435" s="24"/>
    </row>
    <row r="436" spans="10:10" x14ac:dyDescent="0.25">
      <c r="J436" s="24"/>
    </row>
    <row r="437" spans="10:10" x14ac:dyDescent="0.25">
      <c r="J437" s="24"/>
    </row>
    <row r="438" spans="10:10" x14ac:dyDescent="0.25">
      <c r="J438" s="24"/>
    </row>
    <row r="439" spans="10:10" x14ac:dyDescent="0.25">
      <c r="J439" s="24"/>
    </row>
    <row r="440" spans="10:10" x14ac:dyDescent="0.25">
      <c r="J440" s="24"/>
    </row>
    <row r="441" spans="10:10" x14ac:dyDescent="0.25">
      <c r="J441" s="24"/>
    </row>
    <row r="442" spans="10:10" x14ac:dyDescent="0.25">
      <c r="J442" s="24"/>
    </row>
    <row r="443" spans="10:10" x14ac:dyDescent="0.25">
      <c r="J443" s="24"/>
    </row>
    <row r="444" spans="10:10" x14ac:dyDescent="0.25">
      <c r="J444" s="24"/>
    </row>
    <row r="445" spans="10:10" x14ac:dyDescent="0.25">
      <c r="J445" s="24"/>
    </row>
    <row r="446" spans="10:10" x14ac:dyDescent="0.25">
      <c r="J446" s="24"/>
    </row>
    <row r="447" spans="10:10" x14ac:dyDescent="0.25">
      <c r="J447" s="24"/>
    </row>
    <row r="448" spans="10:10" x14ac:dyDescent="0.25">
      <c r="J448" s="24"/>
    </row>
    <row r="449" spans="10:10" x14ac:dyDescent="0.25">
      <c r="J449" s="24"/>
    </row>
    <row r="450" spans="10:10" x14ac:dyDescent="0.25">
      <c r="J450" s="24"/>
    </row>
    <row r="451" spans="10:10" x14ac:dyDescent="0.25">
      <c r="J451" s="24"/>
    </row>
    <row r="452" spans="10:10" x14ac:dyDescent="0.25">
      <c r="J452" s="24"/>
    </row>
    <row r="453" spans="10:10" x14ac:dyDescent="0.25">
      <c r="J453" s="24"/>
    </row>
    <row r="454" spans="10:10" x14ac:dyDescent="0.25">
      <c r="J454" s="24"/>
    </row>
    <row r="455" spans="10:10" x14ac:dyDescent="0.25">
      <c r="J455" s="24"/>
    </row>
    <row r="456" spans="10:10" x14ac:dyDescent="0.25">
      <c r="J456" s="24"/>
    </row>
    <row r="457" spans="10:10" x14ac:dyDescent="0.25">
      <c r="J457" s="24"/>
    </row>
    <row r="458" spans="10:10" x14ac:dyDescent="0.25">
      <c r="J458" s="24"/>
    </row>
    <row r="459" spans="10:10" x14ac:dyDescent="0.25">
      <c r="J459" s="24"/>
    </row>
    <row r="460" spans="10:10" x14ac:dyDescent="0.25">
      <c r="J460" s="24"/>
    </row>
    <row r="461" spans="10:10" x14ac:dyDescent="0.25">
      <c r="J461" s="24"/>
    </row>
    <row r="462" spans="10:10" x14ac:dyDescent="0.25">
      <c r="J462" s="24"/>
    </row>
    <row r="463" spans="10:10" x14ac:dyDescent="0.25">
      <c r="J463" s="24"/>
    </row>
    <row r="464" spans="10:10" x14ac:dyDescent="0.25">
      <c r="J464" s="24"/>
    </row>
    <row r="465" spans="10:10" x14ac:dyDescent="0.25">
      <c r="J465" s="24"/>
    </row>
    <row r="466" spans="10:10" x14ac:dyDescent="0.25">
      <c r="J466" s="24"/>
    </row>
    <row r="467" spans="10:10" x14ac:dyDescent="0.25">
      <c r="J467" s="24"/>
    </row>
    <row r="468" spans="10:10" x14ac:dyDescent="0.25">
      <c r="J468" s="24"/>
    </row>
    <row r="469" spans="10:10" x14ac:dyDescent="0.25">
      <c r="J469" s="24"/>
    </row>
    <row r="470" spans="10:10" x14ac:dyDescent="0.25">
      <c r="J470" s="24"/>
    </row>
    <row r="471" spans="10:10" x14ac:dyDescent="0.25">
      <c r="J471" s="24"/>
    </row>
    <row r="472" spans="10:10" x14ac:dyDescent="0.25">
      <c r="J472" s="24"/>
    </row>
    <row r="473" spans="10:10" x14ac:dyDescent="0.25">
      <c r="J473" s="24"/>
    </row>
    <row r="474" spans="10:10" x14ac:dyDescent="0.25">
      <c r="J474" s="24"/>
    </row>
  </sheetData>
  <sheetProtection selectLockedCells="1" autoFilter="0"/>
  <mergeCells count="8">
    <mergeCell ref="Z4:AB4"/>
    <mergeCell ref="AC4:AE4"/>
    <mergeCell ref="AF4:AH4"/>
    <mergeCell ref="K4:L4"/>
    <mergeCell ref="N4:P4"/>
    <mergeCell ref="Q4:S4"/>
    <mergeCell ref="T4:V4"/>
    <mergeCell ref="W4:Y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I193"/>
  <sheetViews>
    <sheetView topLeftCell="A122" workbookViewId="0">
      <selection activeCell="B32" sqref="B32:I44"/>
    </sheetView>
  </sheetViews>
  <sheetFormatPr defaultRowHeight="15" x14ac:dyDescent="0.25"/>
  <cols>
    <col min="6" max="6" width="23.7109375" customWidth="1"/>
  </cols>
  <sheetData>
    <row r="8" spans="1:9" x14ac:dyDescent="0.25">
      <c r="A8" s="3"/>
      <c r="B8" s="3"/>
      <c r="C8" s="3"/>
      <c r="D8" s="3"/>
      <c r="E8" s="3"/>
      <c r="F8" s="3"/>
      <c r="G8" s="3"/>
      <c r="H8" s="3"/>
      <c r="I8" s="3"/>
    </row>
    <row r="9" spans="1:9" x14ac:dyDescent="0.25">
      <c r="A9" s="3"/>
      <c r="B9" s="3"/>
      <c r="C9" s="3"/>
      <c r="D9" s="3"/>
      <c r="E9" s="3"/>
      <c r="F9" s="3"/>
      <c r="G9" s="3"/>
      <c r="H9" s="3"/>
      <c r="I9" s="3"/>
    </row>
    <row r="10" spans="1:9" x14ac:dyDescent="0.25">
      <c r="A10" s="3"/>
      <c r="B10" s="3"/>
      <c r="C10" s="3"/>
      <c r="D10" s="3"/>
      <c r="E10" s="3"/>
      <c r="F10" s="3"/>
      <c r="G10" s="3"/>
      <c r="H10" s="3"/>
      <c r="I10" s="3"/>
    </row>
    <row r="11" spans="1:9" x14ac:dyDescent="0.25">
      <c r="A11" s="3"/>
      <c r="B11" s="3"/>
      <c r="C11" s="3"/>
      <c r="D11" s="3"/>
      <c r="E11" s="3"/>
      <c r="F11" s="3"/>
      <c r="G11" s="3"/>
      <c r="H11" s="3"/>
      <c r="I11" s="3"/>
    </row>
    <row r="12" spans="1:9" x14ac:dyDescent="0.25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25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25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25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25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25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5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25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25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25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25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25">
      <c r="A23" s="3" t="s">
        <v>175</v>
      </c>
      <c r="B23" s="3"/>
      <c r="C23" s="3"/>
      <c r="D23" s="3"/>
      <c r="E23" s="3"/>
      <c r="F23" s="3" t="s">
        <v>176</v>
      </c>
      <c r="G23" s="3"/>
      <c r="H23" s="3"/>
      <c r="I23" s="3"/>
    </row>
    <row r="24" spans="1:9" x14ac:dyDescent="0.25">
      <c r="A24" s="34"/>
      <c r="B24" s="34" t="str">
        <f>UPPER(Ptrllista!A20)</f>
        <v>PTRL</v>
      </c>
      <c r="C24" s="34" t="str">
        <f>UPPER(Ptrllista!B20)</f>
        <v>4</v>
      </c>
      <c r="D24" s="34" t="str">
        <f>UPPER(Ptrllista!C20)</f>
        <v>3</v>
      </c>
      <c r="E24" s="34" t="str">
        <f>UPPER(Ptrllista!D20)</f>
        <v>8,24</v>
      </c>
      <c r="F24" s="34" t="str">
        <f>UPPER(Ptrllista!E20)</f>
        <v>PETER KARLSSON</v>
      </c>
      <c r="G24" s="34" t="str">
        <f>UPPER(Ptrllista!F20)</f>
        <v>A1 SKF</v>
      </c>
      <c r="H24" s="34" t="str">
        <f>UPPER(Ptrllista!G20)</f>
        <v>3</v>
      </c>
      <c r="I24" s="34" t="str">
        <f>UPPER(Ptrllista!H20)</f>
        <v>C</v>
      </c>
    </row>
    <row r="25" spans="1:9" x14ac:dyDescent="0.25">
      <c r="A25" s="34"/>
      <c r="B25" s="34" t="str">
        <f>UPPER(Ptrllista!A21)</f>
        <v>PTRL</v>
      </c>
      <c r="C25" s="34" t="str">
        <f>UPPER(Ptrllista!B21)</f>
        <v>4</v>
      </c>
      <c r="D25" s="34" t="str">
        <f>UPPER(Ptrllista!C21)</f>
        <v>4</v>
      </c>
      <c r="E25" s="34" t="str">
        <f>UPPER(Ptrllista!D21)</f>
        <v>8,24</v>
      </c>
      <c r="F25" s="34" t="str">
        <f>UPPER(Ptrllista!E21)</f>
        <v>ELMER JANSSON</v>
      </c>
      <c r="G25" s="34" t="str">
        <f>UPPER(Ptrllista!F21)</f>
        <v>A1 SKF</v>
      </c>
      <c r="H25" s="34" t="str">
        <f>UPPER(Ptrllista!G21)</f>
        <v>VY</v>
      </c>
      <c r="I25" s="34" t="str">
        <f>UPPER(Ptrllista!H21)</f>
        <v>C</v>
      </c>
    </row>
    <row r="26" spans="1:9" x14ac:dyDescent="0.25">
      <c r="A26" s="34"/>
      <c r="B26" s="34" t="str">
        <f>UPPER(Ptrllista!A79)</f>
        <v>PTRL</v>
      </c>
      <c r="C26" s="34" t="str">
        <f>UPPER(Ptrllista!B79)</f>
        <v>19</v>
      </c>
      <c r="D26" s="34" t="str">
        <f>UPPER(Ptrllista!C79)</f>
        <v>2</v>
      </c>
      <c r="E26" s="34" t="str">
        <f>UPPER(Ptrllista!D79)</f>
        <v>10,24</v>
      </c>
      <c r="F26" s="34" t="str">
        <f>UPPER(Ptrllista!E156)</f>
        <v>ELMER JANSSON</v>
      </c>
      <c r="G26" s="34" t="str">
        <f>UPPER(Ptrllista!F156)</f>
        <v>A1 SKF</v>
      </c>
      <c r="H26" s="34" t="str">
        <f>UPPER(Ptrllista!G156)</f>
        <v>VY</v>
      </c>
      <c r="I26" s="34" t="str">
        <f>UPPER(Ptrllista!H79)</f>
        <v>B</v>
      </c>
    </row>
    <row r="27" spans="1:9" x14ac:dyDescent="0.25">
      <c r="A27" s="34"/>
      <c r="B27" s="34" t="str">
        <f>UPPER(Ptrllista!A85)</f>
        <v>PTRL</v>
      </c>
      <c r="C27" s="34" t="str">
        <f>UPPER(Ptrllista!B85)</f>
        <v>20</v>
      </c>
      <c r="D27" s="34" t="str">
        <f>UPPER(Ptrllista!C85)</f>
        <v>4</v>
      </c>
      <c r="E27" s="34" t="str">
        <f>UPPER(Ptrllista!D85)</f>
        <v>10,32</v>
      </c>
      <c r="F27" s="34" t="str">
        <f>UPPER(Ptrllista!E85)</f>
        <v>PETER KARLSSON</v>
      </c>
      <c r="G27" s="34" t="str">
        <f>UPPER(Ptrllista!F85)</f>
        <v>A1 SKF</v>
      </c>
      <c r="H27" s="34" t="str">
        <f>UPPER(Ptrllista!G85)</f>
        <v>3</v>
      </c>
      <c r="I27" s="34" t="str">
        <f>UPPER(Ptrllista!H85)</f>
        <v>B</v>
      </c>
    </row>
    <row r="28" spans="1:9" x14ac:dyDescent="0.25">
      <c r="A28" s="34"/>
      <c r="B28" s="34" t="str">
        <f>UPPER(Ptrllista!A113)</f>
        <v>PTRL</v>
      </c>
      <c r="C28" s="34" t="str">
        <f>UPPER(Ptrllista!B113)</f>
        <v>27</v>
      </c>
      <c r="D28" s="34" t="str">
        <f>UPPER(Ptrllista!C113)</f>
        <v>4</v>
      </c>
      <c r="E28" s="34" t="str">
        <f>UPPER(Ptrllista!D113)</f>
        <v>11,24</v>
      </c>
      <c r="F28" s="34" t="str">
        <f>UPPER(Ptrllista!E113)</f>
        <v>DENISE ZAHN</v>
      </c>
      <c r="G28" s="34" t="str">
        <f>UPPER(Ptrllista!F113)</f>
        <v>A1 SKF</v>
      </c>
      <c r="H28" s="34" t="str">
        <f>UPPER(Ptrllista!G113)</f>
        <v>D1</v>
      </c>
      <c r="I28" s="34" t="str">
        <f>UPPER(Ptrllista!H113)</f>
        <v>C</v>
      </c>
    </row>
    <row r="29" spans="1:9" x14ac:dyDescent="0.25">
      <c r="A29" s="34"/>
      <c r="B29" s="34" t="str">
        <f>UPPER(Ptrllista!A127)</f>
        <v>PTRL</v>
      </c>
      <c r="C29" s="34" t="str">
        <f>UPPER(Ptrllista!B127)</f>
        <v>31</v>
      </c>
      <c r="D29" s="34" t="str">
        <f>UPPER(Ptrllista!C127)</f>
        <v>2</v>
      </c>
      <c r="E29" s="34" t="str">
        <f>UPPER(Ptrllista!D127)</f>
        <v>11,56</v>
      </c>
      <c r="F29" s="34" t="str">
        <f>UPPER(Ptrllista!E127)</f>
        <v>KENNETH ARVIDSSON</v>
      </c>
      <c r="G29" s="34" t="str">
        <f>UPPER(Ptrllista!F127)</f>
        <v>A1 SKF</v>
      </c>
      <c r="H29" s="34" t="str">
        <f>UPPER(Ptrllista!G127)</f>
        <v>VY</v>
      </c>
      <c r="I29" s="34" t="str">
        <f>UPPER(Ptrllista!H127)</f>
        <v>C</v>
      </c>
    </row>
    <row r="30" spans="1:9" x14ac:dyDescent="0.25">
      <c r="A30" s="34"/>
      <c r="B30" s="34" t="str">
        <f>UPPER(Ptrllista!A128)</f>
        <v>PTRL</v>
      </c>
      <c r="C30" s="34" t="str">
        <f>UPPER(Ptrllista!B128)</f>
        <v>31</v>
      </c>
      <c r="D30" s="34" t="str">
        <f>UPPER(Ptrllista!C128)</f>
        <v>3</v>
      </c>
      <c r="E30" s="34" t="str">
        <f>UPPER(Ptrllista!D128)</f>
        <v>11,56</v>
      </c>
      <c r="F30" s="34" t="str">
        <f>UPPER(Ptrllista!E128)</f>
        <v>JOHANNES MARKSTRÖM</v>
      </c>
      <c r="G30" s="34" t="str">
        <f>UPPER(Ptrllista!F128)</f>
        <v>A1 SKF</v>
      </c>
      <c r="H30" s="34" t="str">
        <f>UPPER(Ptrllista!G128)</f>
        <v>2</v>
      </c>
      <c r="I30" s="34" t="str">
        <f>UPPER(Ptrllista!H128)</f>
        <v>C</v>
      </c>
    </row>
    <row r="31" spans="1:9" x14ac:dyDescent="0.25">
      <c r="A31" s="34"/>
      <c r="B31" s="34" t="str">
        <f>UPPER(Ptrllista!A130)</f>
        <v>PTRL</v>
      </c>
      <c r="C31" s="34" t="str">
        <f>UPPER(Ptrllista!B130)</f>
        <v>32</v>
      </c>
      <c r="D31" s="34" t="str">
        <f>UPPER(Ptrllista!C130)</f>
        <v>1</v>
      </c>
      <c r="E31" s="34" t="str">
        <f>UPPER(Ptrllista!D130)</f>
        <v>12,04</v>
      </c>
      <c r="F31" s="34" t="str">
        <f>UPPER(Ptrllista!E130)</f>
        <v>CLAES NILSSON</v>
      </c>
      <c r="G31" s="34" t="str">
        <f>UPPER(Ptrllista!F130)</f>
        <v>A1 SKF</v>
      </c>
      <c r="H31" s="34" t="str">
        <f>UPPER(Ptrllista!G130)</f>
        <v>VÄ</v>
      </c>
      <c r="I31" s="34" t="str">
        <f>UPPER(Ptrllista!H130)</f>
        <v>C</v>
      </c>
    </row>
    <row r="32" spans="1:9" x14ac:dyDescent="0.25">
      <c r="A32" s="34"/>
      <c r="B32" s="166" t="str">
        <f>UPPER(Ptrllista!A52)</f>
        <v>PTRL</v>
      </c>
      <c r="C32" s="166" t="str">
        <f>UPPER(Ptrllista!B52)</f>
        <v>12</v>
      </c>
      <c r="D32" s="166" t="str">
        <f>UPPER(Ptrllista!C52)</f>
        <v>3</v>
      </c>
      <c r="E32" s="166" t="str">
        <f>UPPER(Ptrllista!D52)</f>
        <v>9,28</v>
      </c>
      <c r="F32" s="166" t="str">
        <f>UPPER(Ptrllista!E52)</f>
        <v>JESPER HELGESSON</v>
      </c>
      <c r="G32" s="166" t="str">
        <f>UPPER(Ptrllista!F52)</f>
        <v>FPK</v>
      </c>
      <c r="H32" s="166" t="str">
        <f>UPPER(Ptrllista!G52)</f>
        <v>2</v>
      </c>
      <c r="I32" s="166" t="str">
        <f>UPPER(Ptrllista!H52)</f>
        <v>C</v>
      </c>
    </row>
    <row r="33" spans="1:9" x14ac:dyDescent="0.25">
      <c r="A33" s="34"/>
      <c r="B33" s="166" t="str">
        <f>UPPER(Ptrllista!A53)</f>
        <v>PTRL</v>
      </c>
      <c r="C33" s="166" t="str">
        <f>UPPER(Ptrllista!B53)</f>
        <v>12</v>
      </c>
      <c r="D33" s="166" t="str">
        <f>UPPER(Ptrllista!C53)</f>
        <v>4</v>
      </c>
      <c r="E33" s="166" t="str">
        <f>UPPER(Ptrllista!D53)</f>
        <v>9,28</v>
      </c>
      <c r="F33" s="166" t="str">
        <f>UPPER(Ptrllista!E53)</f>
        <v>PER-HÅKAN HELGESSON</v>
      </c>
      <c r="G33" s="166" t="str">
        <f>UPPER(Ptrllista!F53)</f>
        <v>FPK</v>
      </c>
      <c r="H33" s="166" t="str">
        <f>UPPER(Ptrllista!G53)</f>
        <v>VY</v>
      </c>
      <c r="I33" s="166" t="str">
        <f>UPPER(Ptrllista!H53)</f>
        <v>C</v>
      </c>
    </row>
    <row r="34" spans="1:9" x14ac:dyDescent="0.25">
      <c r="A34" s="34"/>
      <c r="B34" s="166" t="str">
        <f>UPPER(Ptrllista!A74)</f>
        <v>PTRL</v>
      </c>
      <c r="C34" s="166" t="str">
        <f>UPPER(Ptrllista!B74)</f>
        <v>18</v>
      </c>
      <c r="D34" s="166" t="str">
        <f>UPPER(Ptrllista!C74)</f>
        <v>1</v>
      </c>
      <c r="E34" s="166" t="str">
        <f>UPPER(Ptrllista!D74)</f>
        <v>10,16</v>
      </c>
      <c r="F34" s="166" t="str">
        <f>UPPER(Ptrllista!E74)</f>
        <v>ANNETTE KÄFLING</v>
      </c>
      <c r="G34" s="166" t="str">
        <f>UPPER(Ptrllista!F74)</f>
        <v>FPK</v>
      </c>
      <c r="H34" s="166" t="str">
        <f>UPPER(Ptrllista!G74)</f>
        <v>D2</v>
      </c>
      <c r="I34" s="166" t="str">
        <f>UPPER(Ptrllista!H74)</f>
        <v>C</v>
      </c>
    </row>
    <row r="35" spans="1:9" x14ac:dyDescent="0.25">
      <c r="A35" s="34"/>
      <c r="B35" s="166" t="str">
        <f>UPPER(Ptrllista!A75)</f>
        <v>PTRL</v>
      </c>
      <c r="C35" s="166" t="str">
        <f>UPPER(Ptrllista!B75)</f>
        <v>18</v>
      </c>
      <c r="D35" s="166" t="str">
        <f>UPPER(Ptrllista!C75)</f>
        <v>2</v>
      </c>
      <c r="E35" s="166" t="str">
        <f>UPPER(Ptrllista!D75)</f>
        <v>10,16</v>
      </c>
      <c r="F35" s="166" t="str">
        <f>UPPER(Ptrllista!E75)</f>
        <v>STEFAN FRIBERG</v>
      </c>
      <c r="G35" s="166" t="str">
        <f>UPPER(Ptrllista!F75)</f>
        <v>FPK</v>
      </c>
      <c r="H35" s="166" t="str">
        <f>UPPER(Ptrllista!G75)</f>
        <v>3</v>
      </c>
      <c r="I35" s="166" t="str">
        <f>UPPER(Ptrllista!H75)</f>
        <v>C</v>
      </c>
    </row>
    <row r="36" spans="1:9" x14ac:dyDescent="0.25">
      <c r="A36" s="34"/>
      <c r="B36" s="166" t="str">
        <f>UPPER(Ptrllista!A76)</f>
        <v>PTRL</v>
      </c>
      <c r="C36" s="166" t="str">
        <f>UPPER(Ptrllista!B76)</f>
        <v>18</v>
      </c>
      <c r="D36" s="166" t="str">
        <f>UPPER(Ptrllista!C76)</f>
        <v>3</v>
      </c>
      <c r="E36" s="166" t="str">
        <f>UPPER(Ptrllista!D76)</f>
        <v>10,16</v>
      </c>
      <c r="F36" s="166" t="str">
        <f>UPPER(Ptrllista!E76)</f>
        <v>THOMAS FRIBERG</v>
      </c>
      <c r="G36" s="166" t="str">
        <f>UPPER(Ptrllista!F76)</f>
        <v>FPK</v>
      </c>
      <c r="H36" s="166" t="str">
        <f>UPPER(Ptrllista!G76)</f>
        <v>3</v>
      </c>
      <c r="I36" s="166" t="str">
        <f>UPPER(Ptrllista!H76)</f>
        <v>C</v>
      </c>
    </row>
    <row r="37" spans="1:9" x14ac:dyDescent="0.25">
      <c r="A37" s="34"/>
      <c r="B37" s="166" t="str">
        <f>UPPER(Ptrllista!A77)</f>
        <v>PTRL</v>
      </c>
      <c r="C37" s="166" t="str">
        <f>UPPER(Ptrllista!B77)</f>
        <v>18</v>
      </c>
      <c r="D37" s="166" t="str">
        <f>UPPER(Ptrllista!C77)</f>
        <v>4</v>
      </c>
      <c r="E37" s="166" t="str">
        <f>UPPER(Ptrllista!D77)</f>
        <v>10,16</v>
      </c>
      <c r="F37" s="166" t="str">
        <f>UPPER(Ptrllista!E77)</f>
        <v>JOHAN ANDERSSON</v>
      </c>
      <c r="G37" s="166" t="str">
        <f>UPPER(Ptrllista!F77)</f>
        <v>FPK</v>
      </c>
      <c r="H37" s="166" t="str">
        <f>UPPER(Ptrllista!G77)</f>
        <v>2</v>
      </c>
      <c r="I37" s="166" t="str">
        <f>UPPER(Ptrllista!H77)</f>
        <v>C</v>
      </c>
    </row>
    <row r="38" spans="1:9" x14ac:dyDescent="0.25">
      <c r="A38" s="34"/>
      <c r="B38" s="166" t="str">
        <f>UPPER(Ptrllista!A103)</f>
        <v>PTRL</v>
      </c>
      <c r="C38" s="166" t="str">
        <f>UPPER(Ptrllista!B103)</f>
        <v>25</v>
      </c>
      <c r="D38" s="166" t="str">
        <f>UPPER(Ptrllista!C103)</f>
        <v>2</v>
      </c>
      <c r="E38" s="166" t="str">
        <f>UPPER(Ptrllista!D103)</f>
        <v>11,08</v>
      </c>
      <c r="F38" s="166" t="str">
        <f>UPPER(Ptrllista!E103)</f>
        <v>JESPER HELGESSON</v>
      </c>
      <c r="G38" s="166" t="str">
        <f>UPPER(Ptrllista!F103)</f>
        <v>FPK</v>
      </c>
      <c r="H38" s="166" t="str">
        <f>UPPER(Ptrllista!G103)</f>
        <v>2</v>
      </c>
      <c r="I38" s="166" t="str">
        <f>UPPER(Ptrllista!H103)</f>
        <v>B</v>
      </c>
    </row>
    <row r="39" spans="1:9" x14ac:dyDescent="0.25">
      <c r="A39" s="34"/>
      <c r="B39" s="166" t="str">
        <f>UPPER(Ptrllista!A109)</f>
        <v>PTRL</v>
      </c>
      <c r="C39" s="166" t="str">
        <f>UPPER(Ptrllista!B109)</f>
        <v>26</v>
      </c>
      <c r="D39" s="166" t="str">
        <f>UPPER(Ptrllista!C109)</f>
        <v>4</v>
      </c>
      <c r="E39" s="166" t="str">
        <f>UPPER(Ptrllista!D109)</f>
        <v>11,16</v>
      </c>
      <c r="F39" s="166" t="str">
        <f>UPPER(Ptrllista!E111)</f>
        <v>L-G LARSSON</v>
      </c>
      <c r="G39" s="166" t="str">
        <f>UPPER(Ptrllista!F111)</f>
        <v>FPK</v>
      </c>
      <c r="H39" s="166" t="str">
        <f>UPPER(Ptrllista!G111)</f>
        <v>2</v>
      </c>
      <c r="I39" s="166" t="str">
        <f>UPPER(Ptrllista!H109)</f>
        <v>C</v>
      </c>
    </row>
    <row r="40" spans="1:9" x14ac:dyDescent="0.25">
      <c r="A40" s="34"/>
      <c r="B40" s="166" t="str">
        <f>UPPER(Ptrllista!A114)</f>
        <v>PTRL</v>
      </c>
      <c r="C40" s="166" t="str">
        <f>UPPER(Ptrllista!B114)</f>
        <v>28</v>
      </c>
      <c r="D40" s="166" t="str">
        <f>UPPER(Ptrllista!C114)</f>
        <v>1</v>
      </c>
      <c r="E40" s="166" t="str">
        <f>UPPER(Ptrllista!D114)</f>
        <v>11,32</v>
      </c>
      <c r="F40" s="166" t="str">
        <f>UPPER(Ptrllista!E114)</f>
        <v>ANDERS LARSSON</v>
      </c>
      <c r="G40" s="166" t="str">
        <f>UPPER(Ptrllista!F114)</f>
        <v>FPK</v>
      </c>
      <c r="H40" s="166" t="str">
        <f>UPPER(Ptrllista!G114)</f>
        <v>1</v>
      </c>
      <c r="I40" s="166" t="str">
        <f>UPPER(Ptrllista!H114)</f>
        <v>C</v>
      </c>
    </row>
    <row r="41" spans="1:9" x14ac:dyDescent="0.25">
      <c r="A41" s="34"/>
      <c r="B41" s="166" t="str">
        <f>UPPER(Ptrllista!A154)</f>
        <v>PTRL</v>
      </c>
      <c r="C41" s="166" t="str">
        <f>UPPER(Ptrllista!B154)</f>
        <v>38</v>
      </c>
      <c r="D41" s="166" t="str">
        <f>UPPER(Ptrllista!C154)</f>
        <v>1</v>
      </c>
      <c r="E41" s="166" t="str">
        <f>UPPER(Ptrllista!D154)</f>
        <v>12,52</v>
      </c>
      <c r="F41" s="166" t="str">
        <f>UPPER(Ptrllista!E154)</f>
        <v>STEFAN FRIBERG</v>
      </c>
      <c r="G41" s="166" t="str">
        <f>UPPER(Ptrllista!F154)</f>
        <v>FPK</v>
      </c>
      <c r="H41" s="166" t="str">
        <f>UPPER(Ptrllista!G154)</f>
        <v>3</v>
      </c>
      <c r="I41" s="166" t="str">
        <f>UPPER(Ptrllista!H154)</f>
        <v>B</v>
      </c>
    </row>
    <row r="42" spans="1:9" x14ac:dyDescent="0.25">
      <c r="A42" s="34"/>
      <c r="B42" s="166" t="str">
        <f>UPPER(Ptrllista!A155)</f>
        <v>PTRL</v>
      </c>
      <c r="C42" s="166" t="str">
        <f>UPPER(Ptrllista!B155)</f>
        <v>38</v>
      </c>
      <c r="D42" s="166" t="str">
        <f>UPPER(Ptrllista!C155)</f>
        <v>2</v>
      </c>
      <c r="E42" s="166" t="str">
        <f>UPPER(Ptrllista!D155)</f>
        <v>12,52</v>
      </c>
      <c r="F42" s="166" t="str">
        <f>UPPER(Ptrllista!E155)</f>
        <v>THOMAS FRIBERG</v>
      </c>
      <c r="G42" s="166" t="str">
        <f>UPPER(Ptrllista!F155)</f>
        <v>FPK</v>
      </c>
      <c r="H42" s="166" t="str">
        <f>UPPER(Ptrllista!G155)</f>
        <v>3</v>
      </c>
      <c r="I42" s="166" t="str">
        <f>UPPER(Ptrllista!H155)</f>
        <v>B</v>
      </c>
    </row>
    <row r="43" spans="1:9" x14ac:dyDescent="0.25">
      <c r="A43" s="34"/>
      <c r="B43" s="166" t="str">
        <f>UPPER(Ptrllista!A166)</f>
        <v>PTRL</v>
      </c>
      <c r="C43" s="166" t="str">
        <f>UPPER(Ptrllista!B166)</f>
        <v>41</v>
      </c>
      <c r="D43" s="166" t="str">
        <f>UPPER(Ptrllista!C166)</f>
        <v>1</v>
      </c>
      <c r="E43" s="166" t="str">
        <f>UPPER(Ptrllista!D166)</f>
        <v>13,16</v>
      </c>
      <c r="F43" s="166" t="str">
        <f>UPPER(Ptrllista!E166)</f>
        <v>L-G LARSSON</v>
      </c>
      <c r="G43" s="166" t="str">
        <f>UPPER(Ptrllista!F166)</f>
        <v>FPK</v>
      </c>
      <c r="H43" s="166" t="str">
        <f>UPPER(Ptrllista!G166)</f>
        <v>2</v>
      </c>
      <c r="I43" s="166" t="str">
        <f>UPPER(Ptrllista!H166)</f>
        <v>B</v>
      </c>
    </row>
    <row r="44" spans="1:9" x14ac:dyDescent="0.25">
      <c r="A44" s="34"/>
      <c r="B44" s="166" t="str">
        <f>UPPER(Ptrllista!A184)</f>
        <v>PTRL</v>
      </c>
      <c r="C44" s="166" t="str">
        <f>UPPER(Ptrllista!B184)</f>
        <v>45</v>
      </c>
      <c r="D44" s="166" t="str">
        <f>UPPER(Ptrllista!C184)</f>
        <v>3</v>
      </c>
      <c r="E44" s="166" t="str">
        <f>UPPER(Ptrllista!D184)</f>
        <v>13,48</v>
      </c>
      <c r="F44" s="166" t="str">
        <f>UPPER(Ptrllista!E184)</f>
        <v>STEFAN JEANSSON</v>
      </c>
      <c r="G44" s="166" t="str">
        <f>UPPER(Ptrllista!F184)</f>
        <v>FPK</v>
      </c>
      <c r="H44" s="166" t="str">
        <f>UPPER(Ptrllista!G184)</f>
        <v>1</v>
      </c>
      <c r="I44" s="166" t="str">
        <f>UPPER(Ptrllista!H184)</f>
        <v>C</v>
      </c>
    </row>
    <row r="45" spans="1:9" x14ac:dyDescent="0.25">
      <c r="A45" s="34"/>
      <c r="B45" s="34" t="str">
        <f>UPPER(Ptrllista!A40)</f>
        <v>PTRL</v>
      </c>
      <c r="C45" s="34" t="str">
        <f>UPPER(Ptrllista!B40)</f>
        <v>9</v>
      </c>
      <c r="D45" s="34" t="str">
        <f>UPPER(Ptrllista!C40)</f>
        <v>3</v>
      </c>
      <c r="E45" s="34" t="str">
        <f>UPPER(Ptrllista!D40)</f>
        <v>9,04</v>
      </c>
      <c r="F45" s="34" t="str">
        <f>UPPER(Ptrllista!E40)</f>
        <v>MIKAEL NILSSON</v>
      </c>
      <c r="G45" s="34" t="str">
        <f>UPPER(Ptrllista!F40)</f>
        <v>LSKF</v>
      </c>
      <c r="H45" s="34" t="str">
        <f>UPPER(Ptrllista!G40)</f>
        <v>3</v>
      </c>
      <c r="I45" s="34" t="str">
        <f>UPPER(Ptrllista!H40)</f>
        <v>C</v>
      </c>
    </row>
    <row r="46" spans="1:9" x14ac:dyDescent="0.25">
      <c r="A46" s="34"/>
      <c r="B46" s="34" t="str">
        <f>UPPER(Ptrllista!A41)</f>
        <v>PTRL</v>
      </c>
      <c r="C46" s="34" t="str">
        <f>UPPER(Ptrllista!B41)</f>
        <v>9</v>
      </c>
      <c r="D46" s="34" t="str">
        <f>UPPER(Ptrllista!C41)</f>
        <v>4</v>
      </c>
      <c r="E46" s="34" t="str">
        <f>UPPER(Ptrllista!D41)</f>
        <v>9,04</v>
      </c>
      <c r="F46" s="34" t="str">
        <f>UPPER(Ptrllista!E41)</f>
        <v>THOMAS PERSSON</v>
      </c>
      <c r="G46" s="34" t="str">
        <f>UPPER(Ptrllista!F41)</f>
        <v>LSKF</v>
      </c>
      <c r="H46" s="34" t="str">
        <f>UPPER(Ptrllista!G41)</f>
        <v>VÄ</v>
      </c>
      <c r="I46" s="34" t="str">
        <f>UPPER(Ptrllista!H41)</f>
        <v>C</v>
      </c>
    </row>
    <row r="47" spans="1:9" x14ac:dyDescent="0.25">
      <c r="A47" s="34"/>
      <c r="B47" s="34" t="str">
        <f>UPPER(Ptrllista!A42)</f>
        <v>PTRL</v>
      </c>
      <c r="C47" s="34" t="str">
        <f>UPPER(Ptrllista!B42)</f>
        <v>10</v>
      </c>
      <c r="D47" s="34" t="str">
        <f>UPPER(Ptrllista!C42)</f>
        <v>1</v>
      </c>
      <c r="E47" s="34" t="str">
        <f>UPPER(Ptrllista!D42)</f>
        <v>9,12</v>
      </c>
      <c r="F47" s="34" t="str">
        <f>UPPER(Ptrllista!E42)</f>
        <v>ERIK DANIELSSON</v>
      </c>
      <c r="G47" s="34" t="str">
        <f>UPPER(Ptrllista!F42)</f>
        <v>LSKF</v>
      </c>
      <c r="H47" s="34" t="str">
        <f>UPPER(Ptrllista!G42)</f>
        <v>1</v>
      </c>
      <c r="I47" s="34" t="str">
        <f>UPPER(Ptrllista!H42)</f>
        <v>C</v>
      </c>
    </row>
    <row r="48" spans="1:9" x14ac:dyDescent="0.25">
      <c r="A48" s="34"/>
      <c r="B48" s="34" t="str">
        <f>UPPER(Ptrllista!A44)</f>
        <v>PTRL</v>
      </c>
      <c r="C48" s="34" t="str">
        <f>UPPER(Ptrllista!B44)</f>
        <v>10</v>
      </c>
      <c r="D48" s="34" t="str">
        <f>UPPER(Ptrllista!C44)</f>
        <v>3</v>
      </c>
      <c r="E48" s="34" t="str">
        <f>UPPER(Ptrllista!D44)</f>
        <v>9,12</v>
      </c>
      <c r="F48" s="34" t="str">
        <f>UPPER(Ptrllista!E44)</f>
        <v>MIKE HÖRNQVIST</v>
      </c>
      <c r="G48" s="34" t="str">
        <f>UPPER(Ptrllista!F44)</f>
        <v>LSKF</v>
      </c>
      <c r="H48" s="34" t="str">
        <f>UPPER(Ptrllista!G44)</f>
        <v>3</v>
      </c>
      <c r="I48" s="34" t="str">
        <f>UPPER(Ptrllista!H44)</f>
        <v>C</v>
      </c>
    </row>
    <row r="49" spans="1:9" x14ac:dyDescent="0.25">
      <c r="A49" s="34"/>
      <c r="B49" s="34" t="str">
        <f>UPPER(Ptrllista!A88)</f>
        <v>PTRL</v>
      </c>
      <c r="C49" s="34" t="str">
        <f>UPPER(Ptrllista!B88)</f>
        <v>21</v>
      </c>
      <c r="D49" s="34" t="str">
        <f>UPPER(Ptrllista!C88)</f>
        <v>3</v>
      </c>
      <c r="E49" s="34" t="str">
        <f>UPPER(Ptrllista!D88)</f>
        <v>10,4</v>
      </c>
      <c r="F49" s="34" t="str">
        <f>UPPER(Ptrllista!E88)</f>
        <v>LINDA BRINK</v>
      </c>
      <c r="G49" s="34" t="str">
        <f>UPPER(Ptrllista!F88)</f>
        <v>LSKF</v>
      </c>
      <c r="H49" s="34" t="str">
        <f>UPPER(Ptrllista!G88)</f>
        <v>D2</v>
      </c>
      <c r="I49" s="34" t="str">
        <f>UPPER(Ptrllista!H88)</f>
        <v>C</v>
      </c>
    </row>
    <row r="50" spans="1:9" x14ac:dyDescent="0.25">
      <c r="A50" s="34"/>
      <c r="B50" s="34" t="str">
        <f>UPPER(Ptrllista!A92)</f>
        <v>PTRL</v>
      </c>
      <c r="C50" s="34" t="str">
        <f>UPPER(Ptrllista!B92)</f>
        <v>22</v>
      </c>
      <c r="D50" s="34" t="str">
        <f>UPPER(Ptrllista!C92)</f>
        <v>3</v>
      </c>
      <c r="E50" s="34" t="str">
        <f>UPPER(Ptrllista!D92)</f>
        <v>10,48</v>
      </c>
      <c r="F50" s="34" t="str">
        <f>UPPER(Ptrllista!E92)</f>
        <v>MIKAEL NILSSON</v>
      </c>
      <c r="G50" s="34" t="str">
        <f>UPPER(Ptrllista!F92)</f>
        <v>LSKF</v>
      </c>
      <c r="H50" s="34" t="str">
        <f>UPPER(Ptrllista!G92)</f>
        <v>3</v>
      </c>
      <c r="I50" s="34" t="str">
        <f>UPPER(Ptrllista!H92)</f>
        <v>B</v>
      </c>
    </row>
    <row r="51" spans="1:9" x14ac:dyDescent="0.25">
      <c r="A51" s="34"/>
      <c r="B51" s="34" t="str">
        <f>UPPER(Ptrllista!A94)</f>
        <v>PTRL</v>
      </c>
      <c r="C51" s="34" t="str">
        <f>UPPER(Ptrllista!B94)</f>
        <v>23</v>
      </c>
      <c r="D51" s="34" t="str">
        <f>UPPER(Ptrllista!C94)</f>
        <v>1</v>
      </c>
      <c r="E51" s="34" t="str">
        <f>UPPER(Ptrllista!D94)</f>
        <v>10,56</v>
      </c>
      <c r="F51" s="34" t="str">
        <f>UPPER(Ptrllista!E94)</f>
        <v>ERIK DANIELSSON</v>
      </c>
      <c r="G51" s="34" t="str">
        <f>UPPER(Ptrllista!F94)</f>
        <v>LSKF</v>
      </c>
      <c r="H51" s="34" t="str">
        <f>UPPER(Ptrllista!G94)</f>
        <v>1</v>
      </c>
      <c r="I51" s="34" t="str">
        <f>UPPER(Ptrllista!H94)</f>
        <v>B</v>
      </c>
    </row>
    <row r="52" spans="1:9" x14ac:dyDescent="0.25">
      <c r="A52" s="34"/>
      <c r="B52" s="34" t="str">
        <f>UPPER(Ptrllista!A96)</f>
        <v>PTRL</v>
      </c>
      <c r="C52" s="34" t="str">
        <f>UPPER(Ptrllista!B96)</f>
        <v>23</v>
      </c>
      <c r="D52" s="34" t="str">
        <f>UPPER(Ptrllista!C96)</f>
        <v>3</v>
      </c>
      <c r="E52" s="34" t="str">
        <f>UPPER(Ptrllista!D96)</f>
        <v>10,56</v>
      </c>
      <c r="F52" s="34" t="str">
        <f>UPPER(Ptrllista!E96)</f>
        <v>MIKE HÖRNQVIST</v>
      </c>
      <c r="G52" s="34" t="str">
        <f>UPPER(Ptrllista!F96)</f>
        <v>LSKF</v>
      </c>
      <c r="H52" s="34" t="str">
        <f>UPPER(Ptrllista!G96)</f>
        <v>3</v>
      </c>
      <c r="I52" s="34" t="str">
        <f>UPPER(Ptrllista!H96)</f>
        <v>B</v>
      </c>
    </row>
    <row r="53" spans="1:9" x14ac:dyDescent="0.25">
      <c r="A53" s="34"/>
      <c r="B53" s="34" t="str">
        <f>UPPER(Ptrllista!A97)</f>
        <v>PTRL</v>
      </c>
      <c r="C53" s="34" t="str">
        <f>UPPER(Ptrllista!B97)</f>
        <v>23</v>
      </c>
      <c r="D53" s="34" t="str">
        <f>UPPER(Ptrllista!C97)</f>
        <v>4</v>
      </c>
      <c r="E53" s="34" t="str">
        <f>UPPER(Ptrllista!D97)</f>
        <v>10,56</v>
      </c>
      <c r="F53" s="34" t="str">
        <f>UPPER(Ptrllista!E97)</f>
        <v>THOMAS PERSSON</v>
      </c>
      <c r="G53" s="34" t="str">
        <f>UPPER(Ptrllista!F97)</f>
        <v>LSKF</v>
      </c>
      <c r="H53" s="34" t="str">
        <f>UPPER(Ptrllista!G97)</f>
        <v>2</v>
      </c>
      <c r="I53" s="34" t="str">
        <f>UPPER(Ptrllista!H97)</f>
        <v>B</v>
      </c>
    </row>
    <row r="54" spans="1:9" x14ac:dyDescent="0.25">
      <c r="A54" s="34"/>
      <c r="B54" s="34" t="str">
        <f>UPPER(Ptrllista!A99)</f>
        <v>PTRL</v>
      </c>
      <c r="C54" s="34" t="str">
        <f>UPPER(Ptrllista!B99)</f>
        <v>24</v>
      </c>
      <c r="D54" s="34" t="str">
        <f>UPPER(Ptrllista!C99)</f>
        <v>2</v>
      </c>
      <c r="E54" s="34" t="str">
        <f>UPPER(Ptrllista!D99)</f>
        <v>11,04</v>
      </c>
      <c r="F54" s="34" t="str">
        <f>UPPER(Ptrllista!E99)</f>
        <v>EMANUEL ERICSSON</v>
      </c>
      <c r="G54" s="34" t="str">
        <f>UPPER(Ptrllista!F99)</f>
        <v>LSKF</v>
      </c>
      <c r="H54" s="34" t="str">
        <f>UPPER(Ptrllista!G99)</f>
        <v>VÄ</v>
      </c>
      <c r="I54" s="34" t="str">
        <f>UPPER(Ptrllista!H99)</f>
        <v>C</v>
      </c>
    </row>
    <row r="55" spans="1:9" x14ac:dyDescent="0.25">
      <c r="A55" s="34"/>
      <c r="B55" s="34" t="str">
        <f>UPPER(Ptrllista!A129)</f>
        <v>PTRL</v>
      </c>
      <c r="C55" s="34" t="str">
        <f>UPPER(Ptrllista!B129)</f>
        <v>31</v>
      </c>
      <c r="D55" s="34" t="str">
        <f>UPPER(Ptrllista!C129)</f>
        <v>4</v>
      </c>
      <c r="E55" s="34" t="str">
        <f>UPPER(Ptrllista!D129)</f>
        <v>11,56</v>
      </c>
      <c r="F55" s="34" t="str">
        <f>UPPER(Ptrllista!E129)</f>
        <v>BENNY PETTERSSON</v>
      </c>
      <c r="G55" s="34" t="str">
        <f>UPPER(Ptrllista!F129)</f>
        <v>LSKF</v>
      </c>
      <c r="H55" s="34" t="str">
        <f>UPPER(Ptrllista!G129)</f>
        <v>3</v>
      </c>
      <c r="I55" s="34" t="str">
        <f>UPPER(Ptrllista!H129)</f>
        <v>C</v>
      </c>
    </row>
    <row r="56" spans="1:9" x14ac:dyDescent="0.25">
      <c r="A56" s="34"/>
      <c r="B56" s="34" t="str">
        <f>UPPER(Ptrllista!A134)</f>
        <v>PTRL</v>
      </c>
      <c r="C56" s="34" t="str">
        <f>UPPER(Ptrllista!B134)</f>
        <v>33</v>
      </c>
      <c r="D56" s="34" t="str">
        <f>UPPER(Ptrllista!C134)</f>
        <v>1</v>
      </c>
      <c r="E56" s="34" t="str">
        <f>UPPER(Ptrllista!D134)</f>
        <v>12,12</v>
      </c>
      <c r="F56" s="34" t="str">
        <f>UPPER(Ptrllista!E134)</f>
        <v>MARTIN DAGNERT</v>
      </c>
      <c r="G56" s="34" t="str">
        <f>UPPER(Ptrllista!F134)</f>
        <v>LSKF</v>
      </c>
      <c r="H56" s="34" t="str">
        <f>UPPER(Ptrllista!G134)</f>
        <v>2</v>
      </c>
      <c r="I56" s="34" t="str">
        <f>UPPER(Ptrllista!H134)</f>
        <v>C</v>
      </c>
    </row>
    <row r="57" spans="1:9" x14ac:dyDescent="0.25">
      <c r="A57" s="34"/>
      <c r="B57" s="34" t="str">
        <f>UPPER(Ptrllista!A135)</f>
        <v>PTRL</v>
      </c>
      <c r="C57" s="34" t="str">
        <f>UPPER(Ptrllista!B135)</f>
        <v>33</v>
      </c>
      <c r="D57" s="34" t="str">
        <f>UPPER(Ptrllista!C135)</f>
        <v>2</v>
      </c>
      <c r="E57" s="34" t="str">
        <f>UPPER(Ptrllista!D135)</f>
        <v>12,12</v>
      </c>
      <c r="F57" s="34" t="str">
        <f>UPPER(Ptrllista!E135)</f>
        <v>ANDREAS ENBLOM</v>
      </c>
      <c r="G57" s="34" t="str">
        <f>UPPER(Ptrllista!F135)</f>
        <v>LSKF</v>
      </c>
      <c r="H57" s="34" t="str">
        <f>UPPER(Ptrllista!G135)</f>
        <v>3</v>
      </c>
      <c r="I57" s="34" t="str">
        <f>UPPER(Ptrllista!H135)</f>
        <v>C</v>
      </c>
    </row>
    <row r="58" spans="1:9" x14ac:dyDescent="0.25">
      <c r="A58" s="34"/>
      <c r="B58" s="34" t="str">
        <f>UPPER(Ptrllista!A136)</f>
        <v>PTRL</v>
      </c>
      <c r="C58" s="34" t="str">
        <f>UPPER(Ptrllista!B136)</f>
        <v>33</v>
      </c>
      <c r="D58" s="34" t="str">
        <f>UPPER(Ptrllista!C136)</f>
        <v>3</v>
      </c>
      <c r="E58" s="34" t="str">
        <f>UPPER(Ptrllista!D136)</f>
        <v>12,12</v>
      </c>
      <c r="F58" s="34" t="str">
        <f>UPPER(Ptrllista!E136)</f>
        <v>STEFAN JOHANSSON</v>
      </c>
      <c r="G58" s="34" t="str">
        <f>UPPER(Ptrllista!F136)</f>
        <v>LSKF</v>
      </c>
      <c r="H58" s="34" t="str">
        <f>UPPER(Ptrllista!G136)</f>
        <v>1</v>
      </c>
      <c r="I58" s="34" t="str">
        <f>UPPER(Ptrllista!H136)</f>
        <v>C</v>
      </c>
    </row>
    <row r="59" spans="1:9" x14ac:dyDescent="0.25">
      <c r="A59" s="34"/>
      <c r="B59" s="34" t="str">
        <f>UPPER(Ptrllista!A142)</f>
        <v>PTRL</v>
      </c>
      <c r="C59" s="34" t="str">
        <f>UPPER(Ptrllista!B142)</f>
        <v>35</v>
      </c>
      <c r="D59" s="34" t="str">
        <f>UPPER(Ptrllista!C142)</f>
        <v>1</v>
      </c>
      <c r="E59" s="34" t="str">
        <f>UPPER(Ptrllista!D142)</f>
        <v>12,28</v>
      </c>
      <c r="F59" s="34" t="str">
        <f>UPPER(Ptrllista!E142)</f>
        <v>RIKARD HÖIJERTZ</v>
      </c>
      <c r="G59" s="34" t="str">
        <f>UPPER(Ptrllista!F142)</f>
        <v>LSKF</v>
      </c>
      <c r="H59" s="34" t="str">
        <f>UPPER(Ptrllista!G142)</f>
        <v>3</v>
      </c>
      <c r="I59" s="34" t="str">
        <f>UPPER(Ptrllista!H142)</f>
        <v>C</v>
      </c>
    </row>
    <row r="60" spans="1:9" x14ac:dyDescent="0.25">
      <c r="A60" s="34"/>
      <c r="B60" s="34" t="str">
        <f>UPPER(Ptrllista!A176)</f>
        <v>PTRL</v>
      </c>
      <c r="C60" s="34" t="str">
        <f>UPPER(Ptrllista!B176)</f>
        <v>43</v>
      </c>
      <c r="D60" s="34" t="str">
        <f>UPPER(Ptrllista!C176)</f>
        <v>3</v>
      </c>
      <c r="E60" s="34" t="str">
        <f>UPPER(Ptrllista!D176)</f>
        <v>13,32</v>
      </c>
      <c r="F60" s="34" t="str">
        <f>UPPER(Ptrllista!E176)</f>
        <v>PER ERIKSSON</v>
      </c>
      <c r="G60" s="34" t="str">
        <f>UPPER(Ptrllista!F176)</f>
        <v>LSKF</v>
      </c>
      <c r="H60" s="34" t="str">
        <f>UPPER(Ptrllista!G176)</f>
        <v>1</v>
      </c>
      <c r="I60" s="34" t="str">
        <f>UPPER(Ptrllista!H176)</f>
        <v>C</v>
      </c>
    </row>
    <row r="61" spans="1:9" x14ac:dyDescent="0.25">
      <c r="A61" s="34"/>
      <c r="B61" s="34" t="str">
        <f>UPPER(Ptrllista!A182)</f>
        <v>PTRL</v>
      </c>
      <c r="C61" s="34" t="str">
        <f>UPPER(Ptrllista!B182)</f>
        <v>45</v>
      </c>
      <c r="D61" s="34" t="str">
        <f>UPPER(Ptrllista!C182)</f>
        <v>1</v>
      </c>
      <c r="E61" s="34" t="str">
        <f>UPPER(Ptrllista!D182)</f>
        <v>13,48</v>
      </c>
      <c r="F61" s="34" t="str">
        <f>UPPER(Ptrllista!E182)</f>
        <v>CHRISTER KJELLBERG</v>
      </c>
      <c r="G61" s="34" t="str">
        <f>UPPER(Ptrllista!F182)</f>
        <v>LSKF</v>
      </c>
      <c r="H61" s="34" t="str">
        <f>UPPER(Ptrllista!G182)</f>
        <v>3</v>
      </c>
      <c r="I61" s="34" t="str">
        <f>UPPER(Ptrllista!H182)</f>
        <v>C</v>
      </c>
    </row>
    <row r="62" spans="1:9" x14ac:dyDescent="0.25">
      <c r="A62" s="34"/>
      <c r="B62" s="34" t="str">
        <f>UPPER(Ptrllista!A68)</f>
        <v>PTRL</v>
      </c>
      <c r="C62" s="34" t="str">
        <f>UPPER(Ptrllista!B68)</f>
        <v>16</v>
      </c>
      <c r="D62" s="34" t="str">
        <f>UPPER(Ptrllista!C68)</f>
        <v>3</v>
      </c>
      <c r="E62" s="34" t="str">
        <f>UPPER(Ptrllista!D68)</f>
        <v>10</v>
      </c>
      <c r="F62" s="34" t="str">
        <f>UPPER(Ptrllista!E68)</f>
        <v>BÖRJE JOHANSSON</v>
      </c>
      <c r="G62" s="34" t="str">
        <f>UPPER(Ptrllista!F68)</f>
        <v>MJÖLBY</v>
      </c>
      <c r="H62" s="34" t="str">
        <f>UPPER(Ptrllista!G68)</f>
        <v>VY</v>
      </c>
      <c r="I62" s="34" t="str">
        <f>UPPER(Ptrllista!H68)</f>
        <v>C</v>
      </c>
    </row>
    <row r="63" spans="1:9" x14ac:dyDescent="0.25">
      <c r="A63" s="34"/>
      <c r="B63" s="34" t="str">
        <f>UPPER(Ptrllista!A144)</f>
        <v>PTRL</v>
      </c>
      <c r="C63" s="34" t="str">
        <f>UPPER(Ptrllista!B144)</f>
        <v>35</v>
      </c>
      <c r="D63" s="34" t="str">
        <f>UPPER(Ptrllista!C144)</f>
        <v>3</v>
      </c>
      <c r="E63" s="34" t="str">
        <f>UPPER(Ptrllista!D144)</f>
        <v>12,28</v>
      </c>
      <c r="F63" s="34" t="str">
        <f>UPPER(Ptrllista!E144)</f>
        <v>MARCO GUSTAFSSON</v>
      </c>
      <c r="G63" s="34" t="str">
        <f>UPPER(Ptrllista!F144)</f>
        <v>MJÖLBY</v>
      </c>
      <c r="H63" s="34" t="str">
        <f>UPPER(Ptrllista!G144)</f>
        <v>3</v>
      </c>
      <c r="I63" s="34" t="str">
        <f>UPPER(Ptrllista!H144)</f>
        <v>C</v>
      </c>
    </row>
    <row r="64" spans="1:9" x14ac:dyDescent="0.25">
      <c r="A64" s="34"/>
      <c r="B64" s="34" t="str">
        <f>UPPER(Ptrllista!A145)</f>
        <v>PTRL</v>
      </c>
      <c r="C64" s="34" t="str">
        <f>UPPER(Ptrllista!B145)</f>
        <v>35</v>
      </c>
      <c r="D64" s="34" t="str">
        <f>UPPER(Ptrllista!C145)</f>
        <v>4</v>
      </c>
      <c r="E64" s="34" t="str">
        <f>UPPER(Ptrllista!D145)</f>
        <v>12,28</v>
      </c>
      <c r="F64" s="34" t="str">
        <f>UPPER(Ptrllista!E145)</f>
        <v>PETER FASTH</v>
      </c>
      <c r="G64" s="34" t="str">
        <f>UPPER(Ptrllista!F145)</f>
        <v>MJÖLBY</v>
      </c>
      <c r="H64" s="34" t="str">
        <f>UPPER(Ptrllista!G145)</f>
        <v>3</v>
      </c>
      <c r="I64" s="34" t="str">
        <f>UPPER(Ptrllista!H145)</f>
        <v>C</v>
      </c>
    </row>
    <row r="65" spans="1:9" x14ac:dyDescent="0.25">
      <c r="A65" s="34"/>
      <c r="B65" s="34" t="str">
        <f>UPPER(Ptrllista!A174)</f>
        <v>PTRL</v>
      </c>
      <c r="C65" s="34" t="str">
        <f>UPPER(Ptrllista!B174)</f>
        <v>43</v>
      </c>
      <c r="D65" s="34" t="str">
        <f>UPPER(Ptrllista!C174)</f>
        <v>1</v>
      </c>
      <c r="E65" s="34" t="str">
        <f>UPPER(Ptrllista!D174)</f>
        <v>13,32</v>
      </c>
      <c r="F65" s="34" t="str">
        <f>UPPER(Ptrllista!E174)</f>
        <v>GÖRAN JOHANSSON</v>
      </c>
      <c r="G65" s="34" t="str">
        <f>UPPER(Ptrllista!F174)</f>
        <v>MJÖLBY</v>
      </c>
      <c r="H65" s="34" t="str">
        <f>UPPER(Ptrllista!G174)</f>
        <v>3</v>
      </c>
      <c r="I65" s="34" t="str">
        <f>UPPER(Ptrllista!H174)</f>
        <v>C</v>
      </c>
    </row>
    <row r="66" spans="1:9" x14ac:dyDescent="0.25">
      <c r="A66" s="34"/>
      <c r="B66" s="34" t="str">
        <f>UPPER(Ptrllista!A175)</f>
        <v>PTRL</v>
      </c>
      <c r="C66" s="34" t="str">
        <f>UPPER(Ptrllista!B175)</f>
        <v>43</v>
      </c>
      <c r="D66" s="34" t="str">
        <f>UPPER(Ptrllista!C175)</f>
        <v>2</v>
      </c>
      <c r="E66" s="34" t="str">
        <f>UPPER(Ptrllista!D175)</f>
        <v>13,32</v>
      </c>
      <c r="F66" s="34" t="str">
        <f>UPPER(Ptrllista!E175)</f>
        <v>JOHAN FRANSSON</v>
      </c>
      <c r="G66" s="34" t="str">
        <f>UPPER(Ptrllista!F175)</f>
        <v>MJÖLBY</v>
      </c>
      <c r="H66" s="34" t="str">
        <f>UPPER(Ptrllista!G175)</f>
        <v>2</v>
      </c>
      <c r="I66" s="34" t="str">
        <f>UPPER(Ptrllista!H175)</f>
        <v>C</v>
      </c>
    </row>
    <row r="67" spans="1:9" x14ac:dyDescent="0.25">
      <c r="A67" s="34"/>
      <c r="B67" s="34" t="str">
        <f>UPPER(Ptrllista!A177)</f>
        <v>PTRL</v>
      </c>
      <c r="C67" s="34" t="str">
        <f>UPPER(Ptrllista!B177)</f>
        <v>43</v>
      </c>
      <c r="D67" s="34" t="str">
        <f>UPPER(Ptrllista!C177)</f>
        <v>4</v>
      </c>
      <c r="E67" s="34" t="str">
        <f>UPPER(Ptrllista!D177)</f>
        <v>13,32</v>
      </c>
      <c r="F67" s="34" t="str">
        <f>UPPER(Ptrllista!E177)</f>
        <v>ANDERS LÖNNSTRÖM</v>
      </c>
      <c r="G67" s="34" t="str">
        <f>UPPER(Ptrllista!F177)</f>
        <v>MJÖLBY</v>
      </c>
      <c r="H67" s="34" t="str">
        <f>UPPER(Ptrllista!G177)</f>
        <v>1</v>
      </c>
      <c r="I67" s="34" t="str">
        <f>UPPER(Ptrllista!H177)</f>
        <v>C</v>
      </c>
    </row>
    <row r="68" spans="1:9" x14ac:dyDescent="0.25">
      <c r="A68" s="34"/>
      <c r="B68" s="34" t="str">
        <f>UPPER(Ptrllista!A183)</f>
        <v>PTRL</v>
      </c>
      <c r="C68" s="34" t="str">
        <f>UPPER(Ptrllista!B183)</f>
        <v>45</v>
      </c>
      <c r="D68" s="34" t="str">
        <f>UPPER(Ptrllista!C183)</f>
        <v>2</v>
      </c>
      <c r="E68" s="34" t="str">
        <f>UPPER(Ptrllista!D183)</f>
        <v>13,48</v>
      </c>
      <c r="F68" s="34" t="str">
        <f>UPPER(Ptrllista!E183)</f>
        <v>ROGER JOHANSSON</v>
      </c>
      <c r="G68" s="34" t="str">
        <f>UPPER(Ptrllista!F183)</f>
        <v>MJÖLBY</v>
      </c>
      <c r="H68" s="34" t="str">
        <f>UPPER(Ptrllista!G183)</f>
        <v>3</v>
      </c>
      <c r="I68" s="34" t="str">
        <f>UPPER(Ptrllista!H183)</f>
        <v>C</v>
      </c>
    </row>
    <row r="69" spans="1:9" x14ac:dyDescent="0.25">
      <c r="A69" s="34"/>
      <c r="B69" s="34" t="str">
        <f>UPPER(Ptrllista!A185)</f>
        <v>PTRL</v>
      </c>
      <c r="C69" s="34" t="str">
        <f>UPPER(Ptrllista!B185)</f>
        <v>45</v>
      </c>
      <c r="D69" s="34" t="str">
        <f>UPPER(Ptrllista!C185)</f>
        <v>4</v>
      </c>
      <c r="E69" s="34" t="str">
        <f>UPPER(Ptrllista!D185)</f>
        <v>13,48</v>
      </c>
      <c r="F69" s="34" t="str">
        <f>UPPER(Ptrllista!E185)</f>
        <v>ALEXANDER JOHANSSON</v>
      </c>
      <c r="G69" s="34" t="str">
        <f>UPPER(Ptrllista!F185)</f>
        <v>MJÖLBY</v>
      </c>
      <c r="H69" s="34" t="str">
        <f>UPPER(Ptrllista!G185)</f>
        <v>3</v>
      </c>
      <c r="I69" s="34" t="str">
        <f>UPPER(Ptrllista!H185)</f>
        <v>C</v>
      </c>
    </row>
    <row r="70" spans="1:9" x14ac:dyDescent="0.25">
      <c r="A70" s="34"/>
      <c r="B70" s="34" t="str">
        <f>UPPER(Ptrllista!A187)</f>
        <v>PTRL</v>
      </c>
      <c r="C70" s="34" t="str">
        <f>UPPER(Ptrllista!B187)</f>
        <v>46</v>
      </c>
      <c r="D70" s="34" t="str">
        <f>UPPER(Ptrllista!C187)</f>
        <v>2</v>
      </c>
      <c r="E70" s="34" t="str">
        <f>UPPER(Ptrllista!D187)</f>
        <v>13,56</v>
      </c>
      <c r="F70" s="34" t="str">
        <f>UPPER(Ptrllista!E18)</f>
        <v>ANITA ANDERBERG</v>
      </c>
      <c r="G70" s="34" t="str">
        <f>UPPER(Ptrllista!F18)</f>
        <v>MJÖLBY</v>
      </c>
      <c r="H70" s="34" t="str">
        <f>UPPER(Ptrllista!G18)</f>
        <v>VÄ</v>
      </c>
      <c r="I70" s="34" t="str">
        <f>UPPER(Ptrllista!H187)</f>
        <v>C</v>
      </c>
    </row>
    <row r="71" spans="1:9" x14ac:dyDescent="0.25">
      <c r="A71" s="34"/>
      <c r="B71" s="34" t="str">
        <f>UPPER(Ptrllista!A191)</f>
        <v>PTRL</v>
      </c>
      <c r="C71" s="34" t="str">
        <f>UPPER(Ptrllista!B191)</f>
        <v>47</v>
      </c>
      <c r="D71" s="34" t="str">
        <f>UPPER(Ptrllista!C191)</f>
        <v>2</v>
      </c>
      <c r="E71" s="34" t="str">
        <f>UPPER(Ptrllista!D191)</f>
        <v>14,04</v>
      </c>
      <c r="F71" s="34" t="str">
        <f>UPPER(Ptrllista!E191)</f>
        <v>MARCO GUSTAFSSON</v>
      </c>
      <c r="G71" s="34" t="str">
        <f>UPPER(Ptrllista!F191)</f>
        <v>MJÖLBY</v>
      </c>
      <c r="H71" s="34" t="str">
        <f>UPPER(Ptrllista!G191)</f>
        <v>3</v>
      </c>
      <c r="I71" s="34" t="str">
        <f>UPPER(Ptrllista!H191)</f>
        <v>B</v>
      </c>
    </row>
    <row r="72" spans="1:9" x14ac:dyDescent="0.25">
      <c r="A72" s="34"/>
      <c r="B72" s="34" t="str">
        <f>UPPER(Ptrllista!A192)</f>
        <v>PTRL</v>
      </c>
      <c r="C72" s="34" t="str">
        <f>UPPER(Ptrllista!B192)</f>
        <v>47</v>
      </c>
      <c r="D72" s="34" t="str">
        <f>UPPER(Ptrllista!C192)</f>
        <v>3</v>
      </c>
      <c r="E72" s="34" t="str">
        <f>UPPER(Ptrllista!D192)</f>
        <v>14,04</v>
      </c>
      <c r="F72" s="34" t="str">
        <f>UPPER(Ptrllista!E192)</f>
        <v>PETER FASTH</v>
      </c>
      <c r="G72" s="34" t="str">
        <f>UPPER(Ptrllista!F192)</f>
        <v>MJÖLBY</v>
      </c>
      <c r="H72" s="34" t="str">
        <f>UPPER(Ptrllista!G192)</f>
        <v>3</v>
      </c>
      <c r="I72" s="34" t="str">
        <f>UPPER(Ptrllista!H192)</f>
        <v>B</v>
      </c>
    </row>
    <row r="73" spans="1:9" x14ac:dyDescent="0.25">
      <c r="A73" s="34"/>
      <c r="B73" s="34" t="str">
        <f>UPPER(Ptrllista!A56)</f>
        <v>PTRL</v>
      </c>
      <c r="C73" s="34" t="str">
        <f>UPPER(Ptrllista!B56)</f>
        <v>13</v>
      </c>
      <c r="D73" s="34" t="str">
        <f>UPPER(Ptrllista!C56)</f>
        <v>3</v>
      </c>
      <c r="E73" s="34" t="str">
        <f>UPPER(Ptrllista!D56)</f>
        <v>9,36</v>
      </c>
      <c r="F73" s="34" t="str">
        <f>UPPER(Ptrllista!E56)</f>
        <v>JOACHIM TÖRNFELDT</v>
      </c>
      <c r="G73" s="34" t="str">
        <f>UPPER(Ptrllista!F56)</f>
        <v>MOTALA</v>
      </c>
      <c r="H73" s="34" t="str">
        <f>UPPER(Ptrllista!G56)</f>
        <v>3</v>
      </c>
      <c r="I73" s="34" t="str">
        <f>UPPER(Ptrllista!H56)</f>
        <v>C</v>
      </c>
    </row>
    <row r="74" spans="1:9" x14ac:dyDescent="0.25">
      <c r="A74" s="34"/>
      <c r="B74" s="34" t="str">
        <f>UPPER(Ptrllista!A57)</f>
        <v>PTRL</v>
      </c>
      <c r="C74" s="34" t="str">
        <f>UPPER(Ptrllista!B57)</f>
        <v>13</v>
      </c>
      <c r="D74" s="34" t="str">
        <f>UPPER(Ptrllista!C57)</f>
        <v>4</v>
      </c>
      <c r="E74" s="34" t="str">
        <f>UPPER(Ptrllista!D57)</f>
        <v>9,36</v>
      </c>
      <c r="F74" s="34" t="str">
        <f>UPPER(Ptrllista!E57)</f>
        <v>CLAES EKSTRÖM</v>
      </c>
      <c r="G74" s="34" t="str">
        <f>UPPER(Ptrllista!F57)</f>
        <v>MOTALA</v>
      </c>
      <c r="H74" s="34" t="str">
        <f>UPPER(Ptrllista!G57)</f>
        <v>3</v>
      </c>
      <c r="I74" s="34" t="str">
        <f>UPPER(Ptrllista!H57)</f>
        <v>C</v>
      </c>
    </row>
    <row r="75" spans="1:9" x14ac:dyDescent="0.25">
      <c r="A75" s="34"/>
      <c r="B75" s="34" t="str">
        <f>UPPER(Ptrllista!A58)</f>
        <v>PTRL</v>
      </c>
      <c r="C75" s="34" t="str">
        <f>UPPER(Ptrllista!B58)</f>
        <v>14</v>
      </c>
      <c r="D75" s="34" t="str">
        <f>UPPER(Ptrllista!C58)</f>
        <v>1</v>
      </c>
      <c r="E75" s="34" t="str">
        <f>UPPER(Ptrllista!D58)</f>
        <v>9,44</v>
      </c>
      <c r="F75" s="34" t="str">
        <f>UPPER(Ptrllista!E58)</f>
        <v>MATS EGNELL</v>
      </c>
      <c r="G75" s="34" t="str">
        <f>UPPER(Ptrllista!F58)</f>
        <v>MOTALA</v>
      </c>
      <c r="H75" s="34" t="str">
        <f>UPPER(Ptrllista!G58)</f>
        <v>3</v>
      </c>
      <c r="I75" s="34" t="str">
        <f>UPPER(Ptrllista!H58)</f>
        <v>C</v>
      </c>
    </row>
    <row r="76" spans="1:9" x14ac:dyDescent="0.25">
      <c r="A76" s="34"/>
      <c r="B76" s="34" t="str">
        <f>UPPER(Ptrllista!A59)</f>
        <v>PTRL</v>
      </c>
      <c r="C76" s="34" t="str">
        <f>UPPER(Ptrllista!B59)</f>
        <v>14</v>
      </c>
      <c r="D76" s="34" t="str">
        <f>UPPER(Ptrllista!C59)</f>
        <v>2</v>
      </c>
      <c r="E76" s="34" t="str">
        <f>UPPER(Ptrllista!D59)</f>
        <v>9,44</v>
      </c>
      <c r="F76" s="34" t="str">
        <f>UPPER(Ptrllista!E59)</f>
        <v>RICHARD HALLIN</v>
      </c>
      <c r="G76" s="34" t="str">
        <f>UPPER(Ptrllista!F59)</f>
        <v>MOTALA</v>
      </c>
      <c r="H76" s="34" t="str">
        <f>UPPER(Ptrllista!G59)</f>
        <v>3</v>
      </c>
      <c r="I76" s="34" t="str">
        <f>UPPER(Ptrllista!H59)</f>
        <v>C</v>
      </c>
    </row>
    <row r="77" spans="1:9" x14ac:dyDescent="0.25">
      <c r="A77" s="34"/>
      <c r="B77" s="34" t="str">
        <f>UPPER(Ptrllista!A60)</f>
        <v>PTRL</v>
      </c>
      <c r="C77" s="34" t="str">
        <f>UPPER(Ptrllista!B60)</f>
        <v>14</v>
      </c>
      <c r="D77" s="34" t="str">
        <f>UPPER(Ptrllista!C60)</f>
        <v>3</v>
      </c>
      <c r="E77" s="34" t="str">
        <f>UPPER(Ptrllista!D60)</f>
        <v>9,44</v>
      </c>
      <c r="F77" s="34" t="str">
        <f>UPPER(Ptrllista!E60)</f>
        <v>GUNTHER WOHLFARTH</v>
      </c>
      <c r="G77" s="34" t="str">
        <f>UPPER(Ptrllista!F60)</f>
        <v>MOTALA</v>
      </c>
      <c r="H77" s="34" t="str">
        <f>UPPER(Ptrllista!G60)</f>
        <v>3</v>
      </c>
      <c r="I77" s="34" t="str">
        <f>UPPER(Ptrllista!H60)</f>
        <v>C</v>
      </c>
    </row>
    <row r="78" spans="1:9" x14ac:dyDescent="0.25">
      <c r="A78" s="34"/>
      <c r="B78" s="34" t="str">
        <f>UPPER(Ptrllista!A61)</f>
        <v>PTRL</v>
      </c>
      <c r="C78" s="34" t="str">
        <f>UPPER(Ptrllista!B61)</f>
        <v>14</v>
      </c>
      <c r="D78" s="34" t="str">
        <f>UPPER(Ptrllista!C61)</f>
        <v>4</v>
      </c>
      <c r="E78" s="34" t="str">
        <f>UPPER(Ptrllista!D61)</f>
        <v>9,44</v>
      </c>
      <c r="F78" s="34" t="str">
        <f>UPPER(Ptrllista!E61)</f>
        <v>JOAKIM BROBERG</v>
      </c>
      <c r="G78" s="34" t="str">
        <f>UPPER(Ptrllista!F61)</f>
        <v>MOTALA</v>
      </c>
      <c r="H78" s="34" t="str">
        <f>UPPER(Ptrllista!G61)</f>
        <v>1</v>
      </c>
      <c r="I78" s="34" t="str">
        <f>UPPER(Ptrllista!H61)</f>
        <v>C</v>
      </c>
    </row>
    <row r="79" spans="1:9" x14ac:dyDescent="0.25">
      <c r="A79" s="34"/>
      <c r="B79" s="34" t="str">
        <f>UPPER(Ptrllista!A62)</f>
        <v>PTRL</v>
      </c>
      <c r="C79" s="34" t="str">
        <f>UPPER(Ptrllista!B62)</f>
        <v>15</v>
      </c>
      <c r="D79" s="34" t="str">
        <f>UPPER(Ptrllista!C62)</f>
        <v>1</v>
      </c>
      <c r="E79" s="34" t="str">
        <f>UPPER(Ptrllista!D62)</f>
        <v>9,52</v>
      </c>
      <c r="F79" s="34" t="str">
        <f>UPPER(Ptrllista!E62)</f>
        <v>BO RAGNARSSON</v>
      </c>
      <c r="G79" s="34" t="str">
        <f>UPPER(Ptrllista!F62)</f>
        <v>MOTALA</v>
      </c>
      <c r="H79" s="34" t="str">
        <f>UPPER(Ptrllista!G62)</f>
        <v>3</v>
      </c>
      <c r="I79" s="34" t="str">
        <f>UPPER(Ptrllista!H62)</f>
        <v>C</v>
      </c>
    </row>
    <row r="80" spans="1:9" x14ac:dyDescent="0.25">
      <c r="A80" s="34"/>
      <c r="B80" s="34" t="str">
        <f>UPPER(Ptrllista!A63)</f>
        <v>PTRL</v>
      </c>
      <c r="C80" s="34" t="str">
        <f>UPPER(Ptrllista!B63)</f>
        <v>15</v>
      </c>
      <c r="D80" s="34" t="str">
        <f>UPPER(Ptrllista!C63)</f>
        <v>2</v>
      </c>
      <c r="E80" s="34" t="str">
        <f>UPPER(Ptrllista!D63)</f>
        <v>9,52</v>
      </c>
      <c r="F80" s="34" t="str">
        <f>UPPER(Ptrllista!E63)</f>
        <v>MAGNUS WEIDERYD</v>
      </c>
      <c r="G80" s="34" t="str">
        <f>UPPER(Ptrllista!F63)</f>
        <v>MOTALA</v>
      </c>
      <c r="H80" s="34" t="str">
        <f>UPPER(Ptrllista!G63)</f>
        <v>3</v>
      </c>
      <c r="I80" s="34" t="str">
        <f>UPPER(Ptrllista!H63)</f>
        <v>C</v>
      </c>
    </row>
    <row r="81" spans="1:9" x14ac:dyDescent="0.25">
      <c r="A81" s="34"/>
      <c r="B81" s="34" t="str">
        <f>UPPER(Ptrllista!A64)</f>
        <v>PTRL</v>
      </c>
      <c r="C81" s="34" t="str">
        <f>UPPER(Ptrllista!B64)</f>
        <v>15</v>
      </c>
      <c r="D81" s="34" t="str">
        <f>UPPER(Ptrllista!C64)</f>
        <v>3</v>
      </c>
      <c r="E81" s="34" t="str">
        <f>UPPER(Ptrllista!D64)</f>
        <v>9,52</v>
      </c>
      <c r="F81" s="34" t="str">
        <f>UPPER(Ptrllista!E64)</f>
        <v>JOHAN HALLBERG</v>
      </c>
      <c r="G81" s="34" t="str">
        <f>UPPER(Ptrllista!F64)</f>
        <v>MOTALA</v>
      </c>
      <c r="H81" s="34" t="str">
        <f>UPPER(Ptrllista!G64)</f>
        <v>1</v>
      </c>
      <c r="I81" s="34" t="str">
        <f>UPPER(Ptrllista!H64)</f>
        <v>C</v>
      </c>
    </row>
    <row r="82" spans="1:9" x14ac:dyDescent="0.25">
      <c r="A82" s="34"/>
      <c r="B82" s="34" t="str">
        <f>UPPER(Ptrllista!A65)</f>
        <v>PTRL</v>
      </c>
      <c r="C82" s="34" t="str">
        <f>UPPER(Ptrllista!B65)</f>
        <v>15</v>
      </c>
      <c r="D82" s="34" t="str">
        <f>UPPER(Ptrllista!C65)</f>
        <v>4</v>
      </c>
      <c r="E82" s="34" t="str">
        <f>UPPER(Ptrllista!D65)</f>
        <v>9,52</v>
      </c>
      <c r="F82" s="34" t="str">
        <f>UPPER(Ptrllista!E65)</f>
        <v>THOMAS ALMGREN</v>
      </c>
      <c r="G82" s="34" t="str">
        <f>UPPER(Ptrllista!F65)</f>
        <v>MOTALA</v>
      </c>
      <c r="H82" s="34" t="str">
        <f>UPPER(Ptrllista!G65)</f>
        <v>1</v>
      </c>
      <c r="I82" s="34" t="str">
        <f>UPPER(Ptrllista!H65)</f>
        <v>C</v>
      </c>
    </row>
    <row r="83" spans="1:9" x14ac:dyDescent="0.25">
      <c r="A83" s="34"/>
      <c r="B83" s="34" t="str">
        <f>UPPER(Ptrllista!A117)</f>
        <v>PTRL</v>
      </c>
      <c r="C83" s="34" t="str">
        <f>UPPER(Ptrllista!B117)</f>
        <v>28</v>
      </c>
      <c r="D83" s="34" t="str">
        <f>UPPER(Ptrllista!C117)</f>
        <v>4</v>
      </c>
      <c r="E83" s="34" t="str">
        <f>UPPER(Ptrllista!D117)</f>
        <v>11,32</v>
      </c>
      <c r="F83" s="34" t="str">
        <f>UPPER(Ptrllista!E117)</f>
        <v>BOSSE PERSSON</v>
      </c>
      <c r="G83" s="34" t="str">
        <f>UPPER(Ptrllista!F117)</f>
        <v>MOTALA</v>
      </c>
      <c r="H83" s="34" t="str">
        <f>UPPER(Ptrllista!G117)</f>
        <v>1</v>
      </c>
      <c r="I83" s="34" t="str">
        <f>UPPER(Ptrllista!H117)</f>
        <v>C</v>
      </c>
    </row>
    <row r="84" spans="1:9" x14ac:dyDescent="0.25">
      <c r="A84" s="34"/>
      <c r="B84" s="34" t="str">
        <f>UPPER(Ptrllista!A120)</f>
        <v>PTRL</v>
      </c>
      <c r="C84" s="34" t="str">
        <f>UPPER(Ptrllista!B120)</f>
        <v>29</v>
      </c>
      <c r="D84" s="34" t="str">
        <f>UPPER(Ptrllista!C120)</f>
        <v>3</v>
      </c>
      <c r="E84" s="34" t="str">
        <f>UPPER(Ptrllista!D120)</f>
        <v>11,4</v>
      </c>
      <c r="F84" s="34" t="str">
        <f>UPPER(Ptrllista!E120)</f>
        <v>MIKAEL SJÖGREN</v>
      </c>
      <c r="G84" s="34" t="str">
        <f>UPPER(Ptrllista!F120)</f>
        <v>MOTALA</v>
      </c>
      <c r="H84" s="34" t="str">
        <f>UPPER(Ptrllista!G120)</f>
        <v>1</v>
      </c>
      <c r="I84" s="34" t="str">
        <f>UPPER(Ptrllista!H120)</f>
        <v>C</v>
      </c>
    </row>
    <row r="85" spans="1:9" x14ac:dyDescent="0.25">
      <c r="A85" s="34"/>
      <c r="B85" s="34" t="str">
        <f>UPPER(Ptrllista!A121)</f>
        <v>PTRL</v>
      </c>
      <c r="C85" s="34" t="str">
        <f>UPPER(Ptrllista!B121)</f>
        <v>29</v>
      </c>
      <c r="D85" s="34" t="str">
        <f>UPPER(Ptrllista!C121)</f>
        <v>4</v>
      </c>
      <c r="E85" s="34" t="str">
        <f>UPPER(Ptrllista!D121)</f>
        <v>11,4</v>
      </c>
      <c r="F85" s="34" t="str">
        <f>UPPER(Ptrllista!E121)</f>
        <v>HÅKAN CARLSSON</v>
      </c>
      <c r="G85" s="34" t="str">
        <f>UPPER(Ptrllista!F121)</f>
        <v>MOTALA</v>
      </c>
      <c r="H85" s="34" t="str">
        <f>UPPER(Ptrllista!G121)</f>
        <v>2</v>
      </c>
      <c r="I85" s="34" t="str">
        <f>UPPER(Ptrllista!H121)</f>
        <v>C</v>
      </c>
    </row>
    <row r="86" spans="1:9" x14ac:dyDescent="0.25">
      <c r="A86" s="34"/>
      <c r="B86" s="34" t="str">
        <f>UPPER(Ptrllista!A123)</f>
        <v>PTRL</v>
      </c>
      <c r="C86" s="34" t="str">
        <f>UPPER(Ptrllista!B123)</f>
        <v>30</v>
      </c>
      <c r="D86" s="34" t="str">
        <f>UPPER(Ptrllista!C123)</f>
        <v>2</v>
      </c>
      <c r="E86" s="34" t="str">
        <f>UPPER(Ptrllista!D123)</f>
        <v>11,48</v>
      </c>
      <c r="F86" s="34" t="str">
        <f>UPPER(Ptrllista!E123)</f>
        <v>ERIK MALMQVIST</v>
      </c>
      <c r="G86" s="34" t="str">
        <f>UPPER(Ptrllista!F123)</f>
        <v>MOTALA</v>
      </c>
      <c r="H86" s="34" t="str">
        <f>UPPER(Ptrllista!G123)</f>
        <v>2</v>
      </c>
      <c r="I86" s="34" t="str">
        <f>UPPER(Ptrllista!H123)</f>
        <v>C</v>
      </c>
    </row>
    <row r="87" spans="1:9" x14ac:dyDescent="0.25">
      <c r="A87" s="34"/>
      <c r="B87" s="34" t="str">
        <f>UPPER(Ptrllista!A124)</f>
        <v>PTRL</v>
      </c>
      <c r="C87" s="34" t="str">
        <f>UPPER(Ptrllista!B124)</f>
        <v>30</v>
      </c>
      <c r="D87" s="34" t="str">
        <f>UPPER(Ptrllista!C124)</f>
        <v>3</v>
      </c>
      <c r="E87" s="34" t="str">
        <f>UPPER(Ptrllista!D124)</f>
        <v>11,48</v>
      </c>
      <c r="F87" s="34" t="str">
        <f>UPPER(Ptrllista!E124)</f>
        <v>ERIK ÅHRÉN</v>
      </c>
      <c r="G87" s="34" t="str">
        <f>UPPER(Ptrllista!F124)</f>
        <v>MOTALA</v>
      </c>
      <c r="H87" s="34" t="str">
        <f>UPPER(Ptrllista!G124)</f>
        <v>1</v>
      </c>
      <c r="I87" s="34" t="str">
        <f>UPPER(Ptrllista!H124)</f>
        <v>C</v>
      </c>
    </row>
    <row r="88" spans="1:9" x14ac:dyDescent="0.25">
      <c r="A88" s="34"/>
      <c r="B88" s="34" t="str">
        <f>UPPER(Ptrllista!A157)</f>
        <v>PTRL</v>
      </c>
      <c r="C88" s="34" t="str">
        <f>UPPER(Ptrllista!B157)</f>
        <v>38</v>
      </c>
      <c r="D88" s="34" t="str">
        <f>UPPER(Ptrllista!C157)</f>
        <v>4</v>
      </c>
      <c r="E88" s="34" t="str">
        <f>UPPER(Ptrllista!D157)</f>
        <v>12,52</v>
      </c>
      <c r="F88" s="34" t="str">
        <f>UPPER(Ptrllista!E157)</f>
        <v>JOACHIM TÖRNFELDT</v>
      </c>
      <c r="G88" s="34" t="str">
        <f>UPPER(Ptrllista!F157)</f>
        <v>MOTALA</v>
      </c>
      <c r="H88" s="34" t="str">
        <f>UPPER(Ptrllista!G157)</f>
        <v>3</v>
      </c>
      <c r="I88" s="34" t="str">
        <f>UPPER(Ptrllista!H157)</f>
        <v>B</v>
      </c>
    </row>
    <row r="89" spans="1:9" x14ac:dyDescent="0.25">
      <c r="A89" s="34"/>
      <c r="B89" s="34" t="str">
        <f>UPPER(Ptrllista!A158)</f>
        <v>PTRL</v>
      </c>
      <c r="C89" s="34" t="str">
        <f>UPPER(Ptrllista!B158)</f>
        <v>39</v>
      </c>
      <c r="D89" s="34" t="str">
        <f>UPPER(Ptrllista!C158)</f>
        <v>1</v>
      </c>
      <c r="E89" s="34" t="str">
        <f>UPPER(Ptrllista!D158)</f>
        <v>13</v>
      </c>
      <c r="F89" s="34" t="str">
        <f>UPPER(Ptrllista!E158)</f>
        <v>CLAES EKSTRÖM</v>
      </c>
      <c r="G89" s="34" t="str">
        <f>UPPER(Ptrllista!F158)</f>
        <v>MOTALA</v>
      </c>
      <c r="H89" s="34" t="str">
        <f>UPPER(Ptrllista!G158)</f>
        <v>3</v>
      </c>
      <c r="I89" s="34" t="str">
        <f>UPPER(Ptrllista!H158)</f>
        <v>B</v>
      </c>
    </row>
    <row r="90" spans="1:9" x14ac:dyDescent="0.25">
      <c r="A90" s="34"/>
      <c r="B90" s="34" t="str">
        <f>UPPER(Ptrllista!A159)</f>
        <v>PTRL</v>
      </c>
      <c r="C90" s="34" t="str">
        <f>UPPER(Ptrllista!B159)</f>
        <v>39</v>
      </c>
      <c r="D90" s="34" t="str">
        <f>UPPER(Ptrllista!C159)</f>
        <v>2</v>
      </c>
      <c r="E90" s="34" t="str">
        <f>UPPER(Ptrllista!D159)</f>
        <v>13</v>
      </c>
      <c r="F90" s="34" t="str">
        <f>UPPER(Ptrllista!E159)</f>
        <v>MATS EGNELL</v>
      </c>
      <c r="G90" s="34" t="str">
        <f>UPPER(Ptrllista!F159)</f>
        <v>MOTALA</v>
      </c>
      <c r="H90" s="34" t="str">
        <f>UPPER(Ptrllista!G159)</f>
        <v>3</v>
      </c>
      <c r="I90" s="34" t="str">
        <f>UPPER(Ptrllista!H159)</f>
        <v>B</v>
      </c>
    </row>
    <row r="91" spans="1:9" x14ac:dyDescent="0.25">
      <c r="A91" s="34"/>
      <c r="B91" s="34" t="str">
        <f>UPPER(Ptrllista!A160)</f>
        <v>PTRL</v>
      </c>
      <c r="C91" s="34" t="str">
        <f>UPPER(Ptrllista!B160)</f>
        <v>39</v>
      </c>
      <c r="D91" s="34" t="str">
        <f>UPPER(Ptrllista!C160)</f>
        <v>3</v>
      </c>
      <c r="E91" s="34" t="str">
        <f>UPPER(Ptrllista!D160)</f>
        <v>13</v>
      </c>
      <c r="F91" s="34" t="str">
        <f>UPPER(Ptrllista!E160)</f>
        <v>RICHARD HALLIN</v>
      </c>
      <c r="G91" s="34" t="str">
        <f>UPPER(Ptrllista!F160)</f>
        <v>MOTALA</v>
      </c>
      <c r="H91" s="34" t="str">
        <f>UPPER(Ptrllista!G160)</f>
        <v>3</v>
      </c>
      <c r="I91" s="34" t="str">
        <f>UPPER(Ptrllista!H160)</f>
        <v>B</v>
      </c>
    </row>
    <row r="92" spans="1:9" x14ac:dyDescent="0.25">
      <c r="A92" s="34"/>
      <c r="B92" s="34" t="str">
        <f>UPPER(Ptrllista!A161)</f>
        <v>PTRL</v>
      </c>
      <c r="C92" s="34" t="str">
        <f>UPPER(Ptrllista!B161)</f>
        <v>39</v>
      </c>
      <c r="D92" s="34" t="str">
        <f>UPPER(Ptrllista!C161)</f>
        <v>4</v>
      </c>
      <c r="E92" s="34" t="str">
        <f>UPPER(Ptrllista!D161)</f>
        <v>13</v>
      </c>
      <c r="F92" s="34" t="str">
        <f>UPPER(Ptrllista!E161)</f>
        <v>GUNTHER WOHLFARTH</v>
      </c>
      <c r="G92" s="34" t="str">
        <f>UPPER(Ptrllista!F161)</f>
        <v>MOTALA</v>
      </c>
      <c r="H92" s="34" t="str">
        <f>UPPER(Ptrllista!G161)</f>
        <v>3</v>
      </c>
      <c r="I92" s="34" t="str">
        <f>UPPER(Ptrllista!H161)</f>
        <v>B</v>
      </c>
    </row>
    <row r="93" spans="1:9" x14ac:dyDescent="0.25">
      <c r="A93" s="34"/>
      <c r="B93" s="34" t="str">
        <f>UPPER(Ptrllista!A162)</f>
        <v>PTRL</v>
      </c>
      <c r="C93" s="34" t="str">
        <f>UPPER(Ptrllista!B162)</f>
        <v>40</v>
      </c>
      <c r="D93" s="34" t="str">
        <f>UPPER(Ptrllista!C162)</f>
        <v>1</v>
      </c>
      <c r="E93" s="34" t="str">
        <f>UPPER(Ptrllista!D162)</f>
        <v>13,08</v>
      </c>
      <c r="F93" s="34" t="str">
        <f>UPPER(Ptrllista!E162)</f>
        <v>JOAKIM BROBERG</v>
      </c>
      <c r="G93" s="34" t="str">
        <f>UPPER(Ptrllista!F162)</f>
        <v>MOTALA</v>
      </c>
      <c r="H93" s="34" t="str">
        <f>UPPER(Ptrllista!G162)</f>
        <v>1</v>
      </c>
      <c r="I93" s="34" t="str">
        <f>UPPER(Ptrllista!H162)</f>
        <v>B</v>
      </c>
    </row>
    <row r="94" spans="1:9" x14ac:dyDescent="0.25">
      <c r="A94" s="34"/>
      <c r="B94" s="34" t="str">
        <f>UPPER(Ptrllista!A163)</f>
        <v>PTRL</v>
      </c>
      <c r="C94" s="34" t="str">
        <f>UPPER(Ptrllista!B163)</f>
        <v>40</v>
      </c>
      <c r="D94" s="34" t="str">
        <f>UPPER(Ptrllista!C163)</f>
        <v>2</v>
      </c>
      <c r="E94" s="34" t="str">
        <f>UPPER(Ptrllista!D163)</f>
        <v>13,08</v>
      </c>
      <c r="F94" s="34" t="str">
        <f>UPPER(Ptrllista!E163)</f>
        <v>BO RAGNARSSON</v>
      </c>
      <c r="G94" s="34" t="str">
        <f>UPPER(Ptrllista!F163)</f>
        <v>MOTALA</v>
      </c>
      <c r="H94" s="34" t="str">
        <f>UPPER(Ptrllista!G163)</f>
        <v>3</v>
      </c>
      <c r="I94" s="34" t="str">
        <f>UPPER(Ptrllista!H163)</f>
        <v>B</v>
      </c>
    </row>
    <row r="95" spans="1:9" x14ac:dyDescent="0.25">
      <c r="A95" s="34"/>
      <c r="B95" s="34" t="str">
        <f>UPPER(Ptrllista!A164)</f>
        <v>PTRL</v>
      </c>
      <c r="C95" s="34" t="str">
        <f>UPPER(Ptrllista!B164)</f>
        <v>40</v>
      </c>
      <c r="D95" s="34" t="str">
        <f>UPPER(Ptrllista!C164)</f>
        <v>3</v>
      </c>
      <c r="E95" s="34" t="str">
        <f>UPPER(Ptrllista!D164)</f>
        <v>13,08</v>
      </c>
      <c r="F95" s="34" t="str">
        <f>UPPER(Ptrllista!E164)</f>
        <v>MAGNUS WEIDERYD</v>
      </c>
      <c r="G95" s="34" t="str">
        <f>UPPER(Ptrllista!F164)</f>
        <v>MOTALA</v>
      </c>
      <c r="H95" s="34" t="str">
        <f>UPPER(Ptrllista!G164)</f>
        <v>3</v>
      </c>
      <c r="I95" s="34" t="str">
        <f>UPPER(Ptrllista!H164)</f>
        <v>B</v>
      </c>
    </row>
    <row r="96" spans="1:9" x14ac:dyDescent="0.25">
      <c r="A96" s="34"/>
      <c r="B96" s="34" t="str">
        <f>UPPER(Ptrllista!A165)</f>
        <v>PTRL</v>
      </c>
      <c r="C96" s="34" t="str">
        <f>UPPER(Ptrllista!B165)</f>
        <v>40</v>
      </c>
      <c r="D96" s="34" t="str">
        <f>UPPER(Ptrllista!C165)</f>
        <v>4</v>
      </c>
      <c r="E96" s="34" t="str">
        <f>UPPER(Ptrllista!D165)</f>
        <v>13,08</v>
      </c>
      <c r="F96" s="34" t="str">
        <f>UPPER(Ptrllista!E165)</f>
        <v>JOHAN HALLBERG</v>
      </c>
      <c r="G96" s="34" t="str">
        <f>UPPER(Ptrllista!F165)</f>
        <v>MOTALA</v>
      </c>
      <c r="H96" s="34" t="str">
        <f>UPPER(Ptrllista!G165)</f>
        <v>1</v>
      </c>
      <c r="I96" s="34" t="str">
        <f>UPPER(Ptrllista!H165)</f>
        <v>B</v>
      </c>
    </row>
    <row r="97" spans="1:9" x14ac:dyDescent="0.25">
      <c r="A97" s="34"/>
      <c r="B97" s="34" t="str">
        <f>UPPER(Ptrllista!A43)</f>
        <v>PTRL</v>
      </c>
      <c r="C97" s="34" t="str">
        <f>UPPER(Ptrllista!B43)</f>
        <v>10</v>
      </c>
      <c r="D97" s="34" t="str">
        <f>UPPER(Ptrllista!C43)</f>
        <v>2</v>
      </c>
      <c r="E97" s="34" t="str">
        <f>UPPER(Ptrllista!D43)</f>
        <v>9,12</v>
      </c>
      <c r="F97" s="34" t="str">
        <f>UPPER(Ptrllista!E43)</f>
        <v>MIKAEL PETTERSSON</v>
      </c>
      <c r="G97" s="34" t="str">
        <f>UPPER(Ptrllista!F43)</f>
        <v>NPK</v>
      </c>
      <c r="H97" s="34" t="str">
        <f>UPPER(Ptrllista!G43)</f>
        <v>3</v>
      </c>
      <c r="I97" s="34" t="str">
        <f>UPPER(Ptrllista!H43)</f>
        <v>C</v>
      </c>
    </row>
    <row r="98" spans="1:9" x14ac:dyDescent="0.25">
      <c r="A98" s="34"/>
      <c r="B98" s="34" t="str">
        <f>UPPER(Ptrllista!A54)</f>
        <v>PTRL</v>
      </c>
      <c r="C98" s="34" t="str">
        <f>UPPER(Ptrllista!B54)</f>
        <v>13</v>
      </c>
      <c r="D98" s="34" t="str">
        <f>UPPER(Ptrllista!C54)</f>
        <v>1</v>
      </c>
      <c r="E98" s="34" t="str">
        <f>UPPER(Ptrllista!D54)</f>
        <v>9,36</v>
      </c>
      <c r="F98" s="34" t="str">
        <f>UPPER(Ptrllista!E54)</f>
        <v>VIDAR FRANSSON</v>
      </c>
      <c r="G98" s="34" t="str">
        <f>UPPER(Ptrllista!F54)</f>
        <v>NPK</v>
      </c>
      <c r="H98" s="34" t="str">
        <f>UPPER(Ptrllista!G54)</f>
        <v>VY</v>
      </c>
      <c r="I98" s="34" t="str">
        <f>UPPER(Ptrllista!H54)</f>
        <v>C</v>
      </c>
    </row>
    <row r="99" spans="1:9" x14ac:dyDescent="0.25">
      <c r="A99" s="34"/>
      <c r="B99" s="34" t="str">
        <f>UPPER(Ptrllista!A55)</f>
        <v>PTRL</v>
      </c>
      <c r="C99" s="34" t="str">
        <f>UPPER(Ptrllista!B55)</f>
        <v>13</v>
      </c>
      <c r="D99" s="34" t="str">
        <f>UPPER(Ptrllista!C55)</f>
        <v>2</v>
      </c>
      <c r="E99" s="34" t="str">
        <f>UPPER(Ptrllista!D55)</f>
        <v>9,36</v>
      </c>
      <c r="F99" s="34" t="str">
        <f>UPPER(Ptrllista!E55)</f>
        <v xml:space="preserve">NILS BÄCKSTRÖM </v>
      </c>
      <c r="G99" s="34" t="str">
        <f>UPPER(Ptrllista!F55)</f>
        <v>NPK</v>
      </c>
      <c r="H99" s="34" t="str">
        <f>UPPER(Ptrllista!G55)</f>
        <v>VY</v>
      </c>
      <c r="I99" s="34" t="str">
        <f>UPPER(Ptrllista!H55)</f>
        <v>C</v>
      </c>
    </row>
    <row r="100" spans="1:9" x14ac:dyDescent="0.25">
      <c r="A100" s="34"/>
      <c r="B100" s="34" t="str">
        <f>UPPER(Ptrllista!A66)</f>
        <v>PTRL</v>
      </c>
      <c r="C100" s="34" t="str">
        <f>UPPER(Ptrllista!B66)</f>
        <v>16</v>
      </c>
      <c r="D100" s="34" t="str">
        <f>UPPER(Ptrllista!C66)</f>
        <v>1</v>
      </c>
      <c r="E100" s="34" t="str">
        <f>UPPER(Ptrllista!D66)</f>
        <v>10</v>
      </c>
      <c r="F100" s="34" t="str">
        <f>UPPER(Ptrllista!E66)</f>
        <v>L-G LILJERGREN</v>
      </c>
      <c r="G100" s="34" t="str">
        <f>UPPER(Ptrllista!F66)</f>
        <v>NPK</v>
      </c>
      <c r="H100" s="34" t="str">
        <f>UPPER(Ptrllista!G66)</f>
        <v>VY</v>
      </c>
      <c r="I100" s="34" t="str">
        <f>UPPER(Ptrllista!H66)</f>
        <v>C</v>
      </c>
    </row>
    <row r="101" spans="1:9" x14ac:dyDescent="0.25">
      <c r="A101" s="34"/>
      <c r="B101" s="34" t="str">
        <f>UPPER(Ptrllista!A67)</f>
        <v>PTRL</v>
      </c>
      <c r="C101" s="34" t="str">
        <f>UPPER(Ptrllista!B67)</f>
        <v>16</v>
      </c>
      <c r="D101" s="34" t="str">
        <f>UPPER(Ptrllista!C67)</f>
        <v>2</v>
      </c>
      <c r="E101" s="34" t="str">
        <f>UPPER(Ptrllista!D67)</f>
        <v>10</v>
      </c>
      <c r="F101" s="34" t="str">
        <f>UPPER(Ptrllista!E67)</f>
        <v>MAGNUS KARLSSON</v>
      </c>
      <c r="G101" s="34" t="str">
        <f>UPPER(Ptrllista!F67)</f>
        <v>NPK</v>
      </c>
      <c r="H101" s="34" t="str">
        <f>UPPER(Ptrllista!G67)</f>
        <v>1</v>
      </c>
      <c r="I101" s="34" t="str">
        <f>UPPER(Ptrllista!H67)</f>
        <v>C</v>
      </c>
    </row>
    <row r="102" spans="1:9" x14ac:dyDescent="0.25">
      <c r="A102" s="34"/>
      <c r="B102" s="34" t="str">
        <f>UPPER(Ptrllista!A69)</f>
        <v>PTRL</v>
      </c>
      <c r="C102" s="34" t="str">
        <f>UPPER(Ptrllista!B69)</f>
        <v>16</v>
      </c>
      <c r="D102" s="34" t="str">
        <f>UPPER(Ptrllista!C69)</f>
        <v>4</v>
      </c>
      <c r="E102" s="34" t="str">
        <f>UPPER(Ptrllista!D69)</f>
        <v>10</v>
      </c>
      <c r="F102" s="34" t="str">
        <f>UPPER(Ptrllista!E69)</f>
        <v>GÖRAN KÅRHEDE</v>
      </c>
      <c r="G102" s="34" t="str">
        <f>UPPER(Ptrllista!F69)</f>
        <v>NPK</v>
      </c>
      <c r="H102" s="34" t="str">
        <f>UPPER(Ptrllista!G69)</f>
        <v>VÄ</v>
      </c>
      <c r="I102" s="34" t="str">
        <f>UPPER(Ptrllista!H69)</f>
        <v>C</v>
      </c>
    </row>
    <row r="103" spans="1:9" x14ac:dyDescent="0.25">
      <c r="A103" s="34"/>
      <c r="B103" s="34" t="str">
        <f>UPPER(Ptrllista!A95)</f>
        <v>PTRL</v>
      </c>
      <c r="C103" s="34" t="str">
        <f>UPPER(Ptrllista!B95)</f>
        <v>23</v>
      </c>
      <c r="D103" s="34" t="str">
        <f>UPPER(Ptrllista!C95)</f>
        <v>2</v>
      </c>
      <c r="E103" s="34" t="str">
        <f>UPPER(Ptrllista!D95)</f>
        <v>10,56</v>
      </c>
      <c r="F103" s="34" t="str">
        <f>UPPER(Ptrllista!E95)</f>
        <v>MIKAEL PETTERSSON</v>
      </c>
      <c r="G103" s="34" t="str">
        <f>UPPER(Ptrllista!F95)</f>
        <v>NPK</v>
      </c>
      <c r="H103" s="34" t="str">
        <f>UPPER(Ptrllista!G95)</f>
        <v>3</v>
      </c>
      <c r="I103" s="34" t="str">
        <f>UPPER(Ptrllista!H95)</f>
        <v>B</v>
      </c>
    </row>
    <row r="104" spans="1:9" x14ac:dyDescent="0.25">
      <c r="A104" s="34"/>
      <c r="B104" s="34" t="str">
        <f>UPPER(Ptrllista!A101)</f>
        <v>PTRL</v>
      </c>
      <c r="C104" s="34" t="str">
        <f>UPPER(Ptrllista!B101)</f>
        <v>24</v>
      </c>
      <c r="D104" s="34" t="str">
        <f>UPPER(Ptrllista!C101)</f>
        <v>4</v>
      </c>
      <c r="E104" s="34" t="str">
        <f>UPPER(Ptrllista!D101)</f>
        <v>11,04</v>
      </c>
      <c r="F104" s="34" t="str">
        <f>UPPER(Ptrllista!E101)</f>
        <v>MATHIAS PANTZAR</v>
      </c>
      <c r="G104" s="34" t="str">
        <f>UPPER(Ptrllista!F101)</f>
        <v>NPK</v>
      </c>
      <c r="H104" s="34" t="str">
        <f>UPPER(Ptrllista!G101)</f>
        <v>2</v>
      </c>
      <c r="I104" s="34" t="str">
        <f>UPPER(Ptrllista!H101)</f>
        <v>C</v>
      </c>
    </row>
    <row r="105" spans="1:9" x14ac:dyDescent="0.25">
      <c r="A105" s="34"/>
      <c r="B105" s="34" t="str">
        <f>UPPER(Ptrllista!A146)</f>
        <v>PTRL</v>
      </c>
      <c r="C105" s="34" t="str">
        <f>UPPER(Ptrllista!B146)</f>
        <v>36</v>
      </c>
      <c r="D105" s="34" t="str">
        <f>UPPER(Ptrllista!C146)</f>
        <v>1</v>
      </c>
      <c r="E105" s="34" t="str">
        <f>UPPER(Ptrllista!D146)</f>
        <v>12,36</v>
      </c>
      <c r="F105" s="34" t="str">
        <f>UPPER(Ptrllista!E146)</f>
        <v>STEVE TARANDER</v>
      </c>
      <c r="G105" s="34" t="str">
        <f>UPPER(Ptrllista!F146)</f>
        <v>NPK</v>
      </c>
      <c r="H105" s="34" t="str">
        <f>UPPER(Ptrllista!G146)</f>
        <v>3</v>
      </c>
      <c r="I105" s="34" t="str">
        <f>UPPER(Ptrllista!H146)</f>
        <v>C</v>
      </c>
    </row>
    <row r="106" spans="1:9" x14ac:dyDescent="0.25">
      <c r="A106" s="34"/>
      <c r="B106" s="34" t="str">
        <f>UPPER(Ptrllista!A147)</f>
        <v>PTRL</v>
      </c>
      <c r="C106" s="34" t="str">
        <f>UPPER(Ptrllista!B147)</f>
        <v>36</v>
      </c>
      <c r="D106" s="34" t="str">
        <f>UPPER(Ptrllista!C147)</f>
        <v>2</v>
      </c>
      <c r="E106" s="34" t="str">
        <f>UPPER(Ptrllista!D147)</f>
        <v>12,36</v>
      </c>
      <c r="F106" s="34" t="str">
        <f>UPPER(Ptrllista!E147)</f>
        <v>LINDA GRUFMAN</v>
      </c>
      <c r="G106" s="34" t="str">
        <f>UPPER(Ptrllista!F147)</f>
        <v>NPK</v>
      </c>
      <c r="H106" s="34" t="str">
        <f>UPPER(Ptrllista!G147)</f>
        <v>2</v>
      </c>
      <c r="I106" s="34" t="str">
        <f>UPPER(Ptrllista!H147)</f>
        <v>C</v>
      </c>
    </row>
    <row r="107" spans="1:9" x14ac:dyDescent="0.25">
      <c r="A107" s="34"/>
      <c r="B107" s="34" t="str">
        <f>UPPER(Ptrllista!A148)</f>
        <v>PTRL</v>
      </c>
      <c r="C107" s="34" t="str">
        <f>UPPER(Ptrllista!B148)</f>
        <v>36</v>
      </c>
      <c r="D107" s="34" t="str">
        <f>UPPER(Ptrllista!C148)</f>
        <v>3</v>
      </c>
      <c r="E107" s="34" t="str">
        <f>UPPER(Ptrllista!D148)</f>
        <v>12,36</v>
      </c>
      <c r="F107" s="34" t="str">
        <f>UPPER(Ptrllista!E148)</f>
        <v>PETER CARLBERG</v>
      </c>
      <c r="G107" s="34" t="str">
        <f>UPPER(Ptrllista!F148)</f>
        <v>NPK</v>
      </c>
      <c r="H107" s="34" t="str">
        <f>UPPER(Ptrllista!G148)</f>
        <v>3</v>
      </c>
      <c r="I107" s="34" t="str">
        <f>UPPER(Ptrllista!H148)</f>
        <v>C</v>
      </c>
    </row>
    <row r="108" spans="1:9" x14ac:dyDescent="0.25">
      <c r="A108" s="34"/>
      <c r="B108" s="34" t="str">
        <f>UPPER(Ptrllista!A149)</f>
        <v>PTRL</v>
      </c>
      <c r="C108" s="34" t="str">
        <f>UPPER(Ptrllista!B149)</f>
        <v>36</v>
      </c>
      <c r="D108" s="34" t="str">
        <f>UPPER(Ptrllista!C149)</f>
        <v>4</v>
      </c>
      <c r="E108" s="34" t="str">
        <f>UPPER(Ptrllista!D149)</f>
        <v>12,36</v>
      </c>
      <c r="F108" s="34" t="str">
        <f>UPPER(Ptrllista!E149)</f>
        <v>RONNY NORBERG</v>
      </c>
      <c r="G108" s="34" t="str">
        <f>UPPER(Ptrllista!F149)</f>
        <v>NPK</v>
      </c>
      <c r="H108" s="34" t="str">
        <f>UPPER(Ptrllista!G149)</f>
        <v>2</v>
      </c>
      <c r="I108" s="34" t="str">
        <f>UPPER(Ptrllista!H149)</f>
        <v>C</v>
      </c>
    </row>
    <row r="109" spans="1:9" x14ac:dyDescent="0.25">
      <c r="A109" s="34"/>
      <c r="B109" s="34" t="str">
        <f>UPPER(Ptrllista!A150)</f>
        <v>PTRL</v>
      </c>
      <c r="C109" s="34" t="str">
        <f>UPPER(Ptrllista!B150)</f>
        <v>37</v>
      </c>
      <c r="D109" s="34" t="str">
        <f>UPPER(Ptrllista!C150)</f>
        <v>1</v>
      </c>
      <c r="E109" s="34" t="str">
        <f>UPPER(Ptrllista!D150)</f>
        <v>12,44</v>
      </c>
      <c r="F109" s="34" t="str">
        <f>UPPER(Ptrllista!E150)</f>
        <v>URBAN OLSSON</v>
      </c>
      <c r="G109" s="34" t="str">
        <f>UPPER(Ptrllista!F150)</f>
        <v>NPK</v>
      </c>
      <c r="H109" s="34" t="str">
        <f>UPPER(Ptrllista!G150)</f>
        <v>VY</v>
      </c>
      <c r="I109" s="34" t="str">
        <f>UPPER(Ptrllista!H150)</f>
        <v>C</v>
      </c>
    </row>
    <row r="110" spans="1:9" x14ac:dyDescent="0.25">
      <c r="A110" s="34"/>
      <c r="B110" s="34" t="str">
        <f>UPPER(Ptrllista!A151)</f>
        <v>PTRL</v>
      </c>
      <c r="C110" s="34" t="str">
        <f>UPPER(Ptrllista!B151)</f>
        <v>37</v>
      </c>
      <c r="D110" s="34" t="str">
        <f>UPPER(Ptrllista!C151)</f>
        <v>2</v>
      </c>
      <c r="E110" s="34" t="str">
        <f>UPPER(Ptrllista!D151)</f>
        <v>12,44</v>
      </c>
      <c r="F110" s="34" t="str">
        <f>UPPER(Ptrllista!E151)</f>
        <v>HANS CARLSSON</v>
      </c>
      <c r="G110" s="34" t="str">
        <f>UPPER(Ptrllista!F151)</f>
        <v>NPK</v>
      </c>
      <c r="H110" s="34" t="str">
        <f>UPPER(Ptrllista!G151)</f>
        <v>VÄ</v>
      </c>
      <c r="I110" s="34" t="str">
        <f>UPPER(Ptrllista!H151)</f>
        <v>C</v>
      </c>
    </row>
    <row r="111" spans="1:9" x14ac:dyDescent="0.25">
      <c r="A111" s="34"/>
      <c r="B111" s="34" t="str">
        <f>UPPER(Ptrllista!A152)</f>
        <v>PTRL</v>
      </c>
      <c r="C111" s="34" t="str">
        <f>UPPER(Ptrllista!B152)</f>
        <v>37</v>
      </c>
      <c r="D111" s="34" t="str">
        <f>UPPER(Ptrllista!C152)</f>
        <v>3</v>
      </c>
      <c r="E111" s="34" t="str">
        <f>UPPER(Ptrllista!D152)</f>
        <v>12,44</v>
      </c>
      <c r="F111" s="34" t="str">
        <f>UPPER(Ptrllista!E152)</f>
        <v>TOMAS KARLSSON</v>
      </c>
      <c r="G111" s="34" t="str">
        <f>UPPER(Ptrllista!F152)</f>
        <v>NPK</v>
      </c>
      <c r="H111" s="34" t="str">
        <f>UPPER(Ptrllista!G152)</f>
        <v>VY</v>
      </c>
      <c r="I111" s="34" t="str">
        <f>UPPER(Ptrllista!H152)</f>
        <v>C</v>
      </c>
    </row>
    <row r="112" spans="1:9" x14ac:dyDescent="0.25">
      <c r="A112" s="34"/>
      <c r="B112" s="34" t="str">
        <f>UPPER(Ptrllista!A153)</f>
        <v>PTRL</v>
      </c>
      <c r="C112" s="34" t="str">
        <f>UPPER(Ptrllista!B153)</f>
        <v>37</v>
      </c>
      <c r="D112" s="34" t="str">
        <f>UPPER(Ptrllista!C153)</f>
        <v>4</v>
      </c>
      <c r="E112" s="34" t="str">
        <f>UPPER(Ptrllista!D153)</f>
        <v>12,44</v>
      </c>
      <c r="F112" s="34" t="str">
        <f>UPPER(Ptrllista!E153)</f>
        <v>PATRIK MELIN</v>
      </c>
      <c r="G112" s="34" t="str">
        <f>UPPER(Ptrllista!F153)</f>
        <v>NPK</v>
      </c>
      <c r="H112" s="34" t="str">
        <f>UPPER(Ptrllista!G153)</f>
        <v>1</v>
      </c>
      <c r="I112" s="34" t="str">
        <f>UPPER(Ptrllista!H153)</f>
        <v>C</v>
      </c>
    </row>
    <row r="113" spans="1:9" x14ac:dyDescent="0.25">
      <c r="A113" s="34"/>
      <c r="B113" s="34" t="str">
        <f>UPPER(Ptrllista!A171)</f>
        <v>PTRL</v>
      </c>
      <c r="C113" s="34" t="str">
        <f>UPPER(Ptrllista!B171)</f>
        <v>42</v>
      </c>
      <c r="D113" s="34" t="str">
        <f>UPPER(Ptrllista!C171)</f>
        <v>2</v>
      </c>
      <c r="E113" s="34" t="str">
        <f>UPPER(Ptrllista!D171)</f>
        <v>13,24</v>
      </c>
      <c r="F113" s="34" t="str">
        <f>UPPER(Ptrllista!E171)</f>
        <v>ROY ERICSSON</v>
      </c>
      <c r="G113" s="34" t="str">
        <f>UPPER(Ptrllista!F171)</f>
        <v>NPK</v>
      </c>
      <c r="H113" s="34" t="str">
        <f>UPPER(Ptrllista!G171)</f>
        <v>2</v>
      </c>
      <c r="I113" s="34" t="str">
        <f>UPPER(Ptrllista!H171)</f>
        <v>B,A</v>
      </c>
    </row>
    <row r="114" spans="1:9" x14ac:dyDescent="0.25">
      <c r="A114" s="34"/>
      <c r="B114" s="34" t="str">
        <f>UPPER(Ptrllista!A194)</f>
        <v>PTRL</v>
      </c>
      <c r="C114" s="34" t="str">
        <f>UPPER(Ptrllista!B194)</f>
        <v>48</v>
      </c>
      <c r="D114" s="34" t="str">
        <f>UPPER(Ptrllista!C194)</f>
        <v>1</v>
      </c>
      <c r="E114" s="34" t="str">
        <f>UPPER(Ptrllista!D194)</f>
        <v>14,12</v>
      </c>
      <c r="F114" s="34" t="str">
        <f>UPPER(Ptrllista!E194)</f>
        <v>STEVE TARANDER</v>
      </c>
      <c r="G114" s="34" t="str">
        <f>UPPER(Ptrllista!F194)</f>
        <v>NPK</v>
      </c>
      <c r="H114" s="34" t="str">
        <f>UPPER(Ptrllista!G194)</f>
        <v>3</v>
      </c>
      <c r="I114" s="34" t="str">
        <f>UPPER(Ptrllista!H194)</f>
        <v>B</v>
      </c>
    </row>
    <row r="115" spans="1:9" x14ac:dyDescent="0.25">
      <c r="A115" s="34"/>
      <c r="B115" s="34" t="str">
        <f>UPPER(Ptrllista!A195)</f>
        <v>PTRL</v>
      </c>
      <c r="C115" s="34" t="str">
        <f>UPPER(Ptrllista!B195)</f>
        <v>48</v>
      </c>
      <c r="D115" s="34" t="str">
        <f>UPPER(Ptrllista!C195)</f>
        <v>2</v>
      </c>
      <c r="E115" s="34" t="str">
        <f>UPPER(Ptrllista!D195)</f>
        <v>14,12</v>
      </c>
      <c r="F115" s="34" t="str">
        <f>UPPER(Ptrllista!E195)</f>
        <v>PETER CARLBERG</v>
      </c>
      <c r="G115" s="34" t="str">
        <f>UPPER(Ptrllista!F195)</f>
        <v>NPK</v>
      </c>
      <c r="H115" s="34" t="str">
        <f>UPPER(Ptrllista!G195)</f>
        <v>3</v>
      </c>
      <c r="I115" s="34" t="str">
        <f>UPPER(Ptrllista!H195)</f>
        <v>B</v>
      </c>
    </row>
    <row r="116" spans="1:9" x14ac:dyDescent="0.25">
      <c r="A116" s="34"/>
      <c r="B116" s="34" t="str">
        <f>UPPER(Ptrllista!A196)</f>
        <v>PTRL</v>
      </c>
      <c r="C116" s="34" t="str">
        <f>UPPER(Ptrllista!B196)</f>
        <v>48</v>
      </c>
      <c r="D116" s="34" t="str">
        <f>UPPER(Ptrllista!C196)</f>
        <v>3</v>
      </c>
      <c r="E116" s="34" t="str">
        <f>UPPER(Ptrllista!D196)</f>
        <v>14,12</v>
      </c>
      <c r="F116" s="34" t="str">
        <f>UPPER(Ptrllista!E196)</f>
        <v>RONNY NORBERG</v>
      </c>
      <c r="G116" s="34" t="str">
        <f>UPPER(Ptrllista!F196)</f>
        <v>NPK</v>
      </c>
      <c r="H116" s="34" t="str">
        <f>UPPER(Ptrllista!G196)</f>
        <v>2</v>
      </c>
      <c r="I116" s="34" t="str">
        <f>UPPER(Ptrllista!H196)</f>
        <v>B</v>
      </c>
    </row>
    <row r="117" spans="1:9" x14ac:dyDescent="0.25">
      <c r="A117" s="34"/>
      <c r="B117" s="34" t="str">
        <f>UPPER(Ptrllista!A22)</f>
        <v>PTRL</v>
      </c>
      <c r="C117" s="34" t="str">
        <f>UPPER(Ptrllista!B22)</f>
        <v>5</v>
      </c>
      <c r="D117" s="34" t="str">
        <f>UPPER(Ptrllista!C22)</f>
        <v>1</v>
      </c>
      <c r="E117" s="34" t="str">
        <f>UPPER(Ptrllista!D22)</f>
        <v>8,32</v>
      </c>
      <c r="F117" s="34" t="str">
        <f>UPPER(Ptrllista!E22)</f>
        <v>MAX JOHANSSON</v>
      </c>
      <c r="G117" s="34" t="str">
        <f>UPPER(Ptrllista!F22)</f>
        <v>SAAB</v>
      </c>
      <c r="H117" s="34" t="str">
        <f>UPPER(Ptrllista!G22)</f>
        <v>3</v>
      </c>
      <c r="I117" s="34" t="str">
        <f>UPPER(Ptrllista!H22)</f>
        <v>C</v>
      </c>
    </row>
    <row r="118" spans="1:9" x14ac:dyDescent="0.25">
      <c r="A118" s="34"/>
      <c r="B118" s="34" t="str">
        <f>UPPER(Ptrllista!A23)</f>
        <v>PTRL</v>
      </c>
      <c r="C118" s="34" t="str">
        <f>UPPER(Ptrllista!B23)</f>
        <v>5</v>
      </c>
      <c r="D118" s="34" t="str">
        <f>UPPER(Ptrllista!C23)</f>
        <v>2</v>
      </c>
      <c r="E118" s="34" t="str">
        <f>UPPER(Ptrllista!D23)</f>
        <v>8,32</v>
      </c>
      <c r="F118" s="34" t="str">
        <f>UPPER(Ptrllista!E23)</f>
        <v>STEFAN SCHAADT</v>
      </c>
      <c r="G118" s="34" t="str">
        <f>UPPER(Ptrllista!F23)</f>
        <v>SAAB</v>
      </c>
      <c r="H118" s="34" t="str">
        <f>UPPER(Ptrllista!G23)</f>
        <v>2</v>
      </c>
      <c r="I118" s="34" t="str">
        <f>UPPER(Ptrllista!H23)</f>
        <v>C</v>
      </c>
    </row>
    <row r="119" spans="1:9" x14ac:dyDescent="0.25">
      <c r="A119" s="34"/>
      <c r="B119" s="34" t="str">
        <f>UPPER(Ptrllista!A24)</f>
        <v>PTRL</v>
      </c>
      <c r="C119" s="34" t="str">
        <f>UPPER(Ptrllista!B24)</f>
        <v>5</v>
      </c>
      <c r="D119" s="34" t="str">
        <f>UPPER(Ptrllista!C24)</f>
        <v>3</v>
      </c>
      <c r="E119" s="34" t="str">
        <f>UPPER(Ptrllista!D24)</f>
        <v>8,32</v>
      </c>
      <c r="F119" s="34" t="str">
        <f>UPPER(Ptrllista!E24)</f>
        <v>JOHAN MOLID</v>
      </c>
      <c r="G119" s="34" t="str">
        <f>UPPER(Ptrllista!F24)</f>
        <v>SAAB</v>
      </c>
      <c r="H119" s="34" t="str">
        <f>UPPER(Ptrllista!G24)</f>
        <v>3</v>
      </c>
      <c r="I119" s="34" t="str">
        <f>UPPER(Ptrllista!H24)</f>
        <v>C</v>
      </c>
    </row>
    <row r="120" spans="1:9" x14ac:dyDescent="0.25">
      <c r="A120" s="34"/>
      <c r="B120" s="34" t="str">
        <f>UPPER(Ptrllista!A25)</f>
        <v>PTRL</v>
      </c>
      <c r="C120" s="34" t="str">
        <f>UPPER(Ptrllista!B25)</f>
        <v>5</v>
      </c>
      <c r="D120" s="34" t="str">
        <f>UPPER(Ptrllista!C25)</f>
        <v>4</v>
      </c>
      <c r="E120" s="34" t="str">
        <f>UPPER(Ptrllista!D25)</f>
        <v>8,32</v>
      </c>
      <c r="F120" s="34" t="str">
        <f>UPPER(Ptrllista!E25)</f>
        <v>BJÖRN LARSSON</v>
      </c>
      <c r="G120" s="34" t="str">
        <f>UPPER(Ptrllista!F25)</f>
        <v>SAAB</v>
      </c>
      <c r="H120" s="34" t="str">
        <f>UPPER(Ptrllista!G25)</f>
        <v>3</v>
      </c>
      <c r="I120" s="34" t="str">
        <f>UPPER(Ptrllista!H25)</f>
        <v>C</v>
      </c>
    </row>
    <row r="121" spans="1:9" x14ac:dyDescent="0.25">
      <c r="A121" s="34"/>
      <c r="B121" s="34" t="str">
        <f>UPPER(Ptrllista!A26)</f>
        <v>PTRL</v>
      </c>
      <c r="C121" s="34" t="str">
        <f>UPPER(Ptrllista!B26)</f>
        <v>6</v>
      </c>
      <c r="D121" s="34" t="str">
        <f>UPPER(Ptrllista!C26)</f>
        <v>1</v>
      </c>
      <c r="E121" s="34" t="str">
        <f>UPPER(Ptrllista!D26)</f>
        <v>8,4</v>
      </c>
      <c r="F121" s="34" t="str">
        <f>UPPER(Ptrllista!E26)</f>
        <v>INGVAR MORIAN</v>
      </c>
      <c r="G121" s="34" t="str">
        <f>UPPER(Ptrllista!F26)</f>
        <v>SAAB</v>
      </c>
      <c r="H121" s="34" t="str">
        <f>UPPER(Ptrllista!G26)</f>
        <v>3</v>
      </c>
      <c r="I121" s="34" t="str">
        <f>UPPER(Ptrllista!H26)</f>
        <v>C</v>
      </c>
    </row>
    <row r="122" spans="1:9" x14ac:dyDescent="0.25">
      <c r="A122" s="34"/>
      <c r="B122" s="34" t="str">
        <f>UPPER(Ptrllista!A27)</f>
        <v>PTRL</v>
      </c>
      <c r="C122" s="34" t="str">
        <f>UPPER(Ptrllista!B27)</f>
        <v>6</v>
      </c>
      <c r="D122" s="34" t="str">
        <f>UPPER(Ptrllista!C27)</f>
        <v>2</v>
      </c>
      <c r="E122" s="34" t="str">
        <f>UPPER(Ptrllista!D27)</f>
        <v>8,4</v>
      </c>
      <c r="F122" s="34" t="str">
        <f>UPPER(Ptrllista!E27)</f>
        <v>KJELL SVANBERG</v>
      </c>
      <c r="G122" s="34" t="str">
        <f>UPPER(Ptrllista!F27)</f>
        <v>SAAB</v>
      </c>
      <c r="H122" s="34" t="str">
        <f>UPPER(Ptrllista!G27)</f>
        <v>VY</v>
      </c>
      <c r="I122" s="34" t="str">
        <f>UPPER(Ptrllista!H27)</f>
        <v>C</v>
      </c>
    </row>
    <row r="123" spans="1:9" x14ac:dyDescent="0.25">
      <c r="A123" s="34"/>
      <c r="B123" s="34" t="str">
        <f>UPPER(Ptrllista!A28)</f>
        <v>PTRL</v>
      </c>
      <c r="C123" s="34" t="str">
        <f>UPPER(Ptrllista!B28)</f>
        <v>6</v>
      </c>
      <c r="D123" s="34" t="str">
        <f>UPPER(Ptrllista!C28)</f>
        <v>3</v>
      </c>
      <c r="E123" s="34" t="str">
        <f>UPPER(Ptrllista!D28)</f>
        <v>8,4</v>
      </c>
      <c r="F123" s="34" t="str">
        <f>UPPER(Ptrllista!E28)</f>
        <v>JOHNNY NILSSON</v>
      </c>
      <c r="G123" s="34" t="str">
        <f>UPPER(Ptrllista!F28)</f>
        <v>SAAB</v>
      </c>
      <c r="H123" s="34" t="str">
        <f>UPPER(Ptrllista!G28)</f>
        <v>VY</v>
      </c>
      <c r="I123" s="34" t="str">
        <f>UPPER(Ptrllista!H28)</f>
        <v>C</v>
      </c>
    </row>
    <row r="124" spans="1:9" x14ac:dyDescent="0.25">
      <c r="A124" s="34"/>
      <c r="B124" s="34" t="str">
        <f>UPPER(Ptrllista!A29)</f>
        <v>PTRL</v>
      </c>
      <c r="C124" s="34" t="str">
        <f>UPPER(Ptrllista!B29)</f>
        <v>6</v>
      </c>
      <c r="D124" s="34" t="str">
        <f>UPPER(Ptrllista!C29)</f>
        <v>4</v>
      </c>
      <c r="E124" s="34" t="str">
        <f>UPPER(Ptrllista!D29)</f>
        <v>8,4</v>
      </c>
      <c r="F124" s="34" t="str">
        <f>UPPER(Ptrllista!E29)</f>
        <v>PER RYDELL</v>
      </c>
      <c r="G124" s="34" t="str">
        <f>UPPER(Ptrllista!F29)</f>
        <v>SAAB</v>
      </c>
      <c r="H124" s="34" t="str">
        <f>UPPER(Ptrllista!G29)</f>
        <v>2</v>
      </c>
      <c r="I124" s="34" t="str">
        <f>UPPER(Ptrllista!H29)</f>
        <v>C</v>
      </c>
    </row>
    <row r="125" spans="1:9" x14ac:dyDescent="0.25">
      <c r="A125" s="34"/>
      <c r="B125" s="34" t="str">
        <f>UPPER(Ptrllista!A30)</f>
        <v>PTRL</v>
      </c>
      <c r="C125" s="34" t="str">
        <f>UPPER(Ptrllista!B30)</f>
        <v>7</v>
      </c>
      <c r="D125" s="34" t="str">
        <f>UPPER(Ptrllista!C30)</f>
        <v>1</v>
      </c>
      <c r="E125" s="34" t="str">
        <f>UPPER(Ptrllista!D30)</f>
        <v>8,48</v>
      </c>
      <c r="F125" s="34" t="str">
        <f>UPPER(Ptrllista!E30)</f>
        <v>LENNART ANDERSSON</v>
      </c>
      <c r="G125" s="34" t="str">
        <f>UPPER(Ptrllista!F30)</f>
        <v>SAAB</v>
      </c>
      <c r="H125" s="34" t="str">
        <f>UPPER(Ptrllista!G30)</f>
        <v>VY</v>
      </c>
      <c r="I125" s="34" t="str">
        <f>UPPER(Ptrllista!H30)</f>
        <v>C</v>
      </c>
    </row>
    <row r="126" spans="1:9" x14ac:dyDescent="0.25">
      <c r="A126" s="34"/>
      <c r="B126" s="34" t="str">
        <f>UPPER(Ptrllista!A31)</f>
        <v>PTRL</v>
      </c>
      <c r="C126" s="34" t="str">
        <f>UPPER(Ptrllista!B31)</f>
        <v>7</v>
      </c>
      <c r="D126" s="34" t="str">
        <f>UPPER(Ptrllista!C31)</f>
        <v>2</v>
      </c>
      <c r="E126" s="34" t="str">
        <f>UPPER(Ptrllista!D31)</f>
        <v>8,48</v>
      </c>
      <c r="F126" s="34" t="str">
        <f>UPPER(Ptrllista!E31)</f>
        <v>INGEMAR SCHELIN</v>
      </c>
      <c r="G126" s="34" t="str">
        <f>UPPER(Ptrllista!F31)</f>
        <v>SAAB</v>
      </c>
      <c r="H126" s="34" t="str">
        <f>UPPER(Ptrllista!G31)</f>
        <v>VÄ</v>
      </c>
      <c r="I126" s="34" t="str">
        <f>UPPER(Ptrllista!H31)</f>
        <v>C</v>
      </c>
    </row>
    <row r="127" spans="1:9" x14ac:dyDescent="0.25">
      <c r="A127" s="34"/>
      <c r="B127" s="34" t="str">
        <f>UPPER(Ptrllista!A32)</f>
        <v>PTRL</v>
      </c>
      <c r="C127" s="34" t="str">
        <f>UPPER(Ptrllista!B32)</f>
        <v>7</v>
      </c>
      <c r="D127" s="34" t="str">
        <f>UPPER(Ptrllista!C32)</f>
        <v>3</v>
      </c>
      <c r="E127" s="34" t="str">
        <f>UPPER(Ptrllista!D32)</f>
        <v>8,48</v>
      </c>
      <c r="F127" s="34" t="str">
        <f>UPPER(Ptrllista!E32)</f>
        <v>GUIDO CRISTALLI</v>
      </c>
      <c r="G127" s="34" t="str">
        <f>UPPER(Ptrllista!F32)</f>
        <v>SAAB</v>
      </c>
      <c r="H127" s="34" t="str">
        <f>UPPER(Ptrllista!G32)</f>
        <v>VÄ</v>
      </c>
      <c r="I127" s="34" t="str">
        <f>UPPER(Ptrllista!H32)</f>
        <v>C</v>
      </c>
    </row>
    <row r="128" spans="1:9" x14ac:dyDescent="0.25">
      <c r="A128" s="34"/>
      <c r="B128" s="34" t="str">
        <f>UPPER(Ptrllista!A33)</f>
        <v>PTRL</v>
      </c>
      <c r="C128" s="34" t="str">
        <f>UPPER(Ptrllista!B33)</f>
        <v>7</v>
      </c>
      <c r="D128" s="34" t="str">
        <f>UPPER(Ptrllista!C33)</f>
        <v>4</v>
      </c>
      <c r="E128" s="34" t="str">
        <f>UPPER(Ptrllista!D33)</f>
        <v>8,48</v>
      </c>
      <c r="F128" s="34" t="str">
        <f>UPPER(Ptrllista!E33)</f>
        <v>FRANK OSVOLD</v>
      </c>
      <c r="G128" s="34" t="str">
        <f>UPPER(Ptrllista!F33)</f>
        <v>SAAB</v>
      </c>
      <c r="H128" s="34" t="str">
        <f>UPPER(Ptrllista!G33)</f>
        <v>2</v>
      </c>
      <c r="I128" s="34" t="str">
        <f>UPPER(Ptrllista!H33)</f>
        <v>C</v>
      </c>
    </row>
    <row r="129" spans="1:9" x14ac:dyDescent="0.25">
      <c r="A129" s="34"/>
      <c r="B129" s="34" t="str">
        <f>UPPER(Ptrllista!A34)</f>
        <v>PTRL</v>
      </c>
      <c r="C129" s="34" t="str">
        <f>UPPER(Ptrllista!B34)</f>
        <v>8</v>
      </c>
      <c r="D129" s="34" t="str">
        <f>UPPER(Ptrllista!C34)</f>
        <v>1</v>
      </c>
      <c r="E129" s="34" t="str">
        <f>UPPER(Ptrllista!D34)</f>
        <v>8,56</v>
      </c>
      <c r="F129" s="34" t="str">
        <f>UPPER(Ptrllista!E108)</f>
        <v>BERTIL SVÄRD</v>
      </c>
      <c r="G129" s="34" t="str">
        <f>UPPER(Ptrllista!F108)</f>
        <v>SAAB</v>
      </c>
      <c r="H129" s="34" t="str">
        <f>UPPER(Ptrllista!G108)</f>
        <v>VY</v>
      </c>
      <c r="I129" s="34" t="str">
        <f>UPPER(Ptrllista!H34)</f>
        <v>C</v>
      </c>
    </row>
    <row r="130" spans="1:9" x14ac:dyDescent="0.25">
      <c r="A130" s="34"/>
      <c r="B130" s="34" t="str">
        <f>UPPER(Ptrllista!A35)</f>
        <v>PTRL</v>
      </c>
      <c r="C130" s="34" t="str">
        <f>UPPER(Ptrllista!B35)</f>
        <v>8</v>
      </c>
      <c r="D130" s="34" t="str">
        <f>UPPER(Ptrllista!C35)</f>
        <v>2</v>
      </c>
      <c r="E130" s="34" t="str">
        <f>UPPER(Ptrllista!D35)</f>
        <v>8,56</v>
      </c>
      <c r="F130" s="34" t="str">
        <f>UPPER(Ptrllista!E35)</f>
        <v>ANDREAS BERG</v>
      </c>
      <c r="G130" s="34" t="str">
        <f>UPPER(Ptrllista!F35)</f>
        <v>SAAB</v>
      </c>
      <c r="H130" s="34" t="str">
        <f>UPPER(Ptrllista!G35)</f>
        <v>1</v>
      </c>
      <c r="I130" s="34" t="str">
        <f>UPPER(Ptrllista!H35)</f>
        <v>C</v>
      </c>
    </row>
    <row r="131" spans="1:9" x14ac:dyDescent="0.25">
      <c r="A131" s="34"/>
      <c r="B131" s="34" t="str">
        <f>UPPER(Ptrllista!A36)</f>
        <v>PTRL</v>
      </c>
      <c r="C131" s="34" t="str">
        <f>UPPER(Ptrllista!B36)</f>
        <v>8</v>
      </c>
      <c r="D131" s="34" t="str">
        <f>UPPER(Ptrllista!C36)</f>
        <v>3</v>
      </c>
      <c r="E131" s="34" t="str">
        <f>UPPER(Ptrllista!D36)</f>
        <v>8,56</v>
      </c>
      <c r="F131" s="34" t="str">
        <f>UPPER(Ptrllista!E36)</f>
        <v>ESKIL NYHOLM</v>
      </c>
      <c r="G131" s="34" t="str">
        <f>UPPER(Ptrllista!F36)</f>
        <v>SAAB</v>
      </c>
      <c r="H131" s="34" t="str">
        <f>UPPER(Ptrllista!G36)</f>
        <v>2</v>
      </c>
      <c r="I131" s="34" t="str">
        <f>UPPER(Ptrllista!H36)</f>
        <v>C</v>
      </c>
    </row>
    <row r="132" spans="1:9" x14ac:dyDescent="0.25">
      <c r="A132" s="34"/>
      <c r="B132" s="34" t="str">
        <f>UPPER(Ptrllista!A37)</f>
        <v>PTRL</v>
      </c>
      <c r="C132" s="34" t="str">
        <f>UPPER(Ptrllista!B37)</f>
        <v>8</v>
      </c>
      <c r="D132" s="34" t="str">
        <f>UPPER(Ptrllista!C37)</f>
        <v>4</v>
      </c>
      <c r="E132" s="34" t="str">
        <f>UPPER(Ptrllista!D37)</f>
        <v>8,56</v>
      </c>
      <c r="F132" s="34" t="str">
        <f>UPPER(Ptrllista!E37)</f>
        <v>KJELD NIELSEN</v>
      </c>
      <c r="G132" s="34" t="str">
        <f>UPPER(Ptrllista!F37)</f>
        <v>SAAB</v>
      </c>
      <c r="H132" s="34" t="str">
        <f>UPPER(Ptrllista!G37)</f>
        <v>VÄ</v>
      </c>
      <c r="I132" s="34" t="str">
        <f>UPPER(Ptrllista!H37)</f>
        <v>C</v>
      </c>
    </row>
    <row r="133" spans="1:9" x14ac:dyDescent="0.25">
      <c r="A133" s="34"/>
      <c r="B133" s="34" t="str">
        <f>UPPER(Ptrllista!A38)</f>
        <v>PTRL</v>
      </c>
      <c r="C133" s="34" t="str">
        <f>UPPER(Ptrllista!B38)</f>
        <v>9</v>
      </c>
      <c r="D133" s="34" t="str">
        <f>UPPER(Ptrllista!C38)</f>
        <v>1</v>
      </c>
      <c r="E133" s="34" t="str">
        <f>UPPER(Ptrllista!D38)</f>
        <v>9,04</v>
      </c>
      <c r="F133" s="34" t="str">
        <f>UPPER(Ptrllista!E38)</f>
        <v>MICHAEL EKSTRÖM</v>
      </c>
      <c r="G133" s="34" t="str">
        <f>UPPER(Ptrllista!F38)</f>
        <v>SAAB</v>
      </c>
      <c r="H133" s="34" t="str">
        <f>UPPER(Ptrllista!G38)</f>
        <v>1</v>
      </c>
      <c r="I133" s="34" t="str">
        <f>UPPER(Ptrllista!H38)</f>
        <v>C</v>
      </c>
    </row>
    <row r="134" spans="1:9" x14ac:dyDescent="0.25">
      <c r="A134" s="34"/>
      <c r="B134" s="34" t="str">
        <f>UPPER(Ptrllista!A39)</f>
        <v>PTRL</v>
      </c>
      <c r="C134" s="34" t="str">
        <f>UPPER(Ptrllista!B39)</f>
        <v>9</v>
      </c>
      <c r="D134" s="34" t="str">
        <f>UPPER(Ptrllista!C39)</f>
        <v>2</v>
      </c>
      <c r="E134" s="34" t="str">
        <f>UPPER(Ptrllista!D39)</f>
        <v>9,04</v>
      </c>
      <c r="F134" s="34" t="str">
        <f>UPPER(Ptrllista!E39)</f>
        <v>BEATRICE OSVOLD</v>
      </c>
      <c r="G134" s="34" t="str">
        <f>UPPER(Ptrllista!F39)</f>
        <v>SAAB</v>
      </c>
      <c r="H134" s="34" t="str">
        <f>UPPER(Ptrllista!G39)</f>
        <v>D2</v>
      </c>
      <c r="I134" s="34" t="str">
        <f>UPPER(Ptrllista!H39)</f>
        <v>C</v>
      </c>
    </row>
    <row r="135" spans="1:9" x14ac:dyDescent="0.25">
      <c r="A135" s="34"/>
      <c r="B135" s="34" t="str">
        <f>UPPER(Ptrllista!A50)</f>
        <v>PTRL</v>
      </c>
      <c r="C135" s="34" t="str">
        <f>UPPER(Ptrllista!B50)</f>
        <v>12</v>
      </c>
      <c r="D135" s="34" t="str">
        <f>UPPER(Ptrllista!C50)</f>
        <v>1</v>
      </c>
      <c r="E135" s="34" t="str">
        <f>UPPER(Ptrllista!D50)</f>
        <v>9,28</v>
      </c>
      <c r="F135" s="34" t="str">
        <f>UPPER(Ptrllista!E34)</f>
        <v>INGELA JOHANSSON</v>
      </c>
      <c r="G135" s="34" t="str">
        <f>UPPER(Ptrllista!F34)</f>
        <v>SAAB</v>
      </c>
      <c r="H135" s="34" t="str">
        <f>UPPER(Ptrllista!G34)</f>
        <v>D2</v>
      </c>
      <c r="I135" s="34" t="str">
        <f>UPPER(Ptrllista!H50)</f>
        <v>C</v>
      </c>
    </row>
    <row r="136" spans="1:9" x14ac:dyDescent="0.25">
      <c r="A136" s="34"/>
      <c r="B136" s="34" t="str">
        <f>UPPER(Ptrllista!A70)</f>
        <v>PTRL</v>
      </c>
      <c r="C136" s="34" t="str">
        <f>UPPER(Ptrllista!B70)</f>
        <v>17</v>
      </c>
      <c r="D136" s="34" t="str">
        <f>UPPER(Ptrllista!C70)</f>
        <v>1</v>
      </c>
      <c r="E136" s="34" t="str">
        <f>UPPER(Ptrllista!D70)</f>
        <v>10,08</v>
      </c>
      <c r="F136" s="34" t="str">
        <f>UPPER(Ptrllista!E70)</f>
        <v>MAX JOHANSSON</v>
      </c>
      <c r="G136" s="34" t="str">
        <f>UPPER(Ptrllista!F70)</f>
        <v>SAAB</v>
      </c>
      <c r="H136" s="34" t="str">
        <f>UPPER(Ptrllista!G70)</f>
        <v>3</v>
      </c>
      <c r="I136" s="34" t="str">
        <f>UPPER(Ptrllista!H70)</f>
        <v>B</v>
      </c>
    </row>
    <row r="137" spans="1:9" x14ac:dyDescent="0.25">
      <c r="A137" s="34"/>
      <c r="B137" s="34" t="str">
        <f>UPPER(Ptrllista!A71)</f>
        <v>PTRL</v>
      </c>
      <c r="C137" s="34" t="str">
        <f>UPPER(Ptrllista!B71)</f>
        <v>17</v>
      </c>
      <c r="D137" s="34" t="str">
        <f>UPPER(Ptrllista!C71)</f>
        <v>2</v>
      </c>
      <c r="E137" s="34" t="str">
        <f>UPPER(Ptrllista!D71)</f>
        <v>10,08</v>
      </c>
      <c r="F137" s="34" t="str">
        <f>UPPER(Ptrllista!E71)</f>
        <v>STEFAN SCHAADT</v>
      </c>
      <c r="G137" s="34" t="str">
        <f>UPPER(Ptrllista!F71)</f>
        <v>SAAB</v>
      </c>
      <c r="H137" s="34" t="str">
        <f>UPPER(Ptrllista!G71)</f>
        <v>2</v>
      </c>
      <c r="I137" s="34" t="str">
        <f>UPPER(Ptrllista!H71)</f>
        <v>B</v>
      </c>
    </row>
    <row r="138" spans="1:9" x14ac:dyDescent="0.25">
      <c r="A138" s="34"/>
      <c r="B138" s="34" t="str">
        <f>UPPER(Ptrllista!A72)</f>
        <v>PTRL</v>
      </c>
      <c r="C138" s="34" t="str">
        <f>UPPER(Ptrllista!B72)</f>
        <v>17</v>
      </c>
      <c r="D138" s="34" t="str">
        <f>UPPER(Ptrllista!C72)</f>
        <v>3</v>
      </c>
      <c r="E138" s="34" t="str">
        <f>UPPER(Ptrllista!D72)</f>
        <v>10,08</v>
      </c>
      <c r="F138" s="34" t="str">
        <f>UPPER(Ptrllista!E72)</f>
        <v>JOHAN MOLID</v>
      </c>
      <c r="G138" s="34" t="str">
        <f>UPPER(Ptrllista!F72)</f>
        <v>SAAB</v>
      </c>
      <c r="H138" s="34" t="str">
        <f>UPPER(Ptrllista!G72)</f>
        <v>3</v>
      </c>
      <c r="I138" s="34" t="str">
        <f>UPPER(Ptrllista!H72)</f>
        <v>B</v>
      </c>
    </row>
    <row r="139" spans="1:9" x14ac:dyDescent="0.25">
      <c r="A139" s="34"/>
      <c r="B139" s="34" t="str">
        <f>UPPER(Ptrllista!A73)</f>
        <v>PTRL</v>
      </c>
      <c r="C139" s="34" t="str">
        <f>UPPER(Ptrllista!B73)</f>
        <v>17</v>
      </c>
      <c r="D139" s="34" t="str">
        <f>UPPER(Ptrllista!C73)</f>
        <v>4</v>
      </c>
      <c r="E139" s="34" t="str">
        <f>UPPER(Ptrllista!D73)</f>
        <v>10,08</v>
      </c>
      <c r="F139" s="34" t="str">
        <f>UPPER(Ptrllista!E73)</f>
        <v>MICAEL NETZ</v>
      </c>
      <c r="G139" s="34" t="str">
        <f>UPPER(Ptrllista!F73)</f>
        <v>SAAB</v>
      </c>
      <c r="H139" s="34" t="str">
        <f>UPPER(Ptrllista!G73)</f>
        <v>2</v>
      </c>
      <c r="I139" s="34" t="str">
        <f>UPPER(Ptrllista!H73)</f>
        <v>B</v>
      </c>
    </row>
    <row r="140" spans="1:9" x14ac:dyDescent="0.25">
      <c r="A140" s="34"/>
      <c r="B140" s="34" t="str">
        <f>UPPER(Ptrllista!A78)</f>
        <v>PTRL</v>
      </c>
      <c r="C140" s="34" t="str">
        <f>UPPER(Ptrllista!B78)</f>
        <v>19</v>
      </c>
      <c r="D140" s="34" t="str">
        <f>UPPER(Ptrllista!C78)</f>
        <v>1</v>
      </c>
      <c r="E140" s="34" t="str">
        <f>UPPER(Ptrllista!D78)</f>
        <v>10,24</v>
      </c>
      <c r="F140" s="34" t="str">
        <f>UPPER(Ptrllista!E78)</f>
        <v>INGVAR MORIAN</v>
      </c>
      <c r="G140" s="34" t="str">
        <f>UPPER(Ptrllista!F78)</f>
        <v>SAAB</v>
      </c>
      <c r="H140" s="34" t="str">
        <f>UPPER(Ptrllista!G78)</f>
        <v>3</v>
      </c>
      <c r="I140" s="34" t="str">
        <f>UPPER(Ptrllista!H78)</f>
        <v>B</v>
      </c>
    </row>
    <row r="141" spans="1:9" x14ac:dyDescent="0.25">
      <c r="A141" s="34"/>
      <c r="B141" s="34" t="str">
        <f>UPPER(Ptrllista!A80)</f>
        <v>PTRL</v>
      </c>
      <c r="C141" s="34" t="str">
        <f>UPPER(Ptrllista!B80)</f>
        <v>19</v>
      </c>
      <c r="D141" s="34" t="str">
        <f>UPPER(Ptrllista!C80)</f>
        <v>3</v>
      </c>
      <c r="E141" s="34" t="str">
        <f>UPPER(Ptrllista!D80)</f>
        <v>10,24</v>
      </c>
      <c r="F141" s="34" t="str">
        <f>UPPER(Ptrllista!E80)</f>
        <v>JOHNNY NILSSON</v>
      </c>
      <c r="G141" s="34" t="str">
        <f>UPPER(Ptrllista!F80)</f>
        <v>SAAB</v>
      </c>
      <c r="H141" s="34" t="str">
        <f>UPPER(Ptrllista!G80)</f>
        <v>VY</v>
      </c>
      <c r="I141" s="34" t="str">
        <f>UPPER(Ptrllista!H80)</f>
        <v>B</v>
      </c>
    </row>
    <row r="142" spans="1:9" x14ac:dyDescent="0.25">
      <c r="A142" s="34"/>
      <c r="B142" s="34" t="str">
        <f>UPPER(Ptrllista!A81)</f>
        <v>PTRL</v>
      </c>
      <c r="C142" s="34" t="str">
        <f>UPPER(Ptrllista!B81)</f>
        <v>19</v>
      </c>
      <c r="D142" s="34" t="str">
        <f>UPPER(Ptrllista!C81)</f>
        <v>4</v>
      </c>
      <c r="E142" s="34" t="str">
        <f>UPPER(Ptrllista!D81)</f>
        <v>10,24</v>
      </c>
      <c r="F142" s="34" t="str">
        <f>UPPER(Ptrllista!E81)</f>
        <v/>
      </c>
      <c r="G142" s="34" t="str">
        <f>UPPER(Ptrllista!F81)</f>
        <v/>
      </c>
      <c r="H142" s="34" t="str">
        <f>UPPER(Ptrllista!G81)</f>
        <v/>
      </c>
      <c r="I142" s="34" t="str">
        <f>UPPER(Ptrllista!H81)</f>
        <v>B</v>
      </c>
    </row>
    <row r="143" spans="1:9" x14ac:dyDescent="0.25">
      <c r="A143" s="34"/>
      <c r="B143" s="34" t="str">
        <f>UPPER(Ptrllista!A82)</f>
        <v>PTRL</v>
      </c>
      <c r="C143" s="34" t="str">
        <f>UPPER(Ptrllista!B82)</f>
        <v>20</v>
      </c>
      <c r="D143" s="34" t="str">
        <f>UPPER(Ptrllista!C82)</f>
        <v>1</v>
      </c>
      <c r="E143" s="34" t="str">
        <f>UPPER(Ptrllista!D82)</f>
        <v>10,32</v>
      </c>
      <c r="F143" s="34" t="str">
        <f>UPPER(Ptrllista!E82)</f>
        <v>FRANK OSVOLD</v>
      </c>
      <c r="G143" s="34" t="str">
        <f>UPPER(Ptrllista!F82)</f>
        <v>SAAB</v>
      </c>
      <c r="H143" s="34" t="str">
        <f>UPPER(Ptrllista!G82)</f>
        <v>2</v>
      </c>
      <c r="I143" s="34" t="str">
        <f>UPPER(Ptrllista!H82)</f>
        <v>B</v>
      </c>
    </row>
    <row r="144" spans="1:9" x14ac:dyDescent="0.25">
      <c r="A144" s="34"/>
      <c r="B144" s="34" t="str">
        <f>UPPER(Ptrllista!A83)</f>
        <v>PTRL</v>
      </c>
      <c r="C144" s="34" t="str">
        <f>UPPER(Ptrllista!B83)</f>
        <v>20</v>
      </c>
      <c r="D144" s="34" t="str">
        <f>UPPER(Ptrllista!C83)</f>
        <v>2</v>
      </c>
      <c r="E144" s="34" t="str">
        <f>UPPER(Ptrllista!D83)</f>
        <v>10,32</v>
      </c>
      <c r="F144" s="34" t="str">
        <f>UPPER(Ptrllista!E83)</f>
        <v>KJELD NIELSEN</v>
      </c>
      <c r="G144" s="34" t="str">
        <f>UPPER(Ptrllista!F83)</f>
        <v>SAAB</v>
      </c>
      <c r="H144" s="34" t="str">
        <f>UPPER(Ptrllista!G83)</f>
        <v>3</v>
      </c>
      <c r="I144" s="34" t="str">
        <f>UPPER(Ptrllista!H83)</f>
        <v>B</v>
      </c>
    </row>
    <row r="145" spans="1:9" x14ac:dyDescent="0.25">
      <c r="A145" s="34"/>
      <c r="B145" s="34" t="str">
        <f>UPPER(Ptrllista!A84)</f>
        <v>PTRL</v>
      </c>
      <c r="C145" s="34" t="str">
        <f>UPPER(Ptrllista!B84)</f>
        <v>20</v>
      </c>
      <c r="D145" s="34" t="str">
        <f>UPPER(Ptrllista!C84)</f>
        <v>3</v>
      </c>
      <c r="E145" s="34" t="str">
        <f>UPPER(Ptrllista!D84)</f>
        <v>10,32</v>
      </c>
      <c r="F145" s="34" t="str">
        <f>UPPER(Ptrllista!E84)</f>
        <v>BO SVENSSON</v>
      </c>
      <c r="G145" s="34" t="str">
        <f>UPPER(Ptrllista!F84)</f>
        <v>SAAB</v>
      </c>
      <c r="H145" s="34" t="str">
        <f>UPPER(Ptrllista!G84)</f>
        <v>VÄ</v>
      </c>
      <c r="I145" s="34" t="str">
        <f>UPPER(Ptrllista!H84)</f>
        <v>B</v>
      </c>
    </row>
    <row r="146" spans="1:9" x14ac:dyDescent="0.25">
      <c r="A146" s="34"/>
      <c r="B146" s="34" t="str">
        <f>UPPER(Ptrllista!A87)</f>
        <v>PTRL</v>
      </c>
      <c r="C146" s="34" t="str">
        <f>UPPER(Ptrllista!B87)</f>
        <v>21</v>
      </c>
      <c r="D146" s="34" t="str">
        <f>UPPER(Ptrllista!C87)</f>
        <v>2</v>
      </c>
      <c r="E146" s="34" t="str">
        <f>UPPER(Ptrllista!D87)</f>
        <v>10,4</v>
      </c>
      <c r="F146" s="34" t="str">
        <f>UPPER(Ptrllista!E87)</f>
        <v>FRITTE WIDQVIST</v>
      </c>
      <c r="G146" s="34" t="str">
        <f>UPPER(Ptrllista!F87)</f>
        <v>SAAB</v>
      </c>
      <c r="H146" s="34" t="str">
        <f>UPPER(Ptrllista!G87)</f>
        <v>VÄ</v>
      </c>
      <c r="I146" s="34" t="str">
        <f>UPPER(Ptrllista!H87)</f>
        <v>C</v>
      </c>
    </row>
    <row r="147" spans="1:9" x14ac:dyDescent="0.25">
      <c r="A147" s="34"/>
      <c r="B147" s="34" t="str">
        <f>UPPER(Ptrllista!A89)</f>
        <v>PTRL</v>
      </c>
      <c r="C147" s="34" t="str">
        <f>UPPER(Ptrllista!B89)</f>
        <v>21</v>
      </c>
      <c r="D147" s="34" t="str">
        <f>UPPER(Ptrllista!C89)</f>
        <v>4</v>
      </c>
      <c r="E147" s="34" t="str">
        <f>UPPER(Ptrllista!D89)</f>
        <v>10,4</v>
      </c>
      <c r="F147" s="34" t="str">
        <f>UPPER(Ptrllista!E89)</f>
        <v>EVERT KARLSSON</v>
      </c>
      <c r="G147" s="34" t="str">
        <f>UPPER(Ptrllista!F89)</f>
        <v>SAAB</v>
      </c>
      <c r="H147" s="34" t="str">
        <f>UPPER(Ptrllista!G89)</f>
        <v>VÄ</v>
      </c>
      <c r="I147" s="34" t="str">
        <f>UPPER(Ptrllista!H89)</f>
        <v>C</v>
      </c>
    </row>
    <row r="148" spans="1:9" x14ac:dyDescent="0.25">
      <c r="A148" s="34"/>
      <c r="B148" s="34" t="str">
        <f>UPPER(Ptrllista!A98)</f>
        <v>PTRL</v>
      </c>
      <c r="C148" s="34" t="str">
        <f>UPPER(Ptrllista!B98)</f>
        <v>24</v>
      </c>
      <c r="D148" s="34" t="str">
        <f>UPPER(Ptrllista!C98)</f>
        <v>1</v>
      </c>
      <c r="E148" s="34" t="str">
        <f>UPPER(Ptrllista!D98)</f>
        <v>11,04</v>
      </c>
      <c r="F148" s="34" t="str">
        <f>UPPER(Ptrllista!E98)</f>
        <v>JÖRGEN ANTÓN</v>
      </c>
      <c r="G148" s="34" t="str">
        <f>UPPER(Ptrllista!F98)</f>
        <v>SAAB</v>
      </c>
      <c r="H148" s="34" t="str">
        <f>UPPER(Ptrllista!G98)</f>
        <v>VY</v>
      </c>
      <c r="I148" s="34" t="str">
        <f>UPPER(Ptrllista!H98)</f>
        <v>C</v>
      </c>
    </row>
    <row r="149" spans="1:9" x14ac:dyDescent="0.25">
      <c r="A149" s="34"/>
      <c r="B149" s="34" t="str">
        <f>UPPER(Ptrllista!A100)</f>
        <v>PTRL</v>
      </c>
      <c r="C149" s="34" t="str">
        <f>UPPER(Ptrllista!B100)</f>
        <v>24</v>
      </c>
      <c r="D149" s="34" t="str">
        <f>UPPER(Ptrllista!C100)</f>
        <v>3</v>
      </c>
      <c r="E149" s="34" t="str">
        <f>UPPER(Ptrllista!D100)</f>
        <v>11,04</v>
      </c>
      <c r="F149" s="34" t="str">
        <f>UPPER(Ptrllista!E100)</f>
        <v>CAROLINE ALLMÉR</v>
      </c>
      <c r="G149" s="34" t="str">
        <f>UPPER(Ptrllista!F100)</f>
        <v>SAAB</v>
      </c>
      <c r="H149" s="34" t="str">
        <f>UPPER(Ptrllista!G100)</f>
        <v>D1</v>
      </c>
      <c r="I149" s="34" t="str">
        <f>UPPER(Ptrllista!H100)</f>
        <v>C</v>
      </c>
    </row>
    <row r="150" spans="1:9" x14ac:dyDescent="0.25">
      <c r="A150" s="34"/>
      <c r="B150" s="34" t="str">
        <f>UPPER(Ptrllista!A110)</f>
        <v>PTRL</v>
      </c>
      <c r="C150" s="34" t="str">
        <f>UPPER(Ptrllista!B110)</f>
        <v>27</v>
      </c>
      <c r="D150" s="34" t="str">
        <f>UPPER(Ptrllista!C110)</f>
        <v>1</v>
      </c>
      <c r="E150" s="34" t="str">
        <f>UPPER(Ptrllista!D110)</f>
        <v>11,24</v>
      </c>
      <c r="F150" s="34" t="str">
        <f>UPPER(Ptrllista!E110)</f>
        <v>KALLE CARMESTEN</v>
      </c>
      <c r="G150" s="34" t="str">
        <f>UPPER(Ptrllista!F110)</f>
        <v>SAAB</v>
      </c>
      <c r="H150" s="34" t="str">
        <f>UPPER(Ptrllista!G110)</f>
        <v>VY</v>
      </c>
      <c r="I150" s="34" t="str">
        <f>UPPER(Ptrllista!H110)</f>
        <v>C</v>
      </c>
    </row>
    <row r="151" spans="1:9" x14ac:dyDescent="0.25">
      <c r="A151" s="34"/>
      <c r="B151" s="34" t="str">
        <f>UPPER(Ptrllista!A111)</f>
        <v>PTRL</v>
      </c>
      <c r="C151" s="34" t="str">
        <f>UPPER(Ptrllista!B111)</f>
        <v>27</v>
      </c>
      <c r="D151" s="34" t="str">
        <f>UPPER(Ptrllista!C111)</f>
        <v>2</v>
      </c>
      <c r="E151" s="34" t="str">
        <f>UPPER(Ptrllista!D111)</f>
        <v>11,24</v>
      </c>
      <c r="F151" s="34" t="e">
        <f>UPPER(Ptrllista!#REF!)</f>
        <v>#REF!</v>
      </c>
      <c r="G151" s="34" t="e">
        <f>UPPER(Ptrllista!#REF!)</f>
        <v>#REF!</v>
      </c>
      <c r="H151" s="34" t="e">
        <f>UPPER(Ptrllista!#REF!)</f>
        <v>#REF!</v>
      </c>
      <c r="I151" s="34" t="str">
        <f>UPPER(Ptrllista!H111)</f>
        <v>C</v>
      </c>
    </row>
    <row r="152" spans="1:9" x14ac:dyDescent="0.25">
      <c r="A152" s="34"/>
      <c r="B152" s="34" t="str">
        <f>UPPER(Ptrllista!A122)</f>
        <v>PTRL</v>
      </c>
      <c r="C152" s="34" t="str">
        <f>UPPER(Ptrllista!B122)</f>
        <v>30</v>
      </c>
      <c r="D152" s="34" t="str">
        <f>UPPER(Ptrllista!C122)</f>
        <v>1</v>
      </c>
      <c r="E152" s="34" t="str">
        <f>UPPER(Ptrllista!D122)</f>
        <v>11,48</v>
      </c>
      <c r="F152" s="34" t="str">
        <f>UPPER(Ptrllista!E122)</f>
        <v>SVEN BOGG</v>
      </c>
      <c r="G152" s="34" t="str">
        <f>UPPER(Ptrllista!F122)</f>
        <v>SAAB</v>
      </c>
      <c r="H152" s="34" t="str">
        <f>UPPER(Ptrllista!G122)</f>
        <v>VÄ</v>
      </c>
      <c r="I152" s="34" t="str">
        <f>UPPER(Ptrllista!H122)</f>
        <v>C</v>
      </c>
    </row>
    <row r="153" spans="1:9" x14ac:dyDescent="0.25">
      <c r="A153" s="34"/>
      <c r="B153" s="34" t="str">
        <f>UPPER(Ptrllista!A125)</f>
        <v>PTRL</v>
      </c>
      <c r="C153" s="34" t="str">
        <f>UPPER(Ptrllista!B125)</f>
        <v>30</v>
      </c>
      <c r="D153" s="34" t="str">
        <f>UPPER(Ptrllista!C125)</f>
        <v>4</v>
      </c>
      <c r="E153" s="34" t="str">
        <f>UPPER(Ptrllista!D125)</f>
        <v>11,48</v>
      </c>
      <c r="F153" s="34" t="str">
        <f>UPPER(Ptrllista!E125)</f>
        <v>CLAES JOHANSSON</v>
      </c>
      <c r="G153" s="34" t="str">
        <f>UPPER(Ptrllista!F125)</f>
        <v>SAAB</v>
      </c>
      <c r="H153" s="34" t="str">
        <f>UPPER(Ptrllista!G125)</f>
        <v>VÄ</v>
      </c>
      <c r="I153" s="34" t="str">
        <f>UPPER(Ptrllista!H125)</f>
        <v>C</v>
      </c>
    </row>
    <row r="154" spans="1:9" x14ac:dyDescent="0.25">
      <c r="A154" s="34"/>
      <c r="B154" s="34" t="str">
        <f>UPPER(Ptrllista!A126)</f>
        <v>PTRL</v>
      </c>
      <c r="C154" s="34" t="str">
        <f>UPPER(Ptrllista!B126)</f>
        <v>31</v>
      </c>
      <c r="D154" s="34" t="str">
        <f>UPPER(Ptrllista!C126)</f>
        <v>1</v>
      </c>
      <c r="E154" s="34" t="str">
        <f>UPPER(Ptrllista!D126)</f>
        <v>11,56</v>
      </c>
      <c r="F154" s="34" t="str">
        <f>UPPER(Ptrllista!E126)</f>
        <v>CONNY LOCH</v>
      </c>
      <c r="G154" s="34" t="str">
        <f>UPPER(Ptrllista!F126)</f>
        <v>SAAB</v>
      </c>
      <c r="H154" s="34" t="str">
        <f>UPPER(Ptrllista!G126)</f>
        <v>3</v>
      </c>
      <c r="I154" s="34" t="str">
        <f>UPPER(Ptrllista!H126)</f>
        <v>C</v>
      </c>
    </row>
    <row r="155" spans="1:9" x14ac:dyDescent="0.25">
      <c r="A155" s="34"/>
      <c r="B155" s="34" t="str">
        <f>UPPER(Ptrllista!A131)</f>
        <v>PTRL</v>
      </c>
      <c r="C155" s="34" t="str">
        <f>UPPER(Ptrllista!B131)</f>
        <v>32</v>
      </c>
      <c r="D155" s="34" t="str">
        <f>UPPER(Ptrllista!C131)</f>
        <v>2</v>
      </c>
      <c r="E155" s="34" t="str">
        <f>UPPER(Ptrllista!D131)</f>
        <v>12,04</v>
      </c>
      <c r="F155" s="34" t="str">
        <f>UPPER(Ptrllista!E131)</f>
        <v xml:space="preserve">OLOF LARSSON </v>
      </c>
      <c r="G155" s="34" t="str">
        <f>UPPER(Ptrllista!F131)</f>
        <v>SAAB</v>
      </c>
      <c r="H155" s="34" t="str">
        <f>UPPER(Ptrllista!G131)</f>
        <v>1</v>
      </c>
      <c r="I155" s="34" t="str">
        <f>UPPER(Ptrllista!H131)</f>
        <v>C</v>
      </c>
    </row>
    <row r="156" spans="1:9" x14ac:dyDescent="0.25">
      <c r="A156" s="34"/>
      <c r="B156" s="34" t="str">
        <f>UPPER(Ptrllista!A132)</f>
        <v>PTRL</v>
      </c>
      <c r="C156" s="34" t="str">
        <f>UPPER(Ptrllista!B132)</f>
        <v>32</v>
      </c>
      <c r="D156" s="34" t="str">
        <f>UPPER(Ptrllista!C132)</f>
        <v>3</v>
      </c>
      <c r="E156" s="34" t="str">
        <f>UPPER(Ptrllista!D132)</f>
        <v>12,04</v>
      </c>
      <c r="F156" s="34" t="str">
        <f>UPPER(Ptrllista!E132)</f>
        <v>CURT ÖGREN</v>
      </c>
      <c r="G156" s="34" t="str">
        <f>UPPER(Ptrllista!F132)</f>
        <v>SAAB</v>
      </c>
      <c r="H156" s="34" t="str">
        <f>UPPER(Ptrllista!G132)</f>
        <v>VÄ</v>
      </c>
      <c r="I156" s="34" t="str">
        <f>UPPER(Ptrllista!H132)</f>
        <v>C</v>
      </c>
    </row>
    <row r="157" spans="1:9" x14ac:dyDescent="0.25">
      <c r="A157" s="34"/>
      <c r="B157" s="34" t="str">
        <f>UPPER(Ptrllista!A133)</f>
        <v>PTRL</v>
      </c>
      <c r="C157" s="34" t="str">
        <f>UPPER(Ptrllista!B133)</f>
        <v>32</v>
      </c>
      <c r="D157" s="34" t="str">
        <f>UPPER(Ptrllista!C133)</f>
        <v>4</v>
      </c>
      <c r="E157" s="34" t="str">
        <f>UPPER(Ptrllista!D133)</f>
        <v>12,04</v>
      </c>
      <c r="F157" s="34" t="str">
        <f>UPPER(Ptrllista!E133)</f>
        <v>TORBJÖRN NORDELL</v>
      </c>
      <c r="G157" s="34" t="str">
        <f>UPPER(Ptrllista!F133)</f>
        <v>SAAB</v>
      </c>
      <c r="H157" s="34" t="str">
        <f>UPPER(Ptrllista!G133)</f>
        <v>3</v>
      </c>
      <c r="I157" s="34" t="str">
        <f>UPPER(Ptrllista!H133)</f>
        <v>C</v>
      </c>
    </row>
    <row r="158" spans="1:9" x14ac:dyDescent="0.25">
      <c r="A158" s="34"/>
      <c r="B158" s="34" t="str">
        <f>UPPER(Ptrllista!A170)</f>
        <v>PTRL</v>
      </c>
      <c r="C158" s="34" t="str">
        <f>UPPER(Ptrllista!B170)</f>
        <v>42</v>
      </c>
      <c r="D158" s="34" t="str">
        <f>UPPER(Ptrllista!C170)</f>
        <v>1</v>
      </c>
      <c r="E158" s="34" t="str">
        <f>UPPER(Ptrllista!D170)</f>
        <v>13,24</v>
      </c>
      <c r="F158" s="34" t="str">
        <f>UPPER(Ptrllista!E170)</f>
        <v>SVEN BOGG</v>
      </c>
      <c r="G158" s="34" t="str">
        <f>UPPER(Ptrllista!F170)</f>
        <v>SAAB</v>
      </c>
      <c r="H158" s="34" t="str">
        <f>UPPER(Ptrllista!G170)</f>
        <v>VÄ</v>
      </c>
      <c r="I158" s="34" t="str">
        <f>UPPER(Ptrllista!H170)</f>
        <v>B,A</v>
      </c>
    </row>
    <row r="159" spans="1:9" x14ac:dyDescent="0.25">
      <c r="A159" s="34"/>
      <c r="B159" s="34" t="str">
        <f>UPPER(Ptrllista!A172)</f>
        <v>PTRL</v>
      </c>
      <c r="C159" s="34" t="str">
        <f>UPPER(Ptrllista!B172)</f>
        <v>42</v>
      </c>
      <c r="D159" s="34" t="str">
        <f>UPPER(Ptrllista!C172)</f>
        <v>3</v>
      </c>
      <c r="E159" s="34" t="str">
        <f>UPPER(Ptrllista!D172)</f>
        <v>13,24</v>
      </c>
      <c r="F159" s="34" t="str">
        <f>UPPER(Ptrllista!E172)</f>
        <v>CONNY LOCH</v>
      </c>
      <c r="G159" s="34" t="str">
        <f>UPPER(Ptrllista!F172)</f>
        <v>SAAB</v>
      </c>
      <c r="H159" s="34" t="str">
        <f>UPPER(Ptrllista!G172)</f>
        <v>3</v>
      </c>
      <c r="I159" s="34" t="str">
        <f>UPPER(Ptrllista!H172)</f>
        <v>B</v>
      </c>
    </row>
    <row r="160" spans="1:9" x14ac:dyDescent="0.25">
      <c r="A160" s="34"/>
      <c r="B160" s="34" t="str">
        <f>UPPER(Ptrllista!A173)</f>
        <v>PTRL</v>
      </c>
      <c r="C160" s="34" t="str">
        <f>UPPER(Ptrllista!B173)</f>
        <v>42</v>
      </c>
      <c r="D160" s="34" t="str">
        <f>UPPER(Ptrllista!C173)</f>
        <v>4</v>
      </c>
      <c r="E160" s="34" t="str">
        <f>UPPER(Ptrllista!D173)</f>
        <v>13,24</v>
      </c>
      <c r="F160" s="34" t="str">
        <f>UPPER(Ptrllista!E173)</f>
        <v>CLAES JOHANSSON</v>
      </c>
      <c r="G160" s="34" t="str">
        <f>UPPER(Ptrllista!F173)</f>
        <v>SAAB</v>
      </c>
      <c r="H160" s="34" t="str">
        <f>UPPER(Ptrllista!G173)</f>
        <v>3</v>
      </c>
      <c r="I160" s="34" t="str">
        <f>UPPER(Ptrllista!H173)</f>
        <v>B</v>
      </c>
    </row>
    <row r="161" spans="1:9" x14ac:dyDescent="0.25">
      <c r="A161" s="34"/>
      <c r="B161" s="34" t="str">
        <f>UPPER(Ptrllista!A180)</f>
        <v>PTRL</v>
      </c>
      <c r="C161" s="34" t="str">
        <f>UPPER(Ptrllista!B180)</f>
        <v>44</v>
      </c>
      <c r="D161" s="34" t="str">
        <f>UPPER(Ptrllista!C180)</f>
        <v>3</v>
      </c>
      <c r="E161" s="34" t="str">
        <f>UPPER(Ptrllista!D180)</f>
        <v>13,4</v>
      </c>
      <c r="F161" s="34" t="str">
        <f>UPPER(Ptrllista!E180)</f>
        <v>CURT ÖGREN</v>
      </c>
      <c r="G161" s="34" t="str">
        <f>UPPER(Ptrllista!F180)</f>
        <v>SAAB</v>
      </c>
      <c r="H161" s="34" t="str">
        <f>UPPER(Ptrllista!G180)</f>
        <v>VÄ</v>
      </c>
      <c r="I161" s="34" t="str">
        <f>UPPER(Ptrllista!H180)</f>
        <v>B</v>
      </c>
    </row>
    <row r="162" spans="1:9" x14ac:dyDescent="0.25">
      <c r="A162" s="34"/>
      <c r="B162" s="34" t="str">
        <f>UPPER(Ptrllista!A181)</f>
        <v>PTRL</v>
      </c>
      <c r="C162" s="34" t="str">
        <f>UPPER(Ptrllista!B181)</f>
        <v>44</v>
      </c>
      <c r="D162" s="34" t="str">
        <f>UPPER(Ptrllista!C181)</f>
        <v>4</v>
      </c>
      <c r="E162" s="34" t="str">
        <f>UPPER(Ptrllista!D181)</f>
        <v>13,4</v>
      </c>
      <c r="F162" s="34" t="str">
        <f>UPPER(Ptrllista!E181)</f>
        <v>TORBJÖRN NORDELL</v>
      </c>
      <c r="G162" s="34" t="str">
        <f>UPPER(Ptrllista!F181)</f>
        <v>SAAB</v>
      </c>
      <c r="H162" s="34" t="str">
        <f>UPPER(Ptrllista!G181)</f>
        <v>3</v>
      </c>
      <c r="I162" s="34" t="str">
        <f>UPPER(Ptrllista!H181)</f>
        <v>B</v>
      </c>
    </row>
    <row r="163" spans="1:9" x14ac:dyDescent="0.25">
      <c r="A163" s="34"/>
      <c r="B163" s="34" t="str">
        <f>UPPER(Ptrllista!A138)</f>
        <v>PTRL</v>
      </c>
      <c r="C163" s="34" t="str">
        <f>UPPER(Ptrllista!B138)</f>
        <v>34</v>
      </c>
      <c r="D163" s="34" t="str">
        <f>UPPER(Ptrllista!C138)</f>
        <v>1</v>
      </c>
      <c r="E163" s="34" t="str">
        <f>UPPER(Ptrllista!D138)</f>
        <v>12,2</v>
      </c>
      <c r="F163" s="34" t="str">
        <f>UPPER(Ptrllista!E138)</f>
        <v>MIKAEL BERGMAN</v>
      </c>
      <c r="G163" s="34" t="str">
        <f>UPPER(Ptrllista!F138)</f>
        <v>VALDEMARSVIK</v>
      </c>
      <c r="H163" s="34" t="str">
        <f>UPPER(Ptrllista!G138)</f>
        <v>2</v>
      </c>
      <c r="I163" s="34" t="str">
        <f>UPPER(Ptrllista!H138)</f>
        <v>C</v>
      </c>
    </row>
    <row r="164" spans="1:9" x14ac:dyDescent="0.25">
      <c r="A164" s="34"/>
      <c r="B164" s="34" t="str">
        <f>UPPER(Ptrllista!A139)</f>
        <v>PTRL</v>
      </c>
      <c r="C164" s="34" t="str">
        <f>UPPER(Ptrllista!B139)</f>
        <v>34</v>
      </c>
      <c r="D164" s="34" t="str">
        <f>UPPER(Ptrllista!C139)</f>
        <v>2</v>
      </c>
      <c r="E164" s="34" t="str">
        <f>UPPER(Ptrllista!D139)</f>
        <v>12,2</v>
      </c>
      <c r="F164" s="34" t="str">
        <f>UPPER(Ptrllista!E139)</f>
        <v>HANS WALDÉN</v>
      </c>
      <c r="G164" s="34" t="str">
        <f>UPPER(Ptrllista!F139)</f>
        <v>VALDEMARSVIK</v>
      </c>
      <c r="H164" s="34" t="str">
        <f>UPPER(Ptrllista!G139)</f>
        <v>3</v>
      </c>
      <c r="I164" s="34" t="str">
        <f>UPPER(Ptrllista!H139)</f>
        <v>C</v>
      </c>
    </row>
    <row r="165" spans="1:9" x14ac:dyDescent="0.25">
      <c r="A165" s="34"/>
      <c r="B165" s="34" t="str">
        <f>UPPER(Ptrllista!A140)</f>
        <v>PTRL</v>
      </c>
      <c r="C165" s="34" t="str">
        <f>UPPER(Ptrllista!B140)</f>
        <v>34</v>
      </c>
      <c r="D165" s="34" t="str">
        <f>UPPER(Ptrllista!C140)</f>
        <v>3</v>
      </c>
      <c r="E165" s="34" t="str">
        <f>UPPER(Ptrllista!D140)</f>
        <v>12,2</v>
      </c>
      <c r="F165" s="34" t="str">
        <f>UPPER(Ptrllista!E140)</f>
        <v>DANIEL WIBOM</v>
      </c>
      <c r="G165" s="34" t="str">
        <f>UPPER(Ptrllista!F140)</f>
        <v>VALDEMARSVIK</v>
      </c>
      <c r="H165" s="34" t="str">
        <f>UPPER(Ptrllista!G140)</f>
        <v>1</v>
      </c>
      <c r="I165" s="34" t="str">
        <f>UPPER(Ptrllista!H140)</f>
        <v>C</v>
      </c>
    </row>
    <row r="166" spans="1:9" x14ac:dyDescent="0.25">
      <c r="A166" s="34"/>
      <c r="B166" s="34" t="str">
        <f>UPPER(Ptrllista!A141)</f>
        <v>PTRL</v>
      </c>
      <c r="C166" s="34" t="str">
        <f>UPPER(Ptrllista!B141)</f>
        <v>34</v>
      </c>
      <c r="D166" s="34" t="str">
        <f>UPPER(Ptrllista!C141)</f>
        <v>4</v>
      </c>
      <c r="E166" s="34" t="str">
        <f>UPPER(Ptrllista!D141)</f>
        <v>12,2</v>
      </c>
      <c r="F166" s="34" t="str">
        <f>UPPER(Ptrllista!E141)</f>
        <v>PER WINGREN</v>
      </c>
      <c r="G166" s="34" t="str">
        <f>UPPER(Ptrllista!F141)</f>
        <v>VALDEMARSVIK</v>
      </c>
      <c r="H166" s="34" t="str">
        <f>UPPER(Ptrllista!G141)</f>
        <v>1</v>
      </c>
      <c r="I166" s="34" t="str">
        <f>UPPER(Ptrllista!H141)</f>
        <v>C</v>
      </c>
    </row>
    <row r="167" spans="1:9" x14ac:dyDescent="0.25">
      <c r="A167" s="34"/>
      <c r="B167" s="34" t="str">
        <f>UPPER(Ptrllista!A46)</f>
        <v>PTRL</v>
      </c>
      <c r="C167" s="34" t="str">
        <f>UPPER(Ptrllista!B46)</f>
        <v>11</v>
      </c>
      <c r="D167" s="34" t="str">
        <f>UPPER(Ptrllista!C46)</f>
        <v>1</v>
      </c>
      <c r="E167" s="34" t="str">
        <f>UPPER(Ptrllista!D46)</f>
        <v>9,2</v>
      </c>
      <c r="F167" s="34" t="str">
        <f>UPPER(Ptrllista!E46)</f>
        <v>FREDRIK HALLGREN</v>
      </c>
      <c r="G167" s="34" t="str">
        <f>UPPER(Ptrllista!F46)</f>
        <v>ÅBY SK</v>
      </c>
      <c r="H167" s="34" t="str">
        <f>UPPER(Ptrllista!G46)</f>
        <v>3</v>
      </c>
      <c r="I167" s="34" t="str">
        <f>UPPER(Ptrllista!H46)</f>
        <v>C</v>
      </c>
    </row>
    <row r="168" spans="1:9" x14ac:dyDescent="0.25">
      <c r="A168" s="34"/>
      <c r="B168" s="34" t="str">
        <f>UPPER(Ptrllista!A47)</f>
        <v>PTRL</v>
      </c>
      <c r="C168" s="34" t="str">
        <f>UPPER(Ptrllista!B47)</f>
        <v>11</v>
      </c>
      <c r="D168" s="34" t="str">
        <f>UPPER(Ptrllista!C47)</f>
        <v>2</v>
      </c>
      <c r="E168" s="34" t="str">
        <f>UPPER(Ptrllista!D47)</f>
        <v>9,2</v>
      </c>
      <c r="F168" s="34" t="str">
        <f>UPPER(Ptrllista!E47)</f>
        <v>THOMAS MÅRDSKOG</v>
      </c>
      <c r="G168" s="34" t="str">
        <f>UPPER(Ptrllista!F47)</f>
        <v>ÅBY SK</v>
      </c>
      <c r="H168" s="34" t="str">
        <f>UPPER(Ptrllista!G47)</f>
        <v>3</v>
      </c>
      <c r="I168" s="34" t="str">
        <f>UPPER(Ptrllista!H47)</f>
        <v>C</v>
      </c>
    </row>
    <row r="169" spans="1:9" x14ac:dyDescent="0.25">
      <c r="A169" s="34"/>
      <c r="B169" s="34" t="str">
        <f>UPPER(Ptrllista!A48)</f>
        <v>PTRL</v>
      </c>
      <c r="C169" s="34" t="str">
        <f>UPPER(Ptrllista!B48)</f>
        <v>11</v>
      </c>
      <c r="D169" s="34" t="str">
        <f>UPPER(Ptrllista!C48)</f>
        <v>3</v>
      </c>
      <c r="E169" s="34" t="str">
        <f>UPPER(Ptrllista!D48)</f>
        <v>9,2</v>
      </c>
      <c r="F169" s="34" t="str">
        <f>UPPER(Ptrllista!E48)</f>
        <v>ANDREAS MÅRDSKOG</v>
      </c>
      <c r="G169" s="34" t="str">
        <f>UPPER(Ptrllista!F48)</f>
        <v>ÅBY SK</v>
      </c>
      <c r="H169" s="34" t="str">
        <f>UPPER(Ptrllista!G48)</f>
        <v>1</v>
      </c>
      <c r="I169" s="34" t="str">
        <f>UPPER(Ptrllista!H48)</f>
        <v>C</v>
      </c>
    </row>
    <row r="170" spans="1:9" x14ac:dyDescent="0.25">
      <c r="A170" s="34"/>
      <c r="B170" s="34" t="str">
        <f>UPPER(Ptrllista!A49)</f>
        <v>PTRL</v>
      </c>
      <c r="C170" s="34" t="str">
        <f>UPPER(Ptrllista!B49)</f>
        <v>11</v>
      </c>
      <c r="D170" s="34" t="str">
        <f>UPPER(Ptrllista!C49)</f>
        <v>4</v>
      </c>
      <c r="E170" s="34" t="str">
        <f>UPPER(Ptrllista!D49)</f>
        <v>9,2</v>
      </c>
      <c r="F170" s="34" t="str">
        <f>UPPER(Ptrllista!E49)</f>
        <v>LINA FRANZÉN</v>
      </c>
      <c r="G170" s="34" t="str">
        <f>UPPER(Ptrllista!F49)</f>
        <v>ÅBY SK</v>
      </c>
      <c r="H170" s="34" t="str">
        <f>UPPER(Ptrllista!G49)</f>
        <v>3</v>
      </c>
      <c r="I170" s="34" t="str">
        <f>UPPER(Ptrllista!H49)</f>
        <v>C</v>
      </c>
    </row>
    <row r="171" spans="1:9" x14ac:dyDescent="0.25">
      <c r="A171" s="34"/>
      <c r="B171" s="34" t="str">
        <f>UPPER(Ptrllista!A51)</f>
        <v>PTRL</v>
      </c>
      <c r="C171" s="34" t="str">
        <f>UPPER(Ptrllista!B51)</f>
        <v>12</v>
      </c>
      <c r="D171" s="34" t="str">
        <f>UPPER(Ptrllista!C51)</f>
        <v>2</v>
      </c>
      <c r="E171" s="34" t="str">
        <f>UPPER(Ptrllista!D51)</f>
        <v>9,28</v>
      </c>
      <c r="F171" s="34" t="str">
        <f>UPPER(Ptrllista!E51)</f>
        <v>TONY BORÉN</v>
      </c>
      <c r="G171" s="34" t="str">
        <f>UPPER(Ptrllista!F51)</f>
        <v>ÅBY SK</v>
      </c>
      <c r="H171" s="34" t="str">
        <f>UPPER(Ptrllista!G51)</f>
        <v>3</v>
      </c>
      <c r="I171" s="34" t="str">
        <f>UPPER(Ptrllista!H51)</f>
        <v>C</v>
      </c>
    </row>
    <row r="172" spans="1:9" x14ac:dyDescent="0.25">
      <c r="A172" s="34"/>
      <c r="B172" s="34" t="str">
        <f>UPPER(Ptrllista!A102)</f>
        <v>PTRL</v>
      </c>
      <c r="C172" s="34" t="str">
        <f>UPPER(Ptrllista!B102)</f>
        <v>25</v>
      </c>
      <c r="D172" s="34" t="str">
        <f>UPPER(Ptrllista!C102)</f>
        <v>1</v>
      </c>
      <c r="E172" s="34" t="str">
        <f>UPPER(Ptrllista!D102)</f>
        <v>11,08</v>
      </c>
      <c r="F172" s="34" t="str">
        <f>UPPER(Ptrllista!E102)</f>
        <v>FREDRIK HALLGREN</v>
      </c>
      <c r="G172" s="34" t="str">
        <f>UPPER(Ptrllista!F102)</f>
        <v>ÅBY SK</v>
      </c>
      <c r="H172" s="34" t="str">
        <f>UPPER(Ptrllista!G102)</f>
        <v>3</v>
      </c>
      <c r="I172" s="34" t="str">
        <f>UPPER(Ptrllista!H102)</f>
        <v>B</v>
      </c>
    </row>
    <row r="173" spans="1:9" x14ac:dyDescent="0.25">
      <c r="A173" s="34"/>
      <c r="B173" s="34" t="str">
        <f>UPPER(Ptrllista!A105)</f>
        <v>PTRL</v>
      </c>
      <c r="C173" s="34" t="str">
        <f>UPPER(Ptrllista!B105)</f>
        <v>25</v>
      </c>
      <c r="D173" s="34" t="str">
        <f>UPPER(Ptrllista!C105)</f>
        <v>4</v>
      </c>
      <c r="E173" s="34" t="str">
        <f>UPPER(Ptrllista!D105)</f>
        <v>11,08</v>
      </c>
      <c r="F173" s="34" t="str">
        <f>UPPER(Ptrllista!E105)</f>
        <v>LINA FRANZÉN</v>
      </c>
      <c r="G173" s="34" t="str">
        <f>UPPER(Ptrllista!F105)</f>
        <v>ÅBY SK</v>
      </c>
      <c r="H173" s="34" t="str">
        <f>UPPER(Ptrllista!G105)</f>
        <v>3</v>
      </c>
      <c r="I173" s="34" t="str">
        <f>UPPER(Ptrllista!H105)</f>
        <v>B</v>
      </c>
    </row>
    <row r="174" spans="1:9" x14ac:dyDescent="0.25">
      <c r="A174" s="34"/>
      <c r="B174" s="34" t="str">
        <f>UPPER(Ptrllista!A106)</f>
        <v>PTRL</v>
      </c>
      <c r="C174" s="34" t="str">
        <f>UPPER(Ptrllista!B106)</f>
        <v>26</v>
      </c>
      <c r="D174" s="34" t="str">
        <f>UPPER(Ptrllista!C106)</f>
        <v>1</v>
      </c>
      <c r="E174" s="34" t="str">
        <f>UPPER(Ptrllista!D106)</f>
        <v>11,16</v>
      </c>
      <c r="F174" s="34" t="str">
        <f>UPPER(Ptrllista!E106)</f>
        <v>THOMAS MÅRDSKOG</v>
      </c>
      <c r="G174" s="34" t="str">
        <f>UPPER(Ptrllista!F106)</f>
        <v>ÅBY SK</v>
      </c>
      <c r="H174" s="34" t="str">
        <f>UPPER(Ptrllista!G106)</f>
        <v>3</v>
      </c>
      <c r="I174" s="34" t="str">
        <f>UPPER(Ptrllista!H106)</f>
        <v>B</v>
      </c>
    </row>
    <row r="175" spans="1:9" x14ac:dyDescent="0.25">
      <c r="A175" s="34"/>
      <c r="B175" s="34" t="str">
        <f>UPPER(Ptrllista!A107)</f>
        <v>PTRL</v>
      </c>
      <c r="C175" s="34" t="str">
        <f>UPPER(Ptrllista!B107)</f>
        <v>26</v>
      </c>
      <c r="D175" s="34" t="str">
        <f>UPPER(Ptrllista!C107)</f>
        <v>2</v>
      </c>
      <c r="E175" s="34" t="str">
        <f>UPPER(Ptrllista!D107)</f>
        <v>11,16</v>
      </c>
      <c r="F175" s="34" t="str">
        <f>UPPER(Ptrllista!E107)</f>
        <v>TONY BORÉN</v>
      </c>
      <c r="G175" s="34" t="str">
        <f>UPPER(Ptrllista!F107)</f>
        <v>ÅBY SK</v>
      </c>
      <c r="H175" s="34" t="str">
        <f>UPPER(Ptrllista!G107)</f>
        <v>3</v>
      </c>
      <c r="I175" s="34" t="str">
        <f>UPPER(Ptrllista!H107)</f>
        <v>B</v>
      </c>
    </row>
    <row r="176" spans="1:9" x14ac:dyDescent="0.25">
      <c r="A176" s="34"/>
      <c r="B176" s="34" t="str">
        <f>UPPER(Ptrllista!A112)</f>
        <v>PTRL</v>
      </c>
      <c r="C176" s="34" t="str">
        <f>UPPER(Ptrllista!B112)</f>
        <v>27</v>
      </c>
      <c r="D176" s="34" t="str">
        <f>UPPER(Ptrllista!C112)</f>
        <v>3</v>
      </c>
      <c r="E176" s="34" t="str">
        <f>UPPER(Ptrllista!D112)</f>
        <v>11,24</v>
      </c>
      <c r="F176" s="34" t="str">
        <f>UPPER(Ptrllista!E112)</f>
        <v>MAGNUS JANSSON</v>
      </c>
      <c r="G176" s="34" t="str">
        <f>UPPER(Ptrllista!F112)</f>
        <v>ÅBY SK</v>
      </c>
      <c r="H176" s="34" t="str">
        <f>UPPER(Ptrllista!G112)</f>
        <v>3</v>
      </c>
      <c r="I176" s="34" t="str">
        <f>UPPER(Ptrllista!H112)</f>
        <v>C</v>
      </c>
    </row>
    <row r="177" spans="1:9" x14ac:dyDescent="0.25">
      <c r="A177" s="34"/>
      <c r="B177" s="34" t="str">
        <f>UPPER(Ptrllista!A119)</f>
        <v>PTRL</v>
      </c>
      <c r="C177" s="34" t="str">
        <f>UPPER(Ptrllista!B119)</f>
        <v>29</v>
      </c>
      <c r="D177" s="34" t="str">
        <f>UPPER(Ptrllista!C119)</f>
        <v>2</v>
      </c>
      <c r="E177" s="34" t="str">
        <f>UPPER(Ptrllista!D119)</f>
        <v>11,4</v>
      </c>
      <c r="F177" s="34" t="str">
        <f>UPPER(Ptrllista!E119)</f>
        <v>MAJA SCHIMMELL</v>
      </c>
      <c r="G177" s="34" t="str">
        <f>UPPER(Ptrllista!F119)</f>
        <v>ÅBY SK</v>
      </c>
      <c r="H177" s="34" t="str">
        <f>UPPER(Ptrllista!G119)</f>
        <v>D2</v>
      </c>
      <c r="I177" s="34" t="str">
        <f>UPPER(Ptrllista!H119)</f>
        <v>C</v>
      </c>
    </row>
    <row r="178" spans="1:9" x14ac:dyDescent="0.25">
      <c r="A178" s="34"/>
      <c r="B178" s="34" t="str">
        <f>UPPER(Ptrllista!A143)</f>
        <v>PTRL</v>
      </c>
      <c r="C178" s="34" t="str">
        <f>UPPER(Ptrllista!B143)</f>
        <v>35</v>
      </c>
      <c r="D178" s="34" t="str">
        <f>UPPER(Ptrllista!C143)</f>
        <v>2</v>
      </c>
      <c r="E178" s="34" t="str">
        <f>UPPER(Ptrllista!D143)</f>
        <v>12,28</v>
      </c>
      <c r="F178" s="34" t="str">
        <f>UPPER(Ptrllista!E143)</f>
        <v>P-A WILLNERS</v>
      </c>
      <c r="G178" s="34" t="str">
        <f>UPPER(Ptrllista!F143)</f>
        <v>ÅBY SK</v>
      </c>
      <c r="H178" s="34" t="str">
        <f>UPPER(Ptrllista!G143)</f>
        <v>3</v>
      </c>
      <c r="I178" s="34" t="str">
        <f>UPPER(Ptrllista!H143)</f>
        <v>C</v>
      </c>
    </row>
    <row r="179" spans="1:9" x14ac:dyDescent="0.25">
      <c r="A179" s="34"/>
      <c r="B179" s="34" t="str">
        <f>UPPER(Ptrllista!A169)</f>
        <v>PTRL</v>
      </c>
      <c r="C179" s="34" t="str">
        <f>UPPER(Ptrllista!B169)</f>
        <v>41</v>
      </c>
      <c r="D179" s="34" t="str">
        <f>UPPER(Ptrllista!C169)</f>
        <v>4</v>
      </c>
      <c r="E179" s="34" t="str">
        <f>UPPER(Ptrllista!D169)</f>
        <v>13,16</v>
      </c>
      <c r="F179" s="34" t="str">
        <f>UPPER(Ptrllista!E169)</f>
        <v>MAGNUS JANSSON</v>
      </c>
      <c r="G179" s="34" t="str">
        <f>UPPER(Ptrllista!F169)</f>
        <v>ÅBY SK</v>
      </c>
      <c r="H179" s="34" t="str">
        <f>UPPER(Ptrllista!G169)</f>
        <v>3</v>
      </c>
      <c r="I179" s="34" t="str">
        <f>UPPER(Ptrllista!H169)</f>
        <v>B</v>
      </c>
    </row>
    <row r="180" spans="1:9" x14ac:dyDescent="0.25">
      <c r="A180" s="34"/>
      <c r="B180" s="34" t="str">
        <f>UPPER(Ptrllista!A186)</f>
        <v>PTRL</v>
      </c>
      <c r="C180" s="34" t="str">
        <f>UPPER(Ptrllista!B186)</f>
        <v>46</v>
      </c>
      <c r="D180" s="34" t="str">
        <f>UPPER(Ptrllista!C186)</f>
        <v>1</v>
      </c>
      <c r="E180" s="34" t="str">
        <f>UPPER(Ptrllista!D186)</f>
        <v>13,56</v>
      </c>
      <c r="F180" s="34" t="str">
        <f>UPPER(Ptrllista!E186)</f>
        <v>ROGER PELTONEN</v>
      </c>
      <c r="G180" s="34" t="str">
        <f>UPPER(Ptrllista!F186)</f>
        <v>ÅBY SK</v>
      </c>
      <c r="H180" s="34" t="str">
        <f>UPPER(Ptrllista!G186)</f>
        <v>2</v>
      </c>
      <c r="I180" s="34" t="str">
        <f>UPPER(Ptrllista!H186)</f>
        <v>C</v>
      </c>
    </row>
    <row r="181" spans="1:9" x14ac:dyDescent="0.25">
      <c r="A181" s="34"/>
      <c r="B181" s="34" t="str">
        <f>UPPER(Ptrllista!A188)</f>
        <v>PTRL</v>
      </c>
      <c r="C181" s="34" t="str">
        <f>UPPER(Ptrllista!B188)</f>
        <v>46</v>
      </c>
      <c r="D181" s="34" t="str">
        <f>UPPER(Ptrllista!C188)</f>
        <v>3</v>
      </c>
      <c r="E181" s="34" t="str">
        <f>UPPER(Ptrllista!D188)</f>
        <v>13,56</v>
      </c>
      <c r="F181" s="34" t="str">
        <f>UPPER(Ptrllista!E188)</f>
        <v>BENGT KARLSTRAND</v>
      </c>
      <c r="G181" s="34" t="str">
        <f>UPPER(Ptrllista!F188)</f>
        <v>ÅBY SK</v>
      </c>
      <c r="H181" s="34" t="str">
        <f>UPPER(Ptrllista!G188)</f>
        <v>2</v>
      </c>
      <c r="I181" s="34" t="str">
        <f>UPPER(Ptrllista!H188)</f>
        <v>C</v>
      </c>
    </row>
    <row r="182" spans="1:9" x14ac:dyDescent="0.25">
      <c r="A182" s="34"/>
      <c r="B182" s="34" t="str">
        <f>UPPER(Ptrllista!A189)</f>
        <v>PTRL</v>
      </c>
      <c r="C182" s="34" t="str">
        <f>UPPER(Ptrllista!B189)</f>
        <v>46</v>
      </c>
      <c r="D182" s="34" t="str">
        <f>UPPER(Ptrllista!C189)</f>
        <v>4</v>
      </c>
      <c r="E182" s="34" t="str">
        <f>UPPER(Ptrllista!D189)</f>
        <v>13,56</v>
      </c>
      <c r="F182" s="34" t="str">
        <f>UPPER(Ptrllista!E189)</f>
        <v>ANNA-KARIN PELTONEN</v>
      </c>
      <c r="G182" s="34" t="str">
        <f>UPPER(Ptrllista!F189)</f>
        <v>ÅBY SK</v>
      </c>
      <c r="H182" s="34" t="str">
        <f>UPPER(Ptrllista!G189)</f>
        <v>C1</v>
      </c>
      <c r="I182" s="34" t="str">
        <f>UPPER(Ptrllista!H189)</f>
        <v>C</v>
      </c>
    </row>
    <row r="183" spans="1:9" x14ac:dyDescent="0.25">
      <c r="A183" s="34"/>
      <c r="B183" s="34" t="str">
        <f>UPPER(Ptrllista!A190)</f>
        <v>PTRL</v>
      </c>
      <c r="C183" s="34" t="str">
        <f>UPPER(Ptrllista!B190)</f>
        <v>47</v>
      </c>
      <c r="D183" s="34" t="str">
        <f>UPPER(Ptrllista!C190)</f>
        <v>1</v>
      </c>
      <c r="E183" s="34" t="str">
        <f>UPPER(Ptrllista!D190)</f>
        <v>14,04</v>
      </c>
      <c r="F183" s="34" t="str">
        <f>UPPER(Ptrllista!E190)</f>
        <v>P-A WILLNERS</v>
      </c>
      <c r="G183" s="34" t="str">
        <f>UPPER(Ptrllista!F190)</f>
        <v>ÅBY SK</v>
      </c>
      <c r="H183" s="34" t="str">
        <f>UPPER(Ptrllista!G190)</f>
        <v>3</v>
      </c>
      <c r="I183" s="34" t="str">
        <f>UPPER(Ptrllista!H190)</f>
        <v>B</v>
      </c>
    </row>
    <row r="184" spans="1:9" x14ac:dyDescent="0.25">
      <c r="A184" s="34"/>
      <c r="B184" s="34" t="str">
        <f>UPPER(Ptrllista!A45)</f>
        <v>PTRL</v>
      </c>
      <c r="C184" s="34" t="str">
        <f>UPPER(Ptrllista!B45)</f>
        <v>10</v>
      </c>
      <c r="D184" s="34" t="str">
        <f>UPPER(Ptrllista!C45)</f>
        <v>4</v>
      </c>
      <c r="E184" s="34" t="str">
        <f>UPPER(Ptrllista!D45)</f>
        <v>9,12</v>
      </c>
      <c r="F184" s="34" t="str">
        <f>UPPER(Ptrllista!E45)</f>
        <v>PETER GUSTAFSSON</v>
      </c>
      <c r="G184" s="34" t="str">
        <f>UPPER(Ptrllista!F45)</f>
        <v>ÅTVID</v>
      </c>
      <c r="H184" s="34" t="str">
        <f>UPPER(Ptrllista!G45)</f>
        <v>VY</v>
      </c>
      <c r="I184" s="34" t="str">
        <f>UPPER(Ptrllista!H45)</f>
        <v>C</v>
      </c>
    </row>
    <row r="185" spans="1:9" x14ac:dyDescent="0.25">
      <c r="A185" s="34"/>
      <c r="B185" s="34" t="str">
        <f>UPPER(Ptrllista!A86)</f>
        <v>PTRL</v>
      </c>
      <c r="C185" s="34" t="str">
        <f>UPPER(Ptrllista!B86)</f>
        <v>21</v>
      </c>
      <c r="D185" s="34" t="str">
        <f>UPPER(Ptrllista!C86)</f>
        <v>1</v>
      </c>
      <c r="E185" s="34" t="str">
        <f>UPPER(Ptrllista!D86)</f>
        <v>10,4</v>
      </c>
      <c r="F185" s="34" t="str">
        <f>UPPER(Ptrllista!E86)</f>
        <v>FREDRIK LINDGREN</v>
      </c>
      <c r="G185" s="34" t="str">
        <f>UPPER(Ptrllista!F86)</f>
        <v>ÅTVID</v>
      </c>
      <c r="H185" s="34" t="str">
        <f>UPPER(Ptrllista!G86)</f>
        <v>2</v>
      </c>
      <c r="I185" s="34" t="str">
        <f>UPPER(Ptrllista!H86)</f>
        <v>C</v>
      </c>
    </row>
    <row r="186" spans="1:9" x14ac:dyDescent="0.25">
      <c r="A186" s="34"/>
      <c r="B186" s="34" t="str">
        <f>UPPER(Ptrllista!A93)</f>
        <v>PTRL</v>
      </c>
      <c r="C186" s="34" t="str">
        <f>UPPER(Ptrllista!B93)</f>
        <v>22</v>
      </c>
      <c r="D186" s="34" t="str">
        <f>UPPER(Ptrllista!C93)</f>
        <v>4</v>
      </c>
      <c r="E186" s="34" t="str">
        <f>UPPER(Ptrllista!D93)</f>
        <v>10,48</v>
      </c>
      <c r="F186" s="34" t="str">
        <f>UPPER(Ptrllista!E93)</f>
        <v>PETER GUSTAFSSON</v>
      </c>
      <c r="G186" s="34" t="str">
        <f>UPPER(Ptrllista!F93)</f>
        <v>ÅTVID</v>
      </c>
      <c r="H186" s="34" t="str">
        <f>UPPER(Ptrllista!G93)</f>
        <v>3</v>
      </c>
      <c r="I186" s="34" t="str">
        <f>UPPER(Ptrllista!H93)</f>
        <v>B</v>
      </c>
    </row>
    <row r="187" spans="1:9" x14ac:dyDescent="0.25">
      <c r="A187" s="34"/>
      <c r="B187" s="34" t="str">
        <f>UPPER(Ptrllista!A115)</f>
        <v>PTRL</v>
      </c>
      <c r="C187" s="34" t="str">
        <f>UPPER(Ptrllista!B115)</f>
        <v>28</v>
      </c>
      <c r="D187" s="34" t="str">
        <f>UPPER(Ptrllista!C115)</f>
        <v>2</v>
      </c>
      <c r="E187" s="34" t="str">
        <f>UPPER(Ptrllista!D115)</f>
        <v>11,32</v>
      </c>
      <c r="F187" s="34" t="str">
        <f>UPPER(Ptrllista!E115)</f>
        <v>MAGNUS WIBERG</v>
      </c>
      <c r="G187" s="34" t="str">
        <f>UPPER(Ptrllista!F115)</f>
        <v>ÅTVID</v>
      </c>
      <c r="H187" s="34" t="str">
        <f>UPPER(Ptrllista!G115)</f>
        <v>2</v>
      </c>
      <c r="I187" s="34" t="str">
        <f>UPPER(Ptrllista!H115)</f>
        <v>C</v>
      </c>
    </row>
    <row r="188" spans="1:9" x14ac:dyDescent="0.25">
      <c r="A188" s="34"/>
      <c r="B188" s="34" t="str">
        <f>UPPER(Ptrllista!A116)</f>
        <v>PTRL</v>
      </c>
      <c r="C188" s="34" t="str">
        <f>UPPER(Ptrllista!B116)</f>
        <v>28</v>
      </c>
      <c r="D188" s="34" t="str">
        <f>UPPER(Ptrllista!C116)</f>
        <v>3</v>
      </c>
      <c r="E188" s="34" t="str">
        <f>UPPER(Ptrllista!D116)</f>
        <v>11,32</v>
      </c>
      <c r="F188" s="34" t="str">
        <f>UPPER(Ptrllista!E116)</f>
        <v>JERKER JÖNSSON</v>
      </c>
      <c r="G188" s="34" t="str">
        <f>UPPER(Ptrllista!F116)</f>
        <v>ÅTVID</v>
      </c>
      <c r="H188" s="34" t="str">
        <f>UPPER(Ptrllista!G116)</f>
        <v>2</v>
      </c>
      <c r="I188" s="34" t="str">
        <f>UPPER(Ptrllista!H116)</f>
        <v>C</v>
      </c>
    </row>
    <row r="189" spans="1:9" x14ac:dyDescent="0.25">
      <c r="A189" s="34"/>
      <c r="B189" s="34" t="str">
        <f>UPPER(Ptrllista!A137)</f>
        <v>PTRL</v>
      </c>
      <c r="C189" s="34" t="str">
        <f>UPPER(Ptrllista!B137)</f>
        <v>33</v>
      </c>
      <c r="D189" s="34" t="str">
        <f>UPPER(Ptrllista!C137)</f>
        <v>4</v>
      </c>
      <c r="E189" s="34" t="str">
        <f>UPPER(Ptrllista!D137)</f>
        <v>12,12</v>
      </c>
      <c r="F189" s="34" t="str">
        <f>UPPER(Ptrllista!E137)</f>
        <v>MATHIAS JOHANSSON</v>
      </c>
      <c r="G189" s="34" t="str">
        <f>UPPER(Ptrllista!F137)</f>
        <v>ÅTVID</v>
      </c>
      <c r="H189" s="34" t="str">
        <f>UPPER(Ptrllista!G137)</f>
        <v>2</v>
      </c>
      <c r="I189" s="34" t="str">
        <f>UPPER(Ptrllista!H137)</f>
        <v>C</v>
      </c>
    </row>
    <row r="190" spans="1:9" x14ac:dyDescent="0.25">
      <c r="A190" s="34"/>
      <c r="B190" s="34" t="str">
        <f>UPPER(Ptrllista!A167)</f>
        <v>PTRL</v>
      </c>
      <c r="C190" s="34" t="str">
        <f>UPPER(Ptrllista!B167)</f>
        <v>41</v>
      </c>
      <c r="D190" s="34" t="str">
        <f>UPPER(Ptrllista!C167)</f>
        <v>2</v>
      </c>
      <c r="E190" s="34" t="str">
        <f>UPPER(Ptrllista!D167)</f>
        <v>13,16</v>
      </c>
      <c r="F190" s="34" t="str">
        <f>UPPER(Ptrllista!E167)</f>
        <v>MAGNUS WIBERG</v>
      </c>
      <c r="G190" s="34" t="str">
        <f>UPPER(Ptrllista!F167)</f>
        <v>ÅTVID</v>
      </c>
      <c r="H190" s="34" t="str">
        <f>UPPER(Ptrllista!G167)</f>
        <v>2</v>
      </c>
      <c r="I190" s="34" t="str">
        <f>UPPER(Ptrllista!H167)</f>
        <v>B</v>
      </c>
    </row>
    <row r="191" spans="1:9" x14ac:dyDescent="0.25">
      <c r="A191" s="34"/>
      <c r="B191" s="34" t="str">
        <f>UPPER(Ptrllista!A168)</f>
        <v>PTRL</v>
      </c>
      <c r="C191" s="34" t="str">
        <f>UPPER(Ptrllista!B168)</f>
        <v>41</v>
      </c>
      <c r="D191" s="34" t="str">
        <f>UPPER(Ptrllista!C168)</f>
        <v>3</v>
      </c>
      <c r="E191" s="34" t="str">
        <f>UPPER(Ptrllista!D168)</f>
        <v>13,16</v>
      </c>
      <c r="F191" s="34" t="str">
        <f>UPPER(Ptrllista!E168)</f>
        <v>JERKER JÖNSSON</v>
      </c>
      <c r="G191" s="34" t="str">
        <f>UPPER(Ptrllista!F168)</f>
        <v>ÅTVID</v>
      </c>
      <c r="H191" s="34" t="str">
        <f>UPPER(Ptrllista!G168)</f>
        <v>2</v>
      </c>
      <c r="I191" s="34" t="str">
        <f>UPPER(Ptrllista!H168)</f>
        <v>B</v>
      </c>
    </row>
    <row r="192" spans="1:9" x14ac:dyDescent="0.25">
      <c r="A192" s="34"/>
      <c r="B192" s="34" t="str">
        <f>UPPER(Ptrllista!A178)</f>
        <v>PTRL</v>
      </c>
      <c r="C192" s="34" t="str">
        <f>UPPER(Ptrllista!B178)</f>
        <v>44</v>
      </c>
      <c r="D192" s="34" t="str">
        <f>UPPER(Ptrllista!C178)</f>
        <v>1</v>
      </c>
      <c r="E192" s="34" t="str">
        <f>UPPER(Ptrllista!D178)</f>
        <v>13,4</v>
      </c>
      <c r="F192" s="34" t="str">
        <f>UPPER(Ptrllista!E178)</f>
        <v>MATHIAS JOHANSSON</v>
      </c>
      <c r="G192" s="34" t="str">
        <f>UPPER(Ptrllista!F178)</f>
        <v>ÅTVID</v>
      </c>
      <c r="H192" s="34" t="str">
        <f>UPPER(Ptrllista!G178)</f>
        <v>2</v>
      </c>
      <c r="I192" s="34" t="str">
        <f>UPPER(Ptrllista!H178)</f>
        <v>B</v>
      </c>
    </row>
    <row r="193" spans="1:9" x14ac:dyDescent="0.25">
      <c r="A193" s="34"/>
      <c r="B193" s="34"/>
      <c r="C193" s="34"/>
      <c r="D193" s="34"/>
      <c r="E193" s="34"/>
      <c r="F193" s="34"/>
      <c r="G193" s="34"/>
      <c r="H193" s="34"/>
      <c r="I193" s="34"/>
    </row>
  </sheetData>
  <sortState ref="A8:I332">
    <sortCondition ref="G8:G332"/>
  </sortState>
  <pageMargins left="0.25" right="0.25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Y5120"/>
  <sheetViews>
    <sheetView topLeftCell="A3433" zoomScale="70" zoomScaleNormal="70" workbookViewId="0">
      <selection activeCell="AA15" sqref="AA15"/>
    </sheetView>
  </sheetViews>
  <sheetFormatPr defaultColWidth="5.140625" defaultRowHeight="19.149999999999999" customHeight="1" x14ac:dyDescent="0.25"/>
  <cols>
    <col min="1" max="1" width="7.28515625" customWidth="1"/>
  </cols>
  <sheetData>
    <row r="1" spans="1:25" ht="19.149999999999999" customHeight="1" x14ac:dyDescent="0.5">
      <c r="A1" s="37"/>
      <c r="B1" s="213"/>
      <c r="C1" s="213"/>
      <c r="D1" s="39"/>
      <c r="E1" s="196" t="str">
        <f>UPPER(Ptrllista!E2)</f>
        <v>Ö-SERIEN 2</v>
      </c>
      <c r="F1" s="196"/>
      <c r="G1" s="196"/>
      <c r="H1" s="196"/>
      <c r="I1" s="196"/>
      <c r="J1" s="196"/>
      <c r="K1" s="196"/>
      <c r="L1" s="196"/>
      <c r="M1" s="196"/>
      <c r="N1" s="196"/>
      <c r="O1" s="49"/>
      <c r="P1" s="49"/>
      <c r="Q1" s="54"/>
      <c r="W1" s="218" t="s">
        <v>104</v>
      </c>
      <c r="X1" s="218"/>
      <c r="Y1" s="218"/>
    </row>
    <row r="2" spans="1:25" ht="19.149999999999999" customHeight="1" x14ac:dyDescent="0.4">
      <c r="A2" s="53" t="s">
        <v>98</v>
      </c>
      <c r="B2" s="44" t="str">
        <f>UPPER(Ptrllista!B6)</f>
        <v>1</v>
      </c>
      <c r="C2" s="43" t="s">
        <v>102</v>
      </c>
      <c r="D2" s="44">
        <f>ABS(Ptrllista!C6)</f>
        <v>1</v>
      </c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14">
        <f>ABS(Ptrllista!F2)</f>
        <v>42848</v>
      </c>
      <c r="P2" s="214"/>
      <c r="Q2" s="215"/>
    </row>
    <row r="3" spans="1:25" ht="19.149999999999999" customHeight="1" x14ac:dyDescent="0.25">
      <c r="A3" s="204" t="str">
        <f>UPPER(Ptrllista!E6)</f>
        <v/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6"/>
    </row>
    <row r="4" spans="1:25" ht="19.149999999999999" customHeight="1" x14ac:dyDescent="0.25">
      <c r="A4" s="204"/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6"/>
    </row>
    <row r="5" spans="1:25" ht="19.149999999999999" customHeight="1" x14ac:dyDescent="0.25">
      <c r="A5" s="204" t="str">
        <f>UPPER(Ptrllista!F6)</f>
        <v/>
      </c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6"/>
    </row>
    <row r="6" spans="1:25" ht="19.149999999999999" customHeight="1" x14ac:dyDescent="0.25">
      <c r="A6" s="204"/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6"/>
    </row>
    <row r="7" spans="1:25" ht="19.149999999999999" customHeight="1" thickBot="1" x14ac:dyDescent="0.3">
      <c r="A7" s="29"/>
      <c r="B7" s="38"/>
      <c r="C7" s="207" t="s">
        <v>95</v>
      </c>
      <c r="D7" s="208"/>
      <c r="E7" s="208"/>
      <c r="F7" s="208"/>
      <c r="G7" s="208"/>
      <c r="H7" s="209"/>
      <c r="I7" s="207" t="s">
        <v>90</v>
      </c>
      <c r="J7" s="209"/>
      <c r="K7" s="207" t="s">
        <v>17</v>
      </c>
      <c r="L7" s="208"/>
      <c r="M7" s="216" t="s">
        <v>93</v>
      </c>
      <c r="N7" s="217"/>
      <c r="O7" s="210" t="s">
        <v>24</v>
      </c>
      <c r="P7" s="211"/>
      <c r="Q7" s="212"/>
    </row>
    <row r="8" spans="1:25" ht="19.149999999999999" customHeight="1" x14ac:dyDescent="0.25">
      <c r="A8" s="190" t="s">
        <v>94</v>
      </c>
      <c r="B8" s="40">
        <v>1</v>
      </c>
      <c r="C8" s="34"/>
      <c r="D8" s="34"/>
      <c r="E8" s="34"/>
      <c r="F8" s="34"/>
      <c r="G8" s="34"/>
      <c r="H8" s="34"/>
      <c r="I8" s="181" t="s">
        <v>18</v>
      </c>
      <c r="J8" s="182"/>
      <c r="K8" s="183"/>
      <c r="L8" s="191"/>
      <c r="M8" s="192" t="str">
        <f>UPPER(Ptrllista!H6)</f>
        <v/>
      </c>
      <c r="N8" s="193"/>
      <c r="O8" s="192" t="str">
        <f>UPPER(Ptrllista!G6)</f>
        <v/>
      </c>
      <c r="P8" s="196"/>
      <c r="Q8" s="193"/>
    </row>
    <row r="9" spans="1:25" ht="19.149999999999999" customHeight="1" thickBot="1" x14ac:dyDescent="0.3">
      <c r="A9" s="190"/>
      <c r="B9" s="40">
        <v>2</v>
      </c>
      <c r="C9" s="34"/>
      <c r="D9" s="34"/>
      <c r="E9" s="34"/>
      <c r="F9" s="34"/>
      <c r="G9" s="34"/>
      <c r="H9" s="34"/>
      <c r="I9" s="181" t="s">
        <v>18</v>
      </c>
      <c r="J9" s="182"/>
      <c r="K9" s="183"/>
      <c r="L9" s="191"/>
      <c r="M9" s="194"/>
      <c r="N9" s="195"/>
      <c r="O9" s="194"/>
      <c r="P9" s="197"/>
      <c r="Q9" s="195"/>
    </row>
    <row r="10" spans="1:25" ht="19.149999999999999" customHeight="1" x14ac:dyDescent="0.25">
      <c r="A10" s="190"/>
      <c r="B10" s="40">
        <v>3</v>
      </c>
      <c r="C10" s="34"/>
      <c r="D10" s="34"/>
      <c r="E10" s="34"/>
      <c r="F10" s="34"/>
      <c r="G10" s="34"/>
      <c r="H10" s="34"/>
      <c r="I10" s="181" t="s">
        <v>18</v>
      </c>
      <c r="J10" s="182"/>
      <c r="K10" s="183"/>
      <c r="L10" s="184"/>
      <c r="M10" s="3"/>
      <c r="N10" s="3"/>
      <c r="O10" s="3"/>
      <c r="P10" s="3"/>
      <c r="Q10" s="30"/>
    </row>
    <row r="11" spans="1:25" ht="19.149999999999999" customHeight="1" x14ac:dyDescent="0.25">
      <c r="A11" s="190"/>
      <c r="B11" s="40">
        <v>4</v>
      </c>
      <c r="C11" s="34"/>
      <c r="D11" s="34"/>
      <c r="E11" s="34"/>
      <c r="F11" s="34"/>
      <c r="G11" s="34"/>
      <c r="H11" s="34"/>
      <c r="I11" s="181" t="s">
        <v>18</v>
      </c>
      <c r="J11" s="182"/>
      <c r="K11" s="183"/>
      <c r="L11" s="184"/>
      <c r="M11" s="198" t="s">
        <v>92</v>
      </c>
      <c r="N11" s="198"/>
      <c r="O11" s="198"/>
      <c r="P11" s="199"/>
      <c r="Q11" s="200"/>
    </row>
    <row r="12" spans="1:25" ht="19.149999999999999" customHeight="1" x14ac:dyDescent="0.25">
      <c r="A12" s="190"/>
      <c r="B12" s="40">
        <v>5</v>
      </c>
      <c r="C12" s="34"/>
      <c r="D12" s="34"/>
      <c r="E12" s="34"/>
      <c r="F12" s="34"/>
      <c r="G12" s="34"/>
      <c r="H12" s="34"/>
      <c r="I12" s="181" t="s">
        <v>18</v>
      </c>
      <c r="J12" s="182"/>
      <c r="K12" s="183"/>
      <c r="L12" s="184"/>
      <c r="M12" s="201" t="s">
        <v>97</v>
      </c>
      <c r="N12" s="202"/>
      <c r="O12" s="202"/>
      <c r="P12" s="202"/>
      <c r="Q12" s="203"/>
    </row>
    <row r="13" spans="1:25" ht="19.149999999999999" customHeight="1" x14ac:dyDescent="0.25">
      <c r="A13" s="190"/>
      <c r="B13" s="40">
        <v>6</v>
      </c>
      <c r="C13" s="34"/>
      <c r="D13" s="34"/>
      <c r="E13" s="34"/>
      <c r="F13" s="34"/>
      <c r="G13" s="34"/>
      <c r="H13" s="34"/>
      <c r="I13" s="181" t="s">
        <v>18</v>
      </c>
      <c r="J13" s="182"/>
      <c r="K13" s="183"/>
      <c r="L13" s="184"/>
      <c r="M13" s="185"/>
      <c r="N13" s="185"/>
      <c r="O13" s="185"/>
      <c r="P13" s="185"/>
      <c r="Q13" s="186"/>
    </row>
    <row r="14" spans="1:25" ht="19.149999999999999" customHeight="1" x14ac:dyDescent="0.25">
      <c r="A14" s="190"/>
      <c r="B14" s="40">
        <v>7</v>
      </c>
      <c r="C14" s="34"/>
      <c r="D14" s="34"/>
      <c r="E14" s="34"/>
      <c r="F14" s="34"/>
      <c r="G14" s="34"/>
      <c r="H14" s="34"/>
      <c r="I14" s="181" t="s">
        <v>18</v>
      </c>
      <c r="J14" s="182"/>
      <c r="K14" s="183"/>
      <c r="L14" s="184"/>
      <c r="M14" s="185"/>
      <c r="N14" s="185"/>
      <c r="O14" s="185"/>
      <c r="P14" s="185"/>
      <c r="Q14" s="186"/>
    </row>
    <row r="15" spans="1:25" ht="19.149999999999999" customHeight="1" x14ac:dyDescent="0.25">
      <c r="A15" s="190"/>
      <c r="B15" s="40">
        <v>8</v>
      </c>
      <c r="C15" s="34"/>
      <c r="D15" s="34"/>
      <c r="E15" s="34"/>
      <c r="F15" s="34"/>
      <c r="G15" s="34"/>
      <c r="H15" s="34"/>
      <c r="I15" s="181" t="s">
        <v>18</v>
      </c>
      <c r="J15" s="182"/>
      <c r="K15" s="183"/>
      <c r="L15" s="184"/>
      <c r="M15" s="185"/>
      <c r="N15" s="185"/>
      <c r="O15" s="185"/>
      <c r="P15" s="185"/>
      <c r="Q15" s="186"/>
    </row>
    <row r="16" spans="1:25" ht="19.149999999999999" customHeight="1" thickBot="1" x14ac:dyDescent="0.3">
      <c r="A16" s="190"/>
      <c r="B16" s="34"/>
      <c r="C16" s="34"/>
      <c r="D16" s="34"/>
      <c r="E16" s="34"/>
      <c r="F16" s="34"/>
      <c r="G16" s="34"/>
      <c r="H16" s="34"/>
      <c r="I16" s="187" t="s">
        <v>18</v>
      </c>
      <c r="J16" s="188"/>
      <c r="K16" s="189"/>
      <c r="L16" s="189"/>
      <c r="M16" s="185"/>
      <c r="N16" s="185"/>
      <c r="O16" s="185"/>
      <c r="P16" s="185"/>
      <c r="Q16" s="186"/>
    </row>
    <row r="17" spans="1:17" ht="19.149999999999999" customHeight="1" thickBot="1" x14ac:dyDescent="0.3">
      <c r="A17" s="29"/>
      <c r="B17" s="3"/>
      <c r="C17" s="3"/>
      <c r="D17" s="3"/>
      <c r="E17" s="3"/>
      <c r="F17" s="173" t="s">
        <v>89</v>
      </c>
      <c r="G17" s="173"/>
      <c r="H17" s="174"/>
      <c r="I17" s="36"/>
      <c r="J17" s="36"/>
      <c r="K17" s="175"/>
      <c r="L17" s="176"/>
      <c r="M17" s="177" t="s">
        <v>88</v>
      </c>
      <c r="N17" s="178"/>
      <c r="O17" s="178"/>
      <c r="P17" s="178"/>
      <c r="Q17" s="179"/>
    </row>
    <row r="18" spans="1:17" ht="19.149999999999999" customHeight="1" thickBot="1" x14ac:dyDescent="0.3">
      <c r="A18" s="31"/>
      <c r="B18" s="32"/>
      <c r="C18" s="32"/>
      <c r="D18" s="32"/>
      <c r="E18" s="32"/>
      <c r="F18" s="32"/>
      <c r="G18" s="180" t="s">
        <v>91</v>
      </c>
      <c r="H18" s="180"/>
      <c r="I18" s="180"/>
      <c r="J18" s="36"/>
      <c r="K18" s="35"/>
      <c r="L18" s="32"/>
      <c r="M18" s="32"/>
      <c r="N18" s="32"/>
      <c r="O18" s="32"/>
      <c r="P18" s="32"/>
      <c r="Q18" s="33"/>
    </row>
    <row r="19" spans="1:17" ht="19.149999999999999" customHeight="1" x14ac:dyDescent="0.25">
      <c r="A19" s="52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</row>
    <row r="22" spans="1:17" ht="19.149999999999999" customHeight="1" thickBot="1" x14ac:dyDescent="0.3"/>
    <row r="23" spans="1:17" ht="19.149999999999999" customHeight="1" x14ac:dyDescent="0.5">
      <c r="A23" s="37"/>
      <c r="B23" s="213"/>
      <c r="C23" s="213"/>
      <c r="D23" s="39"/>
      <c r="E23" s="196" t="str">
        <f>UPPER(Ptrllista!E2)</f>
        <v>Ö-SERIEN 2</v>
      </c>
      <c r="F23" s="196"/>
      <c r="G23" s="196"/>
      <c r="H23" s="196"/>
      <c r="I23" s="196"/>
      <c r="J23" s="196"/>
      <c r="K23" s="196"/>
      <c r="L23" s="196"/>
      <c r="M23" s="196"/>
      <c r="N23" s="196"/>
      <c r="O23" s="49"/>
      <c r="P23" s="49"/>
      <c r="Q23" s="55"/>
    </row>
    <row r="24" spans="1:17" ht="19.149999999999999" customHeight="1" x14ac:dyDescent="0.4">
      <c r="A24" s="53" t="s">
        <v>98</v>
      </c>
      <c r="B24" s="44" t="str">
        <f>UPPER(Ptrllista!B7)</f>
        <v>1</v>
      </c>
      <c r="C24" s="43" t="s">
        <v>96</v>
      </c>
      <c r="D24" s="44">
        <f>ABS(Ptrllista!C7)</f>
        <v>2</v>
      </c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14">
        <f>ABS(Ptrllista!F2)</f>
        <v>42848</v>
      </c>
      <c r="P24" s="214"/>
      <c r="Q24" s="215"/>
    </row>
    <row r="25" spans="1:17" ht="19.149999999999999" customHeight="1" x14ac:dyDescent="0.25">
      <c r="A25" s="204" t="str">
        <f>UPPER(Ptrllista!E7)</f>
        <v/>
      </c>
      <c r="B25" s="205"/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6"/>
    </row>
    <row r="26" spans="1:17" ht="19.149999999999999" customHeight="1" x14ac:dyDescent="0.25">
      <c r="A26" s="204"/>
      <c r="B26" s="205"/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6"/>
    </row>
    <row r="27" spans="1:17" ht="19.149999999999999" customHeight="1" x14ac:dyDescent="0.25">
      <c r="A27" s="204" t="str">
        <f>UPPER(Ptrllista!F7)</f>
        <v/>
      </c>
      <c r="B27" s="205"/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6"/>
    </row>
    <row r="28" spans="1:17" ht="19.149999999999999" customHeight="1" x14ac:dyDescent="0.25">
      <c r="A28" s="204"/>
      <c r="B28" s="205"/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6"/>
    </row>
    <row r="29" spans="1:17" ht="19.149999999999999" customHeight="1" thickBot="1" x14ac:dyDescent="0.3">
      <c r="A29" s="29"/>
      <c r="B29" s="38"/>
      <c r="C29" s="207" t="s">
        <v>95</v>
      </c>
      <c r="D29" s="208"/>
      <c r="E29" s="208"/>
      <c r="F29" s="208"/>
      <c r="G29" s="208"/>
      <c r="H29" s="209"/>
      <c r="I29" s="207" t="s">
        <v>90</v>
      </c>
      <c r="J29" s="209"/>
      <c r="K29" s="207" t="s">
        <v>17</v>
      </c>
      <c r="L29" s="208"/>
      <c r="M29" s="41" t="s">
        <v>93</v>
      </c>
      <c r="N29" s="42"/>
      <c r="O29" s="210" t="s">
        <v>24</v>
      </c>
      <c r="P29" s="211"/>
      <c r="Q29" s="212"/>
    </row>
    <row r="30" spans="1:17" ht="19.149999999999999" customHeight="1" x14ac:dyDescent="0.25">
      <c r="A30" s="190" t="s">
        <v>94</v>
      </c>
      <c r="B30" s="40">
        <v>1</v>
      </c>
      <c r="C30" s="34"/>
      <c r="D30" s="34"/>
      <c r="E30" s="34"/>
      <c r="F30" s="34"/>
      <c r="G30" s="34"/>
      <c r="H30" s="34"/>
      <c r="I30" s="181" t="s">
        <v>18</v>
      </c>
      <c r="J30" s="182"/>
      <c r="K30" s="183"/>
      <c r="L30" s="191"/>
      <c r="M30" s="192" t="str">
        <f>UPPER(Ptrllista!H7)</f>
        <v/>
      </c>
      <c r="N30" s="193"/>
      <c r="O30" s="192" t="str">
        <f>UPPER(Ptrllista!G7)</f>
        <v/>
      </c>
      <c r="P30" s="196"/>
      <c r="Q30" s="193"/>
    </row>
    <row r="31" spans="1:17" ht="19.149999999999999" customHeight="1" thickBot="1" x14ac:dyDescent="0.3">
      <c r="A31" s="190"/>
      <c r="B31" s="40">
        <v>2</v>
      </c>
      <c r="C31" s="34"/>
      <c r="D31" s="34"/>
      <c r="E31" s="34"/>
      <c r="F31" s="34"/>
      <c r="G31" s="34"/>
      <c r="H31" s="34"/>
      <c r="I31" s="181" t="s">
        <v>18</v>
      </c>
      <c r="J31" s="182"/>
      <c r="K31" s="183"/>
      <c r="L31" s="191"/>
      <c r="M31" s="194"/>
      <c r="N31" s="195"/>
      <c r="O31" s="194"/>
      <c r="P31" s="197"/>
      <c r="Q31" s="195"/>
    </row>
    <row r="32" spans="1:17" ht="19.149999999999999" customHeight="1" x14ac:dyDescent="0.25">
      <c r="A32" s="190"/>
      <c r="B32" s="40">
        <v>3</v>
      </c>
      <c r="C32" s="34"/>
      <c r="D32" s="34"/>
      <c r="E32" s="34"/>
      <c r="F32" s="34"/>
      <c r="G32" s="34"/>
      <c r="H32" s="34"/>
      <c r="I32" s="181" t="s">
        <v>18</v>
      </c>
      <c r="J32" s="182"/>
      <c r="K32" s="183"/>
      <c r="L32" s="184"/>
      <c r="M32" s="3"/>
      <c r="N32" s="3"/>
      <c r="O32" s="3"/>
      <c r="P32" s="3"/>
      <c r="Q32" s="30"/>
    </row>
    <row r="33" spans="1:17" ht="19.149999999999999" customHeight="1" x14ac:dyDescent="0.25">
      <c r="A33" s="190"/>
      <c r="B33" s="40">
        <v>4</v>
      </c>
      <c r="C33" s="34"/>
      <c r="D33" s="34"/>
      <c r="E33" s="34"/>
      <c r="F33" s="34"/>
      <c r="G33" s="34"/>
      <c r="H33" s="34"/>
      <c r="I33" s="181" t="s">
        <v>18</v>
      </c>
      <c r="J33" s="182"/>
      <c r="K33" s="183"/>
      <c r="L33" s="184"/>
      <c r="M33" s="198" t="s">
        <v>92</v>
      </c>
      <c r="N33" s="198"/>
      <c r="O33" s="198"/>
      <c r="P33" s="199"/>
      <c r="Q33" s="200"/>
    </row>
    <row r="34" spans="1:17" ht="19.149999999999999" customHeight="1" x14ac:dyDescent="0.25">
      <c r="A34" s="190"/>
      <c r="B34" s="40">
        <v>5</v>
      </c>
      <c r="C34" s="34"/>
      <c r="D34" s="34"/>
      <c r="E34" s="34"/>
      <c r="F34" s="34"/>
      <c r="G34" s="34"/>
      <c r="H34" s="34"/>
      <c r="I34" s="181" t="s">
        <v>18</v>
      </c>
      <c r="J34" s="182"/>
      <c r="K34" s="183"/>
      <c r="L34" s="184"/>
      <c r="M34" s="201" t="s">
        <v>97</v>
      </c>
      <c r="N34" s="202"/>
      <c r="O34" s="202"/>
      <c r="P34" s="202"/>
      <c r="Q34" s="203"/>
    </row>
    <row r="35" spans="1:17" ht="19.149999999999999" customHeight="1" x14ac:dyDescent="0.25">
      <c r="A35" s="190"/>
      <c r="B35" s="40">
        <v>6</v>
      </c>
      <c r="C35" s="34"/>
      <c r="D35" s="34"/>
      <c r="E35" s="34"/>
      <c r="F35" s="34"/>
      <c r="G35" s="34"/>
      <c r="H35" s="34"/>
      <c r="I35" s="181" t="s">
        <v>18</v>
      </c>
      <c r="J35" s="182"/>
      <c r="K35" s="183"/>
      <c r="L35" s="184"/>
      <c r="M35" s="185"/>
      <c r="N35" s="185"/>
      <c r="O35" s="185"/>
      <c r="P35" s="185"/>
      <c r="Q35" s="186"/>
    </row>
    <row r="36" spans="1:17" ht="19.149999999999999" customHeight="1" x14ac:dyDescent="0.25">
      <c r="A36" s="190"/>
      <c r="B36" s="40">
        <v>7</v>
      </c>
      <c r="C36" s="34"/>
      <c r="D36" s="34"/>
      <c r="E36" s="34"/>
      <c r="F36" s="34"/>
      <c r="G36" s="34"/>
      <c r="H36" s="34"/>
      <c r="I36" s="181" t="s">
        <v>18</v>
      </c>
      <c r="J36" s="182"/>
      <c r="K36" s="183"/>
      <c r="L36" s="184"/>
      <c r="M36" s="185"/>
      <c r="N36" s="185"/>
      <c r="O36" s="185"/>
      <c r="P36" s="185"/>
      <c r="Q36" s="186"/>
    </row>
    <row r="37" spans="1:17" ht="19.149999999999999" customHeight="1" x14ac:dyDescent="0.25">
      <c r="A37" s="190"/>
      <c r="B37" s="40">
        <v>8</v>
      </c>
      <c r="C37" s="34"/>
      <c r="D37" s="34"/>
      <c r="E37" s="34"/>
      <c r="F37" s="34"/>
      <c r="G37" s="34"/>
      <c r="H37" s="34"/>
      <c r="I37" s="181" t="s">
        <v>18</v>
      </c>
      <c r="J37" s="182"/>
      <c r="K37" s="183"/>
      <c r="L37" s="184"/>
      <c r="M37" s="185"/>
      <c r="N37" s="185"/>
      <c r="O37" s="185"/>
      <c r="P37" s="185"/>
      <c r="Q37" s="186"/>
    </row>
    <row r="38" spans="1:17" ht="19.149999999999999" customHeight="1" thickBot="1" x14ac:dyDescent="0.3">
      <c r="A38" s="190"/>
      <c r="B38" s="34"/>
      <c r="C38" s="34"/>
      <c r="D38" s="34"/>
      <c r="E38" s="34"/>
      <c r="F38" s="34"/>
      <c r="G38" s="34"/>
      <c r="H38" s="34"/>
      <c r="I38" s="187" t="s">
        <v>18</v>
      </c>
      <c r="J38" s="188"/>
      <c r="K38" s="189"/>
      <c r="L38" s="189"/>
      <c r="M38" s="185"/>
      <c r="N38" s="185"/>
      <c r="O38" s="185"/>
      <c r="P38" s="185"/>
      <c r="Q38" s="186"/>
    </row>
    <row r="39" spans="1:17" ht="19.149999999999999" customHeight="1" thickBot="1" x14ac:dyDescent="0.3">
      <c r="A39" s="29"/>
      <c r="B39" s="3"/>
      <c r="C39" s="3"/>
      <c r="D39" s="3"/>
      <c r="E39" s="3"/>
      <c r="F39" s="173" t="s">
        <v>89</v>
      </c>
      <c r="G39" s="173"/>
      <c r="H39" s="174"/>
      <c r="I39" s="36"/>
      <c r="J39" s="36"/>
      <c r="K39" s="175"/>
      <c r="L39" s="176"/>
      <c r="M39" s="177" t="s">
        <v>88</v>
      </c>
      <c r="N39" s="178"/>
      <c r="O39" s="178"/>
      <c r="P39" s="178"/>
      <c r="Q39" s="179"/>
    </row>
    <row r="40" spans="1:17" ht="19.149999999999999" customHeight="1" thickBot="1" x14ac:dyDescent="0.3">
      <c r="A40" s="31"/>
      <c r="B40" s="32"/>
      <c r="C40" s="32"/>
      <c r="D40" s="32"/>
      <c r="E40" s="32"/>
      <c r="F40" s="32"/>
      <c r="G40" s="180" t="s">
        <v>91</v>
      </c>
      <c r="H40" s="180"/>
      <c r="I40" s="180"/>
      <c r="J40" s="36"/>
      <c r="K40" s="35"/>
      <c r="L40" s="32"/>
      <c r="M40" s="32"/>
      <c r="N40" s="32"/>
      <c r="O40" s="32"/>
      <c r="P40" s="32"/>
      <c r="Q40" s="33"/>
    </row>
    <row r="41" spans="1:17" ht="19.149999999999999" customHeight="1" x14ac:dyDescent="0.5">
      <c r="A41" s="37"/>
      <c r="B41" s="213"/>
      <c r="C41" s="213"/>
      <c r="D41" s="39"/>
      <c r="E41" s="196" t="str">
        <f>UPPER(Ptrllista!E2)</f>
        <v>Ö-SERIEN 2</v>
      </c>
      <c r="F41" s="196"/>
      <c r="G41" s="196"/>
      <c r="H41" s="196"/>
      <c r="I41" s="196"/>
      <c r="J41" s="196"/>
      <c r="K41" s="196"/>
      <c r="L41" s="196"/>
      <c r="M41" s="196"/>
      <c r="N41" s="196"/>
      <c r="O41" s="49"/>
      <c r="P41" s="49"/>
      <c r="Q41" s="54"/>
    </row>
    <row r="42" spans="1:17" ht="19.149999999999999" customHeight="1" x14ac:dyDescent="0.4">
      <c r="A42" s="53" t="s">
        <v>98</v>
      </c>
      <c r="B42" s="44" t="str">
        <f>UPPER(Ptrllista!B8)</f>
        <v>1</v>
      </c>
      <c r="C42" s="43" t="s">
        <v>102</v>
      </c>
      <c r="D42" s="44">
        <f>ABS(Ptrllista!C8)</f>
        <v>3</v>
      </c>
      <c r="E42" s="205"/>
      <c r="F42" s="205"/>
      <c r="G42" s="205"/>
      <c r="H42" s="205"/>
      <c r="I42" s="205"/>
      <c r="J42" s="205"/>
      <c r="K42" s="205"/>
      <c r="L42" s="205"/>
      <c r="M42" s="205"/>
      <c r="N42" s="205"/>
      <c r="O42" s="214">
        <f>ABS(Ptrllista!F2)</f>
        <v>42848</v>
      </c>
      <c r="P42" s="214"/>
      <c r="Q42" s="215"/>
    </row>
    <row r="43" spans="1:17" ht="19.149999999999999" customHeight="1" x14ac:dyDescent="0.25">
      <c r="A43" s="204" t="str">
        <f>UPPER(Ptrllista!E8)</f>
        <v/>
      </c>
      <c r="B43" s="205"/>
      <c r="C43" s="205"/>
      <c r="D43" s="205"/>
      <c r="E43" s="205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5"/>
      <c r="Q43" s="206"/>
    </row>
    <row r="44" spans="1:17" ht="19.149999999999999" customHeight="1" x14ac:dyDescent="0.25">
      <c r="A44" s="204"/>
      <c r="B44" s="205"/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6"/>
    </row>
    <row r="45" spans="1:17" ht="19.149999999999999" customHeight="1" x14ac:dyDescent="0.25">
      <c r="A45" s="204" t="str">
        <f>UPPER(Ptrllista!F8)</f>
        <v/>
      </c>
      <c r="B45" s="205"/>
      <c r="C45" s="205"/>
      <c r="D45" s="205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6"/>
    </row>
    <row r="46" spans="1:17" ht="19.149999999999999" customHeight="1" x14ac:dyDescent="0.25">
      <c r="A46" s="204"/>
      <c r="B46" s="205"/>
      <c r="C46" s="205"/>
      <c r="D46" s="205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6"/>
    </row>
    <row r="47" spans="1:17" ht="19.149999999999999" customHeight="1" thickBot="1" x14ac:dyDescent="0.3">
      <c r="A47" s="29"/>
      <c r="B47" s="38"/>
      <c r="C47" s="207" t="s">
        <v>95</v>
      </c>
      <c r="D47" s="208"/>
      <c r="E47" s="208"/>
      <c r="F47" s="208"/>
      <c r="G47" s="208"/>
      <c r="H47" s="209"/>
      <c r="I47" s="207" t="s">
        <v>90</v>
      </c>
      <c r="J47" s="209"/>
      <c r="K47" s="207" t="s">
        <v>17</v>
      </c>
      <c r="L47" s="208"/>
      <c r="M47" s="216" t="s">
        <v>93</v>
      </c>
      <c r="N47" s="217"/>
      <c r="O47" s="210" t="s">
        <v>24</v>
      </c>
      <c r="P47" s="211"/>
      <c r="Q47" s="212"/>
    </row>
    <row r="48" spans="1:17" ht="19.149999999999999" customHeight="1" x14ac:dyDescent="0.25">
      <c r="A48" s="190" t="s">
        <v>94</v>
      </c>
      <c r="B48" s="40">
        <v>9</v>
      </c>
      <c r="C48" s="34"/>
      <c r="D48" s="34"/>
      <c r="E48" s="34"/>
      <c r="F48" s="34"/>
      <c r="G48" s="34"/>
      <c r="H48" s="34"/>
      <c r="I48" s="181" t="s">
        <v>18</v>
      </c>
      <c r="J48" s="182"/>
      <c r="K48" s="183"/>
      <c r="L48" s="191"/>
      <c r="M48" s="192" t="str">
        <f>UPPER(Ptrllista!H8)</f>
        <v/>
      </c>
      <c r="N48" s="193"/>
      <c r="O48" s="192" t="str">
        <f>UPPER(Ptrllista!G8)</f>
        <v/>
      </c>
      <c r="P48" s="196"/>
      <c r="Q48" s="193"/>
    </row>
    <row r="49" spans="1:17" ht="19.149999999999999" customHeight="1" thickBot="1" x14ac:dyDescent="0.3">
      <c r="A49" s="190"/>
      <c r="B49" s="40">
        <v>10</v>
      </c>
      <c r="C49" s="34"/>
      <c r="D49" s="34"/>
      <c r="E49" s="34"/>
      <c r="F49" s="34"/>
      <c r="G49" s="34"/>
      <c r="H49" s="34"/>
      <c r="I49" s="181" t="s">
        <v>18</v>
      </c>
      <c r="J49" s="182"/>
      <c r="K49" s="183"/>
      <c r="L49" s="191"/>
      <c r="M49" s="194"/>
      <c r="N49" s="195"/>
      <c r="O49" s="194"/>
      <c r="P49" s="197"/>
      <c r="Q49" s="195"/>
    </row>
    <row r="50" spans="1:17" ht="19.149999999999999" customHeight="1" x14ac:dyDescent="0.25">
      <c r="A50" s="190"/>
      <c r="B50" s="40">
        <v>11</v>
      </c>
      <c r="C50" s="34"/>
      <c r="D50" s="34"/>
      <c r="E50" s="34"/>
      <c r="F50" s="34"/>
      <c r="G50" s="34"/>
      <c r="H50" s="34"/>
      <c r="I50" s="181" t="s">
        <v>18</v>
      </c>
      <c r="J50" s="182"/>
      <c r="K50" s="183"/>
      <c r="L50" s="184"/>
      <c r="M50" s="3"/>
      <c r="N50" s="3"/>
      <c r="O50" s="3"/>
      <c r="P50" s="3"/>
      <c r="Q50" s="30"/>
    </row>
    <row r="51" spans="1:17" ht="19.149999999999999" customHeight="1" x14ac:dyDescent="0.25">
      <c r="A51" s="190"/>
      <c r="B51" s="40">
        <v>12</v>
      </c>
      <c r="C51" s="34"/>
      <c r="D51" s="34"/>
      <c r="E51" s="34"/>
      <c r="F51" s="34"/>
      <c r="G51" s="34"/>
      <c r="H51" s="34"/>
      <c r="I51" s="181" t="s">
        <v>18</v>
      </c>
      <c r="J51" s="182"/>
      <c r="K51" s="183"/>
      <c r="L51" s="184"/>
      <c r="M51" s="198" t="s">
        <v>92</v>
      </c>
      <c r="N51" s="198"/>
      <c r="O51" s="198"/>
      <c r="P51" s="199"/>
      <c r="Q51" s="200"/>
    </row>
    <row r="52" spans="1:17" ht="19.149999999999999" customHeight="1" x14ac:dyDescent="0.25">
      <c r="A52" s="190"/>
      <c r="B52" s="40">
        <v>13</v>
      </c>
      <c r="C52" s="34"/>
      <c r="D52" s="34"/>
      <c r="E52" s="34"/>
      <c r="F52" s="34"/>
      <c r="G52" s="34"/>
      <c r="H52" s="34"/>
      <c r="I52" s="181" t="s">
        <v>18</v>
      </c>
      <c r="J52" s="182"/>
      <c r="K52" s="183"/>
      <c r="L52" s="184"/>
      <c r="M52" s="201" t="s">
        <v>97</v>
      </c>
      <c r="N52" s="202"/>
      <c r="O52" s="202"/>
      <c r="P52" s="202"/>
      <c r="Q52" s="203"/>
    </row>
    <row r="53" spans="1:17" ht="19.149999999999999" customHeight="1" x14ac:dyDescent="0.25">
      <c r="A53" s="190"/>
      <c r="B53" s="40">
        <v>14</v>
      </c>
      <c r="C53" s="34"/>
      <c r="D53" s="34"/>
      <c r="E53" s="34"/>
      <c r="F53" s="34"/>
      <c r="G53" s="34"/>
      <c r="H53" s="34"/>
      <c r="I53" s="181" t="s">
        <v>18</v>
      </c>
      <c r="J53" s="182"/>
      <c r="K53" s="183"/>
      <c r="L53" s="184"/>
      <c r="M53" s="185"/>
      <c r="N53" s="185"/>
      <c r="O53" s="185"/>
      <c r="P53" s="185"/>
      <c r="Q53" s="186"/>
    </row>
    <row r="54" spans="1:17" ht="19.149999999999999" customHeight="1" x14ac:dyDescent="0.25">
      <c r="A54" s="190"/>
      <c r="B54" s="40">
        <v>15</v>
      </c>
      <c r="C54" s="34"/>
      <c r="D54" s="34"/>
      <c r="E54" s="34"/>
      <c r="F54" s="34"/>
      <c r="G54" s="34"/>
      <c r="H54" s="34"/>
      <c r="I54" s="181" t="s">
        <v>18</v>
      </c>
      <c r="J54" s="182"/>
      <c r="K54" s="183"/>
      <c r="L54" s="184"/>
      <c r="M54" s="185"/>
      <c r="N54" s="185"/>
      <c r="O54" s="185"/>
      <c r="P54" s="185"/>
      <c r="Q54" s="186"/>
    </row>
    <row r="55" spans="1:17" ht="19.149999999999999" customHeight="1" x14ac:dyDescent="0.25">
      <c r="A55" s="190"/>
      <c r="B55" s="40">
        <v>16</v>
      </c>
      <c r="C55" s="34"/>
      <c r="D55" s="34"/>
      <c r="E55" s="34"/>
      <c r="F55" s="34"/>
      <c r="G55" s="34"/>
      <c r="H55" s="34"/>
      <c r="I55" s="181" t="s">
        <v>18</v>
      </c>
      <c r="J55" s="182"/>
      <c r="K55" s="183"/>
      <c r="L55" s="184"/>
      <c r="M55" s="185"/>
      <c r="N55" s="185"/>
      <c r="O55" s="185"/>
      <c r="P55" s="185"/>
      <c r="Q55" s="186"/>
    </row>
    <row r="56" spans="1:17" ht="19.149999999999999" customHeight="1" thickBot="1" x14ac:dyDescent="0.3">
      <c r="A56" s="190"/>
      <c r="B56" s="34"/>
      <c r="C56" s="34"/>
      <c r="D56" s="34"/>
      <c r="E56" s="34"/>
      <c r="F56" s="34"/>
      <c r="G56" s="34"/>
      <c r="H56" s="34"/>
      <c r="I56" s="187" t="s">
        <v>18</v>
      </c>
      <c r="J56" s="188"/>
      <c r="K56" s="189"/>
      <c r="L56" s="189"/>
      <c r="M56" s="185"/>
      <c r="N56" s="185"/>
      <c r="O56" s="185"/>
      <c r="P56" s="185"/>
      <c r="Q56" s="186"/>
    </row>
    <row r="57" spans="1:17" ht="19.149999999999999" customHeight="1" thickBot="1" x14ac:dyDescent="0.3">
      <c r="A57" s="29"/>
      <c r="B57" s="3"/>
      <c r="C57" s="3"/>
      <c r="D57" s="3"/>
      <c r="E57" s="3"/>
      <c r="F57" s="173" t="s">
        <v>89</v>
      </c>
      <c r="G57" s="173"/>
      <c r="H57" s="174"/>
      <c r="I57" s="36"/>
      <c r="J57" s="36"/>
      <c r="K57" s="175"/>
      <c r="L57" s="176"/>
      <c r="M57" s="177" t="s">
        <v>88</v>
      </c>
      <c r="N57" s="178"/>
      <c r="O57" s="178"/>
      <c r="P57" s="178"/>
      <c r="Q57" s="179"/>
    </row>
    <row r="58" spans="1:17" ht="19.149999999999999" customHeight="1" thickBot="1" x14ac:dyDescent="0.3">
      <c r="A58" s="31"/>
      <c r="B58" s="32"/>
      <c r="C58" s="32"/>
      <c r="D58" s="32"/>
      <c r="E58" s="32"/>
      <c r="F58" s="32"/>
      <c r="G58" s="180" t="s">
        <v>91</v>
      </c>
      <c r="H58" s="180"/>
      <c r="I58" s="180"/>
      <c r="J58" s="36"/>
      <c r="K58" s="35"/>
      <c r="L58" s="32"/>
      <c r="M58" s="32"/>
      <c r="N58" s="32"/>
      <c r="O58" s="32"/>
      <c r="P58" s="32"/>
      <c r="Q58" s="33"/>
    </row>
    <row r="59" spans="1:17" ht="19.149999999999999" customHeight="1" x14ac:dyDescent="0.25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</row>
    <row r="62" spans="1:17" ht="19.149999999999999" customHeight="1" thickBot="1" x14ac:dyDescent="0.3"/>
    <row r="63" spans="1:17" ht="19.149999999999999" customHeight="1" x14ac:dyDescent="0.5">
      <c r="A63" s="37"/>
      <c r="B63" s="213"/>
      <c r="C63" s="213"/>
      <c r="D63" s="39"/>
      <c r="E63" s="196" t="str">
        <f>UPPER(Ptrllista!E2)</f>
        <v>Ö-SERIEN 2</v>
      </c>
      <c r="F63" s="196"/>
      <c r="G63" s="196"/>
      <c r="H63" s="196"/>
      <c r="I63" s="196"/>
      <c r="J63" s="196"/>
      <c r="K63" s="196"/>
      <c r="L63" s="196"/>
      <c r="M63" s="196"/>
      <c r="N63" s="196"/>
      <c r="O63" s="49"/>
      <c r="P63" s="49"/>
      <c r="Q63" s="54"/>
    </row>
    <row r="64" spans="1:17" ht="19.149999999999999" customHeight="1" x14ac:dyDescent="0.4">
      <c r="A64" s="53" t="s">
        <v>98</v>
      </c>
      <c r="B64" s="44" t="str">
        <f>UPPER(Ptrllista!B9)</f>
        <v>1</v>
      </c>
      <c r="C64" s="43" t="s">
        <v>96</v>
      </c>
      <c r="D64" s="44">
        <f>ABS(Ptrllista!C9)</f>
        <v>4</v>
      </c>
      <c r="E64" s="205"/>
      <c r="F64" s="205"/>
      <c r="G64" s="205"/>
      <c r="H64" s="205"/>
      <c r="I64" s="205"/>
      <c r="J64" s="205"/>
      <c r="K64" s="205"/>
      <c r="L64" s="205"/>
      <c r="M64" s="205"/>
      <c r="N64" s="205"/>
      <c r="O64" s="214">
        <f>ABS(Ptrllista!F2)</f>
        <v>42848</v>
      </c>
      <c r="P64" s="214"/>
      <c r="Q64" s="215"/>
    </row>
    <row r="65" spans="1:17" ht="19.149999999999999" customHeight="1" x14ac:dyDescent="0.25">
      <c r="A65" s="204" t="str">
        <f>UPPER(Ptrllista!E9)</f>
        <v/>
      </c>
      <c r="B65" s="205"/>
      <c r="C65" s="205"/>
      <c r="D65" s="205"/>
      <c r="E65" s="205"/>
      <c r="F65" s="205"/>
      <c r="G65" s="205"/>
      <c r="H65" s="205"/>
      <c r="I65" s="205"/>
      <c r="J65" s="205"/>
      <c r="K65" s="205"/>
      <c r="L65" s="205"/>
      <c r="M65" s="205"/>
      <c r="N65" s="205"/>
      <c r="O65" s="205"/>
      <c r="P65" s="205"/>
      <c r="Q65" s="206"/>
    </row>
    <row r="66" spans="1:17" ht="19.149999999999999" customHeight="1" x14ac:dyDescent="0.25">
      <c r="A66" s="204"/>
      <c r="B66" s="205"/>
      <c r="C66" s="205"/>
      <c r="D66" s="205"/>
      <c r="E66" s="205"/>
      <c r="F66" s="205"/>
      <c r="G66" s="205"/>
      <c r="H66" s="205"/>
      <c r="I66" s="205"/>
      <c r="J66" s="205"/>
      <c r="K66" s="205"/>
      <c r="L66" s="205"/>
      <c r="M66" s="205"/>
      <c r="N66" s="205"/>
      <c r="O66" s="205"/>
      <c r="P66" s="205"/>
      <c r="Q66" s="206"/>
    </row>
    <row r="67" spans="1:17" ht="19.149999999999999" customHeight="1" x14ac:dyDescent="0.25">
      <c r="A67" s="204" t="str">
        <f>UPPER(Ptrllista!F9)</f>
        <v/>
      </c>
      <c r="B67" s="205"/>
      <c r="C67" s="205"/>
      <c r="D67" s="205"/>
      <c r="E67" s="205"/>
      <c r="F67" s="205"/>
      <c r="G67" s="205"/>
      <c r="H67" s="205"/>
      <c r="I67" s="205"/>
      <c r="J67" s="205"/>
      <c r="K67" s="205"/>
      <c r="L67" s="205"/>
      <c r="M67" s="205"/>
      <c r="N67" s="205"/>
      <c r="O67" s="205"/>
      <c r="P67" s="205"/>
      <c r="Q67" s="206"/>
    </row>
    <row r="68" spans="1:17" ht="19.149999999999999" customHeight="1" x14ac:dyDescent="0.25">
      <c r="A68" s="204"/>
      <c r="B68" s="205"/>
      <c r="C68" s="205"/>
      <c r="D68" s="205"/>
      <c r="E68" s="205"/>
      <c r="F68" s="205"/>
      <c r="G68" s="205"/>
      <c r="H68" s="205"/>
      <c r="I68" s="205"/>
      <c r="J68" s="205"/>
      <c r="K68" s="205"/>
      <c r="L68" s="205"/>
      <c r="M68" s="205"/>
      <c r="N68" s="205"/>
      <c r="O68" s="205"/>
      <c r="P68" s="205"/>
      <c r="Q68" s="206"/>
    </row>
    <row r="69" spans="1:17" ht="19.149999999999999" customHeight="1" thickBot="1" x14ac:dyDescent="0.3">
      <c r="A69" s="29"/>
      <c r="B69" s="38"/>
      <c r="C69" s="207" t="s">
        <v>95</v>
      </c>
      <c r="D69" s="208"/>
      <c r="E69" s="208"/>
      <c r="F69" s="208"/>
      <c r="G69" s="208"/>
      <c r="H69" s="209"/>
      <c r="I69" s="207" t="s">
        <v>90</v>
      </c>
      <c r="J69" s="209"/>
      <c r="K69" s="207" t="s">
        <v>17</v>
      </c>
      <c r="L69" s="208"/>
      <c r="M69" s="41" t="s">
        <v>93</v>
      </c>
      <c r="N69" s="42"/>
      <c r="O69" s="210" t="s">
        <v>24</v>
      </c>
      <c r="P69" s="211"/>
      <c r="Q69" s="212"/>
    </row>
    <row r="70" spans="1:17" ht="19.149999999999999" customHeight="1" x14ac:dyDescent="0.25">
      <c r="A70" s="190" t="s">
        <v>94</v>
      </c>
      <c r="B70" s="40">
        <v>9</v>
      </c>
      <c r="C70" s="34"/>
      <c r="D70" s="34"/>
      <c r="E70" s="34"/>
      <c r="F70" s="34"/>
      <c r="G70" s="34"/>
      <c r="H70" s="34"/>
      <c r="I70" s="181" t="s">
        <v>18</v>
      </c>
      <c r="J70" s="182"/>
      <c r="K70" s="183"/>
      <c r="L70" s="191"/>
      <c r="M70" s="192" t="str">
        <f>UPPER(Ptrllista!H9)</f>
        <v/>
      </c>
      <c r="N70" s="193"/>
      <c r="O70" s="192" t="str">
        <f>UPPER(Ptrllista!G9)</f>
        <v/>
      </c>
      <c r="P70" s="196"/>
      <c r="Q70" s="193"/>
    </row>
    <row r="71" spans="1:17" ht="19.149999999999999" customHeight="1" thickBot="1" x14ac:dyDescent="0.3">
      <c r="A71" s="190"/>
      <c r="B71" s="40">
        <v>10</v>
      </c>
      <c r="C71" s="34"/>
      <c r="D71" s="34"/>
      <c r="E71" s="34"/>
      <c r="F71" s="34"/>
      <c r="G71" s="34"/>
      <c r="H71" s="34"/>
      <c r="I71" s="181" t="s">
        <v>18</v>
      </c>
      <c r="J71" s="182"/>
      <c r="K71" s="183"/>
      <c r="L71" s="191"/>
      <c r="M71" s="194"/>
      <c r="N71" s="195"/>
      <c r="O71" s="194"/>
      <c r="P71" s="197"/>
      <c r="Q71" s="195"/>
    </row>
    <row r="72" spans="1:17" ht="19.149999999999999" customHeight="1" x14ac:dyDescent="0.25">
      <c r="A72" s="190"/>
      <c r="B72" s="40">
        <v>11</v>
      </c>
      <c r="C72" s="34"/>
      <c r="D72" s="34"/>
      <c r="E72" s="34"/>
      <c r="F72" s="34"/>
      <c r="G72" s="34"/>
      <c r="H72" s="34"/>
      <c r="I72" s="181" t="s">
        <v>18</v>
      </c>
      <c r="J72" s="182"/>
      <c r="K72" s="183"/>
      <c r="L72" s="184"/>
      <c r="M72" s="3"/>
      <c r="N72" s="3"/>
      <c r="O72" s="3"/>
      <c r="P72" s="3"/>
      <c r="Q72" s="30"/>
    </row>
    <row r="73" spans="1:17" ht="19.149999999999999" customHeight="1" x14ac:dyDescent="0.25">
      <c r="A73" s="190"/>
      <c r="B73" s="40">
        <v>12</v>
      </c>
      <c r="C73" s="34"/>
      <c r="D73" s="34"/>
      <c r="E73" s="34"/>
      <c r="F73" s="34"/>
      <c r="G73" s="34"/>
      <c r="H73" s="34"/>
      <c r="I73" s="181" t="s">
        <v>18</v>
      </c>
      <c r="J73" s="182"/>
      <c r="K73" s="183"/>
      <c r="L73" s="184"/>
      <c r="M73" s="198" t="s">
        <v>92</v>
      </c>
      <c r="N73" s="198"/>
      <c r="O73" s="198"/>
      <c r="P73" s="199"/>
      <c r="Q73" s="200"/>
    </row>
    <row r="74" spans="1:17" ht="19.149999999999999" customHeight="1" x14ac:dyDescent="0.25">
      <c r="A74" s="190"/>
      <c r="B74" s="40">
        <v>13</v>
      </c>
      <c r="C74" s="34"/>
      <c r="D74" s="34"/>
      <c r="E74" s="34"/>
      <c r="F74" s="34"/>
      <c r="G74" s="34"/>
      <c r="H74" s="34"/>
      <c r="I74" s="181" t="s">
        <v>18</v>
      </c>
      <c r="J74" s="182"/>
      <c r="K74" s="183"/>
      <c r="L74" s="184"/>
      <c r="M74" s="201" t="s">
        <v>97</v>
      </c>
      <c r="N74" s="202"/>
      <c r="O74" s="202"/>
      <c r="P74" s="202"/>
      <c r="Q74" s="203"/>
    </row>
    <row r="75" spans="1:17" ht="19.149999999999999" customHeight="1" x14ac:dyDescent="0.25">
      <c r="A75" s="190"/>
      <c r="B75" s="40">
        <v>14</v>
      </c>
      <c r="C75" s="34"/>
      <c r="D75" s="34"/>
      <c r="E75" s="34"/>
      <c r="F75" s="34"/>
      <c r="G75" s="34"/>
      <c r="H75" s="34"/>
      <c r="I75" s="181" t="s">
        <v>18</v>
      </c>
      <c r="J75" s="182"/>
      <c r="K75" s="183"/>
      <c r="L75" s="184"/>
      <c r="M75" s="185"/>
      <c r="N75" s="185"/>
      <c r="O75" s="185"/>
      <c r="P75" s="185"/>
      <c r="Q75" s="186"/>
    </row>
    <row r="76" spans="1:17" ht="19.149999999999999" customHeight="1" x14ac:dyDescent="0.25">
      <c r="A76" s="190"/>
      <c r="B76" s="40">
        <v>15</v>
      </c>
      <c r="C76" s="34"/>
      <c r="D76" s="34"/>
      <c r="E76" s="34"/>
      <c r="F76" s="34"/>
      <c r="G76" s="34"/>
      <c r="H76" s="34"/>
      <c r="I76" s="181" t="s">
        <v>18</v>
      </c>
      <c r="J76" s="182"/>
      <c r="K76" s="183"/>
      <c r="L76" s="184"/>
      <c r="M76" s="185"/>
      <c r="N76" s="185"/>
      <c r="O76" s="185"/>
      <c r="P76" s="185"/>
      <c r="Q76" s="186"/>
    </row>
    <row r="77" spans="1:17" ht="19.149999999999999" customHeight="1" x14ac:dyDescent="0.25">
      <c r="A77" s="190"/>
      <c r="B77" s="40">
        <v>16</v>
      </c>
      <c r="C77" s="34"/>
      <c r="D77" s="34"/>
      <c r="E77" s="34"/>
      <c r="F77" s="34"/>
      <c r="G77" s="34"/>
      <c r="H77" s="34"/>
      <c r="I77" s="181" t="s">
        <v>18</v>
      </c>
      <c r="J77" s="182"/>
      <c r="K77" s="183"/>
      <c r="L77" s="184"/>
      <c r="M77" s="185"/>
      <c r="N77" s="185"/>
      <c r="O77" s="185"/>
      <c r="P77" s="185"/>
      <c r="Q77" s="186"/>
    </row>
    <row r="78" spans="1:17" ht="19.149999999999999" customHeight="1" thickBot="1" x14ac:dyDescent="0.3">
      <c r="A78" s="190"/>
      <c r="B78" s="34"/>
      <c r="C78" s="34"/>
      <c r="D78" s="34"/>
      <c r="E78" s="34"/>
      <c r="F78" s="34"/>
      <c r="G78" s="34"/>
      <c r="H78" s="34"/>
      <c r="I78" s="187" t="s">
        <v>18</v>
      </c>
      <c r="J78" s="188"/>
      <c r="K78" s="189"/>
      <c r="L78" s="189"/>
      <c r="M78" s="185"/>
      <c r="N78" s="185"/>
      <c r="O78" s="185"/>
      <c r="P78" s="185"/>
      <c r="Q78" s="186"/>
    </row>
    <row r="79" spans="1:17" ht="19.149999999999999" customHeight="1" thickBot="1" x14ac:dyDescent="0.3">
      <c r="A79" s="29"/>
      <c r="B79" s="3"/>
      <c r="C79" s="3"/>
      <c r="D79" s="3"/>
      <c r="E79" s="3"/>
      <c r="F79" s="173" t="s">
        <v>89</v>
      </c>
      <c r="G79" s="173"/>
      <c r="H79" s="174"/>
      <c r="I79" s="36"/>
      <c r="J79" s="36"/>
      <c r="K79" s="175"/>
      <c r="L79" s="176"/>
      <c r="M79" s="177" t="s">
        <v>88</v>
      </c>
      <c r="N79" s="178"/>
      <c r="O79" s="178"/>
      <c r="P79" s="178"/>
      <c r="Q79" s="179"/>
    </row>
    <row r="80" spans="1:17" ht="19.149999999999999" customHeight="1" thickBot="1" x14ac:dyDescent="0.3">
      <c r="A80" s="31"/>
      <c r="B80" s="32"/>
      <c r="C80" s="32"/>
      <c r="D80" s="32"/>
      <c r="E80" s="32"/>
      <c r="F80" s="32"/>
      <c r="G80" s="180" t="s">
        <v>91</v>
      </c>
      <c r="H80" s="180"/>
      <c r="I80" s="180"/>
      <c r="J80" s="36"/>
      <c r="K80" s="35"/>
      <c r="L80" s="32"/>
      <c r="M80" s="32"/>
      <c r="N80" s="32"/>
      <c r="O80" s="32"/>
      <c r="P80" s="32"/>
      <c r="Q80" s="33"/>
    </row>
    <row r="81" spans="1:17" ht="19.149999999999999" customHeight="1" x14ac:dyDescent="0.5">
      <c r="A81" s="37"/>
      <c r="B81" s="213"/>
      <c r="C81" s="213"/>
      <c r="D81" s="39"/>
      <c r="E81" s="196" t="str">
        <f>UPPER(Ptrllista!E2)</f>
        <v>Ö-SERIEN 2</v>
      </c>
      <c r="F81" s="196"/>
      <c r="G81" s="196"/>
      <c r="H81" s="196"/>
      <c r="I81" s="196"/>
      <c r="J81" s="196"/>
      <c r="K81" s="196"/>
      <c r="L81" s="196"/>
      <c r="M81" s="196"/>
      <c r="N81" s="196"/>
      <c r="O81" s="49"/>
      <c r="P81" s="49"/>
      <c r="Q81" s="54"/>
    </row>
    <row r="82" spans="1:17" ht="19.149999999999999" customHeight="1" x14ac:dyDescent="0.4">
      <c r="A82" s="53" t="s">
        <v>98</v>
      </c>
      <c r="B82" s="44" t="str">
        <f>UPPER(Ptrllista!B10)</f>
        <v>2</v>
      </c>
      <c r="C82" s="43" t="s">
        <v>102</v>
      </c>
      <c r="D82" s="44">
        <f>ABS(Ptrllista!C10)</f>
        <v>1</v>
      </c>
      <c r="E82" s="205"/>
      <c r="F82" s="205"/>
      <c r="G82" s="205"/>
      <c r="H82" s="205"/>
      <c r="I82" s="205"/>
      <c r="J82" s="205"/>
      <c r="K82" s="205"/>
      <c r="L82" s="205"/>
      <c r="M82" s="205"/>
      <c r="N82" s="205"/>
      <c r="O82" s="214">
        <f>ABS(Ptrllista!F2)</f>
        <v>42848</v>
      </c>
      <c r="P82" s="214"/>
      <c r="Q82" s="215"/>
    </row>
    <row r="83" spans="1:17" ht="19.149999999999999" customHeight="1" x14ac:dyDescent="0.25">
      <c r="A83" s="204" t="str">
        <f>UPPER(Ptrllista!E10)</f>
        <v/>
      </c>
      <c r="B83" s="205"/>
      <c r="C83" s="205"/>
      <c r="D83" s="205"/>
      <c r="E83" s="205"/>
      <c r="F83" s="205"/>
      <c r="G83" s="205"/>
      <c r="H83" s="205"/>
      <c r="I83" s="205"/>
      <c r="J83" s="205"/>
      <c r="K83" s="205"/>
      <c r="L83" s="205"/>
      <c r="M83" s="205"/>
      <c r="N83" s="205"/>
      <c r="O83" s="205"/>
      <c r="P83" s="205"/>
      <c r="Q83" s="206"/>
    </row>
    <row r="84" spans="1:17" ht="19.149999999999999" customHeight="1" x14ac:dyDescent="0.25">
      <c r="A84" s="204"/>
      <c r="B84" s="205"/>
      <c r="C84" s="205"/>
      <c r="D84" s="205"/>
      <c r="E84" s="205"/>
      <c r="F84" s="205"/>
      <c r="G84" s="205"/>
      <c r="H84" s="205"/>
      <c r="I84" s="205"/>
      <c r="J84" s="205"/>
      <c r="K84" s="205"/>
      <c r="L84" s="205"/>
      <c r="M84" s="205"/>
      <c r="N84" s="205"/>
      <c r="O84" s="205"/>
      <c r="P84" s="205"/>
      <c r="Q84" s="206"/>
    </row>
    <row r="85" spans="1:17" ht="19.149999999999999" customHeight="1" x14ac:dyDescent="0.25">
      <c r="A85" s="204" t="str">
        <f>UPPER(Ptrllista!F10)</f>
        <v/>
      </c>
      <c r="B85" s="205"/>
      <c r="C85" s="205"/>
      <c r="D85" s="205"/>
      <c r="E85" s="205"/>
      <c r="F85" s="205"/>
      <c r="G85" s="205"/>
      <c r="H85" s="205"/>
      <c r="I85" s="205"/>
      <c r="J85" s="205"/>
      <c r="K85" s="205"/>
      <c r="L85" s="205"/>
      <c r="M85" s="205"/>
      <c r="N85" s="205"/>
      <c r="O85" s="205"/>
      <c r="P85" s="205"/>
      <c r="Q85" s="206"/>
    </row>
    <row r="86" spans="1:17" ht="19.149999999999999" customHeight="1" x14ac:dyDescent="0.25">
      <c r="A86" s="204"/>
      <c r="B86" s="205"/>
      <c r="C86" s="205"/>
      <c r="D86" s="205"/>
      <c r="E86" s="205"/>
      <c r="F86" s="205"/>
      <c r="G86" s="205"/>
      <c r="H86" s="205"/>
      <c r="I86" s="205"/>
      <c r="J86" s="205"/>
      <c r="K86" s="205"/>
      <c r="L86" s="205"/>
      <c r="M86" s="205"/>
      <c r="N86" s="205"/>
      <c r="O86" s="205"/>
      <c r="P86" s="205"/>
      <c r="Q86" s="206"/>
    </row>
    <row r="87" spans="1:17" ht="19.149999999999999" customHeight="1" thickBot="1" x14ac:dyDescent="0.3">
      <c r="A87" s="29"/>
      <c r="B87" s="38"/>
      <c r="C87" s="207" t="s">
        <v>95</v>
      </c>
      <c r="D87" s="208"/>
      <c r="E87" s="208"/>
      <c r="F87" s="208"/>
      <c r="G87" s="208"/>
      <c r="H87" s="209"/>
      <c r="I87" s="207" t="s">
        <v>90</v>
      </c>
      <c r="J87" s="209"/>
      <c r="K87" s="207" t="s">
        <v>17</v>
      </c>
      <c r="L87" s="208"/>
      <c r="M87" s="216" t="s">
        <v>93</v>
      </c>
      <c r="N87" s="217"/>
      <c r="O87" s="210" t="s">
        <v>24</v>
      </c>
      <c r="P87" s="211"/>
      <c r="Q87" s="212"/>
    </row>
    <row r="88" spans="1:17" ht="19.149999999999999" customHeight="1" x14ac:dyDescent="0.25">
      <c r="A88" s="190" t="s">
        <v>94</v>
      </c>
      <c r="B88" s="40">
        <v>9</v>
      </c>
      <c r="C88" s="34"/>
      <c r="D88" s="34"/>
      <c r="E88" s="34"/>
      <c r="F88" s="34"/>
      <c r="G88" s="34"/>
      <c r="H88" s="34"/>
      <c r="I88" s="181" t="s">
        <v>18</v>
      </c>
      <c r="J88" s="182"/>
      <c r="K88" s="183"/>
      <c r="L88" s="191"/>
      <c r="M88" s="192" t="str">
        <f>UPPER(Ptrllista!H10)</f>
        <v/>
      </c>
      <c r="N88" s="193"/>
      <c r="O88" s="192" t="str">
        <f>UPPER(Ptrllista!G10)</f>
        <v/>
      </c>
      <c r="P88" s="196"/>
      <c r="Q88" s="193"/>
    </row>
    <row r="89" spans="1:17" ht="19.149999999999999" customHeight="1" thickBot="1" x14ac:dyDescent="0.3">
      <c r="A89" s="190"/>
      <c r="B89" s="40">
        <v>10</v>
      </c>
      <c r="C89" s="34"/>
      <c r="D89" s="34"/>
      <c r="E89" s="34"/>
      <c r="F89" s="34"/>
      <c r="G89" s="34"/>
      <c r="H89" s="34"/>
      <c r="I89" s="181" t="s">
        <v>18</v>
      </c>
      <c r="J89" s="182"/>
      <c r="K89" s="183"/>
      <c r="L89" s="191"/>
      <c r="M89" s="194"/>
      <c r="N89" s="195"/>
      <c r="O89" s="194"/>
      <c r="P89" s="197"/>
      <c r="Q89" s="195"/>
    </row>
    <row r="90" spans="1:17" ht="19.149999999999999" customHeight="1" x14ac:dyDescent="0.25">
      <c r="A90" s="190"/>
      <c r="B90" s="40">
        <v>11</v>
      </c>
      <c r="C90" s="34"/>
      <c r="D90" s="34"/>
      <c r="E90" s="34"/>
      <c r="F90" s="34"/>
      <c r="G90" s="34"/>
      <c r="H90" s="34"/>
      <c r="I90" s="181" t="s">
        <v>18</v>
      </c>
      <c r="J90" s="182"/>
      <c r="K90" s="183"/>
      <c r="L90" s="184"/>
      <c r="M90" s="3"/>
      <c r="N90" s="3"/>
      <c r="O90" s="3"/>
      <c r="P90" s="3"/>
      <c r="Q90" s="30"/>
    </row>
    <row r="91" spans="1:17" ht="19.149999999999999" customHeight="1" x14ac:dyDescent="0.25">
      <c r="A91" s="190"/>
      <c r="B91" s="40">
        <v>12</v>
      </c>
      <c r="C91" s="34"/>
      <c r="D91" s="34"/>
      <c r="E91" s="34"/>
      <c r="F91" s="34"/>
      <c r="G91" s="34"/>
      <c r="H91" s="34"/>
      <c r="I91" s="181" t="s">
        <v>18</v>
      </c>
      <c r="J91" s="182"/>
      <c r="K91" s="183"/>
      <c r="L91" s="184"/>
      <c r="M91" s="198" t="s">
        <v>92</v>
      </c>
      <c r="N91" s="198"/>
      <c r="O91" s="198"/>
      <c r="P91" s="199"/>
      <c r="Q91" s="200"/>
    </row>
    <row r="92" spans="1:17" ht="19.149999999999999" customHeight="1" x14ac:dyDescent="0.25">
      <c r="A92" s="190"/>
      <c r="B92" s="40">
        <v>13</v>
      </c>
      <c r="C92" s="34"/>
      <c r="D92" s="34"/>
      <c r="E92" s="34"/>
      <c r="F92" s="34"/>
      <c r="G92" s="34"/>
      <c r="H92" s="34"/>
      <c r="I92" s="181" t="s">
        <v>18</v>
      </c>
      <c r="J92" s="182"/>
      <c r="K92" s="183"/>
      <c r="L92" s="184"/>
      <c r="M92" s="201" t="s">
        <v>97</v>
      </c>
      <c r="N92" s="202"/>
      <c r="O92" s="202"/>
      <c r="P92" s="202"/>
      <c r="Q92" s="203"/>
    </row>
    <row r="93" spans="1:17" ht="19.149999999999999" customHeight="1" x14ac:dyDescent="0.25">
      <c r="A93" s="190"/>
      <c r="B93" s="40">
        <v>14</v>
      </c>
      <c r="C93" s="34"/>
      <c r="D93" s="34"/>
      <c r="E93" s="34"/>
      <c r="F93" s="34"/>
      <c r="G93" s="34"/>
      <c r="H93" s="34"/>
      <c r="I93" s="181" t="s">
        <v>18</v>
      </c>
      <c r="J93" s="182"/>
      <c r="K93" s="183"/>
      <c r="L93" s="184"/>
      <c r="M93" s="185"/>
      <c r="N93" s="185"/>
      <c r="O93" s="185"/>
      <c r="P93" s="185"/>
      <c r="Q93" s="186"/>
    </row>
    <row r="94" spans="1:17" ht="19.149999999999999" customHeight="1" x14ac:dyDescent="0.25">
      <c r="A94" s="190"/>
      <c r="B94" s="40">
        <v>15</v>
      </c>
      <c r="C94" s="34"/>
      <c r="D94" s="34"/>
      <c r="E94" s="34"/>
      <c r="F94" s="34"/>
      <c r="G94" s="34"/>
      <c r="H94" s="34"/>
      <c r="I94" s="181" t="s">
        <v>18</v>
      </c>
      <c r="J94" s="182"/>
      <c r="K94" s="183"/>
      <c r="L94" s="184"/>
      <c r="M94" s="185"/>
      <c r="N94" s="185"/>
      <c r="O94" s="185"/>
      <c r="P94" s="185"/>
      <c r="Q94" s="186"/>
    </row>
    <row r="95" spans="1:17" ht="19.149999999999999" customHeight="1" x14ac:dyDescent="0.25">
      <c r="A95" s="190"/>
      <c r="B95" s="40">
        <v>16</v>
      </c>
      <c r="C95" s="34"/>
      <c r="D95" s="34"/>
      <c r="E95" s="34"/>
      <c r="F95" s="34"/>
      <c r="G95" s="34"/>
      <c r="H95" s="34"/>
      <c r="I95" s="181" t="s">
        <v>18</v>
      </c>
      <c r="J95" s="182"/>
      <c r="K95" s="183"/>
      <c r="L95" s="184"/>
      <c r="M95" s="185"/>
      <c r="N95" s="185"/>
      <c r="O95" s="185"/>
      <c r="P95" s="185"/>
      <c r="Q95" s="186"/>
    </row>
    <row r="96" spans="1:17" ht="19.149999999999999" customHeight="1" thickBot="1" x14ac:dyDescent="0.3">
      <c r="A96" s="190"/>
      <c r="B96" s="34"/>
      <c r="C96" s="34"/>
      <c r="D96" s="34"/>
      <c r="E96" s="34"/>
      <c r="F96" s="34"/>
      <c r="G96" s="34"/>
      <c r="H96" s="34"/>
      <c r="I96" s="187" t="s">
        <v>18</v>
      </c>
      <c r="J96" s="188"/>
      <c r="K96" s="189"/>
      <c r="L96" s="189"/>
      <c r="M96" s="185"/>
      <c r="N96" s="185"/>
      <c r="O96" s="185"/>
      <c r="P96" s="185"/>
      <c r="Q96" s="186"/>
    </row>
    <row r="97" spans="1:17" ht="19.149999999999999" customHeight="1" thickBot="1" x14ac:dyDescent="0.3">
      <c r="A97" s="29"/>
      <c r="B97" s="3"/>
      <c r="C97" s="3"/>
      <c r="D97" s="3"/>
      <c r="E97" s="3"/>
      <c r="F97" s="173" t="s">
        <v>89</v>
      </c>
      <c r="G97" s="173"/>
      <c r="H97" s="174"/>
      <c r="I97" s="36"/>
      <c r="J97" s="36"/>
      <c r="K97" s="175"/>
      <c r="L97" s="176"/>
      <c r="M97" s="177" t="s">
        <v>88</v>
      </c>
      <c r="N97" s="178"/>
      <c r="O97" s="178"/>
      <c r="P97" s="178"/>
      <c r="Q97" s="179"/>
    </row>
    <row r="98" spans="1:17" ht="19.149999999999999" customHeight="1" thickBot="1" x14ac:dyDescent="0.3">
      <c r="A98" s="31"/>
      <c r="B98" s="32"/>
      <c r="C98" s="32"/>
      <c r="D98" s="32"/>
      <c r="E98" s="32"/>
      <c r="F98" s="32"/>
      <c r="G98" s="180" t="s">
        <v>91</v>
      </c>
      <c r="H98" s="180"/>
      <c r="I98" s="180"/>
      <c r="J98" s="36"/>
      <c r="K98" s="35"/>
      <c r="L98" s="32"/>
      <c r="M98" s="32"/>
      <c r="N98" s="32"/>
      <c r="O98" s="32"/>
      <c r="P98" s="32"/>
      <c r="Q98" s="33"/>
    </row>
    <row r="99" spans="1:17" ht="19.149999999999999" customHeight="1" x14ac:dyDescent="0.25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</row>
    <row r="102" spans="1:17" ht="19.149999999999999" customHeight="1" thickBot="1" x14ac:dyDescent="0.3"/>
    <row r="103" spans="1:17" ht="19.149999999999999" customHeight="1" x14ac:dyDescent="0.5">
      <c r="A103" s="37"/>
      <c r="B103" s="213"/>
      <c r="C103" s="213"/>
      <c r="D103" s="39"/>
      <c r="E103" s="196" t="str">
        <f>UPPER(Ptrllista!E2)</f>
        <v>Ö-SERIEN 2</v>
      </c>
      <c r="F103" s="196"/>
      <c r="G103" s="196"/>
      <c r="H103" s="196"/>
      <c r="I103" s="196"/>
      <c r="J103" s="196"/>
      <c r="K103" s="196"/>
      <c r="L103" s="196"/>
      <c r="M103" s="196"/>
      <c r="N103" s="196"/>
      <c r="O103" s="49"/>
      <c r="P103" s="49"/>
      <c r="Q103" s="54"/>
    </row>
    <row r="104" spans="1:17" ht="19.149999999999999" customHeight="1" x14ac:dyDescent="0.4">
      <c r="A104" s="53" t="s">
        <v>98</v>
      </c>
      <c r="B104" s="44" t="str">
        <f>UPPER(Ptrllista!B11)</f>
        <v>2</v>
      </c>
      <c r="C104" s="43" t="s">
        <v>96</v>
      </c>
      <c r="D104" s="44">
        <f>ABS(Ptrllista!C11)</f>
        <v>2</v>
      </c>
      <c r="E104" s="205"/>
      <c r="F104" s="205"/>
      <c r="G104" s="205"/>
      <c r="H104" s="205"/>
      <c r="I104" s="205"/>
      <c r="J104" s="205"/>
      <c r="K104" s="205"/>
      <c r="L104" s="205"/>
      <c r="M104" s="205"/>
      <c r="N104" s="205"/>
      <c r="O104" s="214">
        <f>ABS(Ptrllista!F2)</f>
        <v>42848</v>
      </c>
      <c r="P104" s="214"/>
      <c r="Q104" s="215"/>
    </row>
    <row r="105" spans="1:17" ht="19.149999999999999" customHeight="1" x14ac:dyDescent="0.25">
      <c r="A105" s="204" t="str">
        <f>UPPER(Ptrllista!E11)</f>
        <v/>
      </c>
      <c r="B105" s="205"/>
      <c r="C105" s="205"/>
      <c r="D105" s="205"/>
      <c r="E105" s="205"/>
      <c r="F105" s="205"/>
      <c r="G105" s="205"/>
      <c r="H105" s="205"/>
      <c r="I105" s="205"/>
      <c r="J105" s="205"/>
      <c r="K105" s="205"/>
      <c r="L105" s="205"/>
      <c r="M105" s="205"/>
      <c r="N105" s="205"/>
      <c r="O105" s="205"/>
      <c r="P105" s="205"/>
      <c r="Q105" s="206"/>
    </row>
    <row r="106" spans="1:17" ht="19.149999999999999" customHeight="1" x14ac:dyDescent="0.25">
      <c r="A106" s="204"/>
      <c r="B106" s="205"/>
      <c r="C106" s="205"/>
      <c r="D106" s="205"/>
      <c r="E106" s="205"/>
      <c r="F106" s="205"/>
      <c r="G106" s="205"/>
      <c r="H106" s="205"/>
      <c r="I106" s="205"/>
      <c r="J106" s="205"/>
      <c r="K106" s="205"/>
      <c r="L106" s="205"/>
      <c r="M106" s="205"/>
      <c r="N106" s="205"/>
      <c r="O106" s="205"/>
      <c r="P106" s="205"/>
      <c r="Q106" s="206"/>
    </row>
    <row r="107" spans="1:17" ht="19.149999999999999" customHeight="1" x14ac:dyDescent="0.25">
      <c r="A107" s="204" t="str">
        <f>UPPER(Ptrllista!F11)</f>
        <v/>
      </c>
      <c r="B107" s="205"/>
      <c r="C107" s="205"/>
      <c r="D107" s="205"/>
      <c r="E107" s="205"/>
      <c r="F107" s="205"/>
      <c r="G107" s="205"/>
      <c r="H107" s="205"/>
      <c r="I107" s="205"/>
      <c r="J107" s="205"/>
      <c r="K107" s="205"/>
      <c r="L107" s="205"/>
      <c r="M107" s="205"/>
      <c r="N107" s="205"/>
      <c r="O107" s="205"/>
      <c r="P107" s="205"/>
      <c r="Q107" s="206"/>
    </row>
    <row r="108" spans="1:17" ht="19.149999999999999" customHeight="1" x14ac:dyDescent="0.25">
      <c r="A108" s="204"/>
      <c r="B108" s="205"/>
      <c r="C108" s="205"/>
      <c r="D108" s="205"/>
      <c r="E108" s="205"/>
      <c r="F108" s="205"/>
      <c r="G108" s="205"/>
      <c r="H108" s="205"/>
      <c r="I108" s="205"/>
      <c r="J108" s="205"/>
      <c r="K108" s="205"/>
      <c r="L108" s="205"/>
      <c r="M108" s="205"/>
      <c r="N108" s="205"/>
      <c r="O108" s="205"/>
      <c r="P108" s="205"/>
      <c r="Q108" s="206"/>
    </row>
    <row r="109" spans="1:17" ht="19.149999999999999" customHeight="1" thickBot="1" x14ac:dyDescent="0.3">
      <c r="A109" s="29"/>
      <c r="B109" s="38"/>
      <c r="C109" s="207" t="s">
        <v>95</v>
      </c>
      <c r="D109" s="208"/>
      <c r="E109" s="208"/>
      <c r="F109" s="208"/>
      <c r="G109" s="208"/>
      <c r="H109" s="209"/>
      <c r="I109" s="207" t="s">
        <v>90</v>
      </c>
      <c r="J109" s="209"/>
      <c r="K109" s="207" t="s">
        <v>17</v>
      </c>
      <c r="L109" s="208"/>
      <c r="M109" s="41" t="s">
        <v>93</v>
      </c>
      <c r="N109" s="42"/>
      <c r="O109" s="210" t="s">
        <v>24</v>
      </c>
      <c r="P109" s="211"/>
      <c r="Q109" s="212"/>
    </row>
    <row r="110" spans="1:17" ht="19.149999999999999" customHeight="1" x14ac:dyDescent="0.25">
      <c r="A110" s="190" t="s">
        <v>94</v>
      </c>
      <c r="B110" s="40">
        <v>9</v>
      </c>
      <c r="C110" s="34"/>
      <c r="D110" s="34"/>
      <c r="E110" s="34"/>
      <c r="F110" s="34"/>
      <c r="G110" s="34"/>
      <c r="H110" s="34"/>
      <c r="I110" s="181" t="s">
        <v>18</v>
      </c>
      <c r="J110" s="182"/>
      <c r="K110" s="183"/>
      <c r="L110" s="191"/>
      <c r="M110" s="192" t="str">
        <f>UPPER(Ptrllista!H11)</f>
        <v/>
      </c>
      <c r="N110" s="193"/>
      <c r="O110" s="192" t="str">
        <f>UPPER(Ptrllista!G11)</f>
        <v/>
      </c>
      <c r="P110" s="196"/>
      <c r="Q110" s="193"/>
    </row>
    <row r="111" spans="1:17" ht="19.149999999999999" customHeight="1" thickBot="1" x14ac:dyDescent="0.3">
      <c r="A111" s="190"/>
      <c r="B111" s="40">
        <v>10</v>
      </c>
      <c r="C111" s="34"/>
      <c r="D111" s="34"/>
      <c r="E111" s="34"/>
      <c r="F111" s="34"/>
      <c r="G111" s="34"/>
      <c r="H111" s="34"/>
      <c r="I111" s="181" t="s">
        <v>18</v>
      </c>
      <c r="J111" s="182"/>
      <c r="K111" s="183"/>
      <c r="L111" s="191"/>
      <c r="M111" s="194"/>
      <c r="N111" s="195"/>
      <c r="O111" s="194"/>
      <c r="P111" s="197"/>
      <c r="Q111" s="195"/>
    </row>
    <row r="112" spans="1:17" ht="19.149999999999999" customHeight="1" x14ac:dyDescent="0.25">
      <c r="A112" s="190"/>
      <c r="B112" s="40">
        <v>11</v>
      </c>
      <c r="C112" s="34"/>
      <c r="D112" s="34"/>
      <c r="E112" s="34"/>
      <c r="F112" s="34"/>
      <c r="G112" s="34"/>
      <c r="H112" s="34"/>
      <c r="I112" s="181" t="s">
        <v>18</v>
      </c>
      <c r="J112" s="182"/>
      <c r="K112" s="183"/>
      <c r="L112" s="184"/>
      <c r="M112" s="3"/>
      <c r="N112" s="3"/>
      <c r="O112" s="3"/>
      <c r="P112" s="3"/>
      <c r="Q112" s="30"/>
    </row>
    <row r="113" spans="1:17" ht="19.149999999999999" customHeight="1" x14ac:dyDescent="0.25">
      <c r="A113" s="190"/>
      <c r="B113" s="40">
        <v>12</v>
      </c>
      <c r="C113" s="34"/>
      <c r="D113" s="34"/>
      <c r="E113" s="34"/>
      <c r="F113" s="34"/>
      <c r="G113" s="34"/>
      <c r="H113" s="34"/>
      <c r="I113" s="181" t="s">
        <v>18</v>
      </c>
      <c r="J113" s="182"/>
      <c r="K113" s="183"/>
      <c r="L113" s="184"/>
      <c r="M113" s="198" t="s">
        <v>92</v>
      </c>
      <c r="N113" s="198"/>
      <c r="O113" s="198"/>
      <c r="P113" s="199"/>
      <c r="Q113" s="200"/>
    </row>
    <row r="114" spans="1:17" ht="19.149999999999999" customHeight="1" x14ac:dyDescent="0.25">
      <c r="A114" s="190"/>
      <c r="B114" s="40">
        <v>13</v>
      </c>
      <c r="C114" s="34"/>
      <c r="D114" s="34"/>
      <c r="E114" s="34"/>
      <c r="F114" s="34"/>
      <c r="G114" s="34"/>
      <c r="H114" s="34"/>
      <c r="I114" s="181" t="s">
        <v>18</v>
      </c>
      <c r="J114" s="182"/>
      <c r="K114" s="183"/>
      <c r="L114" s="184"/>
      <c r="M114" s="201" t="s">
        <v>97</v>
      </c>
      <c r="N114" s="202"/>
      <c r="O114" s="202"/>
      <c r="P114" s="202"/>
      <c r="Q114" s="203"/>
    </row>
    <row r="115" spans="1:17" ht="19.149999999999999" customHeight="1" x14ac:dyDescent="0.25">
      <c r="A115" s="190"/>
      <c r="B115" s="40">
        <v>14</v>
      </c>
      <c r="C115" s="34"/>
      <c r="D115" s="34"/>
      <c r="E115" s="34"/>
      <c r="F115" s="34"/>
      <c r="G115" s="34"/>
      <c r="H115" s="34"/>
      <c r="I115" s="181" t="s">
        <v>18</v>
      </c>
      <c r="J115" s="182"/>
      <c r="K115" s="183"/>
      <c r="L115" s="184"/>
      <c r="M115" s="185"/>
      <c r="N115" s="185"/>
      <c r="O115" s="185"/>
      <c r="P115" s="185"/>
      <c r="Q115" s="186"/>
    </row>
    <row r="116" spans="1:17" ht="19.149999999999999" customHeight="1" x14ac:dyDescent="0.25">
      <c r="A116" s="190"/>
      <c r="B116" s="40">
        <v>15</v>
      </c>
      <c r="C116" s="34"/>
      <c r="D116" s="34"/>
      <c r="E116" s="34"/>
      <c r="F116" s="34"/>
      <c r="G116" s="34"/>
      <c r="H116" s="34"/>
      <c r="I116" s="181" t="s">
        <v>18</v>
      </c>
      <c r="J116" s="182"/>
      <c r="K116" s="183"/>
      <c r="L116" s="184"/>
      <c r="M116" s="185"/>
      <c r="N116" s="185"/>
      <c r="O116" s="185"/>
      <c r="P116" s="185"/>
      <c r="Q116" s="186"/>
    </row>
    <row r="117" spans="1:17" ht="19.149999999999999" customHeight="1" x14ac:dyDescent="0.25">
      <c r="A117" s="190"/>
      <c r="B117" s="40">
        <v>16</v>
      </c>
      <c r="C117" s="34"/>
      <c r="D117" s="34"/>
      <c r="E117" s="34"/>
      <c r="F117" s="34"/>
      <c r="G117" s="34"/>
      <c r="H117" s="34"/>
      <c r="I117" s="181" t="s">
        <v>18</v>
      </c>
      <c r="J117" s="182"/>
      <c r="K117" s="183"/>
      <c r="L117" s="184"/>
      <c r="M117" s="185"/>
      <c r="N117" s="185"/>
      <c r="O117" s="185"/>
      <c r="P117" s="185"/>
      <c r="Q117" s="186"/>
    </row>
    <row r="118" spans="1:17" ht="19.149999999999999" customHeight="1" thickBot="1" x14ac:dyDescent="0.3">
      <c r="A118" s="190"/>
      <c r="B118" s="34"/>
      <c r="C118" s="34"/>
      <c r="D118" s="34"/>
      <c r="E118" s="34"/>
      <c r="F118" s="34"/>
      <c r="G118" s="34"/>
      <c r="H118" s="34"/>
      <c r="I118" s="187" t="s">
        <v>18</v>
      </c>
      <c r="J118" s="188"/>
      <c r="K118" s="189"/>
      <c r="L118" s="189"/>
      <c r="M118" s="185"/>
      <c r="N118" s="185"/>
      <c r="O118" s="185"/>
      <c r="P118" s="185"/>
      <c r="Q118" s="186"/>
    </row>
    <row r="119" spans="1:17" ht="19.149999999999999" customHeight="1" thickBot="1" x14ac:dyDescent="0.3">
      <c r="A119" s="29"/>
      <c r="B119" s="3"/>
      <c r="C119" s="3"/>
      <c r="D119" s="3"/>
      <c r="E119" s="3"/>
      <c r="F119" s="173" t="s">
        <v>89</v>
      </c>
      <c r="G119" s="173"/>
      <c r="H119" s="174"/>
      <c r="I119" s="36"/>
      <c r="J119" s="36"/>
      <c r="K119" s="175"/>
      <c r="L119" s="176"/>
      <c r="M119" s="177" t="s">
        <v>88</v>
      </c>
      <c r="N119" s="178"/>
      <c r="O119" s="178"/>
      <c r="P119" s="178"/>
      <c r="Q119" s="179"/>
    </row>
    <row r="120" spans="1:17" ht="19.149999999999999" customHeight="1" thickBot="1" x14ac:dyDescent="0.3">
      <c r="A120" s="31"/>
      <c r="B120" s="32"/>
      <c r="C120" s="32"/>
      <c r="D120" s="32"/>
      <c r="E120" s="32"/>
      <c r="F120" s="32"/>
      <c r="G120" s="180" t="s">
        <v>91</v>
      </c>
      <c r="H120" s="180"/>
      <c r="I120" s="180"/>
      <c r="J120" s="36"/>
      <c r="K120" s="35"/>
      <c r="L120" s="32"/>
      <c r="M120" s="32"/>
      <c r="N120" s="32"/>
      <c r="O120" s="32"/>
      <c r="P120" s="32"/>
      <c r="Q120" s="33"/>
    </row>
    <row r="121" spans="1:17" ht="19.149999999999999" customHeight="1" x14ac:dyDescent="0.5">
      <c r="A121" s="37"/>
      <c r="B121" s="213"/>
      <c r="C121" s="213"/>
      <c r="D121" s="39"/>
      <c r="E121" s="196" t="str">
        <f>UPPER(Ptrllista!E2)</f>
        <v>Ö-SERIEN 2</v>
      </c>
      <c r="F121" s="196"/>
      <c r="G121" s="196"/>
      <c r="H121" s="196"/>
      <c r="I121" s="196"/>
      <c r="J121" s="196"/>
      <c r="K121" s="196"/>
      <c r="L121" s="196"/>
      <c r="M121" s="196"/>
      <c r="N121" s="196"/>
      <c r="O121" s="49"/>
      <c r="P121" s="49"/>
      <c r="Q121" s="54"/>
    </row>
    <row r="122" spans="1:17" ht="19.149999999999999" customHeight="1" x14ac:dyDescent="0.4">
      <c r="A122" s="53" t="s">
        <v>98</v>
      </c>
      <c r="B122" s="44" t="str">
        <f>UPPER(Ptrllista!B12)</f>
        <v>2</v>
      </c>
      <c r="C122" s="43" t="s">
        <v>102</v>
      </c>
      <c r="D122" s="44">
        <f>ABS(Ptrllista!C12)</f>
        <v>3</v>
      </c>
      <c r="E122" s="205"/>
      <c r="F122" s="205"/>
      <c r="G122" s="205"/>
      <c r="H122" s="205"/>
      <c r="I122" s="205"/>
      <c r="J122" s="205"/>
      <c r="K122" s="205"/>
      <c r="L122" s="205"/>
      <c r="M122" s="205"/>
      <c r="N122" s="205"/>
      <c r="O122" s="214">
        <f>ABS(Ptrllista!F2)</f>
        <v>42848</v>
      </c>
      <c r="P122" s="214"/>
      <c r="Q122" s="215"/>
    </row>
    <row r="123" spans="1:17" ht="19.149999999999999" customHeight="1" x14ac:dyDescent="0.25">
      <c r="A123" s="204" t="str">
        <f>UPPER(Ptrllista!E12)</f>
        <v/>
      </c>
      <c r="B123" s="205"/>
      <c r="C123" s="205"/>
      <c r="D123" s="205"/>
      <c r="E123" s="205"/>
      <c r="F123" s="205"/>
      <c r="G123" s="205"/>
      <c r="H123" s="205"/>
      <c r="I123" s="205"/>
      <c r="J123" s="205"/>
      <c r="K123" s="205"/>
      <c r="L123" s="205"/>
      <c r="M123" s="205"/>
      <c r="N123" s="205"/>
      <c r="O123" s="205"/>
      <c r="P123" s="205"/>
      <c r="Q123" s="206"/>
    </row>
    <row r="124" spans="1:17" ht="19.149999999999999" customHeight="1" x14ac:dyDescent="0.25">
      <c r="A124" s="204"/>
      <c r="B124" s="205"/>
      <c r="C124" s="205"/>
      <c r="D124" s="205"/>
      <c r="E124" s="205"/>
      <c r="F124" s="205"/>
      <c r="G124" s="205"/>
      <c r="H124" s="205"/>
      <c r="I124" s="205"/>
      <c r="J124" s="205"/>
      <c r="K124" s="205"/>
      <c r="L124" s="205"/>
      <c r="M124" s="205"/>
      <c r="N124" s="205"/>
      <c r="O124" s="205"/>
      <c r="P124" s="205"/>
      <c r="Q124" s="206"/>
    </row>
    <row r="125" spans="1:17" ht="19.149999999999999" customHeight="1" x14ac:dyDescent="0.25">
      <c r="A125" s="204" t="str">
        <f>UPPER(Ptrllista!F12)</f>
        <v/>
      </c>
      <c r="B125" s="205"/>
      <c r="C125" s="205"/>
      <c r="D125" s="205"/>
      <c r="E125" s="205"/>
      <c r="F125" s="205"/>
      <c r="G125" s="205"/>
      <c r="H125" s="205"/>
      <c r="I125" s="205"/>
      <c r="J125" s="205"/>
      <c r="K125" s="205"/>
      <c r="L125" s="205"/>
      <c r="M125" s="205"/>
      <c r="N125" s="205"/>
      <c r="O125" s="205"/>
      <c r="P125" s="205"/>
      <c r="Q125" s="206"/>
    </row>
    <row r="126" spans="1:17" ht="19.149999999999999" customHeight="1" x14ac:dyDescent="0.25">
      <c r="A126" s="204"/>
      <c r="B126" s="205"/>
      <c r="C126" s="205"/>
      <c r="D126" s="205"/>
      <c r="E126" s="205"/>
      <c r="F126" s="205"/>
      <c r="G126" s="205"/>
      <c r="H126" s="205"/>
      <c r="I126" s="205"/>
      <c r="J126" s="205"/>
      <c r="K126" s="205"/>
      <c r="L126" s="205"/>
      <c r="M126" s="205"/>
      <c r="N126" s="205"/>
      <c r="O126" s="205"/>
      <c r="P126" s="205"/>
      <c r="Q126" s="206"/>
    </row>
    <row r="127" spans="1:17" ht="19.149999999999999" customHeight="1" thickBot="1" x14ac:dyDescent="0.3">
      <c r="A127" s="29"/>
      <c r="B127" s="38"/>
      <c r="C127" s="207" t="s">
        <v>95</v>
      </c>
      <c r="D127" s="208"/>
      <c r="E127" s="208"/>
      <c r="F127" s="208"/>
      <c r="G127" s="208"/>
      <c r="H127" s="209"/>
      <c r="I127" s="207" t="s">
        <v>90</v>
      </c>
      <c r="J127" s="209"/>
      <c r="K127" s="207" t="s">
        <v>17</v>
      </c>
      <c r="L127" s="208"/>
      <c r="M127" s="216" t="s">
        <v>93</v>
      </c>
      <c r="N127" s="217"/>
      <c r="O127" s="210" t="s">
        <v>24</v>
      </c>
      <c r="P127" s="211"/>
      <c r="Q127" s="212"/>
    </row>
    <row r="128" spans="1:17" ht="19.149999999999999" customHeight="1" x14ac:dyDescent="0.25">
      <c r="A128" s="190" t="s">
        <v>94</v>
      </c>
      <c r="B128" s="40">
        <v>17</v>
      </c>
      <c r="C128" s="34"/>
      <c r="D128" s="34"/>
      <c r="E128" s="34"/>
      <c r="F128" s="34"/>
      <c r="G128" s="34"/>
      <c r="H128" s="34"/>
      <c r="I128" s="181" t="s">
        <v>18</v>
      </c>
      <c r="J128" s="182"/>
      <c r="K128" s="183"/>
      <c r="L128" s="191"/>
      <c r="M128" s="192" t="str">
        <f>UPPER(Ptrllista!H12)</f>
        <v/>
      </c>
      <c r="N128" s="193"/>
      <c r="O128" s="192" t="str">
        <f>UPPER(Ptrllista!G12)</f>
        <v/>
      </c>
      <c r="P128" s="196"/>
      <c r="Q128" s="193"/>
    </row>
    <row r="129" spans="1:17" ht="19.149999999999999" customHeight="1" thickBot="1" x14ac:dyDescent="0.3">
      <c r="A129" s="190"/>
      <c r="B129" s="40">
        <v>18</v>
      </c>
      <c r="C129" s="34"/>
      <c r="D129" s="34"/>
      <c r="E129" s="34"/>
      <c r="F129" s="34"/>
      <c r="G129" s="34"/>
      <c r="H129" s="34"/>
      <c r="I129" s="181" t="s">
        <v>18</v>
      </c>
      <c r="J129" s="182"/>
      <c r="K129" s="183"/>
      <c r="L129" s="191"/>
      <c r="M129" s="194"/>
      <c r="N129" s="195"/>
      <c r="O129" s="194"/>
      <c r="P129" s="197"/>
      <c r="Q129" s="195"/>
    </row>
    <row r="130" spans="1:17" ht="19.149999999999999" customHeight="1" x14ac:dyDescent="0.25">
      <c r="A130" s="190"/>
      <c r="B130" s="40">
        <v>19</v>
      </c>
      <c r="C130" s="34"/>
      <c r="D130" s="34"/>
      <c r="E130" s="34"/>
      <c r="F130" s="34"/>
      <c r="G130" s="34"/>
      <c r="H130" s="34"/>
      <c r="I130" s="181" t="s">
        <v>18</v>
      </c>
      <c r="J130" s="182"/>
      <c r="K130" s="183"/>
      <c r="L130" s="184"/>
      <c r="M130" s="3"/>
      <c r="N130" s="3"/>
      <c r="O130" s="3"/>
      <c r="P130" s="3"/>
      <c r="Q130" s="30"/>
    </row>
    <row r="131" spans="1:17" ht="19.149999999999999" customHeight="1" x14ac:dyDescent="0.25">
      <c r="A131" s="190"/>
      <c r="B131" s="40">
        <v>20</v>
      </c>
      <c r="C131" s="34"/>
      <c r="D131" s="34"/>
      <c r="E131" s="34"/>
      <c r="F131" s="34"/>
      <c r="G131" s="34"/>
      <c r="H131" s="34"/>
      <c r="I131" s="181" t="s">
        <v>18</v>
      </c>
      <c r="J131" s="182"/>
      <c r="K131" s="183"/>
      <c r="L131" s="184"/>
      <c r="M131" s="198" t="s">
        <v>92</v>
      </c>
      <c r="N131" s="198"/>
      <c r="O131" s="198"/>
      <c r="P131" s="199"/>
      <c r="Q131" s="200"/>
    </row>
    <row r="132" spans="1:17" ht="19.149999999999999" customHeight="1" x14ac:dyDescent="0.25">
      <c r="A132" s="190"/>
      <c r="B132" s="40">
        <v>21</v>
      </c>
      <c r="C132" s="34"/>
      <c r="D132" s="34"/>
      <c r="E132" s="34"/>
      <c r="F132" s="34"/>
      <c r="G132" s="34"/>
      <c r="H132" s="34"/>
      <c r="I132" s="181" t="s">
        <v>18</v>
      </c>
      <c r="J132" s="182"/>
      <c r="K132" s="183"/>
      <c r="L132" s="184"/>
      <c r="M132" s="201" t="s">
        <v>97</v>
      </c>
      <c r="N132" s="202"/>
      <c r="O132" s="202"/>
      <c r="P132" s="202"/>
      <c r="Q132" s="203"/>
    </row>
    <row r="133" spans="1:17" ht="19.149999999999999" customHeight="1" x14ac:dyDescent="0.25">
      <c r="A133" s="190"/>
      <c r="B133" s="40">
        <v>22</v>
      </c>
      <c r="C133" s="34"/>
      <c r="D133" s="34"/>
      <c r="E133" s="34"/>
      <c r="F133" s="34"/>
      <c r="G133" s="34"/>
      <c r="H133" s="34"/>
      <c r="I133" s="181" t="s">
        <v>18</v>
      </c>
      <c r="J133" s="182"/>
      <c r="K133" s="183"/>
      <c r="L133" s="184"/>
      <c r="M133" s="185"/>
      <c r="N133" s="185"/>
      <c r="O133" s="185"/>
      <c r="P133" s="185"/>
      <c r="Q133" s="186"/>
    </row>
    <row r="134" spans="1:17" ht="19.149999999999999" customHeight="1" x14ac:dyDescent="0.25">
      <c r="A134" s="190"/>
      <c r="B134" s="40">
        <v>23</v>
      </c>
      <c r="C134" s="34"/>
      <c r="D134" s="34"/>
      <c r="E134" s="34"/>
      <c r="F134" s="34"/>
      <c r="G134" s="34"/>
      <c r="H134" s="34"/>
      <c r="I134" s="181" t="s">
        <v>18</v>
      </c>
      <c r="J134" s="182"/>
      <c r="K134" s="183"/>
      <c r="L134" s="184"/>
      <c r="M134" s="185"/>
      <c r="N134" s="185"/>
      <c r="O134" s="185"/>
      <c r="P134" s="185"/>
      <c r="Q134" s="186"/>
    </row>
    <row r="135" spans="1:17" ht="19.149999999999999" customHeight="1" x14ac:dyDescent="0.25">
      <c r="A135" s="190"/>
      <c r="B135" s="40">
        <v>24</v>
      </c>
      <c r="C135" s="34"/>
      <c r="D135" s="34"/>
      <c r="E135" s="34"/>
      <c r="F135" s="34"/>
      <c r="G135" s="34"/>
      <c r="H135" s="34"/>
      <c r="I135" s="181" t="s">
        <v>18</v>
      </c>
      <c r="J135" s="182"/>
      <c r="K135" s="183"/>
      <c r="L135" s="184"/>
      <c r="M135" s="185"/>
      <c r="N135" s="185"/>
      <c r="O135" s="185"/>
      <c r="P135" s="185"/>
      <c r="Q135" s="186"/>
    </row>
    <row r="136" spans="1:17" ht="19.149999999999999" customHeight="1" thickBot="1" x14ac:dyDescent="0.3">
      <c r="A136" s="190"/>
      <c r="B136" s="34"/>
      <c r="C136" s="34"/>
      <c r="D136" s="34"/>
      <c r="E136" s="34"/>
      <c r="F136" s="34"/>
      <c r="G136" s="34"/>
      <c r="H136" s="34"/>
      <c r="I136" s="187" t="s">
        <v>18</v>
      </c>
      <c r="J136" s="188"/>
      <c r="K136" s="189"/>
      <c r="L136" s="189"/>
      <c r="M136" s="185"/>
      <c r="N136" s="185"/>
      <c r="O136" s="185"/>
      <c r="P136" s="185"/>
      <c r="Q136" s="186"/>
    </row>
    <row r="137" spans="1:17" ht="19.149999999999999" customHeight="1" thickBot="1" x14ac:dyDescent="0.3">
      <c r="A137" s="29"/>
      <c r="B137" s="3"/>
      <c r="C137" s="3"/>
      <c r="D137" s="3"/>
      <c r="E137" s="3"/>
      <c r="F137" s="173" t="s">
        <v>89</v>
      </c>
      <c r="G137" s="173"/>
      <c r="H137" s="174"/>
      <c r="I137" s="36"/>
      <c r="J137" s="36"/>
      <c r="K137" s="175"/>
      <c r="L137" s="176"/>
      <c r="M137" s="177" t="s">
        <v>88</v>
      </c>
      <c r="N137" s="178"/>
      <c r="O137" s="178"/>
      <c r="P137" s="178"/>
      <c r="Q137" s="179"/>
    </row>
    <row r="138" spans="1:17" ht="19.149999999999999" customHeight="1" thickBot="1" x14ac:dyDescent="0.3">
      <c r="A138" s="31"/>
      <c r="B138" s="32"/>
      <c r="C138" s="32"/>
      <c r="D138" s="32"/>
      <c r="E138" s="32"/>
      <c r="F138" s="32"/>
      <c r="G138" s="180" t="s">
        <v>91</v>
      </c>
      <c r="H138" s="180"/>
      <c r="I138" s="180"/>
      <c r="J138" s="36"/>
      <c r="K138" s="35"/>
      <c r="L138" s="32"/>
      <c r="M138" s="32"/>
      <c r="N138" s="32"/>
      <c r="O138" s="32"/>
      <c r="P138" s="32"/>
      <c r="Q138" s="33"/>
    </row>
    <row r="139" spans="1:17" ht="19.149999999999999" customHeight="1" x14ac:dyDescent="0.25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</row>
    <row r="142" spans="1:17" ht="19.149999999999999" customHeight="1" thickBot="1" x14ac:dyDescent="0.3"/>
    <row r="143" spans="1:17" ht="19.149999999999999" customHeight="1" x14ac:dyDescent="0.5">
      <c r="A143" s="37"/>
      <c r="B143" s="213"/>
      <c r="C143" s="213"/>
      <c r="D143" s="39"/>
      <c r="E143" s="196" t="str">
        <f>UPPER(Ptrllista!E2)</f>
        <v>Ö-SERIEN 2</v>
      </c>
      <c r="F143" s="196"/>
      <c r="G143" s="196"/>
      <c r="H143" s="196"/>
      <c r="I143" s="196"/>
      <c r="J143" s="196"/>
      <c r="K143" s="196"/>
      <c r="L143" s="196"/>
      <c r="M143" s="196"/>
      <c r="N143" s="196"/>
      <c r="O143" s="49"/>
      <c r="P143" s="49"/>
      <c r="Q143" s="54"/>
    </row>
    <row r="144" spans="1:17" ht="19.149999999999999" customHeight="1" x14ac:dyDescent="0.4">
      <c r="A144" s="53" t="s">
        <v>98</v>
      </c>
      <c r="B144" s="44" t="str">
        <f>UPPER(Ptrllista!B13)</f>
        <v>2</v>
      </c>
      <c r="C144" s="43" t="s">
        <v>96</v>
      </c>
      <c r="D144" s="44">
        <f>ABS(Ptrllista!C13)</f>
        <v>4</v>
      </c>
      <c r="E144" s="205"/>
      <c r="F144" s="205"/>
      <c r="G144" s="205"/>
      <c r="H144" s="205"/>
      <c r="I144" s="205"/>
      <c r="J144" s="205"/>
      <c r="K144" s="205"/>
      <c r="L144" s="205"/>
      <c r="M144" s="205"/>
      <c r="N144" s="205"/>
      <c r="O144" s="214">
        <f>ABS(Ptrllista!F2)</f>
        <v>42848</v>
      </c>
      <c r="P144" s="214"/>
      <c r="Q144" s="215"/>
    </row>
    <row r="145" spans="1:17" ht="19.149999999999999" customHeight="1" x14ac:dyDescent="0.25">
      <c r="A145" s="204" t="str">
        <f>UPPER(Ptrllista!E13)</f>
        <v/>
      </c>
      <c r="B145" s="205"/>
      <c r="C145" s="205"/>
      <c r="D145" s="205"/>
      <c r="E145" s="205"/>
      <c r="F145" s="205"/>
      <c r="G145" s="205"/>
      <c r="H145" s="205"/>
      <c r="I145" s="205"/>
      <c r="J145" s="205"/>
      <c r="K145" s="205"/>
      <c r="L145" s="205"/>
      <c r="M145" s="205"/>
      <c r="N145" s="205"/>
      <c r="O145" s="205"/>
      <c r="P145" s="205"/>
      <c r="Q145" s="206"/>
    </row>
    <row r="146" spans="1:17" ht="19.149999999999999" customHeight="1" x14ac:dyDescent="0.25">
      <c r="A146" s="204"/>
      <c r="B146" s="205"/>
      <c r="C146" s="205"/>
      <c r="D146" s="205"/>
      <c r="E146" s="205"/>
      <c r="F146" s="205"/>
      <c r="G146" s="205"/>
      <c r="H146" s="205"/>
      <c r="I146" s="205"/>
      <c r="J146" s="205"/>
      <c r="K146" s="205"/>
      <c r="L146" s="205"/>
      <c r="M146" s="205"/>
      <c r="N146" s="205"/>
      <c r="O146" s="205"/>
      <c r="P146" s="205"/>
      <c r="Q146" s="206"/>
    </row>
    <row r="147" spans="1:17" ht="19.149999999999999" customHeight="1" x14ac:dyDescent="0.25">
      <c r="A147" s="204" t="str">
        <f>UPPER(Ptrllista!F13)</f>
        <v/>
      </c>
      <c r="B147" s="205"/>
      <c r="C147" s="205"/>
      <c r="D147" s="205"/>
      <c r="E147" s="205"/>
      <c r="F147" s="205"/>
      <c r="G147" s="205"/>
      <c r="H147" s="205"/>
      <c r="I147" s="205"/>
      <c r="J147" s="205"/>
      <c r="K147" s="205"/>
      <c r="L147" s="205"/>
      <c r="M147" s="205"/>
      <c r="N147" s="205"/>
      <c r="O147" s="205"/>
      <c r="P147" s="205"/>
      <c r="Q147" s="206"/>
    </row>
    <row r="148" spans="1:17" ht="19.149999999999999" customHeight="1" x14ac:dyDescent="0.25">
      <c r="A148" s="204"/>
      <c r="B148" s="205"/>
      <c r="C148" s="205"/>
      <c r="D148" s="205"/>
      <c r="E148" s="205"/>
      <c r="F148" s="205"/>
      <c r="G148" s="205"/>
      <c r="H148" s="205"/>
      <c r="I148" s="205"/>
      <c r="J148" s="205"/>
      <c r="K148" s="205"/>
      <c r="L148" s="205"/>
      <c r="M148" s="205"/>
      <c r="N148" s="205"/>
      <c r="O148" s="205"/>
      <c r="P148" s="205"/>
      <c r="Q148" s="206"/>
    </row>
    <row r="149" spans="1:17" ht="19.149999999999999" customHeight="1" thickBot="1" x14ac:dyDescent="0.3">
      <c r="A149" s="29"/>
      <c r="B149" s="38"/>
      <c r="C149" s="207" t="s">
        <v>95</v>
      </c>
      <c r="D149" s="208"/>
      <c r="E149" s="208"/>
      <c r="F149" s="208"/>
      <c r="G149" s="208"/>
      <c r="H149" s="209"/>
      <c r="I149" s="207" t="s">
        <v>90</v>
      </c>
      <c r="J149" s="209"/>
      <c r="K149" s="207" t="s">
        <v>17</v>
      </c>
      <c r="L149" s="208"/>
      <c r="M149" s="41" t="s">
        <v>93</v>
      </c>
      <c r="N149" s="42"/>
      <c r="O149" s="210" t="s">
        <v>24</v>
      </c>
      <c r="P149" s="211"/>
      <c r="Q149" s="212"/>
    </row>
    <row r="150" spans="1:17" ht="19.149999999999999" customHeight="1" x14ac:dyDescent="0.25">
      <c r="A150" s="190" t="s">
        <v>94</v>
      </c>
      <c r="B150" s="40">
        <v>17</v>
      </c>
      <c r="C150" s="34"/>
      <c r="D150" s="34"/>
      <c r="E150" s="34"/>
      <c r="F150" s="34"/>
      <c r="G150" s="34"/>
      <c r="H150" s="34"/>
      <c r="I150" s="181" t="s">
        <v>18</v>
      </c>
      <c r="J150" s="182"/>
      <c r="K150" s="183"/>
      <c r="L150" s="191"/>
      <c r="M150" s="192" t="str">
        <f>UPPER(Ptrllista!H13)</f>
        <v/>
      </c>
      <c r="N150" s="193"/>
      <c r="O150" s="192" t="str">
        <f>UPPER(Ptrllista!G13)</f>
        <v/>
      </c>
      <c r="P150" s="196"/>
      <c r="Q150" s="193"/>
    </row>
    <row r="151" spans="1:17" ht="19.149999999999999" customHeight="1" thickBot="1" x14ac:dyDescent="0.3">
      <c r="A151" s="190"/>
      <c r="B151" s="40">
        <v>18</v>
      </c>
      <c r="C151" s="34"/>
      <c r="D151" s="34"/>
      <c r="E151" s="34"/>
      <c r="F151" s="34"/>
      <c r="G151" s="34"/>
      <c r="H151" s="34"/>
      <c r="I151" s="181" t="s">
        <v>18</v>
      </c>
      <c r="J151" s="182"/>
      <c r="K151" s="183"/>
      <c r="L151" s="191"/>
      <c r="M151" s="194"/>
      <c r="N151" s="195"/>
      <c r="O151" s="194"/>
      <c r="P151" s="197"/>
      <c r="Q151" s="195"/>
    </row>
    <row r="152" spans="1:17" ht="19.149999999999999" customHeight="1" x14ac:dyDescent="0.25">
      <c r="A152" s="190"/>
      <c r="B152" s="40">
        <v>19</v>
      </c>
      <c r="C152" s="34"/>
      <c r="D152" s="34"/>
      <c r="E152" s="34"/>
      <c r="F152" s="34"/>
      <c r="G152" s="34"/>
      <c r="H152" s="34"/>
      <c r="I152" s="181" t="s">
        <v>18</v>
      </c>
      <c r="J152" s="182"/>
      <c r="K152" s="183"/>
      <c r="L152" s="184"/>
      <c r="M152" s="3"/>
      <c r="N152" s="3"/>
      <c r="O152" s="3"/>
      <c r="P152" s="3"/>
      <c r="Q152" s="30"/>
    </row>
    <row r="153" spans="1:17" ht="19.149999999999999" customHeight="1" x14ac:dyDescent="0.25">
      <c r="A153" s="190"/>
      <c r="B153" s="40">
        <v>20</v>
      </c>
      <c r="C153" s="34"/>
      <c r="D153" s="34"/>
      <c r="E153" s="34"/>
      <c r="F153" s="34"/>
      <c r="G153" s="34"/>
      <c r="H153" s="34"/>
      <c r="I153" s="181" t="s">
        <v>18</v>
      </c>
      <c r="J153" s="182"/>
      <c r="K153" s="183"/>
      <c r="L153" s="184"/>
      <c r="M153" s="198" t="s">
        <v>92</v>
      </c>
      <c r="N153" s="198"/>
      <c r="O153" s="198"/>
      <c r="P153" s="199"/>
      <c r="Q153" s="200"/>
    </row>
    <row r="154" spans="1:17" ht="19.149999999999999" customHeight="1" x14ac:dyDescent="0.25">
      <c r="A154" s="190"/>
      <c r="B154" s="40">
        <v>21</v>
      </c>
      <c r="C154" s="34"/>
      <c r="D154" s="34"/>
      <c r="E154" s="34"/>
      <c r="F154" s="34"/>
      <c r="G154" s="34"/>
      <c r="H154" s="34"/>
      <c r="I154" s="181" t="s">
        <v>18</v>
      </c>
      <c r="J154" s="182"/>
      <c r="K154" s="183"/>
      <c r="L154" s="184"/>
      <c r="M154" s="201" t="s">
        <v>97</v>
      </c>
      <c r="N154" s="202"/>
      <c r="O154" s="202"/>
      <c r="P154" s="202"/>
      <c r="Q154" s="203"/>
    </row>
    <row r="155" spans="1:17" ht="19.149999999999999" customHeight="1" x14ac:dyDescent="0.25">
      <c r="A155" s="190"/>
      <c r="B155" s="40">
        <v>22</v>
      </c>
      <c r="C155" s="34"/>
      <c r="D155" s="34"/>
      <c r="E155" s="34"/>
      <c r="F155" s="34"/>
      <c r="G155" s="34"/>
      <c r="H155" s="34"/>
      <c r="I155" s="181" t="s">
        <v>18</v>
      </c>
      <c r="J155" s="182"/>
      <c r="K155" s="183"/>
      <c r="L155" s="184"/>
      <c r="M155" s="185"/>
      <c r="N155" s="185"/>
      <c r="O155" s="185"/>
      <c r="P155" s="185"/>
      <c r="Q155" s="186"/>
    </row>
    <row r="156" spans="1:17" ht="19.149999999999999" customHeight="1" x14ac:dyDescent="0.25">
      <c r="A156" s="190"/>
      <c r="B156" s="40">
        <v>23</v>
      </c>
      <c r="C156" s="34"/>
      <c r="D156" s="34"/>
      <c r="E156" s="34"/>
      <c r="F156" s="34"/>
      <c r="G156" s="34"/>
      <c r="H156" s="34"/>
      <c r="I156" s="181" t="s">
        <v>18</v>
      </c>
      <c r="J156" s="182"/>
      <c r="K156" s="183"/>
      <c r="L156" s="184"/>
      <c r="M156" s="185"/>
      <c r="N156" s="185"/>
      <c r="O156" s="185"/>
      <c r="P156" s="185"/>
      <c r="Q156" s="186"/>
    </row>
    <row r="157" spans="1:17" ht="19.149999999999999" customHeight="1" x14ac:dyDescent="0.25">
      <c r="A157" s="190"/>
      <c r="B157" s="40">
        <v>24</v>
      </c>
      <c r="C157" s="34"/>
      <c r="D157" s="34"/>
      <c r="E157" s="34"/>
      <c r="F157" s="34"/>
      <c r="G157" s="34"/>
      <c r="H157" s="34"/>
      <c r="I157" s="181" t="s">
        <v>18</v>
      </c>
      <c r="J157" s="182"/>
      <c r="K157" s="183"/>
      <c r="L157" s="184"/>
      <c r="M157" s="185"/>
      <c r="N157" s="185"/>
      <c r="O157" s="185"/>
      <c r="P157" s="185"/>
      <c r="Q157" s="186"/>
    </row>
    <row r="158" spans="1:17" ht="19.149999999999999" customHeight="1" thickBot="1" x14ac:dyDescent="0.3">
      <c r="A158" s="190"/>
      <c r="B158" s="34"/>
      <c r="C158" s="34"/>
      <c r="D158" s="34"/>
      <c r="E158" s="34"/>
      <c r="F158" s="34"/>
      <c r="G158" s="34"/>
      <c r="H158" s="34"/>
      <c r="I158" s="187" t="s">
        <v>18</v>
      </c>
      <c r="J158" s="188"/>
      <c r="K158" s="189"/>
      <c r="L158" s="189"/>
      <c r="M158" s="185"/>
      <c r="N158" s="185"/>
      <c r="O158" s="185"/>
      <c r="P158" s="185"/>
      <c r="Q158" s="186"/>
    </row>
    <row r="159" spans="1:17" ht="19.149999999999999" customHeight="1" thickBot="1" x14ac:dyDescent="0.3">
      <c r="A159" s="29"/>
      <c r="B159" s="3"/>
      <c r="C159" s="3"/>
      <c r="D159" s="3"/>
      <c r="E159" s="3"/>
      <c r="F159" s="173" t="s">
        <v>89</v>
      </c>
      <c r="G159" s="173"/>
      <c r="H159" s="174"/>
      <c r="I159" s="36"/>
      <c r="J159" s="36"/>
      <c r="K159" s="175"/>
      <c r="L159" s="176"/>
      <c r="M159" s="177" t="s">
        <v>88</v>
      </c>
      <c r="N159" s="178"/>
      <c r="O159" s="178"/>
      <c r="P159" s="178"/>
      <c r="Q159" s="179"/>
    </row>
    <row r="160" spans="1:17" ht="19.149999999999999" customHeight="1" thickBot="1" x14ac:dyDescent="0.3">
      <c r="A160" s="31"/>
      <c r="B160" s="32"/>
      <c r="C160" s="32"/>
      <c r="D160" s="32"/>
      <c r="E160" s="32"/>
      <c r="F160" s="32"/>
      <c r="G160" s="180" t="s">
        <v>91</v>
      </c>
      <c r="H160" s="180"/>
      <c r="I160" s="180"/>
      <c r="J160" s="36"/>
      <c r="K160" s="35"/>
      <c r="L160" s="32"/>
      <c r="M160" s="32"/>
      <c r="N160" s="32"/>
      <c r="O160" s="32"/>
      <c r="P160" s="32"/>
      <c r="Q160" s="33"/>
    </row>
    <row r="161" spans="1:17" ht="19.149999999999999" customHeight="1" x14ac:dyDescent="0.5">
      <c r="A161" s="37"/>
      <c r="B161" s="213"/>
      <c r="C161" s="213"/>
      <c r="D161" s="39"/>
      <c r="E161" s="196" t="str">
        <f>UPPER(Ptrllista!E2)</f>
        <v>Ö-SERIEN 2</v>
      </c>
      <c r="F161" s="196"/>
      <c r="G161" s="196"/>
      <c r="H161" s="196"/>
      <c r="I161" s="196"/>
      <c r="J161" s="196"/>
      <c r="K161" s="196"/>
      <c r="L161" s="196"/>
      <c r="M161" s="196"/>
      <c r="N161" s="196"/>
      <c r="O161" s="49"/>
      <c r="P161" s="49"/>
      <c r="Q161" s="54"/>
    </row>
    <row r="162" spans="1:17" ht="19.149999999999999" customHeight="1" x14ac:dyDescent="0.4">
      <c r="A162" s="53" t="s">
        <v>98</v>
      </c>
      <c r="B162" s="44" t="str">
        <f>UPPER(Ptrllista!B14)</f>
        <v>3</v>
      </c>
      <c r="C162" s="43" t="s">
        <v>102</v>
      </c>
      <c r="D162" s="44">
        <f>ABS(Ptrllista!C14)</f>
        <v>1</v>
      </c>
      <c r="E162" s="205"/>
      <c r="F162" s="205"/>
      <c r="G162" s="205"/>
      <c r="H162" s="205"/>
      <c r="I162" s="205"/>
      <c r="J162" s="205"/>
      <c r="K162" s="205"/>
      <c r="L162" s="205"/>
      <c r="M162" s="205"/>
      <c r="N162" s="205"/>
      <c r="O162" s="214">
        <f>ABS(Ptrllista!F2)</f>
        <v>42848</v>
      </c>
      <c r="P162" s="214"/>
      <c r="Q162" s="215"/>
    </row>
    <row r="163" spans="1:17" ht="19.149999999999999" customHeight="1" x14ac:dyDescent="0.25">
      <c r="A163" s="204" t="str">
        <f>UPPER(Ptrllista!E14)</f>
        <v/>
      </c>
      <c r="B163" s="205"/>
      <c r="C163" s="205"/>
      <c r="D163" s="205"/>
      <c r="E163" s="205"/>
      <c r="F163" s="205"/>
      <c r="G163" s="205"/>
      <c r="H163" s="205"/>
      <c r="I163" s="205"/>
      <c r="J163" s="205"/>
      <c r="K163" s="205"/>
      <c r="L163" s="205"/>
      <c r="M163" s="205"/>
      <c r="N163" s="205"/>
      <c r="O163" s="205"/>
      <c r="P163" s="205"/>
      <c r="Q163" s="206"/>
    </row>
    <row r="164" spans="1:17" ht="19.149999999999999" customHeight="1" x14ac:dyDescent="0.25">
      <c r="A164" s="204"/>
      <c r="B164" s="205"/>
      <c r="C164" s="205"/>
      <c r="D164" s="205"/>
      <c r="E164" s="205"/>
      <c r="F164" s="205"/>
      <c r="G164" s="205"/>
      <c r="H164" s="205"/>
      <c r="I164" s="205"/>
      <c r="J164" s="205"/>
      <c r="K164" s="205"/>
      <c r="L164" s="205"/>
      <c r="M164" s="205"/>
      <c r="N164" s="205"/>
      <c r="O164" s="205"/>
      <c r="P164" s="205"/>
      <c r="Q164" s="206"/>
    </row>
    <row r="165" spans="1:17" ht="19.149999999999999" customHeight="1" x14ac:dyDescent="0.25">
      <c r="A165" s="204" t="str">
        <f>UPPER(Ptrllista!F14)</f>
        <v/>
      </c>
      <c r="B165" s="205"/>
      <c r="C165" s="205"/>
      <c r="D165" s="205"/>
      <c r="E165" s="205"/>
      <c r="F165" s="205"/>
      <c r="G165" s="205"/>
      <c r="H165" s="205"/>
      <c r="I165" s="205"/>
      <c r="J165" s="205"/>
      <c r="K165" s="205"/>
      <c r="L165" s="205"/>
      <c r="M165" s="205"/>
      <c r="N165" s="205"/>
      <c r="O165" s="205"/>
      <c r="P165" s="205"/>
      <c r="Q165" s="206"/>
    </row>
    <row r="166" spans="1:17" ht="19.149999999999999" customHeight="1" x14ac:dyDescent="0.25">
      <c r="A166" s="204"/>
      <c r="B166" s="205"/>
      <c r="C166" s="205"/>
      <c r="D166" s="205"/>
      <c r="E166" s="205"/>
      <c r="F166" s="205"/>
      <c r="G166" s="205"/>
      <c r="H166" s="205"/>
      <c r="I166" s="205"/>
      <c r="J166" s="205"/>
      <c r="K166" s="205"/>
      <c r="L166" s="205"/>
      <c r="M166" s="205"/>
      <c r="N166" s="205"/>
      <c r="O166" s="205"/>
      <c r="P166" s="205"/>
      <c r="Q166" s="206"/>
    </row>
    <row r="167" spans="1:17" ht="19.149999999999999" customHeight="1" thickBot="1" x14ac:dyDescent="0.3">
      <c r="A167" s="29"/>
      <c r="B167" s="38"/>
      <c r="C167" s="207" t="s">
        <v>95</v>
      </c>
      <c r="D167" s="208"/>
      <c r="E167" s="208"/>
      <c r="F167" s="208"/>
      <c r="G167" s="208"/>
      <c r="H167" s="209"/>
      <c r="I167" s="207" t="s">
        <v>90</v>
      </c>
      <c r="J167" s="209"/>
      <c r="K167" s="207" t="s">
        <v>17</v>
      </c>
      <c r="L167" s="208"/>
      <c r="M167" s="216" t="s">
        <v>93</v>
      </c>
      <c r="N167" s="217"/>
      <c r="O167" s="210" t="s">
        <v>24</v>
      </c>
      <c r="P167" s="211"/>
      <c r="Q167" s="212"/>
    </row>
    <row r="168" spans="1:17" ht="19.149999999999999" customHeight="1" x14ac:dyDescent="0.25">
      <c r="A168" s="190" t="s">
        <v>94</v>
      </c>
      <c r="B168" s="40">
        <v>9</v>
      </c>
      <c r="C168" s="34"/>
      <c r="D168" s="34"/>
      <c r="E168" s="34"/>
      <c r="F168" s="34"/>
      <c r="G168" s="34"/>
      <c r="H168" s="34"/>
      <c r="I168" s="181" t="s">
        <v>18</v>
      </c>
      <c r="J168" s="182"/>
      <c r="K168" s="183"/>
      <c r="L168" s="191"/>
      <c r="M168" s="192" t="str">
        <f>UPPER(Ptrllista!H14)</f>
        <v/>
      </c>
      <c r="N168" s="193"/>
      <c r="O168" s="192" t="str">
        <f>UPPER(Ptrllista!G14)</f>
        <v/>
      </c>
      <c r="P168" s="196"/>
      <c r="Q168" s="193"/>
    </row>
    <row r="169" spans="1:17" ht="19.149999999999999" customHeight="1" thickBot="1" x14ac:dyDescent="0.3">
      <c r="A169" s="190"/>
      <c r="B169" s="40">
        <v>10</v>
      </c>
      <c r="C169" s="34"/>
      <c r="D169" s="34"/>
      <c r="E169" s="34"/>
      <c r="F169" s="34"/>
      <c r="G169" s="34"/>
      <c r="H169" s="34"/>
      <c r="I169" s="181" t="s">
        <v>18</v>
      </c>
      <c r="J169" s="182"/>
      <c r="K169" s="183"/>
      <c r="L169" s="191"/>
      <c r="M169" s="194"/>
      <c r="N169" s="195"/>
      <c r="O169" s="194"/>
      <c r="P169" s="197"/>
      <c r="Q169" s="195"/>
    </row>
    <row r="170" spans="1:17" ht="19.149999999999999" customHeight="1" x14ac:dyDescent="0.25">
      <c r="A170" s="190"/>
      <c r="B170" s="40">
        <v>11</v>
      </c>
      <c r="C170" s="34"/>
      <c r="D170" s="34"/>
      <c r="E170" s="34"/>
      <c r="F170" s="34"/>
      <c r="G170" s="34"/>
      <c r="H170" s="34"/>
      <c r="I170" s="181" t="s">
        <v>18</v>
      </c>
      <c r="J170" s="182"/>
      <c r="K170" s="183"/>
      <c r="L170" s="184"/>
      <c r="M170" s="3"/>
      <c r="N170" s="3"/>
      <c r="O170" s="3"/>
      <c r="P170" s="3"/>
      <c r="Q170" s="30"/>
    </row>
    <row r="171" spans="1:17" ht="19.149999999999999" customHeight="1" x14ac:dyDescent="0.25">
      <c r="A171" s="190"/>
      <c r="B171" s="40">
        <v>12</v>
      </c>
      <c r="C171" s="34"/>
      <c r="D171" s="34"/>
      <c r="E171" s="34"/>
      <c r="F171" s="34"/>
      <c r="G171" s="34"/>
      <c r="H171" s="34"/>
      <c r="I171" s="181" t="s">
        <v>18</v>
      </c>
      <c r="J171" s="182"/>
      <c r="K171" s="183"/>
      <c r="L171" s="184"/>
      <c r="M171" s="198" t="s">
        <v>92</v>
      </c>
      <c r="N171" s="198"/>
      <c r="O171" s="198"/>
      <c r="P171" s="199"/>
      <c r="Q171" s="200"/>
    </row>
    <row r="172" spans="1:17" ht="19.149999999999999" customHeight="1" x14ac:dyDescent="0.25">
      <c r="A172" s="190"/>
      <c r="B172" s="40">
        <v>13</v>
      </c>
      <c r="C172" s="34"/>
      <c r="D172" s="34"/>
      <c r="E172" s="34"/>
      <c r="F172" s="34"/>
      <c r="G172" s="34"/>
      <c r="H172" s="34"/>
      <c r="I172" s="181" t="s">
        <v>18</v>
      </c>
      <c r="J172" s="182"/>
      <c r="K172" s="183"/>
      <c r="L172" s="184"/>
      <c r="M172" s="201" t="s">
        <v>97</v>
      </c>
      <c r="N172" s="202"/>
      <c r="O172" s="202"/>
      <c r="P172" s="202"/>
      <c r="Q172" s="203"/>
    </row>
    <row r="173" spans="1:17" ht="19.149999999999999" customHeight="1" x14ac:dyDescent="0.25">
      <c r="A173" s="190"/>
      <c r="B173" s="40">
        <v>14</v>
      </c>
      <c r="C173" s="34"/>
      <c r="D173" s="34"/>
      <c r="E173" s="34"/>
      <c r="F173" s="34"/>
      <c r="G173" s="34"/>
      <c r="H173" s="34"/>
      <c r="I173" s="181" t="s">
        <v>18</v>
      </c>
      <c r="J173" s="182"/>
      <c r="K173" s="183"/>
      <c r="L173" s="184"/>
      <c r="M173" s="185"/>
      <c r="N173" s="185"/>
      <c r="O173" s="185"/>
      <c r="P173" s="185"/>
      <c r="Q173" s="186"/>
    </row>
    <row r="174" spans="1:17" ht="19.149999999999999" customHeight="1" x14ac:dyDescent="0.25">
      <c r="A174" s="190"/>
      <c r="B174" s="40">
        <v>15</v>
      </c>
      <c r="C174" s="34"/>
      <c r="D174" s="34"/>
      <c r="E174" s="34"/>
      <c r="F174" s="34"/>
      <c r="G174" s="34"/>
      <c r="H174" s="34"/>
      <c r="I174" s="181" t="s">
        <v>18</v>
      </c>
      <c r="J174" s="182"/>
      <c r="K174" s="183"/>
      <c r="L174" s="184"/>
      <c r="M174" s="185"/>
      <c r="N174" s="185"/>
      <c r="O174" s="185"/>
      <c r="P174" s="185"/>
      <c r="Q174" s="186"/>
    </row>
    <row r="175" spans="1:17" ht="19.149999999999999" customHeight="1" x14ac:dyDescent="0.25">
      <c r="A175" s="190"/>
      <c r="B175" s="40">
        <v>16</v>
      </c>
      <c r="C175" s="34"/>
      <c r="D175" s="34"/>
      <c r="E175" s="34"/>
      <c r="F175" s="34"/>
      <c r="G175" s="34"/>
      <c r="H175" s="34"/>
      <c r="I175" s="181" t="s">
        <v>18</v>
      </c>
      <c r="J175" s="182"/>
      <c r="K175" s="183"/>
      <c r="L175" s="184"/>
      <c r="M175" s="185"/>
      <c r="N175" s="185"/>
      <c r="O175" s="185"/>
      <c r="P175" s="185"/>
      <c r="Q175" s="186"/>
    </row>
    <row r="176" spans="1:17" ht="19.149999999999999" customHeight="1" thickBot="1" x14ac:dyDescent="0.3">
      <c r="A176" s="190"/>
      <c r="B176" s="34"/>
      <c r="C176" s="34"/>
      <c r="D176" s="34"/>
      <c r="E176" s="34"/>
      <c r="F176" s="34"/>
      <c r="G176" s="34"/>
      <c r="H176" s="34"/>
      <c r="I176" s="187" t="s">
        <v>18</v>
      </c>
      <c r="J176" s="188"/>
      <c r="K176" s="189"/>
      <c r="L176" s="189"/>
      <c r="M176" s="185"/>
      <c r="N176" s="185"/>
      <c r="O176" s="185"/>
      <c r="P176" s="185"/>
      <c r="Q176" s="186"/>
    </row>
    <row r="177" spans="1:17" ht="19.149999999999999" customHeight="1" thickBot="1" x14ac:dyDescent="0.3">
      <c r="A177" s="29"/>
      <c r="B177" s="3"/>
      <c r="C177" s="3"/>
      <c r="D177" s="3"/>
      <c r="E177" s="3"/>
      <c r="F177" s="173" t="s">
        <v>89</v>
      </c>
      <c r="G177" s="173"/>
      <c r="H177" s="174"/>
      <c r="I177" s="36"/>
      <c r="J177" s="36"/>
      <c r="K177" s="175"/>
      <c r="L177" s="176"/>
      <c r="M177" s="177" t="s">
        <v>88</v>
      </c>
      <c r="N177" s="178"/>
      <c r="O177" s="178"/>
      <c r="P177" s="178"/>
      <c r="Q177" s="179"/>
    </row>
    <row r="178" spans="1:17" ht="19.149999999999999" customHeight="1" thickBot="1" x14ac:dyDescent="0.3">
      <c r="A178" s="31"/>
      <c r="B178" s="32"/>
      <c r="C178" s="32"/>
      <c r="D178" s="32"/>
      <c r="E178" s="32"/>
      <c r="F178" s="32"/>
      <c r="G178" s="180" t="s">
        <v>91</v>
      </c>
      <c r="H178" s="180"/>
      <c r="I178" s="180"/>
      <c r="J178" s="36"/>
      <c r="K178" s="35"/>
      <c r="L178" s="32"/>
      <c r="M178" s="32"/>
      <c r="N178" s="32"/>
      <c r="O178" s="32"/>
      <c r="P178" s="32"/>
      <c r="Q178" s="33"/>
    </row>
    <row r="179" spans="1:17" ht="19.149999999999999" customHeight="1" x14ac:dyDescent="0.25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</row>
    <row r="182" spans="1:17" ht="19.149999999999999" customHeight="1" thickBot="1" x14ac:dyDescent="0.3"/>
    <row r="183" spans="1:17" ht="19.149999999999999" customHeight="1" x14ac:dyDescent="0.5">
      <c r="A183" s="37"/>
      <c r="B183" s="213"/>
      <c r="C183" s="213"/>
      <c r="D183" s="39"/>
      <c r="E183" s="196" t="str">
        <f>UPPER(Ptrllista!E2)</f>
        <v>Ö-SERIEN 2</v>
      </c>
      <c r="F183" s="196"/>
      <c r="G183" s="196"/>
      <c r="H183" s="196"/>
      <c r="I183" s="196"/>
      <c r="J183" s="196"/>
      <c r="K183" s="196"/>
      <c r="L183" s="196"/>
      <c r="M183" s="196"/>
      <c r="N183" s="196"/>
      <c r="O183" s="49"/>
      <c r="P183" s="49"/>
      <c r="Q183" s="54"/>
    </row>
    <row r="184" spans="1:17" ht="19.149999999999999" customHeight="1" x14ac:dyDescent="0.4">
      <c r="A184" s="53" t="s">
        <v>98</v>
      </c>
      <c r="B184" s="44" t="str">
        <f>UPPER(Ptrllista!B15)</f>
        <v>3</v>
      </c>
      <c r="C184" s="43" t="s">
        <v>96</v>
      </c>
      <c r="D184" s="44">
        <f>ABS(Ptrllista!C15)</f>
        <v>2</v>
      </c>
      <c r="E184" s="205"/>
      <c r="F184" s="205"/>
      <c r="G184" s="205"/>
      <c r="H184" s="205"/>
      <c r="I184" s="205"/>
      <c r="J184" s="205"/>
      <c r="K184" s="205"/>
      <c r="L184" s="205"/>
      <c r="M184" s="205"/>
      <c r="N184" s="205"/>
      <c r="O184" s="214">
        <f>ABS(Ptrllista!F2)</f>
        <v>42848</v>
      </c>
      <c r="P184" s="214"/>
      <c r="Q184" s="215"/>
    </row>
    <row r="185" spans="1:17" ht="19.149999999999999" customHeight="1" x14ac:dyDescent="0.25">
      <c r="A185" s="204" t="str">
        <f>UPPER(Ptrllista!E15)</f>
        <v/>
      </c>
      <c r="B185" s="205"/>
      <c r="C185" s="205"/>
      <c r="D185" s="205"/>
      <c r="E185" s="205"/>
      <c r="F185" s="205"/>
      <c r="G185" s="205"/>
      <c r="H185" s="205"/>
      <c r="I185" s="205"/>
      <c r="J185" s="205"/>
      <c r="K185" s="205"/>
      <c r="L185" s="205"/>
      <c r="M185" s="205"/>
      <c r="N185" s="205"/>
      <c r="O185" s="205"/>
      <c r="P185" s="205"/>
      <c r="Q185" s="206"/>
    </row>
    <row r="186" spans="1:17" ht="19.149999999999999" customHeight="1" x14ac:dyDescent="0.25">
      <c r="A186" s="204"/>
      <c r="B186" s="205"/>
      <c r="C186" s="205"/>
      <c r="D186" s="205"/>
      <c r="E186" s="205"/>
      <c r="F186" s="205"/>
      <c r="G186" s="205"/>
      <c r="H186" s="205"/>
      <c r="I186" s="205"/>
      <c r="J186" s="205"/>
      <c r="K186" s="205"/>
      <c r="L186" s="205"/>
      <c r="M186" s="205"/>
      <c r="N186" s="205"/>
      <c r="O186" s="205"/>
      <c r="P186" s="205"/>
      <c r="Q186" s="206"/>
    </row>
    <row r="187" spans="1:17" ht="19.149999999999999" customHeight="1" x14ac:dyDescent="0.25">
      <c r="A187" s="204" t="str">
        <f>UPPER(Ptrllista!F15)</f>
        <v/>
      </c>
      <c r="B187" s="205"/>
      <c r="C187" s="205"/>
      <c r="D187" s="205"/>
      <c r="E187" s="205"/>
      <c r="F187" s="205"/>
      <c r="G187" s="205"/>
      <c r="H187" s="205"/>
      <c r="I187" s="205"/>
      <c r="J187" s="205"/>
      <c r="K187" s="205"/>
      <c r="L187" s="205"/>
      <c r="M187" s="205"/>
      <c r="N187" s="205"/>
      <c r="O187" s="205"/>
      <c r="P187" s="205"/>
      <c r="Q187" s="206"/>
    </row>
    <row r="188" spans="1:17" ht="19.149999999999999" customHeight="1" x14ac:dyDescent="0.25">
      <c r="A188" s="204"/>
      <c r="B188" s="205"/>
      <c r="C188" s="205"/>
      <c r="D188" s="205"/>
      <c r="E188" s="205"/>
      <c r="F188" s="205"/>
      <c r="G188" s="205"/>
      <c r="H188" s="205"/>
      <c r="I188" s="205"/>
      <c r="J188" s="205"/>
      <c r="K188" s="205"/>
      <c r="L188" s="205"/>
      <c r="M188" s="205"/>
      <c r="N188" s="205"/>
      <c r="O188" s="205"/>
      <c r="P188" s="205"/>
      <c r="Q188" s="206"/>
    </row>
    <row r="189" spans="1:17" ht="19.149999999999999" customHeight="1" thickBot="1" x14ac:dyDescent="0.3">
      <c r="A189" s="29"/>
      <c r="B189" s="38"/>
      <c r="C189" s="207" t="s">
        <v>95</v>
      </c>
      <c r="D189" s="208"/>
      <c r="E189" s="208"/>
      <c r="F189" s="208"/>
      <c r="G189" s="208"/>
      <c r="H189" s="209"/>
      <c r="I189" s="207" t="s">
        <v>90</v>
      </c>
      <c r="J189" s="209"/>
      <c r="K189" s="207" t="s">
        <v>17</v>
      </c>
      <c r="L189" s="208"/>
      <c r="M189" s="41" t="s">
        <v>93</v>
      </c>
      <c r="N189" s="42"/>
      <c r="O189" s="210" t="s">
        <v>24</v>
      </c>
      <c r="P189" s="211"/>
      <c r="Q189" s="212"/>
    </row>
    <row r="190" spans="1:17" ht="19.149999999999999" customHeight="1" x14ac:dyDescent="0.25">
      <c r="A190" s="190" t="s">
        <v>94</v>
      </c>
      <c r="B190" s="40">
        <v>9</v>
      </c>
      <c r="C190" s="34"/>
      <c r="D190" s="34"/>
      <c r="E190" s="34"/>
      <c r="F190" s="34"/>
      <c r="G190" s="34"/>
      <c r="H190" s="34"/>
      <c r="I190" s="181" t="s">
        <v>18</v>
      </c>
      <c r="J190" s="182"/>
      <c r="K190" s="183"/>
      <c r="L190" s="191"/>
      <c r="M190" s="192" t="str">
        <f>UPPER(Ptrllista!H15)</f>
        <v/>
      </c>
      <c r="N190" s="193"/>
      <c r="O190" s="192" t="str">
        <f>UPPER(Ptrllista!G15)</f>
        <v/>
      </c>
      <c r="P190" s="196"/>
      <c r="Q190" s="193"/>
    </row>
    <row r="191" spans="1:17" ht="19.149999999999999" customHeight="1" thickBot="1" x14ac:dyDescent="0.3">
      <c r="A191" s="190"/>
      <c r="B191" s="40">
        <v>10</v>
      </c>
      <c r="C191" s="34"/>
      <c r="D191" s="34"/>
      <c r="E191" s="34"/>
      <c r="F191" s="34"/>
      <c r="G191" s="34"/>
      <c r="H191" s="34"/>
      <c r="I191" s="181" t="s">
        <v>18</v>
      </c>
      <c r="J191" s="182"/>
      <c r="K191" s="183"/>
      <c r="L191" s="191"/>
      <c r="M191" s="194"/>
      <c r="N191" s="195"/>
      <c r="O191" s="194"/>
      <c r="P191" s="197"/>
      <c r="Q191" s="195"/>
    </row>
    <row r="192" spans="1:17" ht="19.149999999999999" customHeight="1" x14ac:dyDescent="0.25">
      <c r="A192" s="190"/>
      <c r="B192" s="40">
        <v>11</v>
      </c>
      <c r="C192" s="34"/>
      <c r="D192" s="34"/>
      <c r="E192" s="34"/>
      <c r="F192" s="34"/>
      <c r="G192" s="34"/>
      <c r="H192" s="34"/>
      <c r="I192" s="181" t="s">
        <v>18</v>
      </c>
      <c r="J192" s="182"/>
      <c r="K192" s="183"/>
      <c r="L192" s="184"/>
      <c r="M192" s="3"/>
      <c r="N192" s="3"/>
      <c r="O192" s="3"/>
      <c r="P192" s="3"/>
      <c r="Q192" s="30"/>
    </row>
    <row r="193" spans="1:17" ht="19.149999999999999" customHeight="1" x14ac:dyDescent="0.25">
      <c r="A193" s="190"/>
      <c r="B193" s="40">
        <v>12</v>
      </c>
      <c r="C193" s="34"/>
      <c r="D193" s="34"/>
      <c r="E193" s="34"/>
      <c r="F193" s="34"/>
      <c r="G193" s="34"/>
      <c r="H193" s="34"/>
      <c r="I193" s="181" t="s">
        <v>18</v>
      </c>
      <c r="J193" s="182"/>
      <c r="K193" s="183"/>
      <c r="L193" s="184"/>
      <c r="M193" s="198" t="s">
        <v>92</v>
      </c>
      <c r="N193" s="198"/>
      <c r="O193" s="198"/>
      <c r="P193" s="199"/>
      <c r="Q193" s="200"/>
    </row>
    <row r="194" spans="1:17" ht="19.149999999999999" customHeight="1" x14ac:dyDescent="0.25">
      <c r="A194" s="190"/>
      <c r="B194" s="40">
        <v>13</v>
      </c>
      <c r="C194" s="34"/>
      <c r="D194" s="34"/>
      <c r="E194" s="34"/>
      <c r="F194" s="34"/>
      <c r="G194" s="34"/>
      <c r="H194" s="34"/>
      <c r="I194" s="181" t="s">
        <v>18</v>
      </c>
      <c r="J194" s="182"/>
      <c r="K194" s="183"/>
      <c r="L194" s="184"/>
      <c r="M194" s="201" t="s">
        <v>97</v>
      </c>
      <c r="N194" s="202"/>
      <c r="O194" s="202"/>
      <c r="P194" s="202"/>
      <c r="Q194" s="203"/>
    </row>
    <row r="195" spans="1:17" ht="19.149999999999999" customHeight="1" x14ac:dyDescent="0.25">
      <c r="A195" s="190"/>
      <c r="B195" s="40">
        <v>14</v>
      </c>
      <c r="C195" s="34"/>
      <c r="D195" s="34"/>
      <c r="E195" s="34"/>
      <c r="F195" s="34"/>
      <c r="G195" s="34"/>
      <c r="H195" s="34"/>
      <c r="I195" s="181" t="s">
        <v>18</v>
      </c>
      <c r="J195" s="182"/>
      <c r="K195" s="183"/>
      <c r="L195" s="184"/>
      <c r="M195" s="185"/>
      <c r="N195" s="185"/>
      <c r="O195" s="185"/>
      <c r="P195" s="185"/>
      <c r="Q195" s="186"/>
    </row>
    <row r="196" spans="1:17" ht="19.149999999999999" customHeight="1" x14ac:dyDescent="0.25">
      <c r="A196" s="190"/>
      <c r="B196" s="40">
        <v>15</v>
      </c>
      <c r="C196" s="34"/>
      <c r="D196" s="34"/>
      <c r="E196" s="34"/>
      <c r="F196" s="34"/>
      <c r="G196" s="34"/>
      <c r="H196" s="34"/>
      <c r="I196" s="181" t="s">
        <v>18</v>
      </c>
      <c r="J196" s="182"/>
      <c r="K196" s="183"/>
      <c r="L196" s="184"/>
      <c r="M196" s="185"/>
      <c r="N196" s="185"/>
      <c r="O196" s="185"/>
      <c r="P196" s="185"/>
      <c r="Q196" s="186"/>
    </row>
    <row r="197" spans="1:17" ht="19.149999999999999" customHeight="1" x14ac:dyDescent="0.25">
      <c r="A197" s="190"/>
      <c r="B197" s="40">
        <v>16</v>
      </c>
      <c r="C197" s="34"/>
      <c r="D197" s="34"/>
      <c r="E197" s="34"/>
      <c r="F197" s="34"/>
      <c r="G197" s="34"/>
      <c r="H197" s="34"/>
      <c r="I197" s="181" t="s">
        <v>18</v>
      </c>
      <c r="J197" s="182"/>
      <c r="K197" s="183"/>
      <c r="L197" s="184"/>
      <c r="M197" s="185"/>
      <c r="N197" s="185"/>
      <c r="O197" s="185"/>
      <c r="P197" s="185"/>
      <c r="Q197" s="186"/>
    </row>
    <row r="198" spans="1:17" ht="19.149999999999999" customHeight="1" thickBot="1" x14ac:dyDescent="0.3">
      <c r="A198" s="190"/>
      <c r="B198" s="34"/>
      <c r="C198" s="34"/>
      <c r="D198" s="34"/>
      <c r="E198" s="34"/>
      <c r="F198" s="34"/>
      <c r="G198" s="34"/>
      <c r="H198" s="34"/>
      <c r="I198" s="187" t="s">
        <v>18</v>
      </c>
      <c r="J198" s="188"/>
      <c r="K198" s="189"/>
      <c r="L198" s="189"/>
      <c r="M198" s="185"/>
      <c r="N198" s="185"/>
      <c r="O198" s="185"/>
      <c r="P198" s="185"/>
      <c r="Q198" s="186"/>
    </row>
    <row r="199" spans="1:17" ht="19.149999999999999" customHeight="1" thickBot="1" x14ac:dyDescent="0.3">
      <c r="A199" s="29"/>
      <c r="B199" s="3"/>
      <c r="C199" s="3"/>
      <c r="D199" s="3"/>
      <c r="E199" s="3"/>
      <c r="F199" s="173" t="s">
        <v>89</v>
      </c>
      <c r="G199" s="173"/>
      <c r="H199" s="174"/>
      <c r="I199" s="36"/>
      <c r="J199" s="36"/>
      <c r="K199" s="175"/>
      <c r="L199" s="176"/>
      <c r="M199" s="177" t="s">
        <v>88</v>
      </c>
      <c r="N199" s="178"/>
      <c r="O199" s="178"/>
      <c r="P199" s="178"/>
      <c r="Q199" s="179"/>
    </row>
    <row r="200" spans="1:17" ht="19.149999999999999" customHeight="1" thickBot="1" x14ac:dyDescent="0.3">
      <c r="A200" s="31"/>
      <c r="B200" s="32"/>
      <c r="C200" s="32"/>
      <c r="D200" s="32"/>
      <c r="E200" s="32"/>
      <c r="F200" s="32"/>
      <c r="G200" s="180" t="s">
        <v>91</v>
      </c>
      <c r="H200" s="180"/>
      <c r="I200" s="180"/>
      <c r="J200" s="36"/>
      <c r="K200" s="35"/>
      <c r="L200" s="32"/>
      <c r="M200" s="32"/>
      <c r="N200" s="32"/>
      <c r="O200" s="32"/>
      <c r="P200" s="32"/>
      <c r="Q200" s="33"/>
    </row>
    <row r="201" spans="1:17" ht="19.149999999999999" customHeight="1" x14ac:dyDescent="0.5">
      <c r="A201" s="37"/>
      <c r="B201" s="213"/>
      <c r="C201" s="213"/>
      <c r="D201" s="39"/>
      <c r="E201" s="196" t="str">
        <f>UPPER(Ptrllista!E2)</f>
        <v>Ö-SERIEN 2</v>
      </c>
      <c r="F201" s="196"/>
      <c r="G201" s="196"/>
      <c r="H201" s="196"/>
      <c r="I201" s="196"/>
      <c r="J201" s="196"/>
      <c r="K201" s="196"/>
      <c r="L201" s="196"/>
      <c r="M201" s="196"/>
      <c r="N201" s="196"/>
      <c r="O201" s="49"/>
      <c r="P201" s="49"/>
      <c r="Q201" s="54"/>
    </row>
    <row r="202" spans="1:17" ht="19.149999999999999" customHeight="1" x14ac:dyDescent="0.4">
      <c r="A202" s="53" t="s">
        <v>98</v>
      </c>
      <c r="B202" s="44" t="str">
        <f>UPPER(Ptrllista!B16)</f>
        <v>3</v>
      </c>
      <c r="C202" s="43" t="s">
        <v>102</v>
      </c>
      <c r="D202" s="44">
        <f>ABS(Ptrllista!C16)</f>
        <v>3</v>
      </c>
      <c r="E202" s="205"/>
      <c r="F202" s="205"/>
      <c r="G202" s="205"/>
      <c r="H202" s="205"/>
      <c r="I202" s="205"/>
      <c r="J202" s="205"/>
      <c r="K202" s="205"/>
      <c r="L202" s="205"/>
      <c r="M202" s="205"/>
      <c r="N202" s="205"/>
      <c r="O202" s="214">
        <f>ABS(Ptrllista!F2)</f>
        <v>42848</v>
      </c>
      <c r="P202" s="214"/>
      <c r="Q202" s="215"/>
    </row>
    <row r="203" spans="1:17" ht="19.149999999999999" customHeight="1" x14ac:dyDescent="0.25">
      <c r="A203" s="204" t="str">
        <f>UPPER(Ptrllista!E16)</f>
        <v/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L203" s="205"/>
      <c r="M203" s="205"/>
      <c r="N203" s="205"/>
      <c r="O203" s="205"/>
      <c r="P203" s="205"/>
      <c r="Q203" s="206"/>
    </row>
    <row r="204" spans="1:17" ht="19.149999999999999" customHeight="1" x14ac:dyDescent="0.25">
      <c r="A204" s="204"/>
      <c r="B204" s="205"/>
      <c r="C204" s="205"/>
      <c r="D204" s="205"/>
      <c r="E204" s="205"/>
      <c r="F204" s="205"/>
      <c r="G204" s="205"/>
      <c r="H204" s="205"/>
      <c r="I204" s="205"/>
      <c r="J204" s="205"/>
      <c r="K204" s="205"/>
      <c r="L204" s="205"/>
      <c r="M204" s="205"/>
      <c r="N204" s="205"/>
      <c r="O204" s="205"/>
      <c r="P204" s="205"/>
      <c r="Q204" s="206"/>
    </row>
    <row r="205" spans="1:17" ht="19.149999999999999" customHeight="1" x14ac:dyDescent="0.25">
      <c r="A205" s="204" t="str">
        <f>UPPER(Ptrllista!F16)</f>
        <v/>
      </c>
      <c r="B205" s="205"/>
      <c r="C205" s="205"/>
      <c r="D205" s="205"/>
      <c r="E205" s="205"/>
      <c r="F205" s="205"/>
      <c r="G205" s="205"/>
      <c r="H205" s="205"/>
      <c r="I205" s="205"/>
      <c r="J205" s="205"/>
      <c r="K205" s="205"/>
      <c r="L205" s="205"/>
      <c r="M205" s="205"/>
      <c r="N205" s="205"/>
      <c r="O205" s="205"/>
      <c r="P205" s="205"/>
      <c r="Q205" s="206"/>
    </row>
    <row r="206" spans="1:17" ht="19.149999999999999" customHeight="1" x14ac:dyDescent="0.25">
      <c r="A206" s="204"/>
      <c r="B206" s="205"/>
      <c r="C206" s="205"/>
      <c r="D206" s="205"/>
      <c r="E206" s="205"/>
      <c r="F206" s="205"/>
      <c r="G206" s="205"/>
      <c r="H206" s="205"/>
      <c r="I206" s="205"/>
      <c r="J206" s="205"/>
      <c r="K206" s="205"/>
      <c r="L206" s="205"/>
      <c r="M206" s="205"/>
      <c r="N206" s="205"/>
      <c r="O206" s="205"/>
      <c r="P206" s="205"/>
      <c r="Q206" s="206"/>
    </row>
    <row r="207" spans="1:17" ht="19.149999999999999" customHeight="1" thickBot="1" x14ac:dyDescent="0.3">
      <c r="A207" s="29"/>
      <c r="B207" s="38"/>
      <c r="C207" s="207" t="s">
        <v>95</v>
      </c>
      <c r="D207" s="208"/>
      <c r="E207" s="208"/>
      <c r="F207" s="208"/>
      <c r="G207" s="208"/>
      <c r="H207" s="209"/>
      <c r="I207" s="207" t="s">
        <v>90</v>
      </c>
      <c r="J207" s="209"/>
      <c r="K207" s="207" t="s">
        <v>17</v>
      </c>
      <c r="L207" s="208"/>
      <c r="M207" s="216" t="s">
        <v>93</v>
      </c>
      <c r="N207" s="217"/>
      <c r="O207" s="210" t="s">
        <v>24</v>
      </c>
      <c r="P207" s="211"/>
      <c r="Q207" s="212"/>
    </row>
    <row r="208" spans="1:17" ht="19.149999999999999" customHeight="1" x14ac:dyDescent="0.25">
      <c r="A208" s="190" t="s">
        <v>94</v>
      </c>
      <c r="B208" s="40">
        <v>17</v>
      </c>
      <c r="C208" s="34"/>
      <c r="D208" s="34"/>
      <c r="E208" s="34"/>
      <c r="F208" s="34"/>
      <c r="G208" s="34"/>
      <c r="H208" s="34"/>
      <c r="I208" s="181" t="s">
        <v>18</v>
      </c>
      <c r="J208" s="182"/>
      <c r="K208" s="183"/>
      <c r="L208" s="191"/>
      <c r="M208" s="192" t="str">
        <f>UPPER(Ptrllista!H16)</f>
        <v/>
      </c>
      <c r="N208" s="193"/>
      <c r="O208" s="192" t="str">
        <f>UPPER(Ptrllista!G16)</f>
        <v/>
      </c>
      <c r="P208" s="196"/>
      <c r="Q208" s="193"/>
    </row>
    <row r="209" spans="1:17" ht="19.149999999999999" customHeight="1" thickBot="1" x14ac:dyDescent="0.3">
      <c r="A209" s="190"/>
      <c r="B209" s="40">
        <v>18</v>
      </c>
      <c r="C209" s="34"/>
      <c r="D209" s="34"/>
      <c r="E209" s="34"/>
      <c r="F209" s="34"/>
      <c r="G209" s="34"/>
      <c r="H209" s="34"/>
      <c r="I209" s="181" t="s">
        <v>18</v>
      </c>
      <c r="J209" s="182"/>
      <c r="K209" s="183"/>
      <c r="L209" s="191"/>
      <c r="M209" s="194"/>
      <c r="N209" s="195"/>
      <c r="O209" s="194"/>
      <c r="P209" s="197"/>
      <c r="Q209" s="195"/>
    </row>
    <row r="210" spans="1:17" ht="19.149999999999999" customHeight="1" x14ac:dyDescent="0.25">
      <c r="A210" s="190"/>
      <c r="B210" s="40">
        <v>19</v>
      </c>
      <c r="C210" s="34"/>
      <c r="D210" s="34"/>
      <c r="E210" s="34"/>
      <c r="F210" s="34"/>
      <c r="G210" s="34"/>
      <c r="H210" s="34"/>
      <c r="I210" s="181" t="s">
        <v>18</v>
      </c>
      <c r="J210" s="182"/>
      <c r="K210" s="183"/>
      <c r="L210" s="184"/>
      <c r="M210" s="3"/>
      <c r="N210" s="3"/>
      <c r="O210" s="3"/>
      <c r="P210" s="3"/>
      <c r="Q210" s="30"/>
    </row>
    <row r="211" spans="1:17" ht="19.149999999999999" customHeight="1" x14ac:dyDescent="0.25">
      <c r="A211" s="190"/>
      <c r="B211" s="40">
        <v>20</v>
      </c>
      <c r="C211" s="34"/>
      <c r="D211" s="34"/>
      <c r="E211" s="34"/>
      <c r="F211" s="34"/>
      <c r="G211" s="34"/>
      <c r="H211" s="34"/>
      <c r="I211" s="181" t="s">
        <v>18</v>
      </c>
      <c r="J211" s="182"/>
      <c r="K211" s="183"/>
      <c r="L211" s="184"/>
      <c r="M211" s="198" t="s">
        <v>92</v>
      </c>
      <c r="N211" s="198"/>
      <c r="O211" s="198"/>
      <c r="P211" s="199"/>
      <c r="Q211" s="200"/>
    </row>
    <row r="212" spans="1:17" ht="19.149999999999999" customHeight="1" x14ac:dyDescent="0.25">
      <c r="A212" s="190"/>
      <c r="B212" s="40">
        <v>21</v>
      </c>
      <c r="C212" s="34"/>
      <c r="D212" s="34"/>
      <c r="E212" s="34"/>
      <c r="F212" s="34"/>
      <c r="G212" s="34"/>
      <c r="H212" s="34"/>
      <c r="I212" s="181" t="s">
        <v>18</v>
      </c>
      <c r="J212" s="182"/>
      <c r="K212" s="183"/>
      <c r="L212" s="184"/>
      <c r="M212" s="201" t="s">
        <v>97</v>
      </c>
      <c r="N212" s="202"/>
      <c r="O212" s="202"/>
      <c r="P212" s="202"/>
      <c r="Q212" s="203"/>
    </row>
    <row r="213" spans="1:17" ht="19.149999999999999" customHeight="1" x14ac:dyDescent="0.25">
      <c r="A213" s="190"/>
      <c r="B213" s="40">
        <v>22</v>
      </c>
      <c r="C213" s="34"/>
      <c r="D213" s="34"/>
      <c r="E213" s="34"/>
      <c r="F213" s="34"/>
      <c r="G213" s="34"/>
      <c r="H213" s="34"/>
      <c r="I213" s="181" t="s">
        <v>18</v>
      </c>
      <c r="J213" s="182"/>
      <c r="K213" s="183"/>
      <c r="L213" s="184"/>
      <c r="M213" s="185"/>
      <c r="N213" s="185"/>
      <c r="O213" s="185"/>
      <c r="P213" s="185"/>
      <c r="Q213" s="186"/>
    </row>
    <row r="214" spans="1:17" ht="19.149999999999999" customHeight="1" x14ac:dyDescent="0.25">
      <c r="A214" s="190"/>
      <c r="B214" s="40">
        <v>23</v>
      </c>
      <c r="C214" s="34"/>
      <c r="D214" s="34"/>
      <c r="E214" s="34"/>
      <c r="F214" s="34"/>
      <c r="G214" s="34"/>
      <c r="H214" s="34"/>
      <c r="I214" s="181" t="s">
        <v>18</v>
      </c>
      <c r="J214" s="182"/>
      <c r="K214" s="183"/>
      <c r="L214" s="184"/>
      <c r="M214" s="185"/>
      <c r="N214" s="185"/>
      <c r="O214" s="185"/>
      <c r="P214" s="185"/>
      <c r="Q214" s="186"/>
    </row>
    <row r="215" spans="1:17" ht="19.149999999999999" customHeight="1" x14ac:dyDescent="0.25">
      <c r="A215" s="190"/>
      <c r="B215" s="40">
        <v>24</v>
      </c>
      <c r="C215" s="34"/>
      <c r="D215" s="34"/>
      <c r="E215" s="34"/>
      <c r="F215" s="34"/>
      <c r="G215" s="34"/>
      <c r="H215" s="34"/>
      <c r="I215" s="181" t="s">
        <v>18</v>
      </c>
      <c r="J215" s="182"/>
      <c r="K215" s="183"/>
      <c r="L215" s="184"/>
      <c r="M215" s="185"/>
      <c r="N215" s="185"/>
      <c r="O215" s="185"/>
      <c r="P215" s="185"/>
      <c r="Q215" s="186"/>
    </row>
    <row r="216" spans="1:17" ht="19.149999999999999" customHeight="1" thickBot="1" x14ac:dyDescent="0.3">
      <c r="A216" s="190"/>
      <c r="B216" s="34"/>
      <c r="C216" s="34"/>
      <c r="D216" s="34"/>
      <c r="E216" s="34"/>
      <c r="F216" s="34"/>
      <c r="G216" s="34"/>
      <c r="H216" s="34"/>
      <c r="I216" s="187" t="s">
        <v>18</v>
      </c>
      <c r="J216" s="188"/>
      <c r="K216" s="189"/>
      <c r="L216" s="189"/>
      <c r="M216" s="185"/>
      <c r="N216" s="185"/>
      <c r="O216" s="185"/>
      <c r="P216" s="185"/>
      <c r="Q216" s="186"/>
    </row>
    <row r="217" spans="1:17" ht="19.149999999999999" customHeight="1" thickBot="1" x14ac:dyDescent="0.3">
      <c r="A217" s="29"/>
      <c r="B217" s="3"/>
      <c r="C217" s="3"/>
      <c r="D217" s="3"/>
      <c r="E217" s="3"/>
      <c r="F217" s="173" t="s">
        <v>89</v>
      </c>
      <c r="G217" s="173"/>
      <c r="H217" s="174"/>
      <c r="I217" s="36"/>
      <c r="J217" s="36"/>
      <c r="K217" s="175"/>
      <c r="L217" s="176"/>
      <c r="M217" s="177" t="s">
        <v>88</v>
      </c>
      <c r="N217" s="178"/>
      <c r="O217" s="178"/>
      <c r="P217" s="178"/>
      <c r="Q217" s="179"/>
    </row>
    <row r="218" spans="1:17" ht="19.149999999999999" customHeight="1" thickBot="1" x14ac:dyDescent="0.3">
      <c r="A218" s="31"/>
      <c r="B218" s="32"/>
      <c r="C218" s="32"/>
      <c r="D218" s="32"/>
      <c r="E218" s="32"/>
      <c r="F218" s="32"/>
      <c r="G218" s="180" t="s">
        <v>91</v>
      </c>
      <c r="H218" s="180"/>
      <c r="I218" s="180"/>
      <c r="J218" s="36"/>
      <c r="K218" s="35"/>
      <c r="L218" s="32"/>
      <c r="M218" s="32"/>
      <c r="N218" s="32"/>
      <c r="O218" s="32"/>
      <c r="P218" s="32"/>
      <c r="Q218" s="33"/>
    </row>
    <row r="219" spans="1:17" ht="19.149999999999999" customHeight="1" x14ac:dyDescent="0.25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</row>
    <row r="222" spans="1:17" ht="19.149999999999999" customHeight="1" thickBot="1" x14ac:dyDescent="0.3"/>
    <row r="223" spans="1:17" ht="19.149999999999999" customHeight="1" x14ac:dyDescent="0.5">
      <c r="A223" s="37"/>
      <c r="B223" s="213"/>
      <c r="C223" s="213"/>
      <c r="D223" s="39"/>
      <c r="E223" s="196" t="str">
        <f>UPPER(Ptrllista!E2)</f>
        <v>Ö-SERIEN 2</v>
      </c>
      <c r="F223" s="196"/>
      <c r="G223" s="196"/>
      <c r="H223" s="196"/>
      <c r="I223" s="196"/>
      <c r="J223" s="196"/>
      <c r="K223" s="196"/>
      <c r="L223" s="196"/>
      <c r="M223" s="196"/>
      <c r="N223" s="196"/>
      <c r="O223" s="49"/>
      <c r="P223" s="49"/>
      <c r="Q223" s="54"/>
    </row>
    <row r="224" spans="1:17" ht="19.149999999999999" customHeight="1" x14ac:dyDescent="0.4">
      <c r="A224" s="53" t="s">
        <v>98</v>
      </c>
      <c r="B224" s="44" t="str">
        <f>UPPER(Ptrllista!B17)</f>
        <v>3</v>
      </c>
      <c r="C224" s="43" t="s">
        <v>96</v>
      </c>
      <c r="D224" s="44">
        <f>ABS(Ptrllista!C17)</f>
        <v>4</v>
      </c>
      <c r="E224" s="205"/>
      <c r="F224" s="205"/>
      <c r="G224" s="205"/>
      <c r="H224" s="205"/>
      <c r="I224" s="205"/>
      <c r="J224" s="205"/>
      <c r="K224" s="205"/>
      <c r="L224" s="205"/>
      <c r="M224" s="205"/>
      <c r="N224" s="205"/>
      <c r="O224" s="214">
        <f>ABS(Ptrllista!F2)</f>
        <v>42848</v>
      </c>
      <c r="P224" s="214"/>
      <c r="Q224" s="215"/>
    </row>
    <row r="225" spans="1:17" ht="19.149999999999999" customHeight="1" x14ac:dyDescent="0.25">
      <c r="A225" s="204" t="str">
        <f>UPPER(Ptrllista!E17)</f>
        <v/>
      </c>
      <c r="B225" s="205"/>
      <c r="C225" s="205"/>
      <c r="D225" s="205"/>
      <c r="E225" s="205"/>
      <c r="F225" s="205"/>
      <c r="G225" s="205"/>
      <c r="H225" s="205"/>
      <c r="I225" s="205"/>
      <c r="J225" s="205"/>
      <c r="K225" s="205"/>
      <c r="L225" s="205"/>
      <c r="M225" s="205"/>
      <c r="N225" s="205"/>
      <c r="O225" s="205"/>
      <c r="P225" s="205"/>
      <c r="Q225" s="206"/>
    </row>
    <row r="226" spans="1:17" ht="19.149999999999999" customHeight="1" x14ac:dyDescent="0.25">
      <c r="A226" s="204"/>
      <c r="B226" s="205"/>
      <c r="C226" s="205"/>
      <c r="D226" s="205"/>
      <c r="E226" s="205"/>
      <c r="F226" s="205"/>
      <c r="G226" s="205"/>
      <c r="H226" s="205"/>
      <c r="I226" s="205"/>
      <c r="J226" s="205"/>
      <c r="K226" s="205"/>
      <c r="L226" s="205"/>
      <c r="M226" s="205"/>
      <c r="N226" s="205"/>
      <c r="O226" s="205"/>
      <c r="P226" s="205"/>
      <c r="Q226" s="206"/>
    </row>
    <row r="227" spans="1:17" ht="19.149999999999999" customHeight="1" x14ac:dyDescent="0.25">
      <c r="A227" s="204" t="str">
        <f>UPPER(Ptrllista!F17)</f>
        <v/>
      </c>
      <c r="B227" s="205"/>
      <c r="C227" s="205"/>
      <c r="D227" s="205"/>
      <c r="E227" s="205"/>
      <c r="F227" s="205"/>
      <c r="G227" s="205"/>
      <c r="H227" s="205"/>
      <c r="I227" s="205"/>
      <c r="J227" s="205"/>
      <c r="K227" s="205"/>
      <c r="L227" s="205"/>
      <c r="M227" s="205"/>
      <c r="N227" s="205"/>
      <c r="O227" s="205"/>
      <c r="P227" s="205"/>
      <c r="Q227" s="206"/>
    </row>
    <row r="228" spans="1:17" ht="19.149999999999999" customHeight="1" x14ac:dyDescent="0.25">
      <c r="A228" s="204"/>
      <c r="B228" s="205"/>
      <c r="C228" s="205"/>
      <c r="D228" s="205"/>
      <c r="E228" s="205"/>
      <c r="F228" s="205"/>
      <c r="G228" s="205"/>
      <c r="H228" s="205"/>
      <c r="I228" s="205"/>
      <c r="J228" s="205"/>
      <c r="K228" s="205"/>
      <c r="L228" s="205"/>
      <c r="M228" s="205"/>
      <c r="N228" s="205"/>
      <c r="O228" s="205"/>
      <c r="P228" s="205"/>
      <c r="Q228" s="206"/>
    </row>
    <row r="229" spans="1:17" ht="19.149999999999999" customHeight="1" thickBot="1" x14ac:dyDescent="0.3">
      <c r="A229" s="29"/>
      <c r="B229" s="38"/>
      <c r="C229" s="207" t="s">
        <v>95</v>
      </c>
      <c r="D229" s="208"/>
      <c r="E229" s="208"/>
      <c r="F229" s="208"/>
      <c r="G229" s="208"/>
      <c r="H229" s="209"/>
      <c r="I229" s="207" t="s">
        <v>90</v>
      </c>
      <c r="J229" s="209"/>
      <c r="K229" s="207" t="s">
        <v>17</v>
      </c>
      <c r="L229" s="208"/>
      <c r="M229" s="41" t="s">
        <v>93</v>
      </c>
      <c r="N229" s="42"/>
      <c r="O229" s="210" t="s">
        <v>24</v>
      </c>
      <c r="P229" s="211"/>
      <c r="Q229" s="212"/>
    </row>
    <row r="230" spans="1:17" ht="19.149999999999999" customHeight="1" x14ac:dyDescent="0.25">
      <c r="A230" s="190" t="s">
        <v>94</v>
      </c>
      <c r="B230" s="40">
        <v>17</v>
      </c>
      <c r="C230" s="34"/>
      <c r="D230" s="34"/>
      <c r="E230" s="34"/>
      <c r="F230" s="34"/>
      <c r="G230" s="34"/>
      <c r="H230" s="34"/>
      <c r="I230" s="181" t="s">
        <v>18</v>
      </c>
      <c r="J230" s="182"/>
      <c r="K230" s="183"/>
      <c r="L230" s="191"/>
      <c r="M230" s="192" t="str">
        <f>UPPER(Ptrllista!H17)</f>
        <v/>
      </c>
      <c r="N230" s="193"/>
      <c r="O230" s="192" t="str">
        <f>UPPER(Ptrllista!G17)</f>
        <v/>
      </c>
      <c r="P230" s="196"/>
      <c r="Q230" s="193"/>
    </row>
    <row r="231" spans="1:17" ht="19.149999999999999" customHeight="1" thickBot="1" x14ac:dyDescent="0.3">
      <c r="A231" s="190"/>
      <c r="B231" s="40">
        <v>18</v>
      </c>
      <c r="C231" s="34"/>
      <c r="D231" s="34"/>
      <c r="E231" s="34"/>
      <c r="F231" s="34"/>
      <c r="G231" s="34"/>
      <c r="H231" s="34"/>
      <c r="I231" s="181" t="s">
        <v>18</v>
      </c>
      <c r="J231" s="182"/>
      <c r="K231" s="183"/>
      <c r="L231" s="191"/>
      <c r="M231" s="194"/>
      <c r="N231" s="195"/>
      <c r="O231" s="194"/>
      <c r="P231" s="197"/>
      <c r="Q231" s="195"/>
    </row>
    <row r="232" spans="1:17" ht="19.149999999999999" customHeight="1" x14ac:dyDescent="0.25">
      <c r="A232" s="190"/>
      <c r="B232" s="40">
        <v>19</v>
      </c>
      <c r="C232" s="34"/>
      <c r="D232" s="34"/>
      <c r="E232" s="34"/>
      <c r="F232" s="34"/>
      <c r="G232" s="34"/>
      <c r="H232" s="34"/>
      <c r="I232" s="181" t="s">
        <v>18</v>
      </c>
      <c r="J232" s="182"/>
      <c r="K232" s="183"/>
      <c r="L232" s="184"/>
      <c r="M232" s="3"/>
      <c r="N232" s="3"/>
      <c r="O232" s="3"/>
      <c r="P232" s="3"/>
      <c r="Q232" s="30"/>
    </row>
    <row r="233" spans="1:17" ht="19.149999999999999" customHeight="1" x14ac:dyDescent="0.25">
      <c r="A233" s="190"/>
      <c r="B233" s="40">
        <v>20</v>
      </c>
      <c r="C233" s="34"/>
      <c r="D233" s="34"/>
      <c r="E233" s="34"/>
      <c r="F233" s="34"/>
      <c r="G233" s="34"/>
      <c r="H233" s="34"/>
      <c r="I233" s="181" t="s">
        <v>18</v>
      </c>
      <c r="J233" s="182"/>
      <c r="K233" s="183"/>
      <c r="L233" s="184"/>
      <c r="M233" s="198" t="s">
        <v>92</v>
      </c>
      <c r="N233" s="198"/>
      <c r="O233" s="198"/>
      <c r="P233" s="199"/>
      <c r="Q233" s="200"/>
    </row>
    <row r="234" spans="1:17" ht="19.149999999999999" customHeight="1" x14ac:dyDescent="0.25">
      <c r="A234" s="190"/>
      <c r="B234" s="40">
        <v>21</v>
      </c>
      <c r="C234" s="34"/>
      <c r="D234" s="34"/>
      <c r="E234" s="34"/>
      <c r="F234" s="34"/>
      <c r="G234" s="34"/>
      <c r="H234" s="34"/>
      <c r="I234" s="181" t="s">
        <v>18</v>
      </c>
      <c r="J234" s="182"/>
      <c r="K234" s="183"/>
      <c r="L234" s="184"/>
      <c r="M234" s="201" t="s">
        <v>97</v>
      </c>
      <c r="N234" s="202"/>
      <c r="O234" s="202"/>
      <c r="P234" s="202"/>
      <c r="Q234" s="203"/>
    </row>
    <row r="235" spans="1:17" ht="19.149999999999999" customHeight="1" x14ac:dyDescent="0.25">
      <c r="A235" s="190"/>
      <c r="B235" s="40">
        <v>22</v>
      </c>
      <c r="C235" s="34"/>
      <c r="D235" s="34"/>
      <c r="E235" s="34"/>
      <c r="F235" s="34"/>
      <c r="G235" s="34"/>
      <c r="H235" s="34"/>
      <c r="I235" s="181" t="s">
        <v>18</v>
      </c>
      <c r="J235" s="182"/>
      <c r="K235" s="183"/>
      <c r="L235" s="184"/>
      <c r="M235" s="185"/>
      <c r="N235" s="185"/>
      <c r="O235" s="185"/>
      <c r="P235" s="185"/>
      <c r="Q235" s="186"/>
    </row>
    <row r="236" spans="1:17" ht="19.149999999999999" customHeight="1" x14ac:dyDescent="0.25">
      <c r="A236" s="190"/>
      <c r="B236" s="40">
        <v>23</v>
      </c>
      <c r="C236" s="34"/>
      <c r="D236" s="34"/>
      <c r="E236" s="34"/>
      <c r="F236" s="34"/>
      <c r="G236" s="34"/>
      <c r="H236" s="34"/>
      <c r="I236" s="181" t="s">
        <v>18</v>
      </c>
      <c r="J236" s="182"/>
      <c r="K236" s="183"/>
      <c r="L236" s="184"/>
      <c r="M236" s="185"/>
      <c r="N236" s="185"/>
      <c r="O236" s="185"/>
      <c r="P236" s="185"/>
      <c r="Q236" s="186"/>
    </row>
    <row r="237" spans="1:17" ht="19.149999999999999" customHeight="1" x14ac:dyDescent="0.25">
      <c r="A237" s="190"/>
      <c r="B237" s="40">
        <v>24</v>
      </c>
      <c r="C237" s="34"/>
      <c r="D237" s="34"/>
      <c r="E237" s="34"/>
      <c r="F237" s="34"/>
      <c r="G237" s="34"/>
      <c r="H237" s="34"/>
      <c r="I237" s="181" t="s">
        <v>18</v>
      </c>
      <c r="J237" s="182"/>
      <c r="K237" s="183"/>
      <c r="L237" s="184"/>
      <c r="M237" s="185"/>
      <c r="N237" s="185"/>
      <c r="O237" s="185"/>
      <c r="P237" s="185"/>
      <c r="Q237" s="186"/>
    </row>
    <row r="238" spans="1:17" ht="19.149999999999999" customHeight="1" thickBot="1" x14ac:dyDescent="0.3">
      <c r="A238" s="190"/>
      <c r="B238" s="34"/>
      <c r="C238" s="34"/>
      <c r="D238" s="34"/>
      <c r="E238" s="34"/>
      <c r="F238" s="34"/>
      <c r="G238" s="34"/>
      <c r="H238" s="34"/>
      <c r="I238" s="187" t="s">
        <v>18</v>
      </c>
      <c r="J238" s="188"/>
      <c r="K238" s="189"/>
      <c r="L238" s="189"/>
      <c r="M238" s="185"/>
      <c r="N238" s="185"/>
      <c r="O238" s="185"/>
      <c r="P238" s="185"/>
      <c r="Q238" s="186"/>
    </row>
    <row r="239" spans="1:17" ht="19.149999999999999" customHeight="1" thickBot="1" x14ac:dyDescent="0.3">
      <c r="A239" s="29"/>
      <c r="B239" s="3"/>
      <c r="C239" s="3"/>
      <c r="D239" s="3"/>
      <c r="E239" s="3"/>
      <c r="F239" s="173" t="s">
        <v>89</v>
      </c>
      <c r="G239" s="173"/>
      <c r="H239" s="174"/>
      <c r="I239" s="36"/>
      <c r="J239" s="36"/>
      <c r="K239" s="175"/>
      <c r="L239" s="176"/>
      <c r="M239" s="177" t="s">
        <v>88</v>
      </c>
      <c r="N239" s="178"/>
      <c r="O239" s="178"/>
      <c r="P239" s="178"/>
      <c r="Q239" s="179"/>
    </row>
    <row r="240" spans="1:17" ht="19.149999999999999" customHeight="1" thickBot="1" x14ac:dyDescent="0.3">
      <c r="A240" s="31"/>
      <c r="B240" s="32"/>
      <c r="C240" s="32"/>
      <c r="D240" s="32"/>
      <c r="E240" s="32"/>
      <c r="F240" s="32"/>
      <c r="G240" s="180" t="s">
        <v>91</v>
      </c>
      <c r="H240" s="180"/>
      <c r="I240" s="180"/>
      <c r="J240" s="36"/>
      <c r="K240" s="35"/>
      <c r="L240" s="32"/>
      <c r="M240" s="32"/>
      <c r="N240" s="32"/>
      <c r="O240" s="32"/>
      <c r="P240" s="32"/>
      <c r="Q240" s="33"/>
    </row>
    <row r="241" spans="1:17" ht="19.149999999999999" customHeight="1" x14ac:dyDescent="0.5">
      <c r="A241" s="37"/>
      <c r="B241" s="213"/>
      <c r="C241" s="213"/>
      <c r="D241" s="39"/>
      <c r="E241" s="196" t="str">
        <f>UPPER(Ptrllista!E2)</f>
        <v>Ö-SERIEN 2</v>
      </c>
      <c r="F241" s="196"/>
      <c r="G241" s="196"/>
      <c r="H241" s="196"/>
      <c r="I241" s="196"/>
      <c r="J241" s="196"/>
      <c r="K241" s="196"/>
      <c r="L241" s="196"/>
      <c r="M241" s="196"/>
      <c r="N241" s="196"/>
      <c r="O241" s="49"/>
      <c r="P241" s="49"/>
      <c r="Q241" s="54"/>
    </row>
    <row r="242" spans="1:17" ht="19.149999999999999" customHeight="1" x14ac:dyDescent="0.4">
      <c r="A242" s="53" t="s">
        <v>98</v>
      </c>
      <c r="B242" s="44" t="str">
        <f>UPPER(Ptrllista!B18)</f>
        <v>4</v>
      </c>
      <c r="C242" s="43" t="s">
        <v>102</v>
      </c>
      <c r="D242" s="44">
        <f>ABS(Ptrllista!C18)</f>
        <v>1</v>
      </c>
      <c r="E242" s="205"/>
      <c r="F242" s="205"/>
      <c r="G242" s="205"/>
      <c r="H242" s="205"/>
      <c r="I242" s="205"/>
      <c r="J242" s="205"/>
      <c r="K242" s="205"/>
      <c r="L242" s="205"/>
      <c r="M242" s="205"/>
      <c r="N242" s="205"/>
      <c r="O242" s="214">
        <f>ABS(Ptrllista!F2)</f>
        <v>42848</v>
      </c>
      <c r="P242" s="214"/>
      <c r="Q242" s="215"/>
    </row>
    <row r="243" spans="1:17" ht="19.149999999999999" customHeight="1" x14ac:dyDescent="0.25">
      <c r="A243" s="204" t="str">
        <f>UPPER(Ptrllista!E18)</f>
        <v>ANITA ANDERBERG</v>
      </c>
      <c r="B243" s="205"/>
      <c r="C243" s="205"/>
      <c r="D243" s="205"/>
      <c r="E243" s="205"/>
      <c r="F243" s="205"/>
      <c r="G243" s="205"/>
      <c r="H243" s="205"/>
      <c r="I243" s="205"/>
      <c r="J243" s="205"/>
      <c r="K243" s="205"/>
      <c r="L243" s="205"/>
      <c r="M243" s="205"/>
      <c r="N243" s="205"/>
      <c r="O243" s="205"/>
      <c r="P243" s="205"/>
      <c r="Q243" s="206"/>
    </row>
    <row r="244" spans="1:17" ht="19.149999999999999" customHeight="1" x14ac:dyDescent="0.25">
      <c r="A244" s="204"/>
      <c r="B244" s="205"/>
      <c r="C244" s="205"/>
      <c r="D244" s="205"/>
      <c r="E244" s="205"/>
      <c r="F244" s="205"/>
      <c r="G244" s="205"/>
      <c r="H244" s="205"/>
      <c r="I244" s="205"/>
      <c r="J244" s="205"/>
      <c r="K244" s="205"/>
      <c r="L244" s="205"/>
      <c r="M244" s="205"/>
      <c r="N244" s="205"/>
      <c r="O244" s="205"/>
      <c r="P244" s="205"/>
      <c r="Q244" s="206"/>
    </row>
    <row r="245" spans="1:17" ht="19.149999999999999" customHeight="1" x14ac:dyDescent="0.25">
      <c r="A245" s="204" t="str">
        <f>UPPER(Ptrllista!F18)</f>
        <v>MJÖLBY</v>
      </c>
      <c r="B245" s="205"/>
      <c r="C245" s="205"/>
      <c r="D245" s="205"/>
      <c r="E245" s="205"/>
      <c r="F245" s="205"/>
      <c r="G245" s="205"/>
      <c r="H245" s="205"/>
      <c r="I245" s="205"/>
      <c r="J245" s="205"/>
      <c r="K245" s="205"/>
      <c r="L245" s="205"/>
      <c r="M245" s="205"/>
      <c r="N245" s="205"/>
      <c r="O245" s="205"/>
      <c r="P245" s="205"/>
      <c r="Q245" s="206"/>
    </row>
    <row r="246" spans="1:17" ht="19.149999999999999" customHeight="1" x14ac:dyDescent="0.25">
      <c r="A246" s="204"/>
      <c r="B246" s="205"/>
      <c r="C246" s="205"/>
      <c r="D246" s="205"/>
      <c r="E246" s="205"/>
      <c r="F246" s="205"/>
      <c r="G246" s="205"/>
      <c r="H246" s="205"/>
      <c r="I246" s="205"/>
      <c r="J246" s="205"/>
      <c r="K246" s="205"/>
      <c r="L246" s="205"/>
      <c r="M246" s="205"/>
      <c r="N246" s="205"/>
      <c r="O246" s="205"/>
      <c r="P246" s="205"/>
      <c r="Q246" s="206"/>
    </row>
    <row r="247" spans="1:17" ht="19.149999999999999" customHeight="1" thickBot="1" x14ac:dyDescent="0.3">
      <c r="A247" s="29"/>
      <c r="B247" s="38"/>
      <c r="C247" s="207" t="s">
        <v>95</v>
      </c>
      <c r="D247" s="208"/>
      <c r="E247" s="208"/>
      <c r="F247" s="208"/>
      <c r="G247" s="208"/>
      <c r="H247" s="209"/>
      <c r="I247" s="207" t="s">
        <v>90</v>
      </c>
      <c r="J247" s="209"/>
      <c r="K247" s="207" t="s">
        <v>17</v>
      </c>
      <c r="L247" s="208"/>
      <c r="M247" s="216" t="s">
        <v>93</v>
      </c>
      <c r="N247" s="217"/>
      <c r="O247" s="210" t="s">
        <v>24</v>
      </c>
      <c r="P247" s="211"/>
      <c r="Q247" s="212"/>
    </row>
    <row r="248" spans="1:17" ht="19.149999999999999" customHeight="1" x14ac:dyDescent="0.25">
      <c r="A248" s="190" t="s">
        <v>94</v>
      </c>
      <c r="B248" s="40">
        <v>17</v>
      </c>
      <c r="C248" s="34"/>
      <c r="D248" s="34"/>
      <c r="E248" s="34"/>
      <c r="F248" s="34"/>
      <c r="G248" s="34"/>
      <c r="H248" s="34"/>
      <c r="I248" s="181" t="s">
        <v>18</v>
      </c>
      <c r="J248" s="182"/>
      <c r="K248" s="183"/>
      <c r="L248" s="191"/>
      <c r="M248" s="192" t="str">
        <f>UPPER(Ptrllista!H18)</f>
        <v>C</v>
      </c>
      <c r="N248" s="193"/>
      <c r="O248" s="192" t="str">
        <f>UPPER(Ptrllista!G18)</f>
        <v>VÄ</v>
      </c>
      <c r="P248" s="196"/>
      <c r="Q248" s="193"/>
    </row>
    <row r="249" spans="1:17" ht="19.149999999999999" customHeight="1" thickBot="1" x14ac:dyDescent="0.3">
      <c r="A249" s="190"/>
      <c r="B249" s="40">
        <v>18</v>
      </c>
      <c r="C249" s="34"/>
      <c r="D249" s="34"/>
      <c r="E249" s="34"/>
      <c r="F249" s="34"/>
      <c r="G249" s="34"/>
      <c r="H249" s="34"/>
      <c r="I249" s="181" t="s">
        <v>18</v>
      </c>
      <c r="J249" s="182"/>
      <c r="K249" s="183"/>
      <c r="L249" s="191"/>
      <c r="M249" s="194"/>
      <c r="N249" s="195"/>
      <c r="O249" s="194"/>
      <c r="P249" s="197"/>
      <c r="Q249" s="195"/>
    </row>
    <row r="250" spans="1:17" ht="19.149999999999999" customHeight="1" x14ac:dyDescent="0.25">
      <c r="A250" s="190"/>
      <c r="B250" s="40">
        <v>19</v>
      </c>
      <c r="C250" s="34"/>
      <c r="D250" s="34"/>
      <c r="E250" s="34"/>
      <c r="F250" s="34"/>
      <c r="G250" s="34"/>
      <c r="H250" s="34"/>
      <c r="I250" s="181" t="s">
        <v>18</v>
      </c>
      <c r="J250" s="182"/>
      <c r="K250" s="183"/>
      <c r="L250" s="184"/>
      <c r="M250" s="3"/>
      <c r="N250" s="3"/>
      <c r="O250" s="3"/>
      <c r="P250" s="3"/>
      <c r="Q250" s="30"/>
    </row>
    <row r="251" spans="1:17" ht="19.149999999999999" customHeight="1" x14ac:dyDescent="0.25">
      <c r="A251" s="190"/>
      <c r="B251" s="40">
        <v>20</v>
      </c>
      <c r="C251" s="34"/>
      <c r="D251" s="34"/>
      <c r="E251" s="34"/>
      <c r="F251" s="34"/>
      <c r="G251" s="34"/>
      <c r="H251" s="34"/>
      <c r="I251" s="181" t="s">
        <v>18</v>
      </c>
      <c r="J251" s="182"/>
      <c r="K251" s="183"/>
      <c r="L251" s="184"/>
      <c r="M251" s="198" t="s">
        <v>92</v>
      </c>
      <c r="N251" s="198"/>
      <c r="O251" s="198"/>
      <c r="P251" s="199"/>
      <c r="Q251" s="200"/>
    </row>
    <row r="252" spans="1:17" ht="19.149999999999999" customHeight="1" x14ac:dyDescent="0.25">
      <c r="A252" s="190"/>
      <c r="B252" s="40">
        <v>21</v>
      </c>
      <c r="C252" s="34"/>
      <c r="D252" s="34"/>
      <c r="E252" s="34"/>
      <c r="F252" s="34"/>
      <c r="G252" s="34"/>
      <c r="H252" s="34"/>
      <c r="I252" s="181" t="s">
        <v>18</v>
      </c>
      <c r="J252" s="182"/>
      <c r="K252" s="183"/>
      <c r="L252" s="184"/>
      <c r="M252" s="201" t="s">
        <v>97</v>
      </c>
      <c r="N252" s="202"/>
      <c r="O252" s="202"/>
      <c r="P252" s="202"/>
      <c r="Q252" s="203"/>
    </row>
    <row r="253" spans="1:17" ht="19.149999999999999" customHeight="1" x14ac:dyDescent="0.25">
      <c r="A253" s="190"/>
      <c r="B253" s="40">
        <v>22</v>
      </c>
      <c r="C253" s="34"/>
      <c r="D253" s="34"/>
      <c r="E253" s="34"/>
      <c r="F253" s="34"/>
      <c r="G253" s="34"/>
      <c r="H253" s="34"/>
      <c r="I253" s="181" t="s">
        <v>18</v>
      </c>
      <c r="J253" s="182"/>
      <c r="K253" s="183"/>
      <c r="L253" s="184"/>
      <c r="M253" s="185"/>
      <c r="N253" s="185"/>
      <c r="O253" s="185"/>
      <c r="P253" s="185"/>
      <c r="Q253" s="186"/>
    </row>
    <row r="254" spans="1:17" ht="19.149999999999999" customHeight="1" x14ac:dyDescent="0.25">
      <c r="A254" s="190"/>
      <c r="B254" s="40">
        <v>23</v>
      </c>
      <c r="C254" s="34"/>
      <c r="D254" s="34"/>
      <c r="E254" s="34"/>
      <c r="F254" s="34"/>
      <c r="G254" s="34"/>
      <c r="H254" s="34"/>
      <c r="I254" s="181" t="s">
        <v>18</v>
      </c>
      <c r="J254" s="182"/>
      <c r="K254" s="183"/>
      <c r="L254" s="184"/>
      <c r="M254" s="185"/>
      <c r="N254" s="185"/>
      <c r="O254" s="185"/>
      <c r="P254" s="185"/>
      <c r="Q254" s="186"/>
    </row>
    <row r="255" spans="1:17" ht="19.149999999999999" customHeight="1" x14ac:dyDescent="0.25">
      <c r="A255" s="190"/>
      <c r="B255" s="40">
        <v>24</v>
      </c>
      <c r="C255" s="34"/>
      <c r="D255" s="34"/>
      <c r="E255" s="34"/>
      <c r="F255" s="34"/>
      <c r="G255" s="34"/>
      <c r="H255" s="34"/>
      <c r="I255" s="181" t="s">
        <v>18</v>
      </c>
      <c r="J255" s="182"/>
      <c r="K255" s="183"/>
      <c r="L255" s="184"/>
      <c r="M255" s="185"/>
      <c r="N255" s="185"/>
      <c r="O255" s="185"/>
      <c r="P255" s="185"/>
      <c r="Q255" s="186"/>
    </row>
    <row r="256" spans="1:17" ht="19.149999999999999" customHeight="1" thickBot="1" x14ac:dyDescent="0.3">
      <c r="A256" s="190"/>
      <c r="B256" s="34"/>
      <c r="C256" s="34"/>
      <c r="D256" s="34"/>
      <c r="E256" s="34"/>
      <c r="F256" s="34"/>
      <c r="G256" s="34"/>
      <c r="H256" s="34"/>
      <c r="I256" s="187" t="s">
        <v>18</v>
      </c>
      <c r="J256" s="188"/>
      <c r="K256" s="189"/>
      <c r="L256" s="189"/>
      <c r="M256" s="185"/>
      <c r="N256" s="185"/>
      <c r="O256" s="185"/>
      <c r="P256" s="185"/>
      <c r="Q256" s="186"/>
    </row>
    <row r="257" spans="1:17" ht="19.149999999999999" customHeight="1" thickBot="1" x14ac:dyDescent="0.3">
      <c r="A257" s="29"/>
      <c r="B257" s="3"/>
      <c r="C257" s="3"/>
      <c r="D257" s="3"/>
      <c r="E257" s="3"/>
      <c r="F257" s="173" t="s">
        <v>89</v>
      </c>
      <c r="G257" s="173"/>
      <c r="H257" s="174"/>
      <c r="I257" s="36"/>
      <c r="J257" s="36"/>
      <c r="K257" s="175"/>
      <c r="L257" s="176"/>
      <c r="M257" s="177" t="s">
        <v>88</v>
      </c>
      <c r="N257" s="178"/>
      <c r="O257" s="178"/>
      <c r="P257" s="178"/>
      <c r="Q257" s="179"/>
    </row>
    <row r="258" spans="1:17" ht="19.149999999999999" customHeight="1" thickBot="1" x14ac:dyDescent="0.3">
      <c r="A258" s="31"/>
      <c r="B258" s="32"/>
      <c r="C258" s="32"/>
      <c r="D258" s="32"/>
      <c r="E258" s="32"/>
      <c r="F258" s="32"/>
      <c r="G258" s="180" t="s">
        <v>91</v>
      </c>
      <c r="H258" s="180"/>
      <c r="I258" s="180"/>
      <c r="J258" s="36"/>
      <c r="K258" s="35"/>
      <c r="L258" s="32"/>
      <c r="M258" s="32"/>
      <c r="N258" s="32"/>
      <c r="O258" s="32"/>
      <c r="P258" s="32"/>
      <c r="Q258" s="33"/>
    </row>
    <row r="259" spans="1:17" ht="19.149999999999999" customHeight="1" x14ac:dyDescent="0.25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</row>
    <row r="262" spans="1:17" ht="19.149999999999999" customHeight="1" thickBot="1" x14ac:dyDescent="0.3"/>
    <row r="263" spans="1:17" ht="19.149999999999999" customHeight="1" x14ac:dyDescent="0.5">
      <c r="A263" s="37"/>
      <c r="B263" s="213"/>
      <c r="C263" s="213"/>
      <c r="D263" s="39"/>
      <c r="E263" s="196" t="str">
        <f>UPPER(Ptrllista!E2)</f>
        <v>Ö-SERIEN 2</v>
      </c>
      <c r="F263" s="196"/>
      <c r="G263" s="196"/>
      <c r="H263" s="196"/>
      <c r="I263" s="196"/>
      <c r="J263" s="196"/>
      <c r="K263" s="196"/>
      <c r="L263" s="196"/>
      <c r="M263" s="196"/>
      <c r="N263" s="196"/>
      <c r="O263" s="49"/>
      <c r="P263" s="49"/>
      <c r="Q263" s="54"/>
    </row>
    <row r="264" spans="1:17" ht="19.149999999999999" customHeight="1" x14ac:dyDescent="0.4">
      <c r="A264" s="53" t="s">
        <v>98</v>
      </c>
      <c r="B264" s="44" t="str">
        <f>UPPER(Ptrllista!B19)</f>
        <v>4</v>
      </c>
      <c r="C264" s="43" t="s">
        <v>96</v>
      </c>
      <c r="D264" s="44">
        <f>ABS(Ptrllista!C19)</f>
        <v>2</v>
      </c>
      <c r="E264" s="205"/>
      <c r="F264" s="205"/>
      <c r="G264" s="205"/>
      <c r="H264" s="205"/>
      <c r="I264" s="205"/>
      <c r="J264" s="205"/>
      <c r="K264" s="205"/>
      <c r="L264" s="205"/>
      <c r="M264" s="205"/>
      <c r="N264" s="205"/>
      <c r="O264" s="214">
        <f>ABS(Ptrllista!F2)</f>
        <v>42848</v>
      </c>
      <c r="P264" s="214"/>
      <c r="Q264" s="215"/>
    </row>
    <row r="265" spans="1:17" ht="19.149999999999999" customHeight="1" x14ac:dyDescent="0.25">
      <c r="A265" s="204" t="str">
        <f>UPPER(Ptrllista!E19)</f>
        <v>NILS-UNO JONSSON</v>
      </c>
      <c r="B265" s="205"/>
      <c r="C265" s="205"/>
      <c r="D265" s="205"/>
      <c r="E265" s="205"/>
      <c r="F265" s="205"/>
      <c r="G265" s="205"/>
      <c r="H265" s="205"/>
      <c r="I265" s="205"/>
      <c r="J265" s="205"/>
      <c r="K265" s="205"/>
      <c r="L265" s="205"/>
      <c r="M265" s="205"/>
      <c r="N265" s="205"/>
      <c r="O265" s="205"/>
      <c r="P265" s="205"/>
      <c r="Q265" s="206"/>
    </row>
    <row r="266" spans="1:17" ht="19.149999999999999" customHeight="1" x14ac:dyDescent="0.25">
      <c r="A266" s="204"/>
      <c r="B266" s="205"/>
      <c r="C266" s="205"/>
      <c r="D266" s="205"/>
      <c r="E266" s="205"/>
      <c r="F266" s="205"/>
      <c r="G266" s="205"/>
      <c r="H266" s="205"/>
      <c r="I266" s="205"/>
      <c r="J266" s="205"/>
      <c r="K266" s="205"/>
      <c r="L266" s="205"/>
      <c r="M266" s="205"/>
      <c r="N266" s="205"/>
      <c r="O266" s="205"/>
      <c r="P266" s="205"/>
      <c r="Q266" s="206"/>
    </row>
    <row r="267" spans="1:17" ht="19.149999999999999" customHeight="1" x14ac:dyDescent="0.25">
      <c r="A267" s="204" t="str">
        <f>UPPER(Ptrllista!F19)</f>
        <v>LSKF</v>
      </c>
      <c r="B267" s="205"/>
      <c r="C267" s="205"/>
      <c r="D267" s="205"/>
      <c r="E267" s="205"/>
      <c r="F267" s="205"/>
      <c r="G267" s="205"/>
      <c r="H267" s="205"/>
      <c r="I267" s="205"/>
      <c r="J267" s="205"/>
      <c r="K267" s="205"/>
      <c r="L267" s="205"/>
      <c r="M267" s="205"/>
      <c r="N267" s="205"/>
      <c r="O267" s="205"/>
      <c r="P267" s="205"/>
      <c r="Q267" s="206"/>
    </row>
    <row r="268" spans="1:17" ht="19.149999999999999" customHeight="1" x14ac:dyDescent="0.25">
      <c r="A268" s="204"/>
      <c r="B268" s="205"/>
      <c r="C268" s="205"/>
      <c r="D268" s="205"/>
      <c r="E268" s="205"/>
      <c r="F268" s="205"/>
      <c r="G268" s="205"/>
      <c r="H268" s="205"/>
      <c r="I268" s="205"/>
      <c r="J268" s="205"/>
      <c r="K268" s="205"/>
      <c r="L268" s="205"/>
      <c r="M268" s="205"/>
      <c r="N268" s="205"/>
      <c r="O268" s="205"/>
      <c r="P268" s="205"/>
      <c r="Q268" s="206"/>
    </row>
    <row r="269" spans="1:17" ht="19.149999999999999" customHeight="1" thickBot="1" x14ac:dyDescent="0.3">
      <c r="A269" s="29"/>
      <c r="B269" s="38"/>
      <c r="C269" s="207" t="s">
        <v>95</v>
      </c>
      <c r="D269" s="208"/>
      <c r="E269" s="208"/>
      <c r="F269" s="208"/>
      <c r="G269" s="208"/>
      <c r="H269" s="209"/>
      <c r="I269" s="207" t="s">
        <v>90</v>
      </c>
      <c r="J269" s="209"/>
      <c r="K269" s="207" t="s">
        <v>17</v>
      </c>
      <c r="L269" s="208"/>
      <c r="M269" s="41" t="s">
        <v>93</v>
      </c>
      <c r="N269" s="42"/>
      <c r="O269" s="210" t="s">
        <v>24</v>
      </c>
      <c r="P269" s="211"/>
      <c r="Q269" s="212"/>
    </row>
    <row r="270" spans="1:17" ht="19.149999999999999" customHeight="1" x14ac:dyDescent="0.25">
      <c r="A270" s="190" t="s">
        <v>94</v>
      </c>
      <c r="B270" s="40">
        <v>17</v>
      </c>
      <c r="C270" s="34"/>
      <c r="D270" s="34"/>
      <c r="E270" s="34"/>
      <c r="F270" s="34"/>
      <c r="G270" s="34"/>
      <c r="H270" s="34"/>
      <c r="I270" s="181" t="s">
        <v>18</v>
      </c>
      <c r="J270" s="182"/>
      <c r="K270" s="183"/>
      <c r="L270" s="191"/>
      <c r="M270" s="192" t="str">
        <f>UPPER(Ptrllista!H19)</f>
        <v>C</v>
      </c>
      <c r="N270" s="193"/>
      <c r="O270" s="192" t="str">
        <f>UPPER(Ptrllista!G19)</f>
        <v>3</v>
      </c>
      <c r="P270" s="196"/>
      <c r="Q270" s="193"/>
    </row>
    <row r="271" spans="1:17" ht="19.149999999999999" customHeight="1" thickBot="1" x14ac:dyDescent="0.3">
      <c r="A271" s="190"/>
      <c r="B271" s="40">
        <v>18</v>
      </c>
      <c r="C271" s="34"/>
      <c r="D271" s="34"/>
      <c r="E271" s="34"/>
      <c r="F271" s="34"/>
      <c r="G271" s="34"/>
      <c r="H271" s="34"/>
      <c r="I271" s="181" t="s">
        <v>18</v>
      </c>
      <c r="J271" s="182"/>
      <c r="K271" s="183"/>
      <c r="L271" s="191"/>
      <c r="M271" s="194"/>
      <c r="N271" s="195"/>
      <c r="O271" s="194"/>
      <c r="P271" s="197"/>
      <c r="Q271" s="195"/>
    </row>
    <row r="272" spans="1:17" ht="19.149999999999999" customHeight="1" x14ac:dyDescent="0.25">
      <c r="A272" s="190"/>
      <c r="B272" s="40">
        <v>19</v>
      </c>
      <c r="C272" s="34"/>
      <c r="D272" s="34"/>
      <c r="E272" s="34"/>
      <c r="F272" s="34"/>
      <c r="G272" s="34"/>
      <c r="H272" s="34"/>
      <c r="I272" s="181" t="s">
        <v>18</v>
      </c>
      <c r="J272" s="182"/>
      <c r="K272" s="183"/>
      <c r="L272" s="184"/>
      <c r="M272" s="3"/>
      <c r="N272" s="3"/>
      <c r="O272" s="3"/>
      <c r="P272" s="3"/>
      <c r="Q272" s="30"/>
    </row>
    <row r="273" spans="1:17" ht="19.149999999999999" customHeight="1" x14ac:dyDescent="0.25">
      <c r="A273" s="190"/>
      <c r="B273" s="40">
        <v>20</v>
      </c>
      <c r="C273" s="34"/>
      <c r="D273" s="34"/>
      <c r="E273" s="34"/>
      <c r="F273" s="34"/>
      <c r="G273" s="34"/>
      <c r="H273" s="34"/>
      <c r="I273" s="181" t="s">
        <v>18</v>
      </c>
      <c r="J273" s="182"/>
      <c r="K273" s="183"/>
      <c r="L273" s="184"/>
      <c r="M273" s="198" t="s">
        <v>92</v>
      </c>
      <c r="N273" s="198"/>
      <c r="O273" s="198"/>
      <c r="P273" s="199"/>
      <c r="Q273" s="200"/>
    </row>
    <row r="274" spans="1:17" ht="19.149999999999999" customHeight="1" x14ac:dyDescent="0.25">
      <c r="A274" s="190"/>
      <c r="B274" s="40">
        <v>21</v>
      </c>
      <c r="C274" s="34"/>
      <c r="D274" s="34"/>
      <c r="E274" s="34"/>
      <c r="F274" s="34"/>
      <c r="G274" s="34"/>
      <c r="H274" s="34"/>
      <c r="I274" s="181" t="s">
        <v>18</v>
      </c>
      <c r="J274" s="182"/>
      <c r="K274" s="183"/>
      <c r="L274" s="184"/>
      <c r="M274" s="201" t="s">
        <v>97</v>
      </c>
      <c r="N274" s="202"/>
      <c r="O274" s="202"/>
      <c r="P274" s="202"/>
      <c r="Q274" s="203"/>
    </row>
    <row r="275" spans="1:17" ht="19.149999999999999" customHeight="1" x14ac:dyDescent="0.25">
      <c r="A275" s="190"/>
      <c r="B275" s="40">
        <v>22</v>
      </c>
      <c r="C275" s="34"/>
      <c r="D275" s="34"/>
      <c r="E275" s="34"/>
      <c r="F275" s="34"/>
      <c r="G275" s="34"/>
      <c r="H275" s="34"/>
      <c r="I275" s="181" t="s">
        <v>18</v>
      </c>
      <c r="J275" s="182"/>
      <c r="K275" s="183"/>
      <c r="L275" s="184"/>
      <c r="M275" s="185"/>
      <c r="N275" s="185"/>
      <c r="O275" s="185"/>
      <c r="P275" s="185"/>
      <c r="Q275" s="186"/>
    </row>
    <row r="276" spans="1:17" ht="19.149999999999999" customHeight="1" x14ac:dyDescent="0.25">
      <c r="A276" s="190"/>
      <c r="B276" s="40">
        <v>23</v>
      </c>
      <c r="C276" s="34"/>
      <c r="D276" s="34"/>
      <c r="E276" s="34"/>
      <c r="F276" s="34"/>
      <c r="G276" s="34"/>
      <c r="H276" s="34"/>
      <c r="I276" s="181" t="s">
        <v>18</v>
      </c>
      <c r="J276" s="182"/>
      <c r="K276" s="183"/>
      <c r="L276" s="184"/>
      <c r="M276" s="185"/>
      <c r="N276" s="185"/>
      <c r="O276" s="185"/>
      <c r="P276" s="185"/>
      <c r="Q276" s="186"/>
    </row>
    <row r="277" spans="1:17" ht="19.149999999999999" customHeight="1" x14ac:dyDescent="0.25">
      <c r="A277" s="190"/>
      <c r="B277" s="40">
        <v>24</v>
      </c>
      <c r="C277" s="34"/>
      <c r="D277" s="34"/>
      <c r="E277" s="34"/>
      <c r="F277" s="34"/>
      <c r="G277" s="34"/>
      <c r="H277" s="34"/>
      <c r="I277" s="181" t="s">
        <v>18</v>
      </c>
      <c r="J277" s="182"/>
      <c r="K277" s="183"/>
      <c r="L277" s="184"/>
      <c r="M277" s="185"/>
      <c r="N277" s="185"/>
      <c r="O277" s="185"/>
      <c r="P277" s="185"/>
      <c r="Q277" s="186"/>
    </row>
    <row r="278" spans="1:17" ht="19.149999999999999" customHeight="1" thickBot="1" x14ac:dyDescent="0.3">
      <c r="A278" s="190"/>
      <c r="B278" s="34"/>
      <c r="C278" s="34"/>
      <c r="D278" s="34"/>
      <c r="E278" s="34"/>
      <c r="F278" s="34"/>
      <c r="G278" s="34"/>
      <c r="H278" s="34"/>
      <c r="I278" s="187" t="s">
        <v>18</v>
      </c>
      <c r="J278" s="188"/>
      <c r="K278" s="189"/>
      <c r="L278" s="189"/>
      <c r="M278" s="185"/>
      <c r="N278" s="185"/>
      <c r="O278" s="185"/>
      <c r="P278" s="185"/>
      <c r="Q278" s="186"/>
    </row>
    <row r="279" spans="1:17" ht="19.149999999999999" customHeight="1" thickBot="1" x14ac:dyDescent="0.3">
      <c r="A279" s="29"/>
      <c r="B279" s="3"/>
      <c r="C279" s="3"/>
      <c r="D279" s="3"/>
      <c r="E279" s="3"/>
      <c r="F279" s="173" t="s">
        <v>89</v>
      </c>
      <c r="G279" s="173"/>
      <c r="H279" s="174"/>
      <c r="I279" s="36"/>
      <c r="J279" s="36"/>
      <c r="K279" s="175"/>
      <c r="L279" s="176"/>
      <c r="M279" s="177" t="s">
        <v>88</v>
      </c>
      <c r="N279" s="178"/>
      <c r="O279" s="178"/>
      <c r="P279" s="178"/>
      <c r="Q279" s="179"/>
    </row>
    <row r="280" spans="1:17" ht="19.149999999999999" customHeight="1" thickBot="1" x14ac:dyDescent="0.3">
      <c r="A280" s="31"/>
      <c r="B280" s="32"/>
      <c r="C280" s="32"/>
      <c r="D280" s="32"/>
      <c r="E280" s="32"/>
      <c r="F280" s="32"/>
      <c r="G280" s="180" t="s">
        <v>91</v>
      </c>
      <c r="H280" s="180"/>
      <c r="I280" s="180"/>
      <c r="J280" s="36"/>
      <c r="K280" s="35"/>
      <c r="L280" s="32"/>
      <c r="M280" s="32"/>
      <c r="N280" s="32"/>
      <c r="O280" s="32"/>
      <c r="P280" s="32"/>
      <c r="Q280" s="33"/>
    </row>
    <row r="281" spans="1:17" ht="19.149999999999999" customHeight="1" x14ac:dyDescent="0.5">
      <c r="A281" s="37"/>
      <c r="B281" s="213"/>
      <c r="C281" s="213"/>
      <c r="D281" s="39"/>
      <c r="E281" s="196" t="str">
        <f>UPPER(Ptrllista!E2)</f>
        <v>Ö-SERIEN 2</v>
      </c>
      <c r="F281" s="196"/>
      <c r="G281" s="196"/>
      <c r="H281" s="196"/>
      <c r="I281" s="196"/>
      <c r="J281" s="196"/>
      <c r="K281" s="196"/>
      <c r="L281" s="196"/>
      <c r="M281" s="196"/>
      <c r="N281" s="196"/>
      <c r="O281" s="49"/>
      <c r="P281" s="49"/>
      <c r="Q281" s="54"/>
    </row>
    <row r="282" spans="1:17" ht="19.149999999999999" customHeight="1" x14ac:dyDescent="0.4">
      <c r="A282" s="53" t="s">
        <v>98</v>
      </c>
      <c r="B282" s="44" t="str">
        <f>UPPER(Ptrllista!B20)</f>
        <v>4</v>
      </c>
      <c r="C282" s="43" t="s">
        <v>102</v>
      </c>
      <c r="D282" s="44">
        <f>ABS(Ptrllista!C20)</f>
        <v>3</v>
      </c>
      <c r="E282" s="205"/>
      <c r="F282" s="205"/>
      <c r="G282" s="205"/>
      <c r="H282" s="205"/>
      <c r="I282" s="205"/>
      <c r="J282" s="205"/>
      <c r="K282" s="205"/>
      <c r="L282" s="205"/>
      <c r="M282" s="205"/>
      <c r="N282" s="205"/>
      <c r="O282" s="214">
        <f>ABS(Ptrllista!F2)</f>
        <v>42848</v>
      </c>
      <c r="P282" s="214"/>
      <c r="Q282" s="215"/>
    </row>
    <row r="283" spans="1:17" ht="19.149999999999999" customHeight="1" x14ac:dyDescent="0.25">
      <c r="A283" s="204" t="str">
        <f>UPPER(Ptrllista!E20)</f>
        <v>PETER KARLSSON</v>
      </c>
      <c r="B283" s="205"/>
      <c r="C283" s="205"/>
      <c r="D283" s="205"/>
      <c r="E283" s="205"/>
      <c r="F283" s="205"/>
      <c r="G283" s="205"/>
      <c r="H283" s="205"/>
      <c r="I283" s="205"/>
      <c r="J283" s="205"/>
      <c r="K283" s="205"/>
      <c r="L283" s="205"/>
      <c r="M283" s="205"/>
      <c r="N283" s="205"/>
      <c r="O283" s="205"/>
      <c r="P283" s="205"/>
      <c r="Q283" s="206"/>
    </row>
    <row r="284" spans="1:17" ht="19.149999999999999" customHeight="1" x14ac:dyDescent="0.25">
      <c r="A284" s="204"/>
      <c r="B284" s="205"/>
      <c r="C284" s="205"/>
      <c r="D284" s="205"/>
      <c r="E284" s="205"/>
      <c r="F284" s="205"/>
      <c r="G284" s="205"/>
      <c r="H284" s="205"/>
      <c r="I284" s="205"/>
      <c r="J284" s="205"/>
      <c r="K284" s="205"/>
      <c r="L284" s="205"/>
      <c r="M284" s="205"/>
      <c r="N284" s="205"/>
      <c r="O284" s="205"/>
      <c r="P284" s="205"/>
      <c r="Q284" s="206"/>
    </row>
    <row r="285" spans="1:17" ht="19.149999999999999" customHeight="1" x14ac:dyDescent="0.25">
      <c r="A285" s="204" t="str">
        <f>UPPER(Ptrllista!F20)</f>
        <v>A1 SKF</v>
      </c>
      <c r="B285" s="205"/>
      <c r="C285" s="205"/>
      <c r="D285" s="205"/>
      <c r="E285" s="205"/>
      <c r="F285" s="205"/>
      <c r="G285" s="205"/>
      <c r="H285" s="205"/>
      <c r="I285" s="205"/>
      <c r="J285" s="205"/>
      <c r="K285" s="205"/>
      <c r="L285" s="205"/>
      <c r="M285" s="205"/>
      <c r="N285" s="205"/>
      <c r="O285" s="205"/>
      <c r="P285" s="205"/>
      <c r="Q285" s="206"/>
    </row>
    <row r="286" spans="1:17" ht="19.149999999999999" customHeight="1" x14ac:dyDescent="0.25">
      <c r="A286" s="204"/>
      <c r="B286" s="205"/>
      <c r="C286" s="205"/>
      <c r="D286" s="205"/>
      <c r="E286" s="205"/>
      <c r="F286" s="205"/>
      <c r="G286" s="205"/>
      <c r="H286" s="205"/>
      <c r="I286" s="205"/>
      <c r="J286" s="205"/>
      <c r="K286" s="205"/>
      <c r="L286" s="205"/>
      <c r="M286" s="205"/>
      <c r="N286" s="205"/>
      <c r="O286" s="205"/>
      <c r="P286" s="205"/>
      <c r="Q286" s="206"/>
    </row>
    <row r="287" spans="1:17" ht="19.149999999999999" customHeight="1" thickBot="1" x14ac:dyDescent="0.3">
      <c r="A287" s="29"/>
      <c r="B287" s="38"/>
      <c r="C287" s="207" t="s">
        <v>95</v>
      </c>
      <c r="D287" s="208"/>
      <c r="E287" s="208"/>
      <c r="F287" s="208"/>
      <c r="G287" s="208"/>
      <c r="H287" s="209"/>
      <c r="I287" s="207" t="s">
        <v>90</v>
      </c>
      <c r="J287" s="209"/>
      <c r="K287" s="207" t="s">
        <v>17</v>
      </c>
      <c r="L287" s="208"/>
      <c r="M287" s="216" t="s">
        <v>93</v>
      </c>
      <c r="N287" s="217"/>
      <c r="O287" s="210" t="s">
        <v>24</v>
      </c>
      <c r="P287" s="211"/>
      <c r="Q287" s="212"/>
    </row>
    <row r="288" spans="1:17" ht="19.149999999999999" customHeight="1" x14ac:dyDescent="0.25">
      <c r="A288" s="190" t="s">
        <v>94</v>
      </c>
      <c r="B288" s="40">
        <v>25</v>
      </c>
      <c r="C288" s="34"/>
      <c r="D288" s="34"/>
      <c r="E288" s="34"/>
      <c r="F288" s="34"/>
      <c r="G288" s="34"/>
      <c r="H288" s="34"/>
      <c r="I288" s="181" t="s">
        <v>18</v>
      </c>
      <c r="J288" s="182"/>
      <c r="K288" s="183"/>
      <c r="L288" s="191"/>
      <c r="M288" s="192" t="str">
        <f>UPPER(Ptrllista!H20)</f>
        <v>C</v>
      </c>
      <c r="N288" s="193"/>
      <c r="O288" s="192" t="str">
        <f>UPPER(Ptrllista!G20)</f>
        <v>3</v>
      </c>
      <c r="P288" s="196"/>
      <c r="Q288" s="193"/>
    </row>
    <row r="289" spans="1:17" ht="19.149999999999999" customHeight="1" thickBot="1" x14ac:dyDescent="0.3">
      <c r="A289" s="190"/>
      <c r="B289" s="40">
        <v>26</v>
      </c>
      <c r="C289" s="34"/>
      <c r="D289" s="34"/>
      <c r="E289" s="34"/>
      <c r="F289" s="34"/>
      <c r="G289" s="34"/>
      <c r="H289" s="34"/>
      <c r="I289" s="181" t="s">
        <v>18</v>
      </c>
      <c r="J289" s="182"/>
      <c r="K289" s="183"/>
      <c r="L289" s="191"/>
      <c r="M289" s="194"/>
      <c r="N289" s="195"/>
      <c r="O289" s="194"/>
      <c r="P289" s="197"/>
      <c r="Q289" s="195"/>
    </row>
    <row r="290" spans="1:17" ht="19.149999999999999" customHeight="1" x14ac:dyDescent="0.25">
      <c r="A290" s="190"/>
      <c r="B290" s="40">
        <v>27</v>
      </c>
      <c r="C290" s="34"/>
      <c r="D290" s="34"/>
      <c r="E290" s="34"/>
      <c r="F290" s="34"/>
      <c r="G290" s="34"/>
      <c r="H290" s="34"/>
      <c r="I290" s="181" t="s">
        <v>18</v>
      </c>
      <c r="J290" s="182"/>
      <c r="K290" s="183"/>
      <c r="L290" s="184"/>
      <c r="M290" s="3"/>
      <c r="N290" s="3"/>
      <c r="O290" s="3"/>
      <c r="P290" s="3"/>
      <c r="Q290" s="30"/>
    </row>
    <row r="291" spans="1:17" ht="19.149999999999999" customHeight="1" x14ac:dyDescent="0.25">
      <c r="A291" s="190"/>
      <c r="B291" s="40">
        <v>28</v>
      </c>
      <c r="C291" s="34"/>
      <c r="D291" s="34"/>
      <c r="E291" s="34"/>
      <c r="F291" s="34"/>
      <c r="G291" s="34"/>
      <c r="H291" s="34"/>
      <c r="I291" s="181" t="s">
        <v>18</v>
      </c>
      <c r="J291" s="182"/>
      <c r="K291" s="183"/>
      <c r="L291" s="184"/>
      <c r="M291" s="198" t="s">
        <v>92</v>
      </c>
      <c r="N291" s="198"/>
      <c r="O291" s="198"/>
      <c r="P291" s="199"/>
      <c r="Q291" s="200"/>
    </row>
    <row r="292" spans="1:17" ht="19.149999999999999" customHeight="1" x14ac:dyDescent="0.25">
      <c r="A292" s="190"/>
      <c r="B292" s="40">
        <v>29</v>
      </c>
      <c r="C292" s="34"/>
      <c r="D292" s="34"/>
      <c r="E292" s="34"/>
      <c r="F292" s="34"/>
      <c r="G292" s="34"/>
      <c r="H292" s="34"/>
      <c r="I292" s="181" t="s">
        <v>18</v>
      </c>
      <c r="J292" s="182"/>
      <c r="K292" s="183"/>
      <c r="L292" s="184"/>
      <c r="M292" s="201" t="s">
        <v>97</v>
      </c>
      <c r="N292" s="202"/>
      <c r="O292" s="202"/>
      <c r="P292" s="202"/>
      <c r="Q292" s="203"/>
    </row>
    <row r="293" spans="1:17" ht="19.149999999999999" customHeight="1" x14ac:dyDescent="0.25">
      <c r="A293" s="190"/>
      <c r="B293" s="40">
        <v>30</v>
      </c>
      <c r="C293" s="34"/>
      <c r="D293" s="34"/>
      <c r="E293" s="34"/>
      <c r="F293" s="34"/>
      <c r="G293" s="34"/>
      <c r="H293" s="34"/>
      <c r="I293" s="181" t="s">
        <v>18</v>
      </c>
      <c r="J293" s="182"/>
      <c r="K293" s="183"/>
      <c r="L293" s="184"/>
      <c r="M293" s="185"/>
      <c r="N293" s="185"/>
      <c r="O293" s="185"/>
      <c r="P293" s="185"/>
      <c r="Q293" s="186"/>
    </row>
    <row r="294" spans="1:17" ht="19.149999999999999" customHeight="1" x14ac:dyDescent="0.25">
      <c r="A294" s="190"/>
      <c r="B294" s="40">
        <v>31</v>
      </c>
      <c r="C294" s="34"/>
      <c r="D294" s="34"/>
      <c r="E294" s="34"/>
      <c r="F294" s="34"/>
      <c r="G294" s="34"/>
      <c r="H294" s="34"/>
      <c r="I294" s="181" t="s">
        <v>18</v>
      </c>
      <c r="J294" s="182"/>
      <c r="K294" s="183"/>
      <c r="L294" s="184"/>
      <c r="M294" s="185"/>
      <c r="N294" s="185"/>
      <c r="O294" s="185"/>
      <c r="P294" s="185"/>
      <c r="Q294" s="186"/>
    </row>
    <row r="295" spans="1:17" ht="19.149999999999999" customHeight="1" x14ac:dyDescent="0.25">
      <c r="A295" s="190"/>
      <c r="B295" s="40">
        <v>32</v>
      </c>
      <c r="C295" s="34"/>
      <c r="D295" s="34"/>
      <c r="E295" s="34"/>
      <c r="F295" s="34"/>
      <c r="G295" s="34"/>
      <c r="H295" s="34"/>
      <c r="I295" s="181" t="s">
        <v>18</v>
      </c>
      <c r="J295" s="182"/>
      <c r="K295" s="183"/>
      <c r="L295" s="184"/>
      <c r="M295" s="185"/>
      <c r="N295" s="185"/>
      <c r="O295" s="185"/>
      <c r="P295" s="185"/>
      <c r="Q295" s="186"/>
    </row>
    <row r="296" spans="1:17" ht="19.149999999999999" customHeight="1" thickBot="1" x14ac:dyDescent="0.3">
      <c r="A296" s="190"/>
      <c r="B296" s="34"/>
      <c r="C296" s="34"/>
      <c r="D296" s="34"/>
      <c r="E296" s="34"/>
      <c r="F296" s="34"/>
      <c r="G296" s="34"/>
      <c r="H296" s="34"/>
      <c r="I296" s="187" t="s">
        <v>18</v>
      </c>
      <c r="J296" s="188"/>
      <c r="K296" s="189"/>
      <c r="L296" s="189"/>
      <c r="M296" s="185"/>
      <c r="N296" s="185"/>
      <c r="O296" s="185"/>
      <c r="P296" s="185"/>
      <c r="Q296" s="186"/>
    </row>
    <row r="297" spans="1:17" ht="19.149999999999999" customHeight="1" thickBot="1" x14ac:dyDescent="0.3">
      <c r="A297" s="29"/>
      <c r="B297" s="3"/>
      <c r="C297" s="3"/>
      <c r="D297" s="3"/>
      <c r="E297" s="3"/>
      <c r="F297" s="173" t="s">
        <v>89</v>
      </c>
      <c r="G297" s="173"/>
      <c r="H297" s="174"/>
      <c r="I297" s="36"/>
      <c r="J297" s="36"/>
      <c r="K297" s="175"/>
      <c r="L297" s="176"/>
      <c r="M297" s="177" t="s">
        <v>88</v>
      </c>
      <c r="N297" s="178"/>
      <c r="O297" s="178"/>
      <c r="P297" s="178"/>
      <c r="Q297" s="179"/>
    </row>
    <row r="298" spans="1:17" ht="19.149999999999999" customHeight="1" thickBot="1" x14ac:dyDescent="0.3">
      <c r="A298" s="31"/>
      <c r="B298" s="32"/>
      <c r="C298" s="32"/>
      <c r="D298" s="32"/>
      <c r="E298" s="32"/>
      <c r="F298" s="32"/>
      <c r="G298" s="180" t="s">
        <v>91</v>
      </c>
      <c r="H298" s="180"/>
      <c r="I298" s="180"/>
      <c r="J298" s="36"/>
      <c r="K298" s="35"/>
      <c r="L298" s="32"/>
      <c r="M298" s="32"/>
      <c r="N298" s="32"/>
      <c r="O298" s="32"/>
      <c r="P298" s="32"/>
      <c r="Q298" s="33"/>
    </row>
    <row r="299" spans="1:17" ht="19.149999999999999" customHeight="1" x14ac:dyDescent="0.25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</row>
    <row r="302" spans="1:17" ht="19.149999999999999" customHeight="1" thickBot="1" x14ac:dyDescent="0.3"/>
    <row r="303" spans="1:17" ht="19.149999999999999" customHeight="1" x14ac:dyDescent="0.5">
      <c r="A303" s="37"/>
      <c r="B303" s="213"/>
      <c r="C303" s="213"/>
      <c r="D303" s="39"/>
      <c r="E303" s="196" t="str">
        <f>UPPER(Ptrllista!E2)</f>
        <v>Ö-SERIEN 2</v>
      </c>
      <c r="F303" s="196"/>
      <c r="G303" s="196"/>
      <c r="H303" s="196"/>
      <c r="I303" s="196"/>
      <c r="J303" s="196"/>
      <c r="K303" s="196"/>
      <c r="L303" s="196"/>
      <c r="M303" s="196"/>
      <c r="N303" s="196"/>
      <c r="O303" s="49"/>
      <c r="P303" s="49"/>
      <c r="Q303" s="54"/>
    </row>
    <row r="304" spans="1:17" ht="19.149999999999999" customHeight="1" x14ac:dyDescent="0.4">
      <c r="A304" s="53" t="s">
        <v>98</v>
      </c>
      <c r="B304" s="44" t="str">
        <f>UPPER(Ptrllista!B21)</f>
        <v>4</v>
      </c>
      <c r="C304" s="43" t="s">
        <v>96</v>
      </c>
      <c r="D304" s="44">
        <f>ABS(Ptrllista!C21)</f>
        <v>4</v>
      </c>
      <c r="E304" s="205"/>
      <c r="F304" s="205"/>
      <c r="G304" s="205"/>
      <c r="H304" s="205"/>
      <c r="I304" s="205"/>
      <c r="J304" s="205"/>
      <c r="K304" s="205"/>
      <c r="L304" s="205"/>
      <c r="M304" s="205"/>
      <c r="N304" s="205"/>
      <c r="O304" s="214">
        <f>ABS(Ptrllista!F2)</f>
        <v>42848</v>
      </c>
      <c r="P304" s="214"/>
      <c r="Q304" s="215"/>
    </row>
    <row r="305" spans="1:17" ht="19.149999999999999" customHeight="1" x14ac:dyDescent="0.25">
      <c r="A305" s="204" t="str">
        <f>UPPER(Ptrllista!E21)</f>
        <v>ELMER JANSSON</v>
      </c>
      <c r="B305" s="205"/>
      <c r="C305" s="205"/>
      <c r="D305" s="205"/>
      <c r="E305" s="205"/>
      <c r="F305" s="205"/>
      <c r="G305" s="205"/>
      <c r="H305" s="205"/>
      <c r="I305" s="205"/>
      <c r="J305" s="205"/>
      <c r="K305" s="205"/>
      <c r="L305" s="205"/>
      <c r="M305" s="205"/>
      <c r="N305" s="205"/>
      <c r="O305" s="205"/>
      <c r="P305" s="205"/>
      <c r="Q305" s="206"/>
    </row>
    <row r="306" spans="1:17" ht="19.149999999999999" customHeight="1" x14ac:dyDescent="0.25">
      <c r="A306" s="204"/>
      <c r="B306" s="205"/>
      <c r="C306" s="205"/>
      <c r="D306" s="205"/>
      <c r="E306" s="205"/>
      <c r="F306" s="205"/>
      <c r="G306" s="205"/>
      <c r="H306" s="205"/>
      <c r="I306" s="205"/>
      <c r="J306" s="205"/>
      <c r="K306" s="205"/>
      <c r="L306" s="205"/>
      <c r="M306" s="205"/>
      <c r="N306" s="205"/>
      <c r="O306" s="205"/>
      <c r="P306" s="205"/>
      <c r="Q306" s="206"/>
    </row>
    <row r="307" spans="1:17" ht="19.149999999999999" customHeight="1" x14ac:dyDescent="0.25">
      <c r="A307" s="204" t="str">
        <f>UPPER(Ptrllista!F21)</f>
        <v>A1 SKF</v>
      </c>
      <c r="B307" s="205"/>
      <c r="C307" s="205"/>
      <c r="D307" s="205"/>
      <c r="E307" s="205"/>
      <c r="F307" s="205"/>
      <c r="G307" s="205"/>
      <c r="H307" s="205"/>
      <c r="I307" s="205"/>
      <c r="J307" s="205"/>
      <c r="K307" s="205"/>
      <c r="L307" s="205"/>
      <c r="M307" s="205"/>
      <c r="N307" s="205"/>
      <c r="O307" s="205"/>
      <c r="P307" s="205"/>
      <c r="Q307" s="206"/>
    </row>
    <row r="308" spans="1:17" ht="19.149999999999999" customHeight="1" x14ac:dyDescent="0.25">
      <c r="A308" s="204"/>
      <c r="B308" s="205"/>
      <c r="C308" s="205"/>
      <c r="D308" s="205"/>
      <c r="E308" s="205"/>
      <c r="F308" s="205"/>
      <c r="G308" s="205"/>
      <c r="H308" s="205"/>
      <c r="I308" s="205"/>
      <c r="J308" s="205"/>
      <c r="K308" s="205"/>
      <c r="L308" s="205"/>
      <c r="M308" s="205"/>
      <c r="N308" s="205"/>
      <c r="O308" s="205"/>
      <c r="P308" s="205"/>
      <c r="Q308" s="206"/>
    </row>
    <row r="309" spans="1:17" ht="19.149999999999999" customHeight="1" thickBot="1" x14ac:dyDescent="0.3">
      <c r="A309" s="29"/>
      <c r="B309" s="38"/>
      <c r="C309" s="207" t="s">
        <v>95</v>
      </c>
      <c r="D309" s="208"/>
      <c r="E309" s="208"/>
      <c r="F309" s="208"/>
      <c r="G309" s="208"/>
      <c r="H309" s="209"/>
      <c r="I309" s="207" t="s">
        <v>90</v>
      </c>
      <c r="J309" s="209"/>
      <c r="K309" s="207" t="s">
        <v>17</v>
      </c>
      <c r="L309" s="208"/>
      <c r="M309" s="41" t="s">
        <v>93</v>
      </c>
      <c r="N309" s="42"/>
      <c r="O309" s="210" t="s">
        <v>24</v>
      </c>
      <c r="P309" s="211"/>
      <c r="Q309" s="212"/>
    </row>
    <row r="310" spans="1:17" ht="19.149999999999999" customHeight="1" x14ac:dyDescent="0.25">
      <c r="A310" s="190" t="s">
        <v>94</v>
      </c>
      <c r="B310" s="40">
        <v>25</v>
      </c>
      <c r="C310" s="34"/>
      <c r="D310" s="34"/>
      <c r="E310" s="34"/>
      <c r="F310" s="34"/>
      <c r="G310" s="34"/>
      <c r="H310" s="34"/>
      <c r="I310" s="181" t="s">
        <v>18</v>
      </c>
      <c r="J310" s="182"/>
      <c r="K310" s="183"/>
      <c r="L310" s="191"/>
      <c r="M310" s="192" t="str">
        <f>UPPER(Ptrllista!H21)</f>
        <v>C</v>
      </c>
      <c r="N310" s="193"/>
      <c r="O310" s="192" t="str">
        <f>UPPER(Ptrllista!G21)</f>
        <v>VY</v>
      </c>
      <c r="P310" s="196"/>
      <c r="Q310" s="193"/>
    </row>
    <row r="311" spans="1:17" ht="19.149999999999999" customHeight="1" thickBot="1" x14ac:dyDescent="0.3">
      <c r="A311" s="190"/>
      <c r="B311" s="40">
        <v>26</v>
      </c>
      <c r="C311" s="34"/>
      <c r="D311" s="34"/>
      <c r="E311" s="34"/>
      <c r="F311" s="34"/>
      <c r="G311" s="34"/>
      <c r="H311" s="34"/>
      <c r="I311" s="181" t="s">
        <v>18</v>
      </c>
      <c r="J311" s="182"/>
      <c r="K311" s="183"/>
      <c r="L311" s="191"/>
      <c r="M311" s="194"/>
      <c r="N311" s="195"/>
      <c r="O311" s="194"/>
      <c r="P311" s="197"/>
      <c r="Q311" s="195"/>
    </row>
    <row r="312" spans="1:17" ht="19.149999999999999" customHeight="1" x14ac:dyDescent="0.25">
      <c r="A312" s="190"/>
      <c r="B312" s="40">
        <v>27</v>
      </c>
      <c r="C312" s="34"/>
      <c r="D312" s="34"/>
      <c r="E312" s="34"/>
      <c r="F312" s="34"/>
      <c r="G312" s="34"/>
      <c r="H312" s="34"/>
      <c r="I312" s="181" t="s">
        <v>18</v>
      </c>
      <c r="J312" s="182"/>
      <c r="K312" s="183"/>
      <c r="L312" s="184"/>
      <c r="M312" s="3"/>
      <c r="N312" s="3"/>
      <c r="O312" s="3"/>
      <c r="P312" s="3"/>
      <c r="Q312" s="30"/>
    </row>
    <row r="313" spans="1:17" ht="19.149999999999999" customHeight="1" x14ac:dyDescent="0.25">
      <c r="A313" s="190"/>
      <c r="B313" s="40">
        <v>28</v>
      </c>
      <c r="C313" s="34"/>
      <c r="D313" s="34"/>
      <c r="E313" s="34"/>
      <c r="F313" s="34"/>
      <c r="G313" s="34"/>
      <c r="H313" s="34"/>
      <c r="I313" s="181" t="s">
        <v>18</v>
      </c>
      <c r="J313" s="182"/>
      <c r="K313" s="183"/>
      <c r="L313" s="184"/>
      <c r="M313" s="198" t="s">
        <v>92</v>
      </c>
      <c r="N313" s="198"/>
      <c r="O313" s="198"/>
      <c r="P313" s="199"/>
      <c r="Q313" s="200"/>
    </row>
    <row r="314" spans="1:17" ht="19.149999999999999" customHeight="1" x14ac:dyDescent="0.25">
      <c r="A314" s="190"/>
      <c r="B314" s="40">
        <v>29</v>
      </c>
      <c r="C314" s="34"/>
      <c r="D314" s="34"/>
      <c r="E314" s="34"/>
      <c r="F314" s="34"/>
      <c r="G314" s="34"/>
      <c r="H314" s="34"/>
      <c r="I314" s="181" t="s">
        <v>18</v>
      </c>
      <c r="J314" s="182"/>
      <c r="K314" s="183"/>
      <c r="L314" s="184"/>
      <c r="M314" s="201" t="s">
        <v>97</v>
      </c>
      <c r="N314" s="202"/>
      <c r="O314" s="202"/>
      <c r="P314" s="202"/>
      <c r="Q314" s="203"/>
    </row>
    <row r="315" spans="1:17" ht="19.149999999999999" customHeight="1" x14ac:dyDescent="0.25">
      <c r="A315" s="190"/>
      <c r="B315" s="40">
        <v>30</v>
      </c>
      <c r="C315" s="34"/>
      <c r="D315" s="34"/>
      <c r="E315" s="34"/>
      <c r="F315" s="34"/>
      <c r="G315" s="34"/>
      <c r="H315" s="34"/>
      <c r="I315" s="181" t="s">
        <v>18</v>
      </c>
      <c r="J315" s="182"/>
      <c r="K315" s="183"/>
      <c r="L315" s="184"/>
      <c r="M315" s="185"/>
      <c r="N315" s="185"/>
      <c r="O315" s="185"/>
      <c r="P315" s="185"/>
      <c r="Q315" s="186"/>
    </row>
    <row r="316" spans="1:17" ht="19.149999999999999" customHeight="1" x14ac:dyDescent="0.25">
      <c r="A316" s="190"/>
      <c r="B316" s="40">
        <v>31</v>
      </c>
      <c r="C316" s="34"/>
      <c r="D316" s="34"/>
      <c r="E316" s="34"/>
      <c r="F316" s="34"/>
      <c r="G316" s="34"/>
      <c r="H316" s="34"/>
      <c r="I316" s="181" t="s">
        <v>18</v>
      </c>
      <c r="J316" s="182"/>
      <c r="K316" s="183"/>
      <c r="L316" s="184"/>
      <c r="M316" s="185"/>
      <c r="N316" s="185"/>
      <c r="O316" s="185"/>
      <c r="P316" s="185"/>
      <c r="Q316" s="186"/>
    </row>
    <row r="317" spans="1:17" ht="19.149999999999999" customHeight="1" x14ac:dyDescent="0.25">
      <c r="A317" s="190"/>
      <c r="B317" s="40">
        <v>32</v>
      </c>
      <c r="C317" s="34"/>
      <c r="D317" s="34"/>
      <c r="E317" s="34"/>
      <c r="F317" s="34"/>
      <c r="G317" s="34"/>
      <c r="H317" s="34"/>
      <c r="I317" s="181" t="s">
        <v>18</v>
      </c>
      <c r="J317" s="182"/>
      <c r="K317" s="183"/>
      <c r="L317" s="184"/>
      <c r="M317" s="185"/>
      <c r="N317" s="185"/>
      <c r="O317" s="185"/>
      <c r="P317" s="185"/>
      <c r="Q317" s="186"/>
    </row>
    <row r="318" spans="1:17" ht="19.149999999999999" customHeight="1" thickBot="1" x14ac:dyDescent="0.3">
      <c r="A318" s="190"/>
      <c r="B318" s="34"/>
      <c r="C318" s="34"/>
      <c r="D318" s="34"/>
      <c r="E318" s="34"/>
      <c r="F318" s="34"/>
      <c r="G318" s="34"/>
      <c r="H318" s="34"/>
      <c r="I318" s="187" t="s">
        <v>18</v>
      </c>
      <c r="J318" s="188"/>
      <c r="K318" s="189"/>
      <c r="L318" s="189"/>
      <c r="M318" s="185"/>
      <c r="N318" s="185"/>
      <c r="O318" s="185"/>
      <c r="P318" s="185"/>
      <c r="Q318" s="186"/>
    </row>
    <row r="319" spans="1:17" ht="19.149999999999999" customHeight="1" thickBot="1" x14ac:dyDescent="0.3">
      <c r="A319" s="29"/>
      <c r="B319" s="3"/>
      <c r="C319" s="3"/>
      <c r="D319" s="3"/>
      <c r="E319" s="3"/>
      <c r="F319" s="173" t="s">
        <v>89</v>
      </c>
      <c r="G319" s="173"/>
      <c r="H319" s="174"/>
      <c r="I319" s="36"/>
      <c r="J319" s="36"/>
      <c r="K319" s="175"/>
      <c r="L319" s="176"/>
      <c r="M319" s="177" t="s">
        <v>88</v>
      </c>
      <c r="N319" s="178"/>
      <c r="O319" s="178"/>
      <c r="P319" s="178"/>
      <c r="Q319" s="179"/>
    </row>
    <row r="320" spans="1:17" ht="19.149999999999999" customHeight="1" thickBot="1" x14ac:dyDescent="0.3">
      <c r="A320" s="31"/>
      <c r="B320" s="32"/>
      <c r="C320" s="32"/>
      <c r="D320" s="32"/>
      <c r="E320" s="32"/>
      <c r="F320" s="32"/>
      <c r="G320" s="180" t="s">
        <v>91</v>
      </c>
      <c r="H320" s="180"/>
      <c r="I320" s="180"/>
      <c r="J320" s="36"/>
      <c r="K320" s="35"/>
      <c r="L320" s="32"/>
      <c r="M320" s="32"/>
      <c r="N320" s="32"/>
      <c r="O320" s="32"/>
      <c r="P320" s="32"/>
      <c r="Q320" s="33"/>
    </row>
    <row r="321" spans="1:17" ht="19.149999999999999" customHeight="1" x14ac:dyDescent="0.5">
      <c r="A321" s="37"/>
      <c r="B321" s="213"/>
      <c r="C321" s="213"/>
      <c r="D321" s="39"/>
      <c r="E321" s="196" t="str">
        <f>UPPER(Ptrllista!E2)</f>
        <v>Ö-SERIEN 2</v>
      </c>
      <c r="F321" s="196"/>
      <c r="G321" s="196"/>
      <c r="H321" s="196"/>
      <c r="I321" s="196"/>
      <c r="J321" s="196"/>
      <c r="K321" s="196"/>
      <c r="L321" s="196"/>
      <c r="M321" s="196"/>
      <c r="N321" s="196"/>
      <c r="O321" s="49"/>
      <c r="P321" s="49"/>
      <c r="Q321" s="54"/>
    </row>
    <row r="322" spans="1:17" ht="19.149999999999999" customHeight="1" x14ac:dyDescent="0.4">
      <c r="A322" s="53" t="s">
        <v>98</v>
      </c>
      <c r="B322" s="44" t="str">
        <f>UPPER(Ptrllista!B22)</f>
        <v>5</v>
      </c>
      <c r="C322" s="43" t="s">
        <v>102</v>
      </c>
      <c r="D322" s="44">
        <f>ABS(Ptrllista!C22)</f>
        <v>1</v>
      </c>
      <c r="E322" s="205"/>
      <c r="F322" s="205"/>
      <c r="G322" s="205"/>
      <c r="H322" s="205"/>
      <c r="I322" s="205"/>
      <c r="J322" s="205"/>
      <c r="K322" s="205"/>
      <c r="L322" s="205"/>
      <c r="M322" s="205"/>
      <c r="N322" s="205"/>
      <c r="O322" s="214">
        <f>ABS(Ptrllista!F2)</f>
        <v>42848</v>
      </c>
      <c r="P322" s="214"/>
      <c r="Q322" s="215"/>
    </row>
    <row r="323" spans="1:17" ht="19.149999999999999" customHeight="1" x14ac:dyDescent="0.25">
      <c r="A323" s="204" t="str">
        <f>UPPER(Ptrllista!E22)</f>
        <v>MAX JOHANSSON</v>
      </c>
      <c r="B323" s="205"/>
      <c r="C323" s="205"/>
      <c r="D323" s="205"/>
      <c r="E323" s="205"/>
      <c r="F323" s="205"/>
      <c r="G323" s="205"/>
      <c r="H323" s="205"/>
      <c r="I323" s="205"/>
      <c r="J323" s="205"/>
      <c r="K323" s="205"/>
      <c r="L323" s="205"/>
      <c r="M323" s="205"/>
      <c r="N323" s="205"/>
      <c r="O323" s="205"/>
      <c r="P323" s="205"/>
      <c r="Q323" s="206"/>
    </row>
    <row r="324" spans="1:17" ht="19.149999999999999" customHeight="1" x14ac:dyDescent="0.25">
      <c r="A324" s="204"/>
      <c r="B324" s="205"/>
      <c r="C324" s="205"/>
      <c r="D324" s="205"/>
      <c r="E324" s="205"/>
      <c r="F324" s="205"/>
      <c r="G324" s="205"/>
      <c r="H324" s="205"/>
      <c r="I324" s="205"/>
      <c r="J324" s="205"/>
      <c r="K324" s="205"/>
      <c r="L324" s="205"/>
      <c r="M324" s="205"/>
      <c r="N324" s="205"/>
      <c r="O324" s="205"/>
      <c r="P324" s="205"/>
      <c r="Q324" s="206"/>
    </row>
    <row r="325" spans="1:17" ht="19.149999999999999" customHeight="1" x14ac:dyDescent="0.25">
      <c r="A325" s="204" t="str">
        <f>UPPER(Ptrllista!F22)</f>
        <v>SAAB</v>
      </c>
      <c r="B325" s="205"/>
      <c r="C325" s="205"/>
      <c r="D325" s="205"/>
      <c r="E325" s="205"/>
      <c r="F325" s="205"/>
      <c r="G325" s="205"/>
      <c r="H325" s="205"/>
      <c r="I325" s="205"/>
      <c r="J325" s="205"/>
      <c r="K325" s="205"/>
      <c r="L325" s="205"/>
      <c r="M325" s="205"/>
      <c r="N325" s="205"/>
      <c r="O325" s="205"/>
      <c r="P325" s="205"/>
      <c r="Q325" s="206"/>
    </row>
    <row r="326" spans="1:17" ht="19.149999999999999" customHeight="1" x14ac:dyDescent="0.25">
      <c r="A326" s="204"/>
      <c r="B326" s="205"/>
      <c r="C326" s="205"/>
      <c r="D326" s="205"/>
      <c r="E326" s="205"/>
      <c r="F326" s="205"/>
      <c r="G326" s="205"/>
      <c r="H326" s="205"/>
      <c r="I326" s="205"/>
      <c r="J326" s="205"/>
      <c r="K326" s="205"/>
      <c r="L326" s="205"/>
      <c r="M326" s="205"/>
      <c r="N326" s="205"/>
      <c r="O326" s="205"/>
      <c r="P326" s="205"/>
      <c r="Q326" s="206"/>
    </row>
    <row r="327" spans="1:17" ht="19.149999999999999" customHeight="1" thickBot="1" x14ac:dyDescent="0.3">
      <c r="A327" s="29"/>
      <c r="B327" s="38"/>
      <c r="C327" s="207" t="s">
        <v>95</v>
      </c>
      <c r="D327" s="208"/>
      <c r="E327" s="208"/>
      <c r="F327" s="208"/>
      <c r="G327" s="208"/>
      <c r="H327" s="209"/>
      <c r="I327" s="207" t="s">
        <v>90</v>
      </c>
      <c r="J327" s="209"/>
      <c r="K327" s="207" t="s">
        <v>17</v>
      </c>
      <c r="L327" s="208"/>
      <c r="M327" s="216" t="s">
        <v>93</v>
      </c>
      <c r="N327" s="217"/>
      <c r="O327" s="210" t="s">
        <v>24</v>
      </c>
      <c r="P327" s="211"/>
      <c r="Q327" s="212"/>
    </row>
    <row r="328" spans="1:17" ht="19.149999999999999" customHeight="1" x14ac:dyDescent="0.25">
      <c r="A328" s="190" t="s">
        <v>94</v>
      </c>
      <c r="B328" s="40">
        <v>9</v>
      </c>
      <c r="C328" s="34"/>
      <c r="D328" s="34"/>
      <c r="E328" s="34"/>
      <c r="F328" s="34"/>
      <c r="G328" s="34"/>
      <c r="H328" s="34"/>
      <c r="I328" s="181" t="s">
        <v>18</v>
      </c>
      <c r="J328" s="182"/>
      <c r="K328" s="183"/>
      <c r="L328" s="191"/>
      <c r="M328" s="192" t="str">
        <f>UPPER(Ptrllista!H22)</f>
        <v>C</v>
      </c>
      <c r="N328" s="193"/>
      <c r="O328" s="192" t="str">
        <f>UPPER(Ptrllista!G22)</f>
        <v>3</v>
      </c>
      <c r="P328" s="196"/>
      <c r="Q328" s="193"/>
    </row>
    <row r="329" spans="1:17" ht="19.149999999999999" customHeight="1" thickBot="1" x14ac:dyDescent="0.3">
      <c r="A329" s="190"/>
      <c r="B329" s="40">
        <v>10</v>
      </c>
      <c r="C329" s="34"/>
      <c r="D329" s="34"/>
      <c r="E329" s="34"/>
      <c r="F329" s="34"/>
      <c r="G329" s="34"/>
      <c r="H329" s="34"/>
      <c r="I329" s="181" t="s">
        <v>18</v>
      </c>
      <c r="J329" s="182"/>
      <c r="K329" s="183"/>
      <c r="L329" s="191"/>
      <c r="M329" s="194"/>
      <c r="N329" s="195"/>
      <c r="O329" s="194"/>
      <c r="P329" s="197"/>
      <c r="Q329" s="195"/>
    </row>
    <row r="330" spans="1:17" ht="19.149999999999999" customHeight="1" x14ac:dyDescent="0.25">
      <c r="A330" s="190"/>
      <c r="B330" s="40">
        <v>11</v>
      </c>
      <c r="C330" s="34"/>
      <c r="D330" s="34"/>
      <c r="E330" s="34"/>
      <c r="F330" s="34"/>
      <c r="G330" s="34"/>
      <c r="H330" s="34"/>
      <c r="I330" s="181" t="s">
        <v>18</v>
      </c>
      <c r="J330" s="182"/>
      <c r="K330" s="183"/>
      <c r="L330" s="184"/>
      <c r="M330" s="3"/>
      <c r="N330" s="3"/>
      <c r="O330" s="3"/>
      <c r="P330" s="3"/>
      <c r="Q330" s="30"/>
    </row>
    <row r="331" spans="1:17" ht="19.149999999999999" customHeight="1" x14ac:dyDescent="0.25">
      <c r="A331" s="190"/>
      <c r="B331" s="40">
        <v>12</v>
      </c>
      <c r="C331" s="34"/>
      <c r="D331" s="34"/>
      <c r="E331" s="34"/>
      <c r="F331" s="34"/>
      <c r="G331" s="34"/>
      <c r="H331" s="34"/>
      <c r="I331" s="181" t="s">
        <v>18</v>
      </c>
      <c r="J331" s="182"/>
      <c r="K331" s="183"/>
      <c r="L331" s="184"/>
      <c r="M331" s="198" t="s">
        <v>92</v>
      </c>
      <c r="N331" s="198"/>
      <c r="O331" s="198"/>
      <c r="P331" s="199"/>
      <c r="Q331" s="200"/>
    </row>
    <row r="332" spans="1:17" ht="19.149999999999999" customHeight="1" x14ac:dyDescent="0.25">
      <c r="A332" s="190"/>
      <c r="B332" s="40">
        <v>13</v>
      </c>
      <c r="C332" s="34"/>
      <c r="D332" s="34"/>
      <c r="E332" s="34"/>
      <c r="F332" s="34"/>
      <c r="G332" s="34"/>
      <c r="H332" s="34"/>
      <c r="I332" s="181" t="s">
        <v>18</v>
      </c>
      <c r="J332" s="182"/>
      <c r="K332" s="183"/>
      <c r="L332" s="184"/>
      <c r="M332" s="201" t="s">
        <v>97</v>
      </c>
      <c r="N332" s="202"/>
      <c r="O332" s="202"/>
      <c r="P332" s="202"/>
      <c r="Q332" s="203"/>
    </row>
    <row r="333" spans="1:17" ht="19.149999999999999" customHeight="1" x14ac:dyDescent="0.25">
      <c r="A333" s="190"/>
      <c r="B333" s="40">
        <v>14</v>
      </c>
      <c r="C333" s="34"/>
      <c r="D333" s="34"/>
      <c r="E333" s="34"/>
      <c r="F333" s="34"/>
      <c r="G333" s="34"/>
      <c r="H333" s="34"/>
      <c r="I333" s="181" t="s">
        <v>18</v>
      </c>
      <c r="J333" s="182"/>
      <c r="K333" s="183"/>
      <c r="L333" s="184"/>
      <c r="M333" s="185"/>
      <c r="N333" s="185"/>
      <c r="O333" s="185"/>
      <c r="P333" s="185"/>
      <c r="Q333" s="186"/>
    </row>
    <row r="334" spans="1:17" ht="19.149999999999999" customHeight="1" x14ac:dyDescent="0.25">
      <c r="A334" s="190"/>
      <c r="B334" s="40">
        <v>15</v>
      </c>
      <c r="C334" s="34"/>
      <c r="D334" s="34"/>
      <c r="E334" s="34"/>
      <c r="F334" s="34"/>
      <c r="G334" s="34"/>
      <c r="H334" s="34"/>
      <c r="I334" s="181" t="s">
        <v>18</v>
      </c>
      <c r="J334" s="182"/>
      <c r="K334" s="183"/>
      <c r="L334" s="184"/>
      <c r="M334" s="185"/>
      <c r="N334" s="185"/>
      <c r="O334" s="185"/>
      <c r="P334" s="185"/>
      <c r="Q334" s="186"/>
    </row>
    <row r="335" spans="1:17" ht="19.149999999999999" customHeight="1" x14ac:dyDescent="0.25">
      <c r="A335" s="190"/>
      <c r="B335" s="40">
        <v>16</v>
      </c>
      <c r="C335" s="34"/>
      <c r="D335" s="34"/>
      <c r="E335" s="34"/>
      <c r="F335" s="34"/>
      <c r="G335" s="34"/>
      <c r="H335" s="34"/>
      <c r="I335" s="181" t="s">
        <v>18</v>
      </c>
      <c r="J335" s="182"/>
      <c r="K335" s="183"/>
      <c r="L335" s="184"/>
      <c r="M335" s="185"/>
      <c r="N335" s="185"/>
      <c r="O335" s="185"/>
      <c r="P335" s="185"/>
      <c r="Q335" s="186"/>
    </row>
    <row r="336" spans="1:17" ht="19.149999999999999" customHeight="1" thickBot="1" x14ac:dyDescent="0.3">
      <c r="A336" s="190"/>
      <c r="B336" s="34"/>
      <c r="C336" s="34"/>
      <c r="D336" s="34"/>
      <c r="E336" s="34"/>
      <c r="F336" s="34"/>
      <c r="G336" s="34"/>
      <c r="H336" s="34"/>
      <c r="I336" s="187" t="s">
        <v>18</v>
      </c>
      <c r="J336" s="188"/>
      <c r="K336" s="189"/>
      <c r="L336" s="189"/>
      <c r="M336" s="185"/>
      <c r="N336" s="185"/>
      <c r="O336" s="185"/>
      <c r="P336" s="185"/>
      <c r="Q336" s="186"/>
    </row>
    <row r="337" spans="1:17" ht="19.149999999999999" customHeight="1" thickBot="1" x14ac:dyDescent="0.3">
      <c r="A337" s="29"/>
      <c r="B337" s="3"/>
      <c r="C337" s="3"/>
      <c r="D337" s="3"/>
      <c r="E337" s="3"/>
      <c r="F337" s="173" t="s">
        <v>89</v>
      </c>
      <c r="G337" s="173"/>
      <c r="H337" s="174"/>
      <c r="I337" s="36"/>
      <c r="J337" s="36"/>
      <c r="K337" s="175"/>
      <c r="L337" s="176"/>
      <c r="M337" s="177" t="s">
        <v>88</v>
      </c>
      <c r="N337" s="178"/>
      <c r="O337" s="178"/>
      <c r="P337" s="178"/>
      <c r="Q337" s="179"/>
    </row>
    <row r="338" spans="1:17" ht="19.149999999999999" customHeight="1" thickBot="1" x14ac:dyDescent="0.3">
      <c r="A338" s="31"/>
      <c r="B338" s="32"/>
      <c r="C338" s="32"/>
      <c r="D338" s="32"/>
      <c r="E338" s="32"/>
      <c r="F338" s="32"/>
      <c r="G338" s="180" t="s">
        <v>91</v>
      </c>
      <c r="H338" s="180"/>
      <c r="I338" s="180"/>
      <c r="J338" s="36"/>
      <c r="K338" s="35"/>
      <c r="L338" s="32"/>
      <c r="M338" s="32"/>
      <c r="N338" s="32"/>
      <c r="O338" s="32"/>
      <c r="P338" s="32"/>
      <c r="Q338" s="33"/>
    </row>
    <row r="339" spans="1:17" ht="19.149999999999999" customHeight="1" x14ac:dyDescent="0.25">
      <c r="A339" s="52"/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</row>
    <row r="342" spans="1:17" ht="19.149999999999999" customHeight="1" thickBot="1" x14ac:dyDescent="0.3"/>
    <row r="343" spans="1:17" ht="19.149999999999999" customHeight="1" x14ac:dyDescent="0.5">
      <c r="A343" s="37"/>
      <c r="B343" s="213"/>
      <c r="C343" s="213"/>
      <c r="D343" s="39"/>
      <c r="E343" s="196" t="str">
        <f>UPPER(Ptrllista!E2)</f>
        <v>Ö-SERIEN 2</v>
      </c>
      <c r="F343" s="196"/>
      <c r="G343" s="196"/>
      <c r="H343" s="196"/>
      <c r="I343" s="196"/>
      <c r="J343" s="196"/>
      <c r="K343" s="196"/>
      <c r="L343" s="196"/>
      <c r="M343" s="196"/>
      <c r="N343" s="196"/>
      <c r="O343" s="49"/>
      <c r="P343" s="49"/>
      <c r="Q343" s="54"/>
    </row>
    <row r="344" spans="1:17" ht="19.149999999999999" customHeight="1" x14ac:dyDescent="0.4">
      <c r="A344" s="53" t="s">
        <v>98</v>
      </c>
      <c r="B344" s="44" t="str">
        <f>UPPER(Ptrllista!B23)</f>
        <v>5</v>
      </c>
      <c r="C344" s="43" t="s">
        <v>96</v>
      </c>
      <c r="D344" s="44">
        <f>ABS(Ptrllista!C23)</f>
        <v>2</v>
      </c>
      <c r="E344" s="205"/>
      <c r="F344" s="205"/>
      <c r="G344" s="205"/>
      <c r="H344" s="205"/>
      <c r="I344" s="205"/>
      <c r="J344" s="205"/>
      <c r="K344" s="205"/>
      <c r="L344" s="205"/>
      <c r="M344" s="205"/>
      <c r="N344" s="205"/>
      <c r="O344" s="214">
        <f>ABS(Ptrllista!F2)</f>
        <v>42848</v>
      </c>
      <c r="P344" s="214"/>
      <c r="Q344" s="215"/>
    </row>
    <row r="345" spans="1:17" ht="19.149999999999999" customHeight="1" x14ac:dyDescent="0.25">
      <c r="A345" s="204" t="str">
        <f>UPPER(Ptrllista!E23)</f>
        <v>STEFAN SCHAADT</v>
      </c>
      <c r="B345" s="205"/>
      <c r="C345" s="205"/>
      <c r="D345" s="205"/>
      <c r="E345" s="205"/>
      <c r="F345" s="205"/>
      <c r="G345" s="205"/>
      <c r="H345" s="205"/>
      <c r="I345" s="205"/>
      <c r="J345" s="205"/>
      <c r="K345" s="205"/>
      <c r="L345" s="205"/>
      <c r="M345" s="205"/>
      <c r="N345" s="205"/>
      <c r="O345" s="205"/>
      <c r="P345" s="205"/>
      <c r="Q345" s="206"/>
    </row>
    <row r="346" spans="1:17" ht="19.149999999999999" customHeight="1" x14ac:dyDescent="0.25">
      <c r="A346" s="204"/>
      <c r="B346" s="205"/>
      <c r="C346" s="205"/>
      <c r="D346" s="205"/>
      <c r="E346" s="205"/>
      <c r="F346" s="205"/>
      <c r="G346" s="205"/>
      <c r="H346" s="205"/>
      <c r="I346" s="205"/>
      <c r="J346" s="205"/>
      <c r="K346" s="205"/>
      <c r="L346" s="205"/>
      <c r="M346" s="205"/>
      <c r="N346" s="205"/>
      <c r="O346" s="205"/>
      <c r="P346" s="205"/>
      <c r="Q346" s="206"/>
    </row>
    <row r="347" spans="1:17" ht="19.149999999999999" customHeight="1" x14ac:dyDescent="0.25">
      <c r="A347" s="204" t="str">
        <f>UPPER(Ptrllista!F23)</f>
        <v>SAAB</v>
      </c>
      <c r="B347" s="205"/>
      <c r="C347" s="205"/>
      <c r="D347" s="205"/>
      <c r="E347" s="205"/>
      <c r="F347" s="205"/>
      <c r="G347" s="205"/>
      <c r="H347" s="205"/>
      <c r="I347" s="205"/>
      <c r="J347" s="205"/>
      <c r="K347" s="205"/>
      <c r="L347" s="205"/>
      <c r="M347" s="205"/>
      <c r="N347" s="205"/>
      <c r="O347" s="205"/>
      <c r="P347" s="205"/>
      <c r="Q347" s="206"/>
    </row>
    <row r="348" spans="1:17" ht="19.149999999999999" customHeight="1" x14ac:dyDescent="0.25">
      <c r="A348" s="204"/>
      <c r="B348" s="205"/>
      <c r="C348" s="205"/>
      <c r="D348" s="205"/>
      <c r="E348" s="205"/>
      <c r="F348" s="205"/>
      <c r="G348" s="205"/>
      <c r="H348" s="205"/>
      <c r="I348" s="205"/>
      <c r="J348" s="205"/>
      <c r="K348" s="205"/>
      <c r="L348" s="205"/>
      <c r="M348" s="205"/>
      <c r="N348" s="205"/>
      <c r="O348" s="205"/>
      <c r="P348" s="205"/>
      <c r="Q348" s="206"/>
    </row>
    <row r="349" spans="1:17" ht="19.149999999999999" customHeight="1" thickBot="1" x14ac:dyDescent="0.3">
      <c r="A349" s="29"/>
      <c r="B349" s="38"/>
      <c r="C349" s="207" t="s">
        <v>95</v>
      </c>
      <c r="D349" s="208"/>
      <c r="E349" s="208"/>
      <c r="F349" s="208"/>
      <c r="G349" s="208"/>
      <c r="H349" s="209"/>
      <c r="I349" s="207" t="s">
        <v>90</v>
      </c>
      <c r="J349" s="209"/>
      <c r="K349" s="207" t="s">
        <v>17</v>
      </c>
      <c r="L349" s="208"/>
      <c r="M349" s="41" t="s">
        <v>93</v>
      </c>
      <c r="N349" s="42"/>
      <c r="O349" s="210" t="s">
        <v>24</v>
      </c>
      <c r="P349" s="211"/>
      <c r="Q349" s="212"/>
    </row>
    <row r="350" spans="1:17" ht="19.149999999999999" customHeight="1" x14ac:dyDescent="0.25">
      <c r="A350" s="190" t="s">
        <v>94</v>
      </c>
      <c r="B350" s="40">
        <v>9</v>
      </c>
      <c r="C350" s="34"/>
      <c r="D350" s="34"/>
      <c r="E350" s="34"/>
      <c r="F350" s="34"/>
      <c r="G350" s="34"/>
      <c r="H350" s="34"/>
      <c r="I350" s="181" t="s">
        <v>18</v>
      </c>
      <c r="J350" s="182"/>
      <c r="K350" s="183"/>
      <c r="L350" s="191"/>
      <c r="M350" s="192" t="str">
        <f>UPPER(Ptrllista!H23)</f>
        <v>C</v>
      </c>
      <c r="N350" s="193"/>
      <c r="O350" s="192" t="str">
        <f>UPPER(Ptrllista!G23)</f>
        <v>2</v>
      </c>
      <c r="P350" s="196"/>
      <c r="Q350" s="193"/>
    </row>
    <row r="351" spans="1:17" ht="19.149999999999999" customHeight="1" thickBot="1" x14ac:dyDescent="0.3">
      <c r="A351" s="190"/>
      <c r="B351" s="40">
        <v>10</v>
      </c>
      <c r="C351" s="34"/>
      <c r="D351" s="34"/>
      <c r="E351" s="34"/>
      <c r="F351" s="34"/>
      <c r="G351" s="34"/>
      <c r="H351" s="34"/>
      <c r="I351" s="181" t="s">
        <v>18</v>
      </c>
      <c r="J351" s="182"/>
      <c r="K351" s="183"/>
      <c r="L351" s="191"/>
      <c r="M351" s="194"/>
      <c r="N351" s="195"/>
      <c r="O351" s="194"/>
      <c r="P351" s="197"/>
      <c r="Q351" s="195"/>
    </row>
    <row r="352" spans="1:17" ht="19.149999999999999" customHeight="1" x14ac:dyDescent="0.25">
      <c r="A352" s="190"/>
      <c r="B352" s="40">
        <v>11</v>
      </c>
      <c r="C352" s="34"/>
      <c r="D352" s="34"/>
      <c r="E352" s="34"/>
      <c r="F352" s="34"/>
      <c r="G352" s="34"/>
      <c r="H352" s="34"/>
      <c r="I352" s="181" t="s">
        <v>18</v>
      </c>
      <c r="J352" s="182"/>
      <c r="K352" s="183"/>
      <c r="L352" s="184"/>
      <c r="M352" s="3"/>
      <c r="N352" s="3"/>
      <c r="O352" s="3"/>
      <c r="P352" s="3"/>
      <c r="Q352" s="30"/>
    </row>
    <row r="353" spans="1:17" ht="19.149999999999999" customHeight="1" x14ac:dyDescent="0.25">
      <c r="A353" s="190"/>
      <c r="B353" s="40">
        <v>12</v>
      </c>
      <c r="C353" s="34"/>
      <c r="D353" s="34"/>
      <c r="E353" s="34"/>
      <c r="F353" s="34"/>
      <c r="G353" s="34"/>
      <c r="H353" s="34"/>
      <c r="I353" s="181" t="s">
        <v>18</v>
      </c>
      <c r="J353" s="182"/>
      <c r="K353" s="183"/>
      <c r="L353" s="184"/>
      <c r="M353" s="198" t="s">
        <v>92</v>
      </c>
      <c r="N353" s="198"/>
      <c r="O353" s="198"/>
      <c r="P353" s="199"/>
      <c r="Q353" s="200"/>
    </row>
    <row r="354" spans="1:17" ht="19.149999999999999" customHeight="1" x14ac:dyDescent="0.25">
      <c r="A354" s="190"/>
      <c r="B354" s="40">
        <v>13</v>
      </c>
      <c r="C354" s="34"/>
      <c r="D354" s="34"/>
      <c r="E354" s="34"/>
      <c r="F354" s="34"/>
      <c r="G354" s="34"/>
      <c r="H354" s="34"/>
      <c r="I354" s="181" t="s">
        <v>18</v>
      </c>
      <c r="J354" s="182"/>
      <c r="K354" s="183"/>
      <c r="L354" s="184"/>
      <c r="M354" s="201" t="s">
        <v>97</v>
      </c>
      <c r="N354" s="202"/>
      <c r="O354" s="202"/>
      <c r="P354" s="202"/>
      <c r="Q354" s="203"/>
    </row>
    <row r="355" spans="1:17" ht="19.149999999999999" customHeight="1" x14ac:dyDescent="0.25">
      <c r="A355" s="190"/>
      <c r="B355" s="40">
        <v>14</v>
      </c>
      <c r="C355" s="34"/>
      <c r="D355" s="34"/>
      <c r="E355" s="34"/>
      <c r="F355" s="34"/>
      <c r="G355" s="34"/>
      <c r="H355" s="34"/>
      <c r="I355" s="181" t="s">
        <v>18</v>
      </c>
      <c r="J355" s="182"/>
      <c r="K355" s="183"/>
      <c r="L355" s="184"/>
      <c r="M355" s="185"/>
      <c r="N355" s="185"/>
      <c r="O355" s="185"/>
      <c r="P355" s="185"/>
      <c r="Q355" s="186"/>
    </row>
    <row r="356" spans="1:17" ht="19.149999999999999" customHeight="1" x14ac:dyDescent="0.25">
      <c r="A356" s="190"/>
      <c r="B356" s="40">
        <v>15</v>
      </c>
      <c r="C356" s="34"/>
      <c r="D356" s="34"/>
      <c r="E356" s="34"/>
      <c r="F356" s="34"/>
      <c r="G356" s="34"/>
      <c r="H356" s="34"/>
      <c r="I356" s="181" t="s">
        <v>18</v>
      </c>
      <c r="J356" s="182"/>
      <c r="K356" s="183"/>
      <c r="L356" s="184"/>
      <c r="M356" s="185"/>
      <c r="N356" s="185"/>
      <c r="O356" s="185"/>
      <c r="P356" s="185"/>
      <c r="Q356" s="186"/>
    </row>
    <row r="357" spans="1:17" ht="19.149999999999999" customHeight="1" x14ac:dyDescent="0.25">
      <c r="A357" s="190"/>
      <c r="B357" s="40">
        <v>16</v>
      </c>
      <c r="C357" s="34"/>
      <c r="D357" s="34"/>
      <c r="E357" s="34"/>
      <c r="F357" s="34"/>
      <c r="G357" s="34"/>
      <c r="H357" s="34"/>
      <c r="I357" s="181" t="s">
        <v>18</v>
      </c>
      <c r="J357" s="182"/>
      <c r="K357" s="183"/>
      <c r="L357" s="184"/>
      <c r="M357" s="185"/>
      <c r="N357" s="185"/>
      <c r="O357" s="185"/>
      <c r="P357" s="185"/>
      <c r="Q357" s="186"/>
    </row>
    <row r="358" spans="1:17" ht="19.149999999999999" customHeight="1" thickBot="1" x14ac:dyDescent="0.3">
      <c r="A358" s="190"/>
      <c r="B358" s="34"/>
      <c r="C358" s="34"/>
      <c r="D358" s="34"/>
      <c r="E358" s="34"/>
      <c r="F358" s="34"/>
      <c r="G358" s="34"/>
      <c r="H358" s="34"/>
      <c r="I358" s="187" t="s">
        <v>18</v>
      </c>
      <c r="J358" s="188"/>
      <c r="K358" s="189"/>
      <c r="L358" s="189"/>
      <c r="M358" s="185"/>
      <c r="N358" s="185"/>
      <c r="O358" s="185"/>
      <c r="P358" s="185"/>
      <c r="Q358" s="186"/>
    </row>
    <row r="359" spans="1:17" ht="19.149999999999999" customHeight="1" thickBot="1" x14ac:dyDescent="0.3">
      <c r="A359" s="29"/>
      <c r="B359" s="3"/>
      <c r="C359" s="3"/>
      <c r="D359" s="3"/>
      <c r="E359" s="3"/>
      <c r="F359" s="173" t="s">
        <v>89</v>
      </c>
      <c r="G359" s="173"/>
      <c r="H359" s="174"/>
      <c r="I359" s="36"/>
      <c r="J359" s="36"/>
      <c r="K359" s="175"/>
      <c r="L359" s="176"/>
      <c r="M359" s="177" t="s">
        <v>88</v>
      </c>
      <c r="N359" s="178"/>
      <c r="O359" s="178"/>
      <c r="P359" s="178"/>
      <c r="Q359" s="179"/>
    </row>
    <row r="360" spans="1:17" ht="19.149999999999999" customHeight="1" thickBot="1" x14ac:dyDescent="0.3">
      <c r="A360" s="31"/>
      <c r="B360" s="32"/>
      <c r="C360" s="32"/>
      <c r="D360" s="32"/>
      <c r="E360" s="32"/>
      <c r="F360" s="32"/>
      <c r="G360" s="180" t="s">
        <v>91</v>
      </c>
      <c r="H360" s="180"/>
      <c r="I360" s="180"/>
      <c r="J360" s="36"/>
      <c r="K360" s="35"/>
      <c r="L360" s="32"/>
      <c r="M360" s="32"/>
      <c r="N360" s="32"/>
      <c r="O360" s="32"/>
      <c r="P360" s="32"/>
      <c r="Q360" s="33"/>
    </row>
    <row r="361" spans="1:17" ht="19.149999999999999" customHeight="1" x14ac:dyDescent="0.5">
      <c r="A361" s="37"/>
      <c r="B361" s="213"/>
      <c r="C361" s="213"/>
      <c r="D361" s="39"/>
      <c r="E361" s="196" t="str">
        <f>UPPER(Ptrllista!E2)</f>
        <v>Ö-SERIEN 2</v>
      </c>
      <c r="F361" s="196"/>
      <c r="G361" s="196"/>
      <c r="H361" s="196"/>
      <c r="I361" s="196"/>
      <c r="J361" s="196"/>
      <c r="K361" s="196"/>
      <c r="L361" s="196"/>
      <c r="M361" s="196"/>
      <c r="N361" s="196"/>
      <c r="O361" s="49"/>
      <c r="P361" s="49"/>
      <c r="Q361" s="54"/>
    </row>
    <row r="362" spans="1:17" ht="19.149999999999999" customHeight="1" x14ac:dyDescent="0.4">
      <c r="A362" s="53" t="s">
        <v>98</v>
      </c>
      <c r="B362" s="44" t="str">
        <f>UPPER(Ptrllista!B24)</f>
        <v>5</v>
      </c>
      <c r="C362" s="43" t="s">
        <v>102</v>
      </c>
      <c r="D362" s="44">
        <f>ABS(Ptrllista!C24)</f>
        <v>3</v>
      </c>
      <c r="E362" s="205"/>
      <c r="F362" s="205"/>
      <c r="G362" s="205"/>
      <c r="H362" s="205"/>
      <c r="I362" s="205"/>
      <c r="J362" s="205"/>
      <c r="K362" s="205"/>
      <c r="L362" s="205"/>
      <c r="M362" s="205"/>
      <c r="N362" s="205"/>
      <c r="O362" s="214">
        <f>ABS(Ptrllista!F2)</f>
        <v>42848</v>
      </c>
      <c r="P362" s="214"/>
      <c r="Q362" s="215"/>
    </row>
    <row r="363" spans="1:17" ht="19.149999999999999" customHeight="1" x14ac:dyDescent="0.25">
      <c r="A363" s="204" t="str">
        <f>UPPER(Ptrllista!E24)</f>
        <v>JOHAN MOLID</v>
      </c>
      <c r="B363" s="205"/>
      <c r="C363" s="205"/>
      <c r="D363" s="205"/>
      <c r="E363" s="205"/>
      <c r="F363" s="205"/>
      <c r="G363" s="205"/>
      <c r="H363" s="205"/>
      <c r="I363" s="205"/>
      <c r="J363" s="205"/>
      <c r="K363" s="205"/>
      <c r="L363" s="205"/>
      <c r="M363" s="205"/>
      <c r="N363" s="205"/>
      <c r="O363" s="205"/>
      <c r="P363" s="205"/>
      <c r="Q363" s="206"/>
    </row>
    <row r="364" spans="1:17" ht="19.149999999999999" customHeight="1" x14ac:dyDescent="0.25">
      <c r="A364" s="204"/>
      <c r="B364" s="205"/>
      <c r="C364" s="205"/>
      <c r="D364" s="205"/>
      <c r="E364" s="205"/>
      <c r="F364" s="205"/>
      <c r="G364" s="205"/>
      <c r="H364" s="205"/>
      <c r="I364" s="205"/>
      <c r="J364" s="205"/>
      <c r="K364" s="205"/>
      <c r="L364" s="205"/>
      <c r="M364" s="205"/>
      <c r="N364" s="205"/>
      <c r="O364" s="205"/>
      <c r="P364" s="205"/>
      <c r="Q364" s="206"/>
    </row>
    <row r="365" spans="1:17" ht="19.149999999999999" customHeight="1" x14ac:dyDescent="0.25">
      <c r="A365" s="204" t="str">
        <f>UPPER(Ptrllista!F24)</f>
        <v>SAAB</v>
      </c>
      <c r="B365" s="205"/>
      <c r="C365" s="205"/>
      <c r="D365" s="205"/>
      <c r="E365" s="205"/>
      <c r="F365" s="205"/>
      <c r="G365" s="205"/>
      <c r="H365" s="205"/>
      <c r="I365" s="205"/>
      <c r="J365" s="205"/>
      <c r="K365" s="205"/>
      <c r="L365" s="205"/>
      <c r="M365" s="205"/>
      <c r="N365" s="205"/>
      <c r="O365" s="205"/>
      <c r="P365" s="205"/>
      <c r="Q365" s="206"/>
    </row>
    <row r="366" spans="1:17" ht="19.149999999999999" customHeight="1" x14ac:dyDescent="0.25">
      <c r="A366" s="204"/>
      <c r="B366" s="205"/>
      <c r="C366" s="205"/>
      <c r="D366" s="205"/>
      <c r="E366" s="205"/>
      <c r="F366" s="205"/>
      <c r="G366" s="205"/>
      <c r="H366" s="205"/>
      <c r="I366" s="205"/>
      <c r="J366" s="205"/>
      <c r="K366" s="205"/>
      <c r="L366" s="205"/>
      <c r="M366" s="205"/>
      <c r="N366" s="205"/>
      <c r="O366" s="205"/>
      <c r="P366" s="205"/>
      <c r="Q366" s="206"/>
    </row>
    <row r="367" spans="1:17" ht="19.149999999999999" customHeight="1" thickBot="1" x14ac:dyDescent="0.3">
      <c r="A367" s="29"/>
      <c r="B367" s="38"/>
      <c r="C367" s="207" t="s">
        <v>95</v>
      </c>
      <c r="D367" s="208"/>
      <c r="E367" s="208"/>
      <c r="F367" s="208"/>
      <c r="G367" s="208"/>
      <c r="H367" s="209"/>
      <c r="I367" s="207" t="s">
        <v>90</v>
      </c>
      <c r="J367" s="209"/>
      <c r="K367" s="207" t="s">
        <v>17</v>
      </c>
      <c r="L367" s="208"/>
      <c r="M367" s="216" t="s">
        <v>93</v>
      </c>
      <c r="N367" s="217"/>
      <c r="O367" s="210" t="s">
        <v>24</v>
      </c>
      <c r="P367" s="211"/>
      <c r="Q367" s="212"/>
    </row>
    <row r="368" spans="1:17" ht="19.149999999999999" customHeight="1" x14ac:dyDescent="0.25">
      <c r="A368" s="190" t="s">
        <v>94</v>
      </c>
      <c r="B368" s="40">
        <v>17</v>
      </c>
      <c r="C368" s="34"/>
      <c r="D368" s="34"/>
      <c r="E368" s="34"/>
      <c r="F368" s="34"/>
      <c r="G368" s="34"/>
      <c r="H368" s="34"/>
      <c r="I368" s="181" t="s">
        <v>18</v>
      </c>
      <c r="J368" s="182"/>
      <c r="K368" s="183"/>
      <c r="L368" s="191"/>
      <c r="M368" s="192" t="str">
        <f>UPPER(Ptrllista!H24)</f>
        <v>C</v>
      </c>
      <c r="N368" s="193"/>
      <c r="O368" s="192" t="str">
        <f>UPPER(Ptrllista!G24)</f>
        <v>3</v>
      </c>
      <c r="P368" s="196"/>
      <c r="Q368" s="193"/>
    </row>
    <row r="369" spans="1:17" ht="19.149999999999999" customHeight="1" thickBot="1" x14ac:dyDescent="0.3">
      <c r="A369" s="190"/>
      <c r="B369" s="40">
        <v>18</v>
      </c>
      <c r="C369" s="34"/>
      <c r="D369" s="34"/>
      <c r="E369" s="34"/>
      <c r="F369" s="34"/>
      <c r="G369" s="34"/>
      <c r="H369" s="34"/>
      <c r="I369" s="181" t="s">
        <v>18</v>
      </c>
      <c r="J369" s="182"/>
      <c r="K369" s="183"/>
      <c r="L369" s="191"/>
      <c r="M369" s="194"/>
      <c r="N369" s="195"/>
      <c r="O369" s="194"/>
      <c r="P369" s="197"/>
      <c r="Q369" s="195"/>
    </row>
    <row r="370" spans="1:17" ht="19.149999999999999" customHeight="1" x14ac:dyDescent="0.25">
      <c r="A370" s="190"/>
      <c r="B370" s="40">
        <v>19</v>
      </c>
      <c r="C370" s="34"/>
      <c r="D370" s="34"/>
      <c r="E370" s="34"/>
      <c r="F370" s="34"/>
      <c r="G370" s="34"/>
      <c r="H370" s="34"/>
      <c r="I370" s="181" t="s">
        <v>18</v>
      </c>
      <c r="J370" s="182"/>
      <c r="K370" s="183"/>
      <c r="L370" s="184"/>
      <c r="M370" s="3"/>
      <c r="N370" s="3"/>
      <c r="O370" s="3"/>
      <c r="P370" s="3"/>
      <c r="Q370" s="30"/>
    </row>
    <row r="371" spans="1:17" ht="19.149999999999999" customHeight="1" x14ac:dyDescent="0.25">
      <c r="A371" s="190"/>
      <c r="B371" s="40">
        <v>20</v>
      </c>
      <c r="C371" s="34"/>
      <c r="D371" s="34"/>
      <c r="E371" s="34"/>
      <c r="F371" s="34"/>
      <c r="G371" s="34"/>
      <c r="H371" s="34"/>
      <c r="I371" s="181" t="s">
        <v>18</v>
      </c>
      <c r="J371" s="182"/>
      <c r="K371" s="183"/>
      <c r="L371" s="184"/>
      <c r="M371" s="198" t="s">
        <v>92</v>
      </c>
      <c r="N371" s="198"/>
      <c r="O371" s="198"/>
      <c r="P371" s="199"/>
      <c r="Q371" s="200"/>
    </row>
    <row r="372" spans="1:17" ht="19.149999999999999" customHeight="1" x14ac:dyDescent="0.25">
      <c r="A372" s="190"/>
      <c r="B372" s="40">
        <v>21</v>
      </c>
      <c r="C372" s="34"/>
      <c r="D372" s="34"/>
      <c r="E372" s="34"/>
      <c r="F372" s="34"/>
      <c r="G372" s="34"/>
      <c r="H372" s="34"/>
      <c r="I372" s="181" t="s">
        <v>18</v>
      </c>
      <c r="J372" s="182"/>
      <c r="K372" s="183"/>
      <c r="L372" s="184"/>
      <c r="M372" s="201" t="s">
        <v>97</v>
      </c>
      <c r="N372" s="202"/>
      <c r="O372" s="202"/>
      <c r="P372" s="202"/>
      <c r="Q372" s="203"/>
    </row>
    <row r="373" spans="1:17" ht="19.149999999999999" customHeight="1" x14ac:dyDescent="0.25">
      <c r="A373" s="190"/>
      <c r="B373" s="40">
        <v>22</v>
      </c>
      <c r="C373" s="34"/>
      <c r="D373" s="34"/>
      <c r="E373" s="34"/>
      <c r="F373" s="34"/>
      <c r="G373" s="34"/>
      <c r="H373" s="34"/>
      <c r="I373" s="181" t="s">
        <v>18</v>
      </c>
      <c r="J373" s="182"/>
      <c r="K373" s="183"/>
      <c r="L373" s="184"/>
      <c r="M373" s="185"/>
      <c r="N373" s="185"/>
      <c r="O373" s="185"/>
      <c r="P373" s="185"/>
      <c r="Q373" s="186"/>
    </row>
    <row r="374" spans="1:17" ht="19.149999999999999" customHeight="1" x14ac:dyDescent="0.25">
      <c r="A374" s="190"/>
      <c r="B374" s="40">
        <v>23</v>
      </c>
      <c r="C374" s="34"/>
      <c r="D374" s="34"/>
      <c r="E374" s="34"/>
      <c r="F374" s="34"/>
      <c r="G374" s="34"/>
      <c r="H374" s="34"/>
      <c r="I374" s="181" t="s">
        <v>18</v>
      </c>
      <c r="J374" s="182"/>
      <c r="K374" s="183"/>
      <c r="L374" s="184"/>
      <c r="M374" s="185"/>
      <c r="N374" s="185"/>
      <c r="O374" s="185"/>
      <c r="P374" s="185"/>
      <c r="Q374" s="186"/>
    </row>
    <row r="375" spans="1:17" ht="19.149999999999999" customHeight="1" x14ac:dyDescent="0.25">
      <c r="A375" s="190"/>
      <c r="B375" s="40">
        <v>24</v>
      </c>
      <c r="C375" s="34"/>
      <c r="D375" s="34"/>
      <c r="E375" s="34"/>
      <c r="F375" s="34"/>
      <c r="G375" s="34"/>
      <c r="H375" s="34"/>
      <c r="I375" s="181" t="s">
        <v>18</v>
      </c>
      <c r="J375" s="182"/>
      <c r="K375" s="183"/>
      <c r="L375" s="184"/>
      <c r="M375" s="185"/>
      <c r="N375" s="185"/>
      <c r="O375" s="185"/>
      <c r="P375" s="185"/>
      <c r="Q375" s="186"/>
    </row>
    <row r="376" spans="1:17" ht="19.149999999999999" customHeight="1" thickBot="1" x14ac:dyDescent="0.3">
      <c r="A376" s="190"/>
      <c r="B376" s="34"/>
      <c r="C376" s="34"/>
      <c r="D376" s="34"/>
      <c r="E376" s="34"/>
      <c r="F376" s="34"/>
      <c r="G376" s="34"/>
      <c r="H376" s="34"/>
      <c r="I376" s="187" t="s">
        <v>18</v>
      </c>
      <c r="J376" s="188"/>
      <c r="K376" s="189"/>
      <c r="L376" s="189"/>
      <c r="M376" s="185"/>
      <c r="N376" s="185"/>
      <c r="O376" s="185"/>
      <c r="P376" s="185"/>
      <c r="Q376" s="186"/>
    </row>
    <row r="377" spans="1:17" ht="19.149999999999999" customHeight="1" thickBot="1" x14ac:dyDescent="0.3">
      <c r="A377" s="29"/>
      <c r="B377" s="3"/>
      <c r="C377" s="3"/>
      <c r="D377" s="3"/>
      <c r="E377" s="3"/>
      <c r="F377" s="173" t="s">
        <v>89</v>
      </c>
      <c r="G377" s="173"/>
      <c r="H377" s="174"/>
      <c r="I377" s="36"/>
      <c r="J377" s="36"/>
      <c r="K377" s="175"/>
      <c r="L377" s="176"/>
      <c r="M377" s="177" t="s">
        <v>88</v>
      </c>
      <c r="N377" s="178"/>
      <c r="O377" s="178"/>
      <c r="P377" s="178"/>
      <c r="Q377" s="179"/>
    </row>
    <row r="378" spans="1:17" ht="19.149999999999999" customHeight="1" thickBot="1" x14ac:dyDescent="0.3">
      <c r="A378" s="31"/>
      <c r="B378" s="32"/>
      <c r="C378" s="32"/>
      <c r="D378" s="32"/>
      <c r="E378" s="32"/>
      <c r="F378" s="32"/>
      <c r="G378" s="180" t="s">
        <v>91</v>
      </c>
      <c r="H378" s="180"/>
      <c r="I378" s="180"/>
      <c r="J378" s="36"/>
      <c r="K378" s="35"/>
      <c r="L378" s="32"/>
      <c r="M378" s="32"/>
      <c r="N378" s="32"/>
      <c r="O378" s="32"/>
      <c r="P378" s="32"/>
      <c r="Q378" s="33"/>
    </row>
    <row r="379" spans="1:17" ht="19.149999999999999" customHeight="1" x14ac:dyDescent="0.25">
      <c r="A379" s="52"/>
      <c r="B379" s="52"/>
      <c r="C379" s="52"/>
      <c r="D379" s="52"/>
      <c r="E379" s="52"/>
      <c r="F379" s="52"/>
      <c r="G379" s="52"/>
      <c r="H379" s="52"/>
      <c r="I379" s="52"/>
      <c r="J379" s="52"/>
      <c r="K379" s="52"/>
      <c r="L379" s="52"/>
      <c r="M379" s="52"/>
      <c r="N379" s="52"/>
      <c r="O379" s="52"/>
      <c r="P379" s="52"/>
      <c r="Q379" s="52"/>
    </row>
    <row r="382" spans="1:17" ht="19.149999999999999" customHeight="1" thickBot="1" x14ac:dyDescent="0.3"/>
    <row r="383" spans="1:17" ht="19.149999999999999" customHeight="1" x14ac:dyDescent="0.5">
      <c r="A383" s="37"/>
      <c r="B383" s="213"/>
      <c r="C383" s="213"/>
      <c r="D383" s="39"/>
      <c r="E383" s="196" t="str">
        <f>UPPER(Ptrllista!E2)</f>
        <v>Ö-SERIEN 2</v>
      </c>
      <c r="F383" s="196"/>
      <c r="G383" s="196"/>
      <c r="H383" s="196"/>
      <c r="I383" s="196"/>
      <c r="J383" s="196"/>
      <c r="K383" s="196"/>
      <c r="L383" s="196"/>
      <c r="M383" s="196"/>
      <c r="N383" s="196"/>
      <c r="O383" s="49"/>
      <c r="P383" s="49"/>
      <c r="Q383" s="54"/>
    </row>
    <row r="384" spans="1:17" ht="19.149999999999999" customHeight="1" x14ac:dyDescent="0.4">
      <c r="A384" s="53" t="s">
        <v>98</v>
      </c>
      <c r="B384" s="44" t="str">
        <f>UPPER(Ptrllista!B25)</f>
        <v>5</v>
      </c>
      <c r="C384" s="43" t="s">
        <v>96</v>
      </c>
      <c r="D384" s="44">
        <f>ABS(Ptrllista!C25)</f>
        <v>4</v>
      </c>
      <c r="E384" s="205"/>
      <c r="F384" s="205"/>
      <c r="G384" s="205"/>
      <c r="H384" s="205"/>
      <c r="I384" s="205"/>
      <c r="J384" s="205"/>
      <c r="K384" s="205"/>
      <c r="L384" s="205"/>
      <c r="M384" s="205"/>
      <c r="N384" s="205"/>
      <c r="O384" s="214">
        <f>ABS(Ptrllista!F2)</f>
        <v>42848</v>
      </c>
      <c r="P384" s="214"/>
      <c r="Q384" s="215"/>
    </row>
    <row r="385" spans="1:17" ht="19.149999999999999" customHeight="1" x14ac:dyDescent="0.25">
      <c r="A385" s="204" t="str">
        <f>UPPER(Ptrllista!E25)</f>
        <v>BJÖRN LARSSON</v>
      </c>
      <c r="B385" s="205"/>
      <c r="C385" s="205"/>
      <c r="D385" s="205"/>
      <c r="E385" s="205"/>
      <c r="F385" s="205"/>
      <c r="G385" s="205"/>
      <c r="H385" s="205"/>
      <c r="I385" s="205"/>
      <c r="J385" s="205"/>
      <c r="K385" s="205"/>
      <c r="L385" s="205"/>
      <c r="M385" s="205"/>
      <c r="N385" s="205"/>
      <c r="O385" s="205"/>
      <c r="P385" s="205"/>
      <c r="Q385" s="206"/>
    </row>
    <row r="386" spans="1:17" ht="19.149999999999999" customHeight="1" x14ac:dyDescent="0.25">
      <c r="A386" s="204"/>
      <c r="B386" s="205"/>
      <c r="C386" s="205"/>
      <c r="D386" s="205"/>
      <c r="E386" s="205"/>
      <c r="F386" s="205"/>
      <c r="G386" s="205"/>
      <c r="H386" s="205"/>
      <c r="I386" s="205"/>
      <c r="J386" s="205"/>
      <c r="K386" s="205"/>
      <c r="L386" s="205"/>
      <c r="M386" s="205"/>
      <c r="N386" s="205"/>
      <c r="O386" s="205"/>
      <c r="P386" s="205"/>
      <c r="Q386" s="206"/>
    </row>
    <row r="387" spans="1:17" ht="19.149999999999999" customHeight="1" x14ac:dyDescent="0.25">
      <c r="A387" s="204" t="str">
        <f>UPPER(Ptrllista!F25)</f>
        <v>SAAB</v>
      </c>
      <c r="B387" s="205"/>
      <c r="C387" s="205"/>
      <c r="D387" s="205"/>
      <c r="E387" s="205"/>
      <c r="F387" s="205"/>
      <c r="G387" s="205"/>
      <c r="H387" s="205"/>
      <c r="I387" s="205"/>
      <c r="J387" s="205"/>
      <c r="K387" s="205"/>
      <c r="L387" s="205"/>
      <c r="M387" s="205"/>
      <c r="N387" s="205"/>
      <c r="O387" s="205"/>
      <c r="P387" s="205"/>
      <c r="Q387" s="206"/>
    </row>
    <row r="388" spans="1:17" ht="19.149999999999999" customHeight="1" x14ac:dyDescent="0.25">
      <c r="A388" s="204"/>
      <c r="B388" s="205"/>
      <c r="C388" s="205"/>
      <c r="D388" s="205"/>
      <c r="E388" s="205"/>
      <c r="F388" s="205"/>
      <c r="G388" s="205"/>
      <c r="H388" s="205"/>
      <c r="I388" s="205"/>
      <c r="J388" s="205"/>
      <c r="K388" s="205"/>
      <c r="L388" s="205"/>
      <c r="M388" s="205"/>
      <c r="N388" s="205"/>
      <c r="O388" s="205"/>
      <c r="P388" s="205"/>
      <c r="Q388" s="206"/>
    </row>
    <row r="389" spans="1:17" ht="19.149999999999999" customHeight="1" thickBot="1" x14ac:dyDescent="0.3">
      <c r="A389" s="29"/>
      <c r="B389" s="38"/>
      <c r="C389" s="207" t="s">
        <v>95</v>
      </c>
      <c r="D389" s="208"/>
      <c r="E389" s="208"/>
      <c r="F389" s="208"/>
      <c r="G389" s="208"/>
      <c r="H389" s="209"/>
      <c r="I389" s="207" t="s">
        <v>90</v>
      </c>
      <c r="J389" s="209"/>
      <c r="K389" s="207" t="s">
        <v>17</v>
      </c>
      <c r="L389" s="208"/>
      <c r="M389" s="41" t="s">
        <v>93</v>
      </c>
      <c r="N389" s="42"/>
      <c r="O389" s="210" t="s">
        <v>24</v>
      </c>
      <c r="P389" s="211"/>
      <c r="Q389" s="212"/>
    </row>
    <row r="390" spans="1:17" ht="19.149999999999999" customHeight="1" x14ac:dyDescent="0.25">
      <c r="A390" s="190" t="s">
        <v>94</v>
      </c>
      <c r="B390" s="40">
        <v>17</v>
      </c>
      <c r="C390" s="34"/>
      <c r="D390" s="34"/>
      <c r="E390" s="34"/>
      <c r="F390" s="34"/>
      <c r="G390" s="34"/>
      <c r="H390" s="34"/>
      <c r="I390" s="181" t="s">
        <v>18</v>
      </c>
      <c r="J390" s="182"/>
      <c r="K390" s="183"/>
      <c r="L390" s="191"/>
      <c r="M390" s="192" t="str">
        <f>UPPER(Ptrllista!H25)</f>
        <v>C</v>
      </c>
      <c r="N390" s="193"/>
      <c r="O390" s="192" t="str">
        <f>UPPER(Ptrllista!G25)</f>
        <v>3</v>
      </c>
      <c r="P390" s="196"/>
      <c r="Q390" s="193"/>
    </row>
    <row r="391" spans="1:17" ht="19.149999999999999" customHeight="1" thickBot="1" x14ac:dyDescent="0.3">
      <c r="A391" s="190"/>
      <c r="B391" s="40">
        <v>18</v>
      </c>
      <c r="C391" s="34"/>
      <c r="D391" s="34"/>
      <c r="E391" s="34"/>
      <c r="F391" s="34"/>
      <c r="G391" s="34"/>
      <c r="H391" s="34"/>
      <c r="I391" s="181" t="s">
        <v>18</v>
      </c>
      <c r="J391" s="182"/>
      <c r="K391" s="183"/>
      <c r="L391" s="191"/>
      <c r="M391" s="194"/>
      <c r="N391" s="195"/>
      <c r="O391" s="194"/>
      <c r="P391" s="197"/>
      <c r="Q391" s="195"/>
    </row>
    <row r="392" spans="1:17" ht="19.149999999999999" customHeight="1" x14ac:dyDescent="0.25">
      <c r="A392" s="190"/>
      <c r="B392" s="40">
        <v>19</v>
      </c>
      <c r="C392" s="34"/>
      <c r="D392" s="34"/>
      <c r="E392" s="34"/>
      <c r="F392" s="34"/>
      <c r="G392" s="34"/>
      <c r="H392" s="34"/>
      <c r="I392" s="181" t="s">
        <v>18</v>
      </c>
      <c r="J392" s="182"/>
      <c r="K392" s="183"/>
      <c r="L392" s="184"/>
      <c r="M392" s="3"/>
      <c r="N392" s="3"/>
      <c r="O392" s="3"/>
      <c r="P392" s="3"/>
      <c r="Q392" s="30"/>
    </row>
    <row r="393" spans="1:17" ht="19.149999999999999" customHeight="1" x14ac:dyDescent="0.25">
      <c r="A393" s="190"/>
      <c r="B393" s="40">
        <v>20</v>
      </c>
      <c r="C393" s="34"/>
      <c r="D393" s="34"/>
      <c r="E393" s="34"/>
      <c r="F393" s="34"/>
      <c r="G393" s="34"/>
      <c r="H393" s="34"/>
      <c r="I393" s="181" t="s">
        <v>18</v>
      </c>
      <c r="J393" s="182"/>
      <c r="K393" s="183"/>
      <c r="L393" s="184"/>
      <c r="M393" s="198" t="s">
        <v>92</v>
      </c>
      <c r="N393" s="198"/>
      <c r="O393" s="198"/>
      <c r="P393" s="199"/>
      <c r="Q393" s="200"/>
    </row>
    <row r="394" spans="1:17" ht="19.149999999999999" customHeight="1" x14ac:dyDescent="0.25">
      <c r="A394" s="190"/>
      <c r="B394" s="40">
        <v>21</v>
      </c>
      <c r="C394" s="34"/>
      <c r="D394" s="34"/>
      <c r="E394" s="34"/>
      <c r="F394" s="34"/>
      <c r="G394" s="34"/>
      <c r="H394" s="34"/>
      <c r="I394" s="181" t="s">
        <v>18</v>
      </c>
      <c r="J394" s="182"/>
      <c r="K394" s="183"/>
      <c r="L394" s="184"/>
      <c r="M394" s="201" t="s">
        <v>97</v>
      </c>
      <c r="N394" s="202"/>
      <c r="O394" s="202"/>
      <c r="P394" s="202"/>
      <c r="Q394" s="203"/>
    </row>
    <row r="395" spans="1:17" ht="19.149999999999999" customHeight="1" x14ac:dyDescent="0.25">
      <c r="A395" s="190"/>
      <c r="B395" s="40">
        <v>22</v>
      </c>
      <c r="C395" s="34"/>
      <c r="D395" s="34"/>
      <c r="E395" s="34"/>
      <c r="F395" s="34"/>
      <c r="G395" s="34"/>
      <c r="H395" s="34"/>
      <c r="I395" s="181" t="s">
        <v>18</v>
      </c>
      <c r="J395" s="182"/>
      <c r="K395" s="183"/>
      <c r="L395" s="184"/>
      <c r="M395" s="185"/>
      <c r="N395" s="185"/>
      <c r="O395" s="185"/>
      <c r="P395" s="185"/>
      <c r="Q395" s="186"/>
    </row>
    <row r="396" spans="1:17" ht="19.149999999999999" customHeight="1" x14ac:dyDescent="0.25">
      <c r="A396" s="190"/>
      <c r="B396" s="40">
        <v>23</v>
      </c>
      <c r="C396" s="34"/>
      <c r="D396" s="34"/>
      <c r="E396" s="34"/>
      <c r="F396" s="34"/>
      <c r="G396" s="34"/>
      <c r="H396" s="34"/>
      <c r="I396" s="181" t="s">
        <v>18</v>
      </c>
      <c r="J396" s="182"/>
      <c r="K396" s="183"/>
      <c r="L396" s="184"/>
      <c r="M396" s="185"/>
      <c r="N396" s="185"/>
      <c r="O396" s="185"/>
      <c r="P396" s="185"/>
      <c r="Q396" s="186"/>
    </row>
    <row r="397" spans="1:17" ht="19.149999999999999" customHeight="1" x14ac:dyDescent="0.25">
      <c r="A397" s="190"/>
      <c r="B397" s="40">
        <v>24</v>
      </c>
      <c r="C397" s="34"/>
      <c r="D397" s="34"/>
      <c r="E397" s="34"/>
      <c r="F397" s="34"/>
      <c r="G397" s="34"/>
      <c r="H397" s="34"/>
      <c r="I397" s="181" t="s">
        <v>18</v>
      </c>
      <c r="J397" s="182"/>
      <c r="K397" s="183"/>
      <c r="L397" s="184"/>
      <c r="M397" s="185"/>
      <c r="N397" s="185"/>
      <c r="O397" s="185"/>
      <c r="P397" s="185"/>
      <c r="Q397" s="186"/>
    </row>
    <row r="398" spans="1:17" ht="19.149999999999999" customHeight="1" thickBot="1" x14ac:dyDescent="0.3">
      <c r="A398" s="190"/>
      <c r="B398" s="34"/>
      <c r="C398" s="34"/>
      <c r="D398" s="34"/>
      <c r="E398" s="34"/>
      <c r="F398" s="34"/>
      <c r="G398" s="34"/>
      <c r="H398" s="34"/>
      <c r="I398" s="187" t="s">
        <v>18</v>
      </c>
      <c r="J398" s="188"/>
      <c r="K398" s="189"/>
      <c r="L398" s="189"/>
      <c r="M398" s="185"/>
      <c r="N398" s="185"/>
      <c r="O398" s="185"/>
      <c r="P398" s="185"/>
      <c r="Q398" s="186"/>
    </row>
    <row r="399" spans="1:17" ht="19.149999999999999" customHeight="1" thickBot="1" x14ac:dyDescent="0.3">
      <c r="A399" s="29"/>
      <c r="B399" s="3"/>
      <c r="C399" s="3"/>
      <c r="D399" s="3"/>
      <c r="E399" s="3"/>
      <c r="F399" s="173" t="s">
        <v>89</v>
      </c>
      <c r="G399" s="173"/>
      <c r="H399" s="174"/>
      <c r="I399" s="36"/>
      <c r="J399" s="36"/>
      <c r="K399" s="175"/>
      <c r="L399" s="176"/>
      <c r="M399" s="177" t="s">
        <v>88</v>
      </c>
      <c r="N399" s="178"/>
      <c r="O399" s="178"/>
      <c r="P399" s="178"/>
      <c r="Q399" s="179"/>
    </row>
    <row r="400" spans="1:17" ht="19.149999999999999" customHeight="1" thickBot="1" x14ac:dyDescent="0.3">
      <c r="A400" s="31"/>
      <c r="B400" s="32"/>
      <c r="C400" s="32"/>
      <c r="D400" s="32"/>
      <c r="E400" s="32"/>
      <c r="F400" s="32"/>
      <c r="G400" s="180" t="s">
        <v>91</v>
      </c>
      <c r="H400" s="180"/>
      <c r="I400" s="180"/>
      <c r="J400" s="36"/>
      <c r="K400" s="35"/>
      <c r="L400" s="32"/>
      <c r="M400" s="32"/>
      <c r="N400" s="32"/>
      <c r="O400" s="32"/>
      <c r="P400" s="32"/>
      <c r="Q400" s="33"/>
    </row>
    <row r="401" spans="1:17" ht="19.149999999999999" customHeight="1" x14ac:dyDescent="0.5">
      <c r="A401" s="37"/>
      <c r="B401" s="213"/>
      <c r="C401" s="213"/>
      <c r="D401" s="39"/>
      <c r="E401" s="196" t="str">
        <f>UPPER(Ptrllista!E2)</f>
        <v>Ö-SERIEN 2</v>
      </c>
      <c r="F401" s="196"/>
      <c r="G401" s="196"/>
      <c r="H401" s="196"/>
      <c r="I401" s="196"/>
      <c r="J401" s="196"/>
      <c r="K401" s="196"/>
      <c r="L401" s="196"/>
      <c r="M401" s="196"/>
      <c r="N401" s="196"/>
      <c r="O401" s="49"/>
      <c r="P401" s="49"/>
      <c r="Q401" s="54"/>
    </row>
    <row r="402" spans="1:17" ht="19.149999999999999" customHeight="1" x14ac:dyDescent="0.4">
      <c r="A402" s="53" t="s">
        <v>98</v>
      </c>
      <c r="B402" s="44" t="str">
        <f>UPPER(Ptrllista!B26)</f>
        <v>6</v>
      </c>
      <c r="C402" s="43" t="s">
        <v>102</v>
      </c>
      <c r="D402" s="44">
        <f>ABS(Ptrllista!C26)</f>
        <v>1</v>
      </c>
      <c r="E402" s="205"/>
      <c r="F402" s="205"/>
      <c r="G402" s="205"/>
      <c r="H402" s="205"/>
      <c r="I402" s="205"/>
      <c r="J402" s="205"/>
      <c r="K402" s="205"/>
      <c r="L402" s="205"/>
      <c r="M402" s="205"/>
      <c r="N402" s="205"/>
      <c r="O402" s="214">
        <f>ABS(Ptrllista!F2)</f>
        <v>42848</v>
      </c>
      <c r="P402" s="214"/>
      <c r="Q402" s="215"/>
    </row>
    <row r="403" spans="1:17" ht="19.149999999999999" customHeight="1" x14ac:dyDescent="0.25">
      <c r="A403" s="204" t="str">
        <f>UPPER(Ptrllista!E26)</f>
        <v>INGVAR MORIAN</v>
      </c>
      <c r="B403" s="205"/>
      <c r="C403" s="205"/>
      <c r="D403" s="205"/>
      <c r="E403" s="205"/>
      <c r="F403" s="205"/>
      <c r="G403" s="205"/>
      <c r="H403" s="205"/>
      <c r="I403" s="205"/>
      <c r="J403" s="205"/>
      <c r="K403" s="205"/>
      <c r="L403" s="205"/>
      <c r="M403" s="205"/>
      <c r="N403" s="205"/>
      <c r="O403" s="205"/>
      <c r="P403" s="205"/>
      <c r="Q403" s="206"/>
    </row>
    <row r="404" spans="1:17" ht="19.149999999999999" customHeight="1" x14ac:dyDescent="0.25">
      <c r="A404" s="204"/>
      <c r="B404" s="205"/>
      <c r="C404" s="205"/>
      <c r="D404" s="205"/>
      <c r="E404" s="205"/>
      <c r="F404" s="205"/>
      <c r="G404" s="205"/>
      <c r="H404" s="205"/>
      <c r="I404" s="205"/>
      <c r="J404" s="205"/>
      <c r="K404" s="205"/>
      <c r="L404" s="205"/>
      <c r="M404" s="205"/>
      <c r="N404" s="205"/>
      <c r="O404" s="205"/>
      <c r="P404" s="205"/>
      <c r="Q404" s="206"/>
    </row>
    <row r="405" spans="1:17" ht="19.149999999999999" customHeight="1" x14ac:dyDescent="0.25">
      <c r="A405" s="204" t="str">
        <f>UPPER(Ptrllista!F26)</f>
        <v>SAAB</v>
      </c>
      <c r="B405" s="205"/>
      <c r="C405" s="205"/>
      <c r="D405" s="205"/>
      <c r="E405" s="205"/>
      <c r="F405" s="205"/>
      <c r="G405" s="205"/>
      <c r="H405" s="205"/>
      <c r="I405" s="205"/>
      <c r="J405" s="205"/>
      <c r="K405" s="205"/>
      <c r="L405" s="205"/>
      <c r="M405" s="205"/>
      <c r="N405" s="205"/>
      <c r="O405" s="205"/>
      <c r="P405" s="205"/>
      <c r="Q405" s="206"/>
    </row>
    <row r="406" spans="1:17" ht="19.149999999999999" customHeight="1" x14ac:dyDescent="0.25">
      <c r="A406" s="204"/>
      <c r="B406" s="205"/>
      <c r="C406" s="205"/>
      <c r="D406" s="205"/>
      <c r="E406" s="205"/>
      <c r="F406" s="205"/>
      <c r="G406" s="205"/>
      <c r="H406" s="205"/>
      <c r="I406" s="205"/>
      <c r="J406" s="205"/>
      <c r="K406" s="205"/>
      <c r="L406" s="205"/>
      <c r="M406" s="205"/>
      <c r="N406" s="205"/>
      <c r="O406" s="205"/>
      <c r="P406" s="205"/>
      <c r="Q406" s="206"/>
    </row>
    <row r="407" spans="1:17" ht="19.149999999999999" customHeight="1" thickBot="1" x14ac:dyDescent="0.3">
      <c r="A407" s="29"/>
      <c r="B407" s="38"/>
      <c r="C407" s="207" t="s">
        <v>95</v>
      </c>
      <c r="D407" s="208"/>
      <c r="E407" s="208"/>
      <c r="F407" s="208"/>
      <c r="G407" s="208"/>
      <c r="H407" s="209"/>
      <c r="I407" s="207" t="s">
        <v>90</v>
      </c>
      <c r="J407" s="209"/>
      <c r="K407" s="207" t="s">
        <v>17</v>
      </c>
      <c r="L407" s="208"/>
      <c r="M407" s="216" t="s">
        <v>93</v>
      </c>
      <c r="N407" s="217"/>
      <c r="O407" s="210" t="s">
        <v>24</v>
      </c>
      <c r="P407" s="211"/>
      <c r="Q407" s="212"/>
    </row>
    <row r="408" spans="1:17" ht="19.149999999999999" customHeight="1" x14ac:dyDescent="0.25">
      <c r="A408" s="190" t="s">
        <v>94</v>
      </c>
      <c r="B408" s="40">
        <v>17</v>
      </c>
      <c r="C408" s="34"/>
      <c r="D408" s="34"/>
      <c r="E408" s="34"/>
      <c r="F408" s="34"/>
      <c r="G408" s="34"/>
      <c r="H408" s="34"/>
      <c r="I408" s="181" t="s">
        <v>18</v>
      </c>
      <c r="J408" s="182"/>
      <c r="K408" s="183"/>
      <c r="L408" s="191"/>
      <c r="M408" s="192" t="str">
        <f>UPPER(Ptrllista!H26)</f>
        <v>C</v>
      </c>
      <c r="N408" s="193"/>
      <c r="O408" s="192" t="str">
        <f>UPPER(Ptrllista!G26)</f>
        <v>3</v>
      </c>
      <c r="P408" s="196"/>
      <c r="Q408" s="193"/>
    </row>
    <row r="409" spans="1:17" ht="19.149999999999999" customHeight="1" thickBot="1" x14ac:dyDescent="0.3">
      <c r="A409" s="190"/>
      <c r="B409" s="40">
        <v>18</v>
      </c>
      <c r="C409" s="34"/>
      <c r="D409" s="34"/>
      <c r="E409" s="34"/>
      <c r="F409" s="34"/>
      <c r="G409" s="34"/>
      <c r="H409" s="34"/>
      <c r="I409" s="181" t="s">
        <v>18</v>
      </c>
      <c r="J409" s="182"/>
      <c r="K409" s="183"/>
      <c r="L409" s="191"/>
      <c r="M409" s="194"/>
      <c r="N409" s="195"/>
      <c r="O409" s="194"/>
      <c r="P409" s="197"/>
      <c r="Q409" s="195"/>
    </row>
    <row r="410" spans="1:17" ht="19.149999999999999" customHeight="1" x14ac:dyDescent="0.25">
      <c r="A410" s="190"/>
      <c r="B410" s="40">
        <v>19</v>
      </c>
      <c r="C410" s="34"/>
      <c r="D410" s="34"/>
      <c r="E410" s="34"/>
      <c r="F410" s="34"/>
      <c r="G410" s="34"/>
      <c r="H410" s="34"/>
      <c r="I410" s="181" t="s">
        <v>18</v>
      </c>
      <c r="J410" s="182"/>
      <c r="K410" s="183"/>
      <c r="L410" s="184"/>
      <c r="M410" s="3"/>
      <c r="N410" s="3"/>
      <c r="O410" s="3"/>
      <c r="P410" s="3"/>
      <c r="Q410" s="30"/>
    </row>
    <row r="411" spans="1:17" ht="19.149999999999999" customHeight="1" x14ac:dyDescent="0.25">
      <c r="A411" s="190"/>
      <c r="B411" s="40">
        <v>20</v>
      </c>
      <c r="C411" s="34"/>
      <c r="D411" s="34"/>
      <c r="E411" s="34"/>
      <c r="F411" s="34"/>
      <c r="G411" s="34"/>
      <c r="H411" s="34"/>
      <c r="I411" s="181" t="s">
        <v>18</v>
      </c>
      <c r="J411" s="182"/>
      <c r="K411" s="183"/>
      <c r="L411" s="184"/>
      <c r="M411" s="198" t="s">
        <v>92</v>
      </c>
      <c r="N411" s="198"/>
      <c r="O411" s="198"/>
      <c r="P411" s="199"/>
      <c r="Q411" s="200"/>
    </row>
    <row r="412" spans="1:17" ht="19.149999999999999" customHeight="1" x14ac:dyDescent="0.25">
      <c r="A412" s="190"/>
      <c r="B412" s="40">
        <v>21</v>
      </c>
      <c r="C412" s="34"/>
      <c r="D412" s="34"/>
      <c r="E412" s="34"/>
      <c r="F412" s="34"/>
      <c r="G412" s="34"/>
      <c r="H412" s="34"/>
      <c r="I412" s="181" t="s">
        <v>18</v>
      </c>
      <c r="J412" s="182"/>
      <c r="K412" s="183"/>
      <c r="L412" s="184"/>
      <c r="M412" s="201" t="s">
        <v>97</v>
      </c>
      <c r="N412" s="202"/>
      <c r="O412" s="202"/>
      <c r="P412" s="202"/>
      <c r="Q412" s="203"/>
    </row>
    <row r="413" spans="1:17" ht="19.149999999999999" customHeight="1" x14ac:dyDescent="0.25">
      <c r="A413" s="190"/>
      <c r="B413" s="40">
        <v>22</v>
      </c>
      <c r="C413" s="34"/>
      <c r="D413" s="34"/>
      <c r="E413" s="34"/>
      <c r="F413" s="34"/>
      <c r="G413" s="34"/>
      <c r="H413" s="34"/>
      <c r="I413" s="181" t="s">
        <v>18</v>
      </c>
      <c r="J413" s="182"/>
      <c r="K413" s="183"/>
      <c r="L413" s="184"/>
      <c r="M413" s="185"/>
      <c r="N413" s="185"/>
      <c r="O413" s="185"/>
      <c r="P413" s="185"/>
      <c r="Q413" s="186"/>
    </row>
    <row r="414" spans="1:17" ht="19.149999999999999" customHeight="1" x14ac:dyDescent="0.25">
      <c r="A414" s="190"/>
      <c r="B414" s="40">
        <v>23</v>
      </c>
      <c r="C414" s="34"/>
      <c r="D414" s="34"/>
      <c r="E414" s="34"/>
      <c r="F414" s="34"/>
      <c r="G414" s="34"/>
      <c r="H414" s="34"/>
      <c r="I414" s="181" t="s">
        <v>18</v>
      </c>
      <c r="J414" s="182"/>
      <c r="K414" s="183"/>
      <c r="L414" s="184"/>
      <c r="M414" s="185"/>
      <c r="N414" s="185"/>
      <c r="O414" s="185"/>
      <c r="P414" s="185"/>
      <c r="Q414" s="186"/>
    </row>
    <row r="415" spans="1:17" ht="19.149999999999999" customHeight="1" x14ac:dyDescent="0.25">
      <c r="A415" s="190"/>
      <c r="B415" s="40">
        <v>24</v>
      </c>
      <c r="C415" s="34"/>
      <c r="D415" s="34"/>
      <c r="E415" s="34"/>
      <c r="F415" s="34"/>
      <c r="G415" s="34"/>
      <c r="H415" s="34"/>
      <c r="I415" s="181" t="s">
        <v>18</v>
      </c>
      <c r="J415" s="182"/>
      <c r="K415" s="183"/>
      <c r="L415" s="184"/>
      <c r="M415" s="185"/>
      <c r="N415" s="185"/>
      <c r="O415" s="185"/>
      <c r="P415" s="185"/>
      <c r="Q415" s="186"/>
    </row>
    <row r="416" spans="1:17" ht="19.149999999999999" customHeight="1" thickBot="1" x14ac:dyDescent="0.3">
      <c r="A416" s="190"/>
      <c r="B416" s="34"/>
      <c r="C416" s="34"/>
      <c r="D416" s="34"/>
      <c r="E416" s="34"/>
      <c r="F416" s="34"/>
      <c r="G416" s="34"/>
      <c r="H416" s="34"/>
      <c r="I416" s="187" t="s">
        <v>18</v>
      </c>
      <c r="J416" s="188"/>
      <c r="K416" s="189"/>
      <c r="L416" s="189"/>
      <c r="M416" s="185"/>
      <c r="N416" s="185"/>
      <c r="O416" s="185"/>
      <c r="P416" s="185"/>
      <c r="Q416" s="186"/>
    </row>
    <row r="417" spans="1:17" ht="19.149999999999999" customHeight="1" thickBot="1" x14ac:dyDescent="0.3">
      <c r="A417" s="29"/>
      <c r="B417" s="3"/>
      <c r="C417" s="3"/>
      <c r="D417" s="3"/>
      <c r="E417" s="3"/>
      <c r="F417" s="173" t="s">
        <v>89</v>
      </c>
      <c r="G417" s="173"/>
      <c r="H417" s="174"/>
      <c r="I417" s="36"/>
      <c r="J417" s="36"/>
      <c r="K417" s="175"/>
      <c r="L417" s="176"/>
      <c r="M417" s="177" t="s">
        <v>88</v>
      </c>
      <c r="N417" s="178"/>
      <c r="O417" s="178"/>
      <c r="P417" s="178"/>
      <c r="Q417" s="179"/>
    </row>
    <row r="418" spans="1:17" ht="19.149999999999999" customHeight="1" thickBot="1" x14ac:dyDescent="0.3">
      <c r="A418" s="31"/>
      <c r="B418" s="32"/>
      <c r="C418" s="32"/>
      <c r="D418" s="32"/>
      <c r="E418" s="32"/>
      <c r="F418" s="32"/>
      <c r="G418" s="180" t="s">
        <v>91</v>
      </c>
      <c r="H418" s="180"/>
      <c r="I418" s="180"/>
      <c r="J418" s="36"/>
      <c r="K418" s="35"/>
      <c r="L418" s="32"/>
      <c r="M418" s="32"/>
      <c r="N418" s="32"/>
      <c r="O418" s="32"/>
      <c r="P418" s="32"/>
      <c r="Q418" s="33"/>
    </row>
    <row r="419" spans="1:17" ht="19.149999999999999" customHeight="1" x14ac:dyDescent="0.25">
      <c r="A419" s="52"/>
      <c r="B419" s="52"/>
      <c r="C419" s="52"/>
      <c r="D419" s="52"/>
      <c r="E419" s="52"/>
      <c r="F419" s="52"/>
      <c r="G419" s="52"/>
      <c r="H419" s="52"/>
      <c r="I419" s="52"/>
      <c r="J419" s="52"/>
      <c r="K419" s="52"/>
      <c r="L419" s="52"/>
      <c r="M419" s="52"/>
      <c r="N419" s="52"/>
      <c r="O419" s="52"/>
      <c r="P419" s="52"/>
      <c r="Q419" s="52"/>
    </row>
    <row r="422" spans="1:17" ht="19.149999999999999" customHeight="1" thickBot="1" x14ac:dyDescent="0.3"/>
    <row r="423" spans="1:17" ht="19.149999999999999" customHeight="1" x14ac:dyDescent="0.5">
      <c r="A423" s="37"/>
      <c r="B423" s="213"/>
      <c r="C423" s="213"/>
      <c r="D423" s="39"/>
      <c r="E423" s="196" t="str">
        <f>UPPER(Ptrllista!E2)</f>
        <v>Ö-SERIEN 2</v>
      </c>
      <c r="F423" s="196"/>
      <c r="G423" s="196"/>
      <c r="H423" s="196"/>
      <c r="I423" s="196"/>
      <c r="J423" s="196"/>
      <c r="K423" s="196"/>
      <c r="L423" s="196"/>
      <c r="M423" s="196"/>
      <c r="N423" s="196"/>
      <c r="O423" s="49"/>
      <c r="P423" s="49"/>
      <c r="Q423" s="54"/>
    </row>
    <row r="424" spans="1:17" ht="19.149999999999999" customHeight="1" x14ac:dyDescent="0.4">
      <c r="A424" s="53" t="s">
        <v>98</v>
      </c>
      <c r="B424" s="44" t="str">
        <f>UPPER(Ptrllista!B27)</f>
        <v>6</v>
      </c>
      <c r="C424" s="43" t="s">
        <v>96</v>
      </c>
      <c r="D424" s="44">
        <f>ABS(Ptrllista!C27)</f>
        <v>2</v>
      </c>
      <c r="E424" s="205"/>
      <c r="F424" s="205"/>
      <c r="G424" s="205"/>
      <c r="H424" s="205"/>
      <c r="I424" s="205"/>
      <c r="J424" s="205"/>
      <c r="K424" s="205"/>
      <c r="L424" s="205"/>
      <c r="M424" s="205"/>
      <c r="N424" s="205"/>
      <c r="O424" s="214">
        <f>ABS(Ptrllista!F2)</f>
        <v>42848</v>
      </c>
      <c r="P424" s="214"/>
      <c r="Q424" s="215"/>
    </row>
    <row r="425" spans="1:17" ht="19.149999999999999" customHeight="1" x14ac:dyDescent="0.25">
      <c r="A425" s="204" t="str">
        <f>UPPER(Ptrllista!E126)</f>
        <v>CONNY LOCH</v>
      </c>
      <c r="B425" s="205"/>
      <c r="C425" s="205"/>
      <c r="D425" s="205"/>
      <c r="E425" s="205"/>
      <c r="F425" s="205"/>
      <c r="G425" s="205"/>
      <c r="H425" s="205"/>
      <c r="I425" s="205"/>
      <c r="J425" s="205"/>
      <c r="K425" s="205"/>
      <c r="L425" s="205"/>
      <c r="M425" s="205"/>
      <c r="N425" s="205"/>
      <c r="O425" s="205"/>
      <c r="P425" s="205"/>
      <c r="Q425" s="206"/>
    </row>
    <row r="426" spans="1:17" ht="19.149999999999999" customHeight="1" x14ac:dyDescent="0.25">
      <c r="A426" s="204"/>
      <c r="B426" s="205"/>
      <c r="C426" s="205"/>
      <c r="D426" s="205"/>
      <c r="E426" s="205"/>
      <c r="F426" s="205"/>
      <c r="G426" s="205"/>
      <c r="H426" s="205"/>
      <c r="I426" s="205"/>
      <c r="J426" s="205"/>
      <c r="K426" s="205"/>
      <c r="L426" s="205"/>
      <c r="M426" s="205"/>
      <c r="N426" s="205"/>
      <c r="O426" s="205"/>
      <c r="P426" s="205"/>
      <c r="Q426" s="206"/>
    </row>
    <row r="427" spans="1:17" ht="19.149999999999999" customHeight="1" x14ac:dyDescent="0.25">
      <c r="A427" s="204" t="str">
        <f>UPPER(Ptrllista!F126)</f>
        <v>SAAB</v>
      </c>
      <c r="B427" s="205"/>
      <c r="C427" s="205"/>
      <c r="D427" s="205"/>
      <c r="E427" s="205"/>
      <c r="F427" s="205"/>
      <c r="G427" s="205"/>
      <c r="H427" s="205"/>
      <c r="I427" s="205"/>
      <c r="J427" s="205"/>
      <c r="K427" s="205"/>
      <c r="L427" s="205"/>
      <c r="M427" s="205"/>
      <c r="N427" s="205"/>
      <c r="O427" s="205"/>
      <c r="P427" s="205"/>
      <c r="Q427" s="206"/>
    </row>
    <row r="428" spans="1:17" ht="19.149999999999999" customHeight="1" x14ac:dyDescent="0.25">
      <c r="A428" s="204"/>
      <c r="B428" s="205"/>
      <c r="C428" s="205"/>
      <c r="D428" s="205"/>
      <c r="E428" s="205"/>
      <c r="F428" s="205"/>
      <c r="G428" s="205"/>
      <c r="H428" s="205"/>
      <c r="I428" s="205"/>
      <c r="J428" s="205"/>
      <c r="K428" s="205"/>
      <c r="L428" s="205"/>
      <c r="M428" s="205"/>
      <c r="N428" s="205"/>
      <c r="O428" s="205"/>
      <c r="P428" s="205"/>
      <c r="Q428" s="206"/>
    </row>
    <row r="429" spans="1:17" ht="19.149999999999999" customHeight="1" thickBot="1" x14ac:dyDescent="0.3">
      <c r="A429" s="29"/>
      <c r="B429" s="38"/>
      <c r="C429" s="207" t="s">
        <v>95</v>
      </c>
      <c r="D429" s="208"/>
      <c r="E429" s="208"/>
      <c r="F429" s="208"/>
      <c r="G429" s="208"/>
      <c r="H429" s="209"/>
      <c r="I429" s="207" t="s">
        <v>90</v>
      </c>
      <c r="J429" s="209"/>
      <c r="K429" s="207" t="s">
        <v>17</v>
      </c>
      <c r="L429" s="208"/>
      <c r="M429" s="41" t="s">
        <v>93</v>
      </c>
      <c r="N429" s="42"/>
      <c r="O429" s="210" t="s">
        <v>24</v>
      </c>
      <c r="P429" s="211"/>
      <c r="Q429" s="212"/>
    </row>
    <row r="430" spans="1:17" ht="19.149999999999999" customHeight="1" x14ac:dyDescent="0.25">
      <c r="A430" s="190" t="s">
        <v>94</v>
      </c>
      <c r="B430" s="40">
        <v>17</v>
      </c>
      <c r="C430" s="34"/>
      <c r="D430" s="34"/>
      <c r="E430" s="34"/>
      <c r="F430" s="34"/>
      <c r="G430" s="34"/>
      <c r="H430" s="34"/>
      <c r="I430" s="181" t="s">
        <v>18</v>
      </c>
      <c r="J430" s="182"/>
      <c r="K430" s="183"/>
      <c r="L430" s="191"/>
      <c r="M430" s="192" t="str">
        <f>UPPER(Ptrllista!H126)</f>
        <v>C</v>
      </c>
      <c r="N430" s="193"/>
      <c r="O430" s="192" t="str">
        <f>UPPER(Ptrllista!G126)</f>
        <v>3</v>
      </c>
      <c r="P430" s="196"/>
      <c r="Q430" s="193"/>
    </row>
    <row r="431" spans="1:17" ht="19.149999999999999" customHeight="1" thickBot="1" x14ac:dyDescent="0.3">
      <c r="A431" s="190"/>
      <c r="B431" s="40">
        <v>18</v>
      </c>
      <c r="C431" s="34"/>
      <c r="D431" s="34"/>
      <c r="E431" s="34"/>
      <c r="F431" s="34"/>
      <c r="G431" s="34"/>
      <c r="H431" s="34"/>
      <c r="I431" s="181" t="s">
        <v>18</v>
      </c>
      <c r="J431" s="182"/>
      <c r="K431" s="183"/>
      <c r="L431" s="191"/>
      <c r="M431" s="194"/>
      <c r="N431" s="195"/>
      <c r="O431" s="194"/>
      <c r="P431" s="197"/>
      <c r="Q431" s="195"/>
    </row>
    <row r="432" spans="1:17" ht="19.149999999999999" customHeight="1" x14ac:dyDescent="0.25">
      <c r="A432" s="190"/>
      <c r="B432" s="40">
        <v>19</v>
      </c>
      <c r="C432" s="34"/>
      <c r="D432" s="34"/>
      <c r="E432" s="34"/>
      <c r="F432" s="34"/>
      <c r="G432" s="34"/>
      <c r="H432" s="34"/>
      <c r="I432" s="181" t="s">
        <v>18</v>
      </c>
      <c r="J432" s="182"/>
      <c r="K432" s="183"/>
      <c r="L432" s="184"/>
      <c r="M432" s="3"/>
      <c r="N432" s="3"/>
      <c r="O432" s="3"/>
      <c r="P432" s="3"/>
      <c r="Q432" s="30"/>
    </row>
    <row r="433" spans="1:17" ht="19.149999999999999" customHeight="1" x14ac:dyDescent="0.25">
      <c r="A433" s="190"/>
      <c r="B433" s="40">
        <v>20</v>
      </c>
      <c r="C433" s="34"/>
      <c r="D433" s="34"/>
      <c r="E433" s="34"/>
      <c r="F433" s="34"/>
      <c r="G433" s="34"/>
      <c r="H433" s="34"/>
      <c r="I433" s="181" t="s">
        <v>18</v>
      </c>
      <c r="J433" s="182"/>
      <c r="K433" s="183"/>
      <c r="L433" s="184"/>
      <c r="M433" s="198" t="s">
        <v>92</v>
      </c>
      <c r="N433" s="198"/>
      <c r="O433" s="198"/>
      <c r="P433" s="199"/>
      <c r="Q433" s="200"/>
    </row>
    <row r="434" spans="1:17" ht="19.149999999999999" customHeight="1" x14ac:dyDescent="0.25">
      <c r="A434" s="190"/>
      <c r="B434" s="40">
        <v>21</v>
      </c>
      <c r="C434" s="34"/>
      <c r="D434" s="34"/>
      <c r="E434" s="34"/>
      <c r="F434" s="34"/>
      <c r="G434" s="34"/>
      <c r="H434" s="34"/>
      <c r="I434" s="181" t="s">
        <v>18</v>
      </c>
      <c r="J434" s="182"/>
      <c r="K434" s="183"/>
      <c r="L434" s="184"/>
      <c r="M434" s="201" t="s">
        <v>97</v>
      </c>
      <c r="N434" s="202"/>
      <c r="O434" s="202"/>
      <c r="P434" s="202"/>
      <c r="Q434" s="203"/>
    </row>
    <row r="435" spans="1:17" ht="19.149999999999999" customHeight="1" x14ac:dyDescent="0.25">
      <c r="A435" s="190"/>
      <c r="B435" s="40">
        <v>22</v>
      </c>
      <c r="C435" s="34"/>
      <c r="D435" s="34"/>
      <c r="E435" s="34"/>
      <c r="F435" s="34"/>
      <c r="G435" s="34"/>
      <c r="H435" s="34"/>
      <c r="I435" s="181" t="s">
        <v>18</v>
      </c>
      <c r="J435" s="182"/>
      <c r="K435" s="183"/>
      <c r="L435" s="184"/>
      <c r="M435" s="185"/>
      <c r="N435" s="185"/>
      <c r="O435" s="185"/>
      <c r="P435" s="185"/>
      <c r="Q435" s="186"/>
    </row>
    <row r="436" spans="1:17" ht="19.149999999999999" customHeight="1" x14ac:dyDescent="0.25">
      <c r="A436" s="190"/>
      <c r="B436" s="40">
        <v>23</v>
      </c>
      <c r="C436" s="34"/>
      <c r="D436" s="34"/>
      <c r="E436" s="34"/>
      <c r="F436" s="34"/>
      <c r="G436" s="34"/>
      <c r="H436" s="34"/>
      <c r="I436" s="181" t="s">
        <v>18</v>
      </c>
      <c r="J436" s="182"/>
      <c r="K436" s="183"/>
      <c r="L436" s="184"/>
      <c r="M436" s="185"/>
      <c r="N436" s="185"/>
      <c r="O436" s="185"/>
      <c r="P436" s="185"/>
      <c r="Q436" s="186"/>
    </row>
    <row r="437" spans="1:17" ht="19.149999999999999" customHeight="1" x14ac:dyDescent="0.25">
      <c r="A437" s="190"/>
      <c r="B437" s="40">
        <v>24</v>
      </c>
      <c r="C437" s="34"/>
      <c r="D437" s="34"/>
      <c r="E437" s="34"/>
      <c r="F437" s="34"/>
      <c r="G437" s="34"/>
      <c r="H437" s="34"/>
      <c r="I437" s="181" t="s">
        <v>18</v>
      </c>
      <c r="J437" s="182"/>
      <c r="K437" s="183"/>
      <c r="L437" s="184"/>
      <c r="M437" s="185"/>
      <c r="N437" s="185"/>
      <c r="O437" s="185"/>
      <c r="P437" s="185"/>
      <c r="Q437" s="186"/>
    </row>
    <row r="438" spans="1:17" ht="19.149999999999999" customHeight="1" thickBot="1" x14ac:dyDescent="0.3">
      <c r="A438" s="190"/>
      <c r="B438" s="34"/>
      <c r="C438" s="34"/>
      <c r="D438" s="34"/>
      <c r="E438" s="34"/>
      <c r="F438" s="34"/>
      <c r="G438" s="34"/>
      <c r="H438" s="34"/>
      <c r="I438" s="187" t="s">
        <v>18</v>
      </c>
      <c r="J438" s="188"/>
      <c r="K438" s="189"/>
      <c r="L438" s="189"/>
      <c r="M438" s="185"/>
      <c r="N438" s="185"/>
      <c r="O438" s="185"/>
      <c r="P438" s="185"/>
      <c r="Q438" s="186"/>
    </row>
    <row r="439" spans="1:17" ht="19.149999999999999" customHeight="1" thickBot="1" x14ac:dyDescent="0.3">
      <c r="A439" s="29"/>
      <c r="B439" s="3"/>
      <c r="C439" s="3"/>
      <c r="D439" s="3"/>
      <c r="E439" s="3"/>
      <c r="F439" s="173" t="s">
        <v>89</v>
      </c>
      <c r="G439" s="173"/>
      <c r="H439" s="174"/>
      <c r="I439" s="36"/>
      <c r="J439" s="36"/>
      <c r="K439" s="175"/>
      <c r="L439" s="176"/>
      <c r="M439" s="177" t="s">
        <v>88</v>
      </c>
      <c r="N439" s="178"/>
      <c r="O439" s="178"/>
      <c r="P439" s="178"/>
      <c r="Q439" s="179"/>
    </row>
    <row r="440" spans="1:17" ht="19.149999999999999" customHeight="1" thickBot="1" x14ac:dyDescent="0.3">
      <c r="A440" s="31"/>
      <c r="B440" s="32"/>
      <c r="C440" s="32"/>
      <c r="D440" s="32"/>
      <c r="E440" s="32"/>
      <c r="F440" s="32"/>
      <c r="G440" s="180" t="s">
        <v>91</v>
      </c>
      <c r="H440" s="180"/>
      <c r="I440" s="180"/>
      <c r="J440" s="36"/>
      <c r="K440" s="35"/>
      <c r="L440" s="32"/>
      <c r="M440" s="32"/>
      <c r="N440" s="32"/>
      <c r="O440" s="32"/>
      <c r="P440" s="32"/>
      <c r="Q440" s="33"/>
    </row>
    <row r="441" spans="1:17" ht="19.149999999999999" customHeight="1" x14ac:dyDescent="0.5">
      <c r="A441" s="37"/>
      <c r="B441" s="213"/>
      <c r="C441" s="213"/>
      <c r="D441" s="39"/>
      <c r="E441" s="196" t="str">
        <f>UPPER(Ptrllista!E2)</f>
        <v>Ö-SERIEN 2</v>
      </c>
      <c r="F441" s="196"/>
      <c r="G441" s="196"/>
      <c r="H441" s="196"/>
      <c r="I441" s="196"/>
      <c r="J441" s="196"/>
      <c r="K441" s="196"/>
      <c r="L441" s="196"/>
      <c r="M441" s="196"/>
      <c r="N441" s="196"/>
      <c r="O441" s="49"/>
      <c r="P441" s="49"/>
      <c r="Q441" s="54"/>
    </row>
    <row r="442" spans="1:17" ht="19.149999999999999" customHeight="1" x14ac:dyDescent="0.4">
      <c r="A442" s="53" t="s">
        <v>98</v>
      </c>
      <c r="B442" s="44" t="str">
        <f>UPPER(Ptrllista!B28)</f>
        <v>6</v>
      </c>
      <c r="C442" s="43" t="s">
        <v>102</v>
      </c>
      <c r="D442" s="44">
        <f>ABS(Ptrllista!C28)</f>
        <v>3</v>
      </c>
      <c r="E442" s="205"/>
      <c r="F442" s="205"/>
      <c r="G442" s="205"/>
      <c r="H442" s="205"/>
      <c r="I442" s="205"/>
      <c r="J442" s="205"/>
      <c r="K442" s="205"/>
      <c r="L442" s="205"/>
      <c r="M442" s="205"/>
      <c r="N442" s="205"/>
      <c r="O442" s="214">
        <f>ABS(Ptrllista!F2)</f>
        <v>42848</v>
      </c>
      <c r="P442" s="214"/>
      <c r="Q442" s="215"/>
    </row>
    <row r="443" spans="1:17" ht="19.149999999999999" customHeight="1" x14ac:dyDescent="0.25">
      <c r="A443" s="204" t="str">
        <f>UPPER(Ptrllista!E28)</f>
        <v>JOHNNY NILSSON</v>
      </c>
      <c r="B443" s="205"/>
      <c r="C443" s="205"/>
      <c r="D443" s="205"/>
      <c r="E443" s="205"/>
      <c r="F443" s="205"/>
      <c r="G443" s="205"/>
      <c r="H443" s="205"/>
      <c r="I443" s="205"/>
      <c r="J443" s="205"/>
      <c r="K443" s="205"/>
      <c r="L443" s="205"/>
      <c r="M443" s="205"/>
      <c r="N443" s="205"/>
      <c r="O443" s="205"/>
      <c r="P443" s="205"/>
      <c r="Q443" s="206"/>
    </row>
    <row r="444" spans="1:17" ht="19.149999999999999" customHeight="1" x14ac:dyDescent="0.25">
      <c r="A444" s="204"/>
      <c r="B444" s="205"/>
      <c r="C444" s="205"/>
      <c r="D444" s="205"/>
      <c r="E444" s="205"/>
      <c r="F444" s="205"/>
      <c r="G444" s="205"/>
      <c r="H444" s="205"/>
      <c r="I444" s="205"/>
      <c r="J444" s="205"/>
      <c r="K444" s="205"/>
      <c r="L444" s="205"/>
      <c r="M444" s="205"/>
      <c r="N444" s="205"/>
      <c r="O444" s="205"/>
      <c r="P444" s="205"/>
      <c r="Q444" s="206"/>
    </row>
    <row r="445" spans="1:17" ht="19.149999999999999" customHeight="1" x14ac:dyDescent="0.25">
      <c r="A445" s="204" t="str">
        <f>UPPER(Ptrllista!F28)</f>
        <v>SAAB</v>
      </c>
      <c r="B445" s="205"/>
      <c r="C445" s="205"/>
      <c r="D445" s="205"/>
      <c r="E445" s="205"/>
      <c r="F445" s="205"/>
      <c r="G445" s="205"/>
      <c r="H445" s="205"/>
      <c r="I445" s="205"/>
      <c r="J445" s="205"/>
      <c r="K445" s="205"/>
      <c r="L445" s="205"/>
      <c r="M445" s="205"/>
      <c r="N445" s="205"/>
      <c r="O445" s="205"/>
      <c r="P445" s="205"/>
      <c r="Q445" s="206"/>
    </row>
    <row r="446" spans="1:17" ht="19.149999999999999" customHeight="1" x14ac:dyDescent="0.25">
      <c r="A446" s="204"/>
      <c r="B446" s="205"/>
      <c r="C446" s="205"/>
      <c r="D446" s="205"/>
      <c r="E446" s="205"/>
      <c r="F446" s="205"/>
      <c r="G446" s="205"/>
      <c r="H446" s="205"/>
      <c r="I446" s="205"/>
      <c r="J446" s="205"/>
      <c r="K446" s="205"/>
      <c r="L446" s="205"/>
      <c r="M446" s="205"/>
      <c r="N446" s="205"/>
      <c r="O446" s="205"/>
      <c r="P446" s="205"/>
      <c r="Q446" s="206"/>
    </row>
    <row r="447" spans="1:17" ht="19.149999999999999" customHeight="1" thickBot="1" x14ac:dyDescent="0.3">
      <c r="A447" s="29"/>
      <c r="B447" s="38"/>
      <c r="C447" s="207" t="s">
        <v>95</v>
      </c>
      <c r="D447" s="208"/>
      <c r="E447" s="208"/>
      <c r="F447" s="208"/>
      <c r="G447" s="208"/>
      <c r="H447" s="209"/>
      <c r="I447" s="207" t="s">
        <v>90</v>
      </c>
      <c r="J447" s="209"/>
      <c r="K447" s="207" t="s">
        <v>17</v>
      </c>
      <c r="L447" s="208"/>
      <c r="M447" s="216" t="s">
        <v>93</v>
      </c>
      <c r="N447" s="217"/>
      <c r="O447" s="210" t="s">
        <v>24</v>
      </c>
      <c r="P447" s="211"/>
      <c r="Q447" s="212"/>
    </row>
    <row r="448" spans="1:17" ht="19.149999999999999" customHeight="1" x14ac:dyDescent="0.25">
      <c r="A448" s="190" t="s">
        <v>94</v>
      </c>
      <c r="B448" s="40">
        <v>25</v>
      </c>
      <c r="C448" s="34"/>
      <c r="D448" s="34"/>
      <c r="E448" s="34"/>
      <c r="F448" s="34"/>
      <c r="G448" s="34"/>
      <c r="H448" s="34"/>
      <c r="I448" s="181" t="s">
        <v>18</v>
      </c>
      <c r="J448" s="182"/>
      <c r="K448" s="183"/>
      <c r="L448" s="191"/>
      <c r="M448" s="192" t="str">
        <f>UPPER(Ptrllista!H28)</f>
        <v>C</v>
      </c>
      <c r="N448" s="193"/>
      <c r="O448" s="192" t="str">
        <f>UPPER(Ptrllista!G28)</f>
        <v>VY</v>
      </c>
      <c r="P448" s="196"/>
      <c r="Q448" s="193"/>
    </row>
    <row r="449" spans="1:17" ht="19.149999999999999" customHeight="1" thickBot="1" x14ac:dyDescent="0.3">
      <c r="A449" s="190"/>
      <c r="B449" s="40">
        <v>26</v>
      </c>
      <c r="C449" s="34"/>
      <c r="D449" s="34"/>
      <c r="E449" s="34"/>
      <c r="F449" s="34"/>
      <c r="G449" s="34"/>
      <c r="H449" s="34"/>
      <c r="I449" s="181" t="s">
        <v>18</v>
      </c>
      <c r="J449" s="182"/>
      <c r="K449" s="183"/>
      <c r="L449" s="191"/>
      <c r="M449" s="194"/>
      <c r="N449" s="195"/>
      <c r="O449" s="194"/>
      <c r="P449" s="197"/>
      <c r="Q449" s="195"/>
    </row>
    <row r="450" spans="1:17" ht="19.149999999999999" customHeight="1" x14ac:dyDescent="0.25">
      <c r="A450" s="190"/>
      <c r="B450" s="40">
        <v>27</v>
      </c>
      <c r="C450" s="34"/>
      <c r="D450" s="34"/>
      <c r="E450" s="34"/>
      <c r="F450" s="34"/>
      <c r="G450" s="34"/>
      <c r="H450" s="34"/>
      <c r="I450" s="181" t="s">
        <v>18</v>
      </c>
      <c r="J450" s="182"/>
      <c r="K450" s="183"/>
      <c r="L450" s="184"/>
      <c r="M450" s="3"/>
      <c r="N450" s="3"/>
      <c r="O450" s="3"/>
      <c r="P450" s="3"/>
      <c r="Q450" s="30"/>
    </row>
    <row r="451" spans="1:17" ht="19.149999999999999" customHeight="1" x14ac:dyDescent="0.25">
      <c r="A451" s="190"/>
      <c r="B451" s="40">
        <v>28</v>
      </c>
      <c r="C451" s="34"/>
      <c r="D451" s="34"/>
      <c r="E451" s="34"/>
      <c r="F451" s="34"/>
      <c r="G451" s="34"/>
      <c r="H451" s="34"/>
      <c r="I451" s="181" t="s">
        <v>18</v>
      </c>
      <c r="J451" s="182"/>
      <c r="K451" s="183"/>
      <c r="L451" s="184"/>
      <c r="M451" s="198" t="s">
        <v>92</v>
      </c>
      <c r="N451" s="198"/>
      <c r="O451" s="198"/>
      <c r="P451" s="199"/>
      <c r="Q451" s="200"/>
    </row>
    <row r="452" spans="1:17" ht="19.149999999999999" customHeight="1" x14ac:dyDescent="0.25">
      <c r="A452" s="190"/>
      <c r="B452" s="40">
        <v>29</v>
      </c>
      <c r="C452" s="34"/>
      <c r="D452" s="34"/>
      <c r="E452" s="34"/>
      <c r="F452" s="34"/>
      <c r="G452" s="34"/>
      <c r="H452" s="34"/>
      <c r="I452" s="181" t="s">
        <v>18</v>
      </c>
      <c r="J452" s="182"/>
      <c r="K452" s="183"/>
      <c r="L452" s="184"/>
      <c r="M452" s="201" t="s">
        <v>97</v>
      </c>
      <c r="N452" s="202"/>
      <c r="O452" s="202"/>
      <c r="P452" s="202"/>
      <c r="Q452" s="203"/>
    </row>
    <row r="453" spans="1:17" ht="19.149999999999999" customHeight="1" x14ac:dyDescent="0.25">
      <c r="A453" s="190"/>
      <c r="B453" s="40">
        <v>30</v>
      </c>
      <c r="C453" s="34"/>
      <c r="D453" s="34"/>
      <c r="E453" s="34"/>
      <c r="F453" s="34"/>
      <c r="G453" s="34"/>
      <c r="H453" s="34"/>
      <c r="I453" s="181" t="s">
        <v>18</v>
      </c>
      <c r="J453" s="182"/>
      <c r="K453" s="183"/>
      <c r="L453" s="184"/>
      <c r="M453" s="185"/>
      <c r="N453" s="185"/>
      <c r="O453" s="185"/>
      <c r="P453" s="185"/>
      <c r="Q453" s="186"/>
    </row>
    <row r="454" spans="1:17" ht="19.149999999999999" customHeight="1" x14ac:dyDescent="0.25">
      <c r="A454" s="190"/>
      <c r="B454" s="40">
        <v>31</v>
      </c>
      <c r="C454" s="34"/>
      <c r="D454" s="34"/>
      <c r="E454" s="34"/>
      <c r="F454" s="34"/>
      <c r="G454" s="34"/>
      <c r="H454" s="34"/>
      <c r="I454" s="181" t="s">
        <v>18</v>
      </c>
      <c r="J454" s="182"/>
      <c r="K454" s="183"/>
      <c r="L454" s="184"/>
      <c r="M454" s="185"/>
      <c r="N454" s="185"/>
      <c r="O454" s="185"/>
      <c r="P454" s="185"/>
      <c r="Q454" s="186"/>
    </row>
    <row r="455" spans="1:17" ht="19.149999999999999" customHeight="1" x14ac:dyDescent="0.25">
      <c r="A455" s="190"/>
      <c r="B455" s="40">
        <v>32</v>
      </c>
      <c r="C455" s="34"/>
      <c r="D455" s="34"/>
      <c r="E455" s="34"/>
      <c r="F455" s="34"/>
      <c r="G455" s="34"/>
      <c r="H455" s="34"/>
      <c r="I455" s="181" t="s">
        <v>18</v>
      </c>
      <c r="J455" s="182"/>
      <c r="K455" s="183"/>
      <c r="L455" s="184"/>
      <c r="M455" s="185"/>
      <c r="N455" s="185"/>
      <c r="O455" s="185"/>
      <c r="P455" s="185"/>
      <c r="Q455" s="186"/>
    </row>
    <row r="456" spans="1:17" ht="19.149999999999999" customHeight="1" thickBot="1" x14ac:dyDescent="0.3">
      <c r="A456" s="190"/>
      <c r="B456" s="34"/>
      <c r="C456" s="34"/>
      <c r="D456" s="34"/>
      <c r="E456" s="34"/>
      <c r="F456" s="34"/>
      <c r="G456" s="34"/>
      <c r="H456" s="34"/>
      <c r="I456" s="187" t="s">
        <v>18</v>
      </c>
      <c r="J456" s="188"/>
      <c r="K456" s="189"/>
      <c r="L456" s="189"/>
      <c r="M456" s="185"/>
      <c r="N456" s="185"/>
      <c r="O456" s="185"/>
      <c r="P456" s="185"/>
      <c r="Q456" s="186"/>
    </row>
    <row r="457" spans="1:17" ht="19.149999999999999" customHeight="1" thickBot="1" x14ac:dyDescent="0.3">
      <c r="A457" s="29"/>
      <c r="B457" s="3"/>
      <c r="C457" s="3"/>
      <c r="D457" s="3"/>
      <c r="E457" s="3"/>
      <c r="F457" s="173" t="s">
        <v>89</v>
      </c>
      <c r="G457" s="173"/>
      <c r="H457" s="174"/>
      <c r="I457" s="36"/>
      <c r="J457" s="36"/>
      <c r="K457" s="175"/>
      <c r="L457" s="176"/>
      <c r="M457" s="177" t="s">
        <v>88</v>
      </c>
      <c r="N457" s="178"/>
      <c r="O457" s="178"/>
      <c r="P457" s="178"/>
      <c r="Q457" s="179"/>
    </row>
    <row r="458" spans="1:17" ht="19.149999999999999" customHeight="1" thickBot="1" x14ac:dyDescent="0.3">
      <c r="A458" s="31"/>
      <c r="B458" s="32"/>
      <c r="C458" s="32"/>
      <c r="D458" s="32"/>
      <c r="E458" s="32"/>
      <c r="F458" s="32"/>
      <c r="G458" s="180" t="s">
        <v>91</v>
      </c>
      <c r="H458" s="180"/>
      <c r="I458" s="180"/>
      <c r="J458" s="36"/>
      <c r="K458" s="35"/>
      <c r="L458" s="32"/>
      <c r="M458" s="32"/>
      <c r="N458" s="32"/>
      <c r="O458" s="32"/>
      <c r="P458" s="32"/>
      <c r="Q458" s="33"/>
    </row>
    <row r="459" spans="1:17" ht="19.149999999999999" customHeight="1" x14ac:dyDescent="0.25">
      <c r="A459" s="52"/>
      <c r="B459" s="52"/>
      <c r="C459" s="52"/>
      <c r="D459" s="52"/>
      <c r="E459" s="52"/>
      <c r="F459" s="52"/>
      <c r="G459" s="52"/>
      <c r="H459" s="52"/>
      <c r="I459" s="52"/>
      <c r="J459" s="52"/>
      <c r="K459" s="52"/>
      <c r="L459" s="52"/>
      <c r="M459" s="52"/>
      <c r="N459" s="52"/>
      <c r="O459" s="52"/>
      <c r="P459" s="52"/>
      <c r="Q459" s="52"/>
    </row>
    <row r="462" spans="1:17" ht="19.149999999999999" customHeight="1" thickBot="1" x14ac:dyDescent="0.3"/>
    <row r="463" spans="1:17" ht="19.149999999999999" customHeight="1" x14ac:dyDescent="0.5">
      <c r="A463" s="37"/>
      <c r="B463" s="213"/>
      <c r="C463" s="213"/>
      <c r="D463" s="39"/>
      <c r="E463" s="196" t="str">
        <f>UPPER(Ptrllista!E2)</f>
        <v>Ö-SERIEN 2</v>
      </c>
      <c r="F463" s="196"/>
      <c r="G463" s="196"/>
      <c r="H463" s="196"/>
      <c r="I463" s="196"/>
      <c r="J463" s="196"/>
      <c r="K463" s="196"/>
      <c r="L463" s="196"/>
      <c r="M463" s="196"/>
      <c r="N463" s="196"/>
      <c r="O463" s="49"/>
      <c r="P463" s="49"/>
      <c r="Q463" s="54"/>
    </row>
    <row r="464" spans="1:17" ht="19.149999999999999" customHeight="1" x14ac:dyDescent="0.4">
      <c r="A464" s="53" t="s">
        <v>98</v>
      </c>
      <c r="B464" s="44" t="str">
        <f>UPPER(Ptrllista!B29)</f>
        <v>6</v>
      </c>
      <c r="C464" s="43" t="s">
        <v>96</v>
      </c>
      <c r="D464" s="44">
        <f>ABS(Ptrllista!C29)</f>
        <v>4</v>
      </c>
      <c r="E464" s="205"/>
      <c r="F464" s="205"/>
      <c r="G464" s="205"/>
      <c r="H464" s="205"/>
      <c r="I464" s="205"/>
      <c r="J464" s="205"/>
      <c r="K464" s="205"/>
      <c r="L464" s="205"/>
      <c r="M464" s="205"/>
      <c r="N464" s="205"/>
      <c r="O464" s="214">
        <f>ABS(Ptrllista!F2)</f>
        <v>42848</v>
      </c>
      <c r="P464" s="214"/>
      <c r="Q464" s="215"/>
    </row>
    <row r="465" spans="1:17" ht="19.149999999999999" customHeight="1" x14ac:dyDescent="0.25">
      <c r="A465" s="204" t="str">
        <f>UPPER(Ptrllista!E29)</f>
        <v>PER RYDELL</v>
      </c>
      <c r="B465" s="205"/>
      <c r="C465" s="205"/>
      <c r="D465" s="205"/>
      <c r="E465" s="205"/>
      <c r="F465" s="205"/>
      <c r="G465" s="205"/>
      <c r="H465" s="205"/>
      <c r="I465" s="205"/>
      <c r="J465" s="205"/>
      <c r="K465" s="205"/>
      <c r="L465" s="205"/>
      <c r="M465" s="205"/>
      <c r="N465" s="205"/>
      <c r="O465" s="205"/>
      <c r="P465" s="205"/>
      <c r="Q465" s="206"/>
    </row>
    <row r="466" spans="1:17" ht="19.149999999999999" customHeight="1" x14ac:dyDescent="0.25">
      <c r="A466" s="204"/>
      <c r="B466" s="205"/>
      <c r="C466" s="205"/>
      <c r="D466" s="205"/>
      <c r="E466" s="205"/>
      <c r="F466" s="205"/>
      <c r="G466" s="205"/>
      <c r="H466" s="205"/>
      <c r="I466" s="205"/>
      <c r="J466" s="205"/>
      <c r="K466" s="205"/>
      <c r="L466" s="205"/>
      <c r="M466" s="205"/>
      <c r="N466" s="205"/>
      <c r="O466" s="205"/>
      <c r="P466" s="205"/>
      <c r="Q466" s="206"/>
    </row>
    <row r="467" spans="1:17" ht="19.149999999999999" customHeight="1" x14ac:dyDescent="0.25">
      <c r="A467" s="204" t="str">
        <f>UPPER(Ptrllista!F29)</f>
        <v>SAAB</v>
      </c>
      <c r="B467" s="205"/>
      <c r="C467" s="205"/>
      <c r="D467" s="205"/>
      <c r="E467" s="205"/>
      <c r="F467" s="205"/>
      <c r="G467" s="205"/>
      <c r="H467" s="205"/>
      <c r="I467" s="205"/>
      <c r="J467" s="205"/>
      <c r="K467" s="205"/>
      <c r="L467" s="205"/>
      <c r="M467" s="205"/>
      <c r="N467" s="205"/>
      <c r="O467" s="205"/>
      <c r="P467" s="205"/>
      <c r="Q467" s="206"/>
    </row>
    <row r="468" spans="1:17" ht="19.149999999999999" customHeight="1" x14ac:dyDescent="0.25">
      <c r="A468" s="204"/>
      <c r="B468" s="205"/>
      <c r="C468" s="205"/>
      <c r="D468" s="205"/>
      <c r="E468" s="205"/>
      <c r="F468" s="205"/>
      <c r="G468" s="205"/>
      <c r="H468" s="205"/>
      <c r="I468" s="205"/>
      <c r="J468" s="205"/>
      <c r="K468" s="205"/>
      <c r="L468" s="205"/>
      <c r="M468" s="205"/>
      <c r="N468" s="205"/>
      <c r="O468" s="205"/>
      <c r="P468" s="205"/>
      <c r="Q468" s="206"/>
    </row>
    <row r="469" spans="1:17" ht="19.149999999999999" customHeight="1" thickBot="1" x14ac:dyDescent="0.3">
      <c r="A469" s="29"/>
      <c r="B469" s="38"/>
      <c r="C469" s="207" t="s">
        <v>95</v>
      </c>
      <c r="D469" s="208"/>
      <c r="E469" s="208"/>
      <c r="F469" s="208"/>
      <c r="G469" s="208"/>
      <c r="H469" s="209"/>
      <c r="I469" s="207" t="s">
        <v>90</v>
      </c>
      <c r="J469" s="209"/>
      <c r="K469" s="207" t="s">
        <v>17</v>
      </c>
      <c r="L469" s="208"/>
      <c r="M469" s="41" t="s">
        <v>93</v>
      </c>
      <c r="N469" s="42"/>
      <c r="O469" s="210" t="s">
        <v>24</v>
      </c>
      <c r="P469" s="211"/>
      <c r="Q469" s="212"/>
    </row>
    <row r="470" spans="1:17" ht="19.149999999999999" customHeight="1" x14ac:dyDescent="0.25">
      <c r="A470" s="190" t="s">
        <v>94</v>
      </c>
      <c r="B470" s="40">
        <v>25</v>
      </c>
      <c r="C470" s="34"/>
      <c r="D470" s="34"/>
      <c r="E470" s="34"/>
      <c r="F470" s="34"/>
      <c r="G470" s="34"/>
      <c r="H470" s="34"/>
      <c r="I470" s="181" t="s">
        <v>18</v>
      </c>
      <c r="J470" s="182"/>
      <c r="K470" s="183"/>
      <c r="L470" s="191"/>
      <c r="M470" s="192" t="str">
        <f>UPPER(Ptrllista!H29)</f>
        <v>C</v>
      </c>
      <c r="N470" s="193"/>
      <c r="O470" s="192" t="str">
        <f>UPPER(Ptrllista!G29)</f>
        <v>2</v>
      </c>
      <c r="P470" s="196"/>
      <c r="Q470" s="193"/>
    </row>
    <row r="471" spans="1:17" ht="19.149999999999999" customHeight="1" thickBot="1" x14ac:dyDescent="0.3">
      <c r="A471" s="190"/>
      <c r="B471" s="40">
        <v>26</v>
      </c>
      <c r="C471" s="34"/>
      <c r="D471" s="34"/>
      <c r="E471" s="34"/>
      <c r="F471" s="34"/>
      <c r="G471" s="34"/>
      <c r="H471" s="34"/>
      <c r="I471" s="181" t="s">
        <v>18</v>
      </c>
      <c r="J471" s="182"/>
      <c r="K471" s="183"/>
      <c r="L471" s="191"/>
      <c r="M471" s="194"/>
      <c r="N471" s="195"/>
      <c r="O471" s="194"/>
      <c r="P471" s="197"/>
      <c r="Q471" s="195"/>
    </row>
    <row r="472" spans="1:17" ht="19.149999999999999" customHeight="1" x14ac:dyDescent="0.25">
      <c r="A472" s="190"/>
      <c r="B472" s="40">
        <v>27</v>
      </c>
      <c r="C472" s="34"/>
      <c r="D472" s="34"/>
      <c r="E472" s="34"/>
      <c r="F472" s="34"/>
      <c r="G472" s="34"/>
      <c r="H472" s="34"/>
      <c r="I472" s="181" t="s">
        <v>18</v>
      </c>
      <c r="J472" s="182"/>
      <c r="K472" s="183"/>
      <c r="L472" s="184"/>
      <c r="M472" s="3"/>
      <c r="N472" s="3"/>
      <c r="O472" s="3"/>
      <c r="P472" s="3"/>
      <c r="Q472" s="30"/>
    </row>
    <row r="473" spans="1:17" ht="19.149999999999999" customHeight="1" x14ac:dyDescent="0.25">
      <c r="A473" s="190"/>
      <c r="B473" s="40">
        <v>28</v>
      </c>
      <c r="C473" s="34"/>
      <c r="D473" s="34"/>
      <c r="E473" s="34"/>
      <c r="F473" s="34"/>
      <c r="G473" s="34"/>
      <c r="H473" s="34"/>
      <c r="I473" s="181" t="s">
        <v>18</v>
      </c>
      <c r="J473" s="182"/>
      <c r="K473" s="183"/>
      <c r="L473" s="184"/>
      <c r="M473" s="198" t="s">
        <v>92</v>
      </c>
      <c r="N473" s="198"/>
      <c r="O473" s="198"/>
      <c r="P473" s="199"/>
      <c r="Q473" s="200"/>
    </row>
    <row r="474" spans="1:17" ht="19.149999999999999" customHeight="1" x14ac:dyDescent="0.25">
      <c r="A474" s="190"/>
      <c r="B474" s="40">
        <v>29</v>
      </c>
      <c r="C474" s="34"/>
      <c r="D474" s="34"/>
      <c r="E474" s="34"/>
      <c r="F474" s="34"/>
      <c r="G474" s="34"/>
      <c r="H474" s="34"/>
      <c r="I474" s="181" t="s">
        <v>18</v>
      </c>
      <c r="J474" s="182"/>
      <c r="K474" s="183"/>
      <c r="L474" s="184"/>
      <c r="M474" s="201" t="s">
        <v>97</v>
      </c>
      <c r="N474" s="202"/>
      <c r="O474" s="202"/>
      <c r="P474" s="202"/>
      <c r="Q474" s="203"/>
    </row>
    <row r="475" spans="1:17" ht="19.149999999999999" customHeight="1" x14ac:dyDescent="0.25">
      <c r="A475" s="190"/>
      <c r="B475" s="40">
        <v>30</v>
      </c>
      <c r="C475" s="34"/>
      <c r="D475" s="34"/>
      <c r="E475" s="34"/>
      <c r="F475" s="34"/>
      <c r="G475" s="34"/>
      <c r="H475" s="34"/>
      <c r="I475" s="181" t="s">
        <v>18</v>
      </c>
      <c r="J475" s="182"/>
      <c r="K475" s="183"/>
      <c r="L475" s="184"/>
      <c r="M475" s="185"/>
      <c r="N475" s="185"/>
      <c r="O475" s="185"/>
      <c r="P475" s="185"/>
      <c r="Q475" s="186"/>
    </row>
    <row r="476" spans="1:17" ht="19.149999999999999" customHeight="1" x14ac:dyDescent="0.25">
      <c r="A476" s="190"/>
      <c r="B476" s="40">
        <v>31</v>
      </c>
      <c r="C476" s="34"/>
      <c r="D476" s="34"/>
      <c r="E476" s="34"/>
      <c r="F476" s="34"/>
      <c r="G476" s="34"/>
      <c r="H476" s="34"/>
      <c r="I476" s="181" t="s">
        <v>18</v>
      </c>
      <c r="J476" s="182"/>
      <c r="K476" s="183"/>
      <c r="L476" s="184"/>
      <c r="M476" s="185"/>
      <c r="N476" s="185"/>
      <c r="O476" s="185"/>
      <c r="P476" s="185"/>
      <c r="Q476" s="186"/>
    </row>
    <row r="477" spans="1:17" ht="19.149999999999999" customHeight="1" x14ac:dyDescent="0.25">
      <c r="A477" s="190"/>
      <c r="B477" s="40">
        <v>32</v>
      </c>
      <c r="C477" s="34"/>
      <c r="D477" s="34"/>
      <c r="E477" s="34"/>
      <c r="F477" s="34"/>
      <c r="G477" s="34"/>
      <c r="H477" s="34"/>
      <c r="I477" s="181" t="s">
        <v>18</v>
      </c>
      <c r="J477" s="182"/>
      <c r="K477" s="183"/>
      <c r="L477" s="184"/>
      <c r="M477" s="185"/>
      <c r="N477" s="185"/>
      <c r="O477" s="185"/>
      <c r="P477" s="185"/>
      <c r="Q477" s="186"/>
    </row>
    <row r="478" spans="1:17" ht="19.149999999999999" customHeight="1" thickBot="1" x14ac:dyDescent="0.3">
      <c r="A478" s="190"/>
      <c r="B478" s="34"/>
      <c r="C478" s="34"/>
      <c r="D478" s="34"/>
      <c r="E478" s="34"/>
      <c r="F478" s="34"/>
      <c r="G478" s="34"/>
      <c r="H478" s="34"/>
      <c r="I478" s="187" t="s">
        <v>18</v>
      </c>
      <c r="J478" s="188"/>
      <c r="K478" s="189"/>
      <c r="L478" s="189"/>
      <c r="M478" s="185"/>
      <c r="N478" s="185"/>
      <c r="O478" s="185"/>
      <c r="P478" s="185"/>
      <c r="Q478" s="186"/>
    </row>
    <row r="479" spans="1:17" ht="19.149999999999999" customHeight="1" thickBot="1" x14ac:dyDescent="0.3">
      <c r="A479" s="29"/>
      <c r="B479" s="3"/>
      <c r="C479" s="3"/>
      <c r="D479" s="3"/>
      <c r="E479" s="3"/>
      <c r="F479" s="173" t="s">
        <v>89</v>
      </c>
      <c r="G479" s="173"/>
      <c r="H479" s="174"/>
      <c r="I479" s="36"/>
      <c r="J479" s="36"/>
      <c r="K479" s="175"/>
      <c r="L479" s="176"/>
      <c r="M479" s="177" t="s">
        <v>88</v>
      </c>
      <c r="N479" s="178"/>
      <c r="O479" s="178"/>
      <c r="P479" s="178"/>
      <c r="Q479" s="179"/>
    </row>
    <row r="480" spans="1:17" ht="19.149999999999999" customHeight="1" thickBot="1" x14ac:dyDescent="0.3">
      <c r="A480" s="31"/>
      <c r="B480" s="32"/>
      <c r="C480" s="32"/>
      <c r="D480" s="32"/>
      <c r="E480" s="32"/>
      <c r="F480" s="32"/>
      <c r="G480" s="180" t="s">
        <v>91</v>
      </c>
      <c r="H480" s="180"/>
      <c r="I480" s="180"/>
      <c r="J480" s="36"/>
      <c r="K480" s="35"/>
      <c r="L480" s="32"/>
      <c r="M480" s="32"/>
      <c r="N480" s="32"/>
      <c r="O480" s="32"/>
      <c r="P480" s="32"/>
      <c r="Q480" s="33"/>
    </row>
    <row r="481" spans="1:17" ht="19.149999999999999" customHeight="1" x14ac:dyDescent="0.5">
      <c r="A481" s="37"/>
      <c r="B481" s="213"/>
      <c r="C481" s="213"/>
      <c r="D481" s="39"/>
      <c r="E481" s="196" t="str">
        <f>UPPER(Ptrllista!E2)</f>
        <v>Ö-SERIEN 2</v>
      </c>
      <c r="F481" s="196"/>
      <c r="G481" s="196"/>
      <c r="H481" s="196"/>
      <c r="I481" s="196"/>
      <c r="J481" s="196"/>
      <c r="K481" s="196"/>
      <c r="L481" s="196"/>
      <c r="M481" s="196"/>
      <c r="N481" s="196"/>
      <c r="O481" s="49"/>
      <c r="P481" s="49"/>
      <c r="Q481" s="54"/>
    </row>
    <row r="482" spans="1:17" ht="19.149999999999999" customHeight="1" x14ac:dyDescent="0.4">
      <c r="A482" s="53" t="s">
        <v>98</v>
      </c>
      <c r="B482" s="44" t="str">
        <f>UPPER(Ptrllista!B30)</f>
        <v>7</v>
      </c>
      <c r="C482" s="43" t="s">
        <v>102</v>
      </c>
      <c r="D482" s="44">
        <f>ABS(Ptrllista!C30)</f>
        <v>1</v>
      </c>
      <c r="E482" s="205"/>
      <c r="F482" s="205"/>
      <c r="G482" s="205"/>
      <c r="H482" s="205"/>
      <c r="I482" s="205"/>
      <c r="J482" s="205"/>
      <c r="K482" s="205"/>
      <c r="L482" s="205"/>
      <c r="M482" s="205"/>
      <c r="N482" s="205"/>
      <c r="O482" s="214">
        <f>ABS(Ptrllista!F2)</f>
        <v>42848</v>
      </c>
      <c r="P482" s="214"/>
      <c r="Q482" s="215"/>
    </row>
    <row r="483" spans="1:17" ht="19.149999999999999" customHeight="1" x14ac:dyDescent="0.25">
      <c r="A483" s="204" t="str">
        <f>UPPER(Ptrllista!E30)</f>
        <v>LENNART ANDERSSON</v>
      </c>
      <c r="B483" s="205"/>
      <c r="C483" s="205"/>
      <c r="D483" s="205"/>
      <c r="E483" s="205"/>
      <c r="F483" s="205"/>
      <c r="G483" s="205"/>
      <c r="H483" s="205"/>
      <c r="I483" s="205"/>
      <c r="J483" s="205"/>
      <c r="K483" s="205"/>
      <c r="L483" s="205"/>
      <c r="M483" s="205"/>
      <c r="N483" s="205"/>
      <c r="O483" s="205"/>
      <c r="P483" s="205"/>
      <c r="Q483" s="206"/>
    </row>
    <row r="484" spans="1:17" ht="19.149999999999999" customHeight="1" x14ac:dyDescent="0.25">
      <c r="A484" s="204"/>
      <c r="B484" s="205"/>
      <c r="C484" s="205"/>
      <c r="D484" s="205"/>
      <c r="E484" s="205"/>
      <c r="F484" s="205"/>
      <c r="G484" s="205"/>
      <c r="H484" s="205"/>
      <c r="I484" s="205"/>
      <c r="J484" s="205"/>
      <c r="K484" s="205"/>
      <c r="L484" s="205"/>
      <c r="M484" s="205"/>
      <c r="N484" s="205"/>
      <c r="O484" s="205"/>
      <c r="P484" s="205"/>
      <c r="Q484" s="206"/>
    </row>
    <row r="485" spans="1:17" ht="19.149999999999999" customHeight="1" x14ac:dyDescent="0.25">
      <c r="A485" s="204" t="str">
        <f>UPPER(Ptrllista!F30)</f>
        <v>SAAB</v>
      </c>
      <c r="B485" s="205"/>
      <c r="C485" s="205"/>
      <c r="D485" s="205"/>
      <c r="E485" s="205"/>
      <c r="F485" s="205"/>
      <c r="G485" s="205"/>
      <c r="H485" s="205"/>
      <c r="I485" s="205"/>
      <c r="J485" s="205"/>
      <c r="K485" s="205"/>
      <c r="L485" s="205"/>
      <c r="M485" s="205"/>
      <c r="N485" s="205"/>
      <c r="O485" s="205"/>
      <c r="P485" s="205"/>
      <c r="Q485" s="206"/>
    </row>
    <row r="486" spans="1:17" ht="19.149999999999999" customHeight="1" x14ac:dyDescent="0.25">
      <c r="A486" s="204"/>
      <c r="B486" s="205"/>
      <c r="C486" s="205"/>
      <c r="D486" s="205"/>
      <c r="E486" s="205"/>
      <c r="F486" s="205"/>
      <c r="G486" s="205"/>
      <c r="H486" s="205"/>
      <c r="I486" s="205"/>
      <c r="J486" s="205"/>
      <c r="K486" s="205"/>
      <c r="L486" s="205"/>
      <c r="M486" s="205"/>
      <c r="N486" s="205"/>
      <c r="O486" s="205"/>
      <c r="P486" s="205"/>
      <c r="Q486" s="206"/>
    </row>
    <row r="487" spans="1:17" ht="19.149999999999999" customHeight="1" thickBot="1" x14ac:dyDescent="0.3">
      <c r="A487" s="29"/>
      <c r="B487" s="38"/>
      <c r="C487" s="207" t="s">
        <v>95</v>
      </c>
      <c r="D487" s="208"/>
      <c r="E487" s="208"/>
      <c r="F487" s="208"/>
      <c r="G487" s="208"/>
      <c r="H487" s="209"/>
      <c r="I487" s="207" t="s">
        <v>90</v>
      </c>
      <c r="J487" s="209"/>
      <c r="K487" s="207" t="s">
        <v>17</v>
      </c>
      <c r="L487" s="208"/>
      <c r="M487" s="216" t="s">
        <v>93</v>
      </c>
      <c r="N487" s="217"/>
      <c r="O487" s="210" t="s">
        <v>24</v>
      </c>
      <c r="P487" s="211"/>
      <c r="Q487" s="212"/>
    </row>
    <row r="488" spans="1:17" ht="19.149999999999999" customHeight="1" x14ac:dyDescent="0.25">
      <c r="A488" s="190" t="s">
        <v>94</v>
      </c>
      <c r="B488" s="40">
        <v>17</v>
      </c>
      <c r="C488" s="34"/>
      <c r="D488" s="34"/>
      <c r="E488" s="34"/>
      <c r="F488" s="34"/>
      <c r="G488" s="34"/>
      <c r="H488" s="34"/>
      <c r="I488" s="181" t="s">
        <v>18</v>
      </c>
      <c r="J488" s="182"/>
      <c r="K488" s="183"/>
      <c r="L488" s="191"/>
      <c r="M488" s="192" t="str">
        <f>UPPER(Ptrllista!H30)</f>
        <v>C</v>
      </c>
      <c r="N488" s="193"/>
      <c r="O488" s="192" t="str">
        <f>UPPER(Ptrllista!G30)</f>
        <v>VY</v>
      </c>
      <c r="P488" s="196"/>
      <c r="Q488" s="193"/>
    </row>
    <row r="489" spans="1:17" ht="19.149999999999999" customHeight="1" thickBot="1" x14ac:dyDescent="0.3">
      <c r="A489" s="190"/>
      <c r="B489" s="40">
        <v>18</v>
      </c>
      <c r="C489" s="34"/>
      <c r="D489" s="34"/>
      <c r="E489" s="34"/>
      <c r="F489" s="34"/>
      <c r="G489" s="34"/>
      <c r="H489" s="34"/>
      <c r="I489" s="181" t="s">
        <v>18</v>
      </c>
      <c r="J489" s="182"/>
      <c r="K489" s="183"/>
      <c r="L489" s="191"/>
      <c r="M489" s="194"/>
      <c r="N489" s="195"/>
      <c r="O489" s="194"/>
      <c r="P489" s="197"/>
      <c r="Q489" s="195"/>
    </row>
    <row r="490" spans="1:17" ht="19.149999999999999" customHeight="1" x14ac:dyDescent="0.25">
      <c r="A490" s="190"/>
      <c r="B490" s="40">
        <v>19</v>
      </c>
      <c r="C490" s="34"/>
      <c r="D490" s="34"/>
      <c r="E490" s="34"/>
      <c r="F490" s="34"/>
      <c r="G490" s="34"/>
      <c r="H490" s="34"/>
      <c r="I490" s="181" t="s">
        <v>18</v>
      </c>
      <c r="J490" s="182"/>
      <c r="K490" s="183"/>
      <c r="L490" s="184"/>
      <c r="M490" s="3"/>
      <c r="N490" s="3"/>
      <c r="O490" s="3"/>
      <c r="P490" s="3"/>
      <c r="Q490" s="30"/>
    </row>
    <row r="491" spans="1:17" ht="19.149999999999999" customHeight="1" x14ac:dyDescent="0.25">
      <c r="A491" s="190"/>
      <c r="B491" s="40">
        <v>20</v>
      </c>
      <c r="C491" s="34"/>
      <c r="D491" s="34"/>
      <c r="E491" s="34"/>
      <c r="F491" s="34"/>
      <c r="G491" s="34"/>
      <c r="H491" s="34"/>
      <c r="I491" s="181" t="s">
        <v>18</v>
      </c>
      <c r="J491" s="182"/>
      <c r="K491" s="183"/>
      <c r="L491" s="184"/>
      <c r="M491" s="198" t="s">
        <v>92</v>
      </c>
      <c r="N491" s="198"/>
      <c r="O491" s="198"/>
      <c r="P491" s="199"/>
      <c r="Q491" s="200"/>
    </row>
    <row r="492" spans="1:17" ht="19.149999999999999" customHeight="1" x14ac:dyDescent="0.25">
      <c r="A492" s="190"/>
      <c r="B492" s="40">
        <v>21</v>
      </c>
      <c r="C492" s="34"/>
      <c r="D492" s="34"/>
      <c r="E492" s="34"/>
      <c r="F492" s="34"/>
      <c r="G492" s="34"/>
      <c r="H492" s="34"/>
      <c r="I492" s="181" t="s">
        <v>18</v>
      </c>
      <c r="J492" s="182"/>
      <c r="K492" s="183"/>
      <c r="L492" s="184"/>
      <c r="M492" s="201" t="s">
        <v>97</v>
      </c>
      <c r="N492" s="202"/>
      <c r="O492" s="202"/>
      <c r="P492" s="202"/>
      <c r="Q492" s="203"/>
    </row>
    <row r="493" spans="1:17" ht="19.149999999999999" customHeight="1" x14ac:dyDescent="0.25">
      <c r="A493" s="190"/>
      <c r="B493" s="40">
        <v>22</v>
      </c>
      <c r="C493" s="34"/>
      <c r="D493" s="34"/>
      <c r="E493" s="34"/>
      <c r="F493" s="34"/>
      <c r="G493" s="34"/>
      <c r="H493" s="34"/>
      <c r="I493" s="181" t="s">
        <v>18</v>
      </c>
      <c r="J493" s="182"/>
      <c r="K493" s="183"/>
      <c r="L493" s="184"/>
      <c r="M493" s="185"/>
      <c r="N493" s="185"/>
      <c r="O493" s="185"/>
      <c r="P493" s="185"/>
      <c r="Q493" s="186"/>
    </row>
    <row r="494" spans="1:17" ht="19.149999999999999" customHeight="1" x14ac:dyDescent="0.25">
      <c r="A494" s="190"/>
      <c r="B494" s="40">
        <v>23</v>
      </c>
      <c r="C494" s="34"/>
      <c r="D494" s="34"/>
      <c r="E494" s="34"/>
      <c r="F494" s="34"/>
      <c r="G494" s="34"/>
      <c r="H494" s="34"/>
      <c r="I494" s="181" t="s">
        <v>18</v>
      </c>
      <c r="J494" s="182"/>
      <c r="K494" s="183"/>
      <c r="L494" s="184"/>
      <c r="M494" s="185"/>
      <c r="N494" s="185"/>
      <c r="O494" s="185"/>
      <c r="P494" s="185"/>
      <c r="Q494" s="186"/>
    </row>
    <row r="495" spans="1:17" ht="19.149999999999999" customHeight="1" x14ac:dyDescent="0.25">
      <c r="A495" s="190"/>
      <c r="B495" s="40">
        <v>24</v>
      </c>
      <c r="C495" s="34"/>
      <c r="D495" s="34"/>
      <c r="E495" s="34"/>
      <c r="F495" s="34"/>
      <c r="G495" s="34"/>
      <c r="H495" s="34"/>
      <c r="I495" s="181" t="s">
        <v>18</v>
      </c>
      <c r="J495" s="182"/>
      <c r="K495" s="183"/>
      <c r="L495" s="184"/>
      <c r="M495" s="185"/>
      <c r="N495" s="185"/>
      <c r="O495" s="185"/>
      <c r="P495" s="185"/>
      <c r="Q495" s="186"/>
    </row>
    <row r="496" spans="1:17" ht="19.149999999999999" customHeight="1" thickBot="1" x14ac:dyDescent="0.3">
      <c r="A496" s="190"/>
      <c r="B496" s="34"/>
      <c r="C496" s="34"/>
      <c r="D496" s="34"/>
      <c r="E496" s="34"/>
      <c r="F496" s="34"/>
      <c r="G496" s="34"/>
      <c r="H496" s="34"/>
      <c r="I496" s="187" t="s">
        <v>18</v>
      </c>
      <c r="J496" s="188"/>
      <c r="K496" s="189"/>
      <c r="L496" s="189"/>
      <c r="M496" s="185"/>
      <c r="N496" s="185"/>
      <c r="O496" s="185"/>
      <c r="P496" s="185"/>
      <c r="Q496" s="186"/>
    </row>
    <row r="497" spans="1:17" ht="19.149999999999999" customHeight="1" thickBot="1" x14ac:dyDescent="0.3">
      <c r="A497" s="29"/>
      <c r="B497" s="3"/>
      <c r="C497" s="3"/>
      <c r="D497" s="3"/>
      <c r="E497" s="3"/>
      <c r="F497" s="173" t="s">
        <v>89</v>
      </c>
      <c r="G497" s="173"/>
      <c r="H497" s="174"/>
      <c r="I497" s="36"/>
      <c r="J497" s="36"/>
      <c r="K497" s="175"/>
      <c r="L497" s="176"/>
      <c r="M497" s="177" t="s">
        <v>88</v>
      </c>
      <c r="N497" s="178"/>
      <c r="O497" s="178"/>
      <c r="P497" s="178"/>
      <c r="Q497" s="179"/>
    </row>
    <row r="498" spans="1:17" ht="19.149999999999999" customHeight="1" thickBot="1" x14ac:dyDescent="0.3">
      <c r="A498" s="31"/>
      <c r="B498" s="32"/>
      <c r="C498" s="32"/>
      <c r="D498" s="32"/>
      <c r="E498" s="32"/>
      <c r="F498" s="32"/>
      <c r="G498" s="180" t="s">
        <v>91</v>
      </c>
      <c r="H498" s="180"/>
      <c r="I498" s="180"/>
      <c r="J498" s="36"/>
      <c r="K498" s="35"/>
      <c r="L498" s="32"/>
      <c r="M498" s="32"/>
      <c r="N498" s="32"/>
      <c r="O498" s="32"/>
      <c r="P498" s="32"/>
      <c r="Q498" s="33"/>
    </row>
    <row r="499" spans="1:17" ht="19.149999999999999" customHeight="1" x14ac:dyDescent="0.25">
      <c r="A499" s="52"/>
      <c r="B499" s="52"/>
      <c r="C499" s="52"/>
      <c r="D499" s="52"/>
      <c r="E499" s="52"/>
      <c r="F499" s="52"/>
      <c r="G499" s="52"/>
      <c r="H499" s="52"/>
      <c r="I499" s="52"/>
      <c r="J499" s="52"/>
      <c r="K499" s="52"/>
      <c r="L499" s="52"/>
      <c r="M499" s="52"/>
      <c r="N499" s="52"/>
      <c r="O499" s="52"/>
      <c r="P499" s="52"/>
      <c r="Q499" s="52"/>
    </row>
    <row r="502" spans="1:17" ht="19.149999999999999" customHeight="1" thickBot="1" x14ac:dyDescent="0.3"/>
    <row r="503" spans="1:17" ht="19.149999999999999" customHeight="1" x14ac:dyDescent="0.5">
      <c r="A503" s="37"/>
      <c r="B503" s="213"/>
      <c r="C503" s="213"/>
      <c r="D503" s="39"/>
      <c r="E503" s="196" t="str">
        <f>UPPER(Ptrllista!E2)</f>
        <v>Ö-SERIEN 2</v>
      </c>
      <c r="F503" s="196"/>
      <c r="G503" s="196"/>
      <c r="H503" s="196"/>
      <c r="I503" s="196"/>
      <c r="J503" s="196"/>
      <c r="K503" s="196"/>
      <c r="L503" s="196"/>
      <c r="M503" s="196"/>
      <c r="N503" s="196"/>
      <c r="O503" s="49"/>
      <c r="P503" s="49"/>
      <c r="Q503" s="54"/>
    </row>
    <row r="504" spans="1:17" ht="19.149999999999999" customHeight="1" x14ac:dyDescent="0.4">
      <c r="A504" s="53" t="s">
        <v>98</v>
      </c>
      <c r="B504" s="44" t="str">
        <f>UPPER(Ptrllista!B31)</f>
        <v>7</v>
      </c>
      <c r="C504" s="43" t="s">
        <v>96</v>
      </c>
      <c r="D504" s="44">
        <f>ABS(Ptrllista!C31)</f>
        <v>2</v>
      </c>
      <c r="E504" s="205"/>
      <c r="F504" s="205"/>
      <c r="G504" s="205"/>
      <c r="H504" s="205"/>
      <c r="I504" s="205"/>
      <c r="J504" s="205"/>
      <c r="K504" s="205"/>
      <c r="L504" s="205"/>
      <c r="M504" s="205"/>
      <c r="N504" s="205"/>
      <c r="O504" s="214">
        <f>ABS(Ptrllista!F2)</f>
        <v>42848</v>
      </c>
      <c r="P504" s="214"/>
      <c r="Q504" s="215"/>
    </row>
    <row r="505" spans="1:17" ht="19.149999999999999" customHeight="1" x14ac:dyDescent="0.25">
      <c r="A505" s="204" t="str">
        <f>UPPER(Ptrllista!E31)</f>
        <v>INGEMAR SCHELIN</v>
      </c>
      <c r="B505" s="205"/>
      <c r="C505" s="205"/>
      <c r="D505" s="205"/>
      <c r="E505" s="205"/>
      <c r="F505" s="205"/>
      <c r="G505" s="205"/>
      <c r="H505" s="205"/>
      <c r="I505" s="205"/>
      <c r="J505" s="205"/>
      <c r="K505" s="205"/>
      <c r="L505" s="205"/>
      <c r="M505" s="205"/>
      <c r="N505" s="205"/>
      <c r="O505" s="205"/>
      <c r="P505" s="205"/>
      <c r="Q505" s="206"/>
    </row>
    <row r="506" spans="1:17" ht="19.149999999999999" customHeight="1" x14ac:dyDescent="0.25">
      <c r="A506" s="204"/>
      <c r="B506" s="205"/>
      <c r="C506" s="205"/>
      <c r="D506" s="205"/>
      <c r="E506" s="205"/>
      <c r="F506" s="205"/>
      <c r="G506" s="205"/>
      <c r="H506" s="205"/>
      <c r="I506" s="205"/>
      <c r="J506" s="205"/>
      <c r="K506" s="205"/>
      <c r="L506" s="205"/>
      <c r="M506" s="205"/>
      <c r="N506" s="205"/>
      <c r="O506" s="205"/>
      <c r="P506" s="205"/>
      <c r="Q506" s="206"/>
    </row>
    <row r="507" spans="1:17" ht="19.149999999999999" customHeight="1" x14ac:dyDescent="0.25">
      <c r="A507" s="204" t="str">
        <f>UPPER(Ptrllista!F31)</f>
        <v>SAAB</v>
      </c>
      <c r="B507" s="205"/>
      <c r="C507" s="205"/>
      <c r="D507" s="205"/>
      <c r="E507" s="205"/>
      <c r="F507" s="205"/>
      <c r="G507" s="205"/>
      <c r="H507" s="205"/>
      <c r="I507" s="205"/>
      <c r="J507" s="205"/>
      <c r="K507" s="205"/>
      <c r="L507" s="205"/>
      <c r="M507" s="205"/>
      <c r="N507" s="205"/>
      <c r="O507" s="205"/>
      <c r="P507" s="205"/>
      <c r="Q507" s="206"/>
    </row>
    <row r="508" spans="1:17" ht="19.149999999999999" customHeight="1" x14ac:dyDescent="0.25">
      <c r="A508" s="204"/>
      <c r="B508" s="205"/>
      <c r="C508" s="205"/>
      <c r="D508" s="205"/>
      <c r="E508" s="205"/>
      <c r="F508" s="205"/>
      <c r="G508" s="205"/>
      <c r="H508" s="205"/>
      <c r="I508" s="205"/>
      <c r="J508" s="205"/>
      <c r="K508" s="205"/>
      <c r="L508" s="205"/>
      <c r="M508" s="205"/>
      <c r="N508" s="205"/>
      <c r="O508" s="205"/>
      <c r="P508" s="205"/>
      <c r="Q508" s="206"/>
    </row>
    <row r="509" spans="1:17" ht="19.149999999999999" customHeight="1" thickBot="1" x14ac:dyDescent="0.3">
      <c r="A509" s="29"/>
      <c r="B509" s="38"/>
      <c r="C509" s="207" t="s">
        <v>95</v>
      </c>
      <c r="D509" s="208"/>
      <c r="E509" s="208"/>
      <c r="F509" s="208"/>
      <c r="G509" s="208"/>
      <c r="H509" s="209"/>
      <c r="I509" s="207" t="s">
        <v>90</v>
      </c>
      <c r="J509" s="209"/>
      <c r="K509" s="207" t="s">
        <v>17</v>
      </c>
      <c r="L509" s="208"/>
      <c r="M509" s="41" t="s">
        <v>93</v>
      </c>
      <c r="N509" s="42"/>
      <c r="O509" s="210" t="s">
        <v>24</v>
      </c>
      <c r="P509" s="211"/>
      <c r="Q509" s="212"/>
    </row>
    <row r="510" spans="1:17" ht="19.149999999999999" customHeight="1" x14ac:dyDescent="0.25">
      <c r="A510" s="190" t="s">
        <v>94</v>
      </c>
      <c r="B510" s="40">
        <v>17</v>
      </c>
      <c r="C510" s="34"/>
      <c r="D510" s="34"/>
      <c r="E510" s="34"/>
      <c r="F510" s="34"/>
      <c r="G510" s="34"/>
      <c r="H510" s="34"/>
      <c r="I510" s="181" t="s">
        <v>18</v>
      </c>
      <c r="J510" s="182"/>
      <c r="K510" s="183"/>
      <c r="L510" s="191"/>
      <c r="M510" s="192" t="str">
        <f>UPPER(Ptrllista!H31)</f>
        <v>C</v>
      </c>
      <c r="N510" s="193"/>
      <c r="O510" s="192" t="str">
        <f>UPPER(Ptrllista!G31)</f>
        <v>VÄ</v>
      </c>
      <c r="P510" s="196"/>
      <c r="Q510" s="193"/>
    </row>
    <row r="511" spans="1:17" ht="19.149999999999999" customHeight="1" thickBot="1" x14ac:dyDescent="0.3">
      <c r="A511" s="190"/>
      <c r="B511" s="40">
        <v>18</v>
      </c>
      <c r="C511" s="34"/>
      <c r="D511" s="34"/>
      <c r="E511" s="34"/>
      <c r="F511" s="34"/>
      <c r="G511" s="34"/>
      <c r="H511" s="34"/>
      <c r="I511" s="181" t="s">
        <v>18</v>
      </c>
      <c r="J511" s="182"/>
      <c r="K511" s="183"/>
      <c r="L511" s="191"/>
      <c r="M511" s="194"/>
      <c r="N511" s="195"/>
      <c r="O511" s="194"/>
      <c r="P511" s="197"/>
      <c r="Q511" s="195"/>
    </row>
    <row r="512" spans="1:17" ht="19.149999999999999" customHeight="1" x14ac:dyDescent="0.25">
      <c r="A512" s="190"/>
      <c r="B512" s="40">
        <v>19</v>
      </c>
      <c r="C512" s="34"/>
      <c r="D512" s="34"/>
      <c r="E512" s="34"/>
      <c r="F512" s="34"/>
      <c r="G512" s="34"/>
      <c r="H512" s="34"/>
      <c r="I512" s="181" t="s">
        <v>18</v>
      </c>
      <c r="J512" s="182"/>
      <c r="K512" s="183"/>
      <c r="L512" s="184"/>
      <c r="M512" s="3"/>
      <c r="N512" s="3"/>
      <c r="O512" s="3"/>
      <c r="P512" s="3"/>
      <c r="Q512" s="30"/>
    </row>
    <row r="513" spans="1:17" ht="19.149999999999999" customHeight="1" x14ac:dyDescent="0.25">
      <c r="A513" s="190"/>
      <c r="B513" s="40">
        <v>20</v>
      </c>
      <c r="C513" s="34"/>
      <c r="D513" s="34"/>
      <c r="E513" s="34"/>
      <c r="F513" s="34"/>
      <c r="G513" s="34"/>
      <c r="H513" s="34"/>
      <c r="I513" s="181" t="s">
        <v>18</v>
      </c>
      <c r="J513" s="182"/>
      <c r="K513" s="183"/>
      <c r="L513" s="184"/>
      <c r="M513" s="198" t="s">
        <v>92</v>
      </c>
      <c r="N513" s="198"/>
      <c r="O513" s="198"/>
      <c r="P513" s="199"/>
      <c r="Q513" s="200"/>
    </row>
    <row r="514" spans="1:17" ht="19.149999999999999" customHeight="1" x14ac:dyDescent="0.25">
      <c r="A514" s="190"/>
      <c r="B514" s="40">
        <v>21</v>
      </c>
      <c r="C514" s="34"/>
      <c r="D514" s="34"/>
      <c r="E514" s="34"/>
      <c r="F514" s="34"/>
      <c r="G514" s="34"/>
      <c r="H514" s="34"/>
      <c r="I514" s="181" t="s">
        <v>18</v>
      </c>
      <c r="J514" s="182"/>
      <c r="K514" s="183"/>
      <c r="L514" s="184"/>
      <c r="M514" s="201" t="s">
        <v>97</v>
      </c>
      <c r="N514" s="202"/>
      <c r="O514" s="202"/>
      <c r="P514" s="202"/>
      <c r="Q514" s="203"/>
    </row>
    <row r="515" spans="1:17" ht="19.149999999999999" customHeight="1" x14ac:dyDescent="0.25">
      <c r="A515" s="190"/>
      <c r="B515" s="40">
        <v>22</v>
      </c>
      <c r="C515" s="34"/>
      <c r="D515" s="34"/>
      <c r="E515" s="34"/>
      <c r="F515" s="34"/>
      <c r="G515" s="34"/>
      <c r="H515" s="34"/>
      <c r="I515" s="181" t="s">
        <v>18</v>
      </c>
      <c r="J515" s="182"/>
      <c r="K515" s="183"/>
      <c r="L515" s="184"/>
      <c r="M515" s="185"/>
      <c r="N515" s="185"/>
      <c r="O515" s="185"/>
      <c r="P515" s="185"/>
      <c r="Q515" s="186"/>
    </row>
    <row r="516" spans="1:17" ht="19.149999999999999" customHeight="1" x14ac:dyDescent="0.25">
      <c r="A516" s="190"/>
      <c r="B516" s="40">
        <v>23</v>
      </c>
      <c r="C516" s="34"/>
      <c r="D516" s="34"/>
      <c r="E516" s="34"/>
      <c r="F516" s="34"/>
      <c r="G516" s="34"/>
      <c r="H516" s="34"/>
      <c r="I516" s="181" t="s">
        <v>18</v>
      </c>
      <c r="J516" s="182"/>
      <c r="K516" s="183"/>
      <c r="L516" s="184"/>
      <c r="M516" s="185"/>
      <c r="N516" s="185"/>
      <c r="O516" s="185"/>
      <c r="P516" s="185"/>
      <c r="Q516" s="186"/>
    </row>
    <row r="517" spans="1:17" ht="19.149999999999999" customHeight="1" x14ac:dyDescent="0.25">
      <c r="A517" s="190"/>
      <c r="B517" s="40">
        <v>24</v>
      </c>
      <c r="C517" s="34"/>
      <c r="D517" s="34"/>
      <c r="E517" s="34"/>
      <c r="F517" s="34"/>
      <c r="G517" s="34"/>
      <c r="H517" s="34"/>
      <c r="I517" s="181" t="s">
        <v>18</v>
      </c>
      <c r="J517" s="182"/>
      <c r="K517" s="183"/>
      <c r="L517" s="184"/>
      <c r="M517" s="185"/>
      <c r="N517" s="185"/>
      <c r="O517" s="185"/>
      <c r="P517" s="185"/>
      <c r="Q517" s="186"/>
    </row>
    <row r="518" spans="1:17" ht="19.149999999999999" customHeight="1" thickBot="1" x14ac:dyDescent="0.3">
      <c r="A518" s="190"/>
      <c r="B518" s="34"/>
      <c r="C518" s="34"/>
      <c r="D518" s="34"/>
      <c r="E518" s="34"/>
      <c r="F518" s="34"/>
      <c r="G518" s="34"/>
      <c r="H518" s="34"/>
      <c r="I518" s="187" t="s">
        <v>18</v>
      </c>
      <c r="J518" s="188"/>
      <c r="K518" s="189"/>
      <c r="L518" s="189"/>
      <c r="M518" s="185"/>
      <c r="N518" s="185"/>
      <c r="O518" s="185"/>
      <c r="P518" s="185"/>
      <c r="Q518" s="186"/>
    </row>
    <row r="519" spans="1:17" ht="19.149999999999999" customHeight="1" thickBot="1" x14ac:dyDescent="0.3">
      <c r="A519" s="29"/>
      <c r="B519" s="3"/>
      <c r="C519" s="3"/>
      <c r="D519" s="3"/>
      <c r="E519" s="3"/>
      <c r="F519" s="173" t="s">
        <v>89</v>
      </c>
      <c r="G519" s="173"/>
      <c r="H519" s="174"/>
      <c r="I519" s="36"/>
      <c r="J519" s="36"/>
      <c r="K519" s="175"/>
      <c r="L519" s="176"/>
      <c r="M519" s="177" t="s">
        <v>88</v>
      </c>
      <c r="N519" s="178"/>
      <c r="O519" s="178"/>
      <c r="P519" s="178"/>
      <c r="Q519" s="179"/>
    </row>
    <row r="520" spans="1:17" ht="19.149999999999999" customHeight="1" thickBot="1" x14ac:dyDescent="0.3">
      <c r="A520" s="31"/>
      <c r="B520" s="32"/>
      <c r="C520" s="32"/>
      <c r="D520" s="32"/>
      <c r="E520" s="32"/>
      <c r="F520" s="32"/>
      <c r="G520" s="180" t="s">
        <v>91</v>
      </c>
      <c r="H520" s="180"/>
      <c r="I520" s="180"/>
      <c r="J520" s="36"/>
      <c r="K520" s="35"/>
      <c r="L520" s="32"/>
      <c r="M520" s="32"/>
      <c r="N520" s="32"/>
      <c r="O520" s="32"/>
      <c r="P520" s="32"/>
      <c r="Q520" s="33"/>
    </row>
    <row r="521" spans="1:17" ht="19.149999999999999" customHeight="1" x14ac:dyDescent="0.5">
      <c r="A521" s="37"/>
      <c r="B521" s="213"/>
      <c r="C521" s="213"/>
      <c r="D521" s="39"/>
      <c r="E521" s="196" t="str">
        <f>UPPER(Ptrllista!E2)</f>
        <v>Ö-SERIEN 2</v>
      </c>
      <c r="F521" s="196"/>
      <c r="G521" s="196"/>
      <c r="H521" s="196"/>
      <c r="I521" s="196"/>
      <c r="J521" s="196"/>
      <c r="K521" s="196"/>
      <c r="L521" s="196"/>
      <c r="M521" s="196"/>
      <c r="N521" s="196"/>
      <c r="O521" s="49"/>
      <c r="P521" s="49"/>
      <c r="Q521" s="54"/>
    </row>
    <row r="522" spans="1:17" ht="19.149999999999999" customHeight="1" x14ac:dyDescent="0.4">
      <c r="A522" s="53" t="s">
        <v>98</v>
      </c>
      <c r="B522" s="44" t="str">
        <f>UPPER(Ptrllista!B32)</f>
        <v>7</v>
      </c>
      <c r="C522" s="43" t="s">
        <v>102</v>
      </c>
      <c r="D522" s="44">
        <f>ABS(Ptrllista!C32)</f>
        <v>3</v>
      </c>
      <c r="E522" s="205"/>
      <c r="F522" s="205"/>
      <c r="G522" s="205"/>
      <c r="H522" s="205"/>
      <c r="I522" s="205"/>
      <c r="J522" s="205"/>
      <c r="K522" s="205"/>
      <c r="L522" s="205"/>
      <c r="M522" s="205"/>
      <c r="N522" s="205"/>
      <c r="O522" s="214">
        <f>ABS(Ptrllista!F2)</f>
        <v>42848</v>
      </c>
      <c r="P522" s="214"/>
      <c r="Q522" s="215"/>
    </row>
    <row r="523" spans="1:17" ht="19.149999999999999" customHeight="1" x14ac:dyDescent="0.25">
      <c r="A523" s="204" t="str">
        <f>UPPER(Ptrllista!E132)</f>
        <v>CURT ÖGREN</v>
      </c>
      <c r="B523" s="205"/>
      <c r="C523" s="205"/>
      <c r="D523" s="205"/>
      <c r="E523" s="205"/>
      <c r="F523" s="205"/>
      <c r="G523" s="205"/>
      <c r="H523" s="205"/>
      <c r="I523" s="205"/>
      <c r="J523" s="205"/>
      <c r="K523" s="205"/>
      <c r="L523" s="205"/>
      <c r="M523" s="205"/>
      <c r="N523" s="205"/>
      <c r="O523" s="205"/>
      <c r="P523" s="205"/>
      <c r="Q523" s="206"/>
    </row>
    <row r="524" spans="1:17" ht="19.149999999999999" customHeight="1" x14ac:dyDescent="0.25">
      <c r="A524" s="204"/>
      <c r="B524" s="205"/>
      <c r="C524" s="205"/>
      <c r="D524" s="205"/>
      <c r="E524" s="205"/>
      <c r="F524" s="205"/>
      <c r="G524" s="205"/>
      <c r="H524" s="205"/>
      <c r="I524" s="205"/>
      <c r="J524" s="205"/>
      <c r="K524" s="205"/>
      <c r="L524" s="205"/>
      <c r="M524" s="205"/>
      <c r="N524" s="205"/>
      <c r="O524" s="205"/>
      <c r="P524" s="205"/>
      <c r="Q524" s="206"/>
    </row>
    <row r="525" spans="1:17" ht="19.149999999999999" customHeight="1" x14ac:dyDescent="0.25">
      <c r="A525" s="204" t="str">
        <f>UPPER(Ptrllista!F132)</f>
        <v>SAAB</v>
      </c>
      <c r="B525" s="205"/>
      <c r="C525" s="205"/>
      <c r="D525" s="205"/>
      <c r="E525" s="205"/>
      <c r="F525" s="205"/>
      <c r="G525" s="205"/>
      <c r="H525" s="205"/>
      <c r="I525" s="205"/>
      <c r="J525" s="205"/>
      <c r="K525" s="205"/>
      <c r="L525" s="205"/>
      <c r="M525" s="205"/>
      <c r="N525" s="205"/>
      <c r="O525" s="205"/>
      <c r="P525" s="205"/>
      <c r="Q525" s="206"/>
    </row>
    <row r="526" spans="1:17" ht="19.149999999999999" customHeight="1" x14ac:dyDescent="0.25">
      <c r="A526" s="204"/>
      <c r="B526" s="205"/>
      <c r="C526" s="205"/>
      <c r="D526" s="205"/>
      <c r="E526" s="205"/>
      <c r="F526" s="205"/>
      <c r="G526" s="205"/>
      <c r="H526" s="205"/>
      <c r="I526" s="205"/>
      <c r="J526" s="205"/>
      <c r="K526" s="205"/>
      <c r="L526" s="205"/>
      <c r="M526" s="205"/>
      <c r="N526" s="205"/>
      <c r="O526" s="205"/>
      <c r="P526" s="205"/>
      <c r="Q526" s="206"/>
    </row>
    <row r="527" spans="1:17" ht="19.149999999999999" customHeight="1" thickBot="1" x14ac:dyDescent="0.3">
      <c r="A527" s="29"/>
      <c r="B527" s="38"/>
      <c r="C527" s="207" t="s">
        <v>95</v>
      </c>
      <c r="D527" s="208"/>
      <c r="E527" s="208"/>
      <c r="F527" s="208"/>
      <c r="G527" s="208"/>
      <c r="H527" s="209"/>
      <c r="I527" s="207" t="s">
        <v>90</v>
      </c>
      <c r="J527" s="209"/>
      <c r="K527" s="207" t="s">
        <v>17</v>
      </c>
      <c r="L527" s="208"/>
      <c r="M527" s="216" t="s">
        <v>93</v>
      </c>
      <c r="N527" s="217"/>
      <c r="O527" s="210" t="s">
        <v>24</v>
      </c>
      <c r="P527" s="211"/>
      <c r="Q527" s="212"/>
    </row>
    <row r="528" spans="1:17" ht="19.149999999999999" customHeight="1" x14ac:dyDescent="0.25">
      <c r="A528" s="190" t="s">
        <v>94</v>
      </c>
      <c r="B528" s="40">
        <v>25</v>
      </c>
      <c r="C528" s="34"/>
      <c r="D528" s="34"/>
      <c r="E528" s="34"/>
      <c r="F528" s="34"/>
      <c r="G528" s="34"/>
      <c r="H528" s="34"/>
      <c r="I528" s="181" t="s">
        <v>18</v>
      </c>
      <c r="J528" s="182"/>
      <c r="K528" s="183"/>
      <c r="L528" s="191"/>
      <c r="M528" s="192" t="str">
        <f>UPPER(Ptrllista!H32)</f>
        <v>C</v>
      </c>
      <c r="N528" s="193"/>
      <c r="O528" s="192" t="str">
        <f>UPPER(Ptrllista!G132)</f>
        <v>VÄ</v>
      </c>
      <c r="P528" s="196"/>
      <c r="Q528" s="193"/>
    </row>
    <row r="529" spans="1:17" ht="19.149999999999999" customHeight="1" thickBot="1" x14ac:dyDescent="0.3">
      <c r="A529" s="190"/>
      <c r="B529" s="40">
        <v>26</v>
      </c>
      <c r="C529" s="34"/>
      <c r="D529" s="34"/>
      <c r="E529" s="34"/>
      <c r="F529" s="34"/>
      <c r="G529" s="34"/>
      <c r="H529" s="34"/>
      <c r="I529" s="181" t="s">
        <v>18</v>
      </c>
      <c r="J529" s="182"/>
      <c r="K529" s="183"/>
      <c r="L529" s="191"/>
      <c r="M529" s="194"/>
      <c r="N529" s="195"/>
      <c r="O529" s="194"/>
      <c r="P529" s="197"/>
      <c r="Q529" s="195"/>
    </row>
    <row r="530" spans="1:17" ht="19.149999999999999" customHeight="1" x14ac:dyDescent="0.25">
      <c r="A530" s="190"/>
      <c r="B530" s="40">
        <v>27</v>
      </c>
      <c r="C530" s="34"/>
      <c r="D530" s="34"/>
      <c r="E530" s="34"/>
      <c r="F530" s="34"/>
      <c r="G530" s="34"/>
      <c r="H530" s="34"/>
      <c r="I530" s="181" t="s">
        <v>18</v>
      </c>
      <c r="J530" s="182"/>
      <c r="K530" s="183"/>
      <c r="L530" s="184"/>
      <c r="M530" s="3"/>
      <c r="N530" s="3"/>
      <c r="O530" s="3"/>
      <c r="P530" s="3"/>
      <c r="Q530" s="30"/>
    </row>
    <row r="531" spans="1:17" ht="19.149999999999999" customHeight="1" x14ac:dyDescent="0.25">
      <c r="A531" s="190"/>
      <c r="B531" s="40">
        <v>28</v>
      </c>
      <c r="C531" s="34"/>
      <c r="D531" s="34"/>
      <c r="E531" s="34"/>
      <c r="F531" s="34"/>
      <c r="G531" s="34"/>
      <c r="H531" s="34"/>
      <c r="I531" s="181" t="s">
        <v>18</v>
      </c>
      <c r="J531" s="182"/>
      <c r="K531" s="183"/>
      <c r="L531" s="184"/>
      <c r="M531" s="198" t="s">
        <v>92</v>
      </c>
      <c r="N531" s="198"/>
      <c r="O531" s="198"/>
      <c r="P531" s="199"/>
      <c r="Q531" s="200"/>
    </row>
    <row r="532" spans="1:17" ht="19.149999999999999" customHeight="1" x14ac:dyDescent="0.25">
      <c r="A532" s="190"/>
      <c r="B532" s="40">
        <v>29</v>
      </c>
      <c r="C532" s="34"/>
      <c r="D532" s="34"/>
      <c r="E532" s="34"/>
      <c r="F532" s="34"/>
      <c r="G532" s="34"/>
      <c r="H532" s="34"/>
      <c r="I532" s="181" t="s">
        <v>18</v>
      </c>
      <c r="J532" s="182"/>
      <c r="K532" s="183"/>
      <c r="L532" s="184"/>
      <c r="M532" s="201" t="s">
        <v>97</v>
      </c>
      <c r="N532" s="202"/>
      <c r="O532" s="202"/>
      <c r="P532" s="202"/>
      <c r="Q532" s="203"/>
    </row>
    <row r="533" spans="1:17" ht="19.149999999999999" customHeight="1" x14ac:dyDescent="0.25">
      <c r="A533" s="190"/>
      <c r="B533" s="40">
        <v>30</v>
      </c>
      <c r="C533" s="34"/>
      <c r="D533" s="34"/>
      <c r="E533" s="34"/>
      <c r="F533" s="34"/>
      <c r="G533" s="34"/>
      <c r="H533" s="34"/>
      <c r="I533" s="181" t="s">
        <v>18</v>
      </c>
      <c r="J533" s="182"/>
      <c r="K533" s="183"/>
      <c r="L533" s="184"/>
      <c r="M533" s="185"/>
      <c r="N533" s="185"/>
      <c r="O533" s="185"/>
      <c r="P533" s="185"/>
      <c r="Q533" s="186"/>
    </row>
    <row r="534" spans="1:17" ht="19.149999999999999" customHeight="1" x14ac:dyDescent="0.25">
      <c r="A534" s="190"/>
      <c r="B534" s="40">
        <v>31</v>
      </c>
      <c r="C534" s="34"/>
      <c r="D534" s="34"/>
      <c r="E534" s="34"/>
      <c r="F534" s="34"/>
      <c r="G534" s="34"/>
      <c r="H534" s="34"/>
      <c r="I534" s="181" t="s">
        <v>18</v>
      </c>
      <c r="J534" s="182"/>
      <c r="K534" s="183"/>
      <c r="L534" s="184"/>
      <c r="M534" s="185"/>
      <c r="N534" s="185"/>
      <c r="O534" s="185"/>
      <c r="P534" s="185"/>
      <c r="Q534" s="186"/>
    </row>
    <row r="535" spans="1:17" ht="19.149999999999999" customHeight="1" x14ac:dyDescent="0.25">
      <c r="A535" s="190"/>
      <c r="B535" s="40">
        <v>32</v>
      </c>
      <c r="C535" s="34"/>
      <c r="D535" s="34"/>
      <c r="E535" s="34"/>
      <c r="F535" s="34"/>
      <c r="G535" s="34"/>
      <c r="H535" s="34"/>
      <c r="I535" s="181" t="s">
        <v>18</v>
      </c>
      <c r="J535" s="182"/>
      <c r="K535" s="183"/>
      <c r="L535" s="184"/>
      <c r="M535" s="185"/>
      <c r="N535" s="185"/>
      <c r="O535" s="185"/>
      <c r="P535" s="185"/>
      <c r="Q535" s="186"/>
    </row>
    <row r="536" spans="1:17" ht="19.149999999999999" customHeight="1" thickBot="1" x14ac:dyDescent="0.3">
      <c r="A536" s="190"/>
      <c r="B536" s="34"/>
      <c r="C536" s="34"/>
      <c r="D536" s="34"/>
      <c r="E536" s="34"/>
      <c r="F536" s="34"/>
      <c r="G536" s="34"/>
      <c r="H536" s="34"/>
      <c r="I536" s="187" t="s">
        <v>18</v>
      </c>
      <c r="J536" s="188"/>
      <c r="K536" s="189"/>
      <c r="L536" s="189"/>
      <c r="M536" s="185"/>
      <c r="N536" s="185"/>
      <c r="O536" s="185"/>
      <c r="P536" s="185"/>
      <c r="Q536" s="186"/>
    </row>
    <row r="537" spans="1:17" ht="19.149999999999999" customHeight="1" thickBot="1" x14ac:dyDescent="0.3">
      <c r="A537" s="29"/>
      <c r="B537" s="3"/>
      <c r="C537" s="3"/>
      <c r="D537" s="3"/>
      <c r="E537" s="3"/>
      <c r="F537" s="173" t="s">
        <v>89</v>
      </c>
      <c r="G537" s="173"/>
      <c r="H537" s="174"/>
      <c r="I537" s="36"/>
      <c r="J537" s="36"/>
      <c r="K537" s="175"/>
      <c r="L537" s="176"/>
      <c r="M537" s="177" t="s">
        <v>88</v>
      </c>
      <c r="N537" s="178"/>
      <c r="O537" s="178"/>
      <c r="P537" s="178"/>
      <c r="Q537" s="179"/>
    </row>
    <row r="538" spans="1:17" ht="19.149999999999999" customHeight="1" thickBot="1" x14ac:dyDescent="0.3">
      <c r="A538" s="31"/>
      <c r="B538" s="32"/>
      <c r="C538" s="32"/>
      <c r="D538" s="32"/>
      <c r="E538" s="32"/>
      <c r="F538" s="32"/>
      <c r="G538" s="180" t="s">
        <v>91</v>
      </c>
      <c r="H538" s="180"/>
      <c r="I538" s="180"/>
      <c r="J538" s="36"/>
      <c r="K538" s="35"/>
      <c r="L538" s="32"/>
      <c r="M538" s="32"/>
      <c r="N538" s="32"/>
      <c r="O538" s="32"/>
      <c r="P538" s="32"/>
      <c r="Q538" s="33"/>
    </row>
    <row r="539" spans="1:17" ht="19.149999999999999" customHeight="1" x14ac:dyDescent="0.25">
      <c r="A539" s="52"/>
      <c r="B539" s="52"/>
      <c r="C539" s="52"/>
      <c r="D539" s="52"/>
      <c r="E539" s="52"/>
      <c r="F539" s="52"/>
      <c r="G539" s="52"/>
      <c r="H539" s="52"/>
      <c r="I539" s="52"/>
      <c r="J539" s="52"/>
      <c r="K539" s="52"/>
      <c r="L539" s="52"/>
      <c r="M539" s="52"/>
      <c r="N539" s="52"/>
      <c r="O539" s="52"/>
      <c r="P539" s="52"/>
      <c r="Q539" s="52"/>
    </row>
    <row r="542" spans="1:17" ht="19.149999999999999" customHeight="1" thickBot="1" x14ac:dyDescent="0.3"/>
    <row r="543" spans="1:17" ht="19.149999999999999" customHeight="1" x14ac:dyDescent="0.5">
      <c r="A543" s="37"/>
      <c r="B543" s="213"/>
      <c r="C543" s="213"/>
      <c r="D543" s="39"/>
      <c r="E543" s="196" t="str">
        <f>UPPER(Ptrllista!E2)</f>
        <v>Ö-SERIEN 2</v>
      </c>
      <c r="F543" s="196"/>
      <c r="G543" s="196"/>
      <c r="H543" s="196"/>
      <c r="I543" s="196"/>
      <c r="J543" s="196"/>
      <c r="K543" s="196"/>
      <c r="L543" s="196"/>
      <c r="M543" s="196"/>
      <c r="N543" s="196"/>
      <c r="O543" s="49"/>
      <c r="P543" s="49"/>
      <c r="Q543" s="54"/>
    </row>
    <row r="544" spans="1:17" ht="19.149999999999999" customHeight="1" x14ac:dyDescent="0.4">
      <c r="A544" s="53" t="s">
        <v>98</v>
      </c>
      <c r="B544" s="44" t="str">
        <f>UPPER(Ptrllista!B33)</f>
        <v>7</v>
      </c>
      <c r="C544" s="43" t="s">
        <v>96</v>
      </c>
      <c r="D544" s="44">
        <f>ABS(Ptrllista!C33)</f>
        <v>4</v>
      </c>
      <c r="E544" s="205"/>
      <c r="F544" s="205"/>
      <c r="G544" s="205"/>
      <c r="H544" s="205"/>
      <c r="I544" s="205"/>
      <c r="J544" s="205"/>
      <c r="K544" s="205"/>
      <c r="L544" s="205"/>
      <c r="M544" s="205"/>
      <c r="N544" s="205"/>
      <c r="O544" s="214">
        <f>ABS(Ptrllista!F2)</f>
        <v>42848</v>
      </c>
      <c r="P544" s="214"/>
      <c r="Q544" s="215"/>
    </row>
    <row r="545" spans="1:17" ht="19.149999999999999" customHeight="1" x14ac:dyDescent="0.25">
      <c r="A545" s="204" t="str">
        <f>UPPER(Ptrllista!E33)</f>
        <v>FRANK OSVOLD</v>
      </c>
      <c r="B545" s="205"/>
      <c r="C545" s="205"/>
      <c r="D545" s="205"/>
      <c r="E545" s="205"/>
      <c r="F545" s="205"/>
      <c r="G545" s="205"/>
      <c r="H545" s="205"/>
      <c r="I545" s="205"/>
      <c r="J545" s="205"/>
      <c r="K545" s="205"/>
      <c r="L545" s="205"/>
      <c r="M545" s="205"/>
      <c r="N545" s="205"/>
      <c r="O545" s="205"/>
      <c r="P545" s="205"/>
      <c r="Q545" s="206"/>
    </row>
    <row r="546" spans="1:17" ht="19.149999999999999" customHeight="1" x14ac:dyDescent="0.25">
      <c r="A546" s="204"/>
      <c r="B546" s="205"/>
      <c r="C546" s="205"/>
      <c r="D546" s="205"/>
      <c r="E546" s="205"/>
      <c r="F546" s="205"/>
      <c r="G546" s="205"/>
      <c r="H546" s="205"/>
      <c r="I546" s="205"/>
      <c r="J546" s="205"/>
      <c r="K546" s="205"/>
      <c r="L546" s="205"/>
      <c r="M546" s="205"/>
      <c r="N546" s="205"/>
      <c r="O546" s="205"/>
      <c r="P546" s="205"/>
      <c r="Q546" s="206"/>
    </row>
    <row r="547" spans="1:17" ht="19.149999999999999" customHeight="1" x14ac:dyDescent="0.25">
      <c r="A547" s="204" t="str">
        <f>UPPER(Ptrllista!F33)</f>
        <v>SAAB</v>
      </c>
      <c r="B547" s="205"/>
      <c r="C547" s="205"/>
      <c r="D547" s="205"/>
      <c r="E547" s="205"/>
      <c r="F547" s="205"/>
      <c r="G547" s="205"/>
      <c r="H547" s="205"/>
      <c r="I547" s="205"/>
      <c r="J547" s="205"/>
      <c r="K547" s="205"/>
      <c r="L547" s="205"/>
      <c r="M547" s="205"/>
      <c r="N547" s="205"/>
      <c r="O547" s="205"/>
      <c r="P547" s="205"/>
      <c r="Q547" s="206"/>
    </row>
    <row r="548" spans="1:17" ht="19.149999999999999" customHeight="1" x14ac:dyDescent="0.25">
      <c r="A548" s="204"/>
      <c r="B548" s="205"/>
      <c r="C548" s="205"/>
      <c r="D548" s="205"/>
      <c r="E548" s="205"/>
      <c r="F548" s="205"/>
      <c r="G548" s="205"/>
      <c r="H548" s="205"/>
      <c r="I548" s="205"/>
      <c r="J548" s="205"/>
      <c r="K548" s="205"/>
      <c r="L548" s="205"/>
      <c r="M548" s="205"/>
      <c r="N548" s="205"/>
      <c r="O548" s="205"/>
      <c r="P548" s="205"/>
      <c r="Q548" s="206"/>
    </row>
    <row r="549" spans="1:17" ht="19.149999999999999" customHeight="1" thickBot="1" x14ac:dyDescent="0.3">
      <c r="A549" s="29"/>
      <c r="B549" s="38"/>
      <c r="C549" s="207" t="s">
        <v>95</v>
      </c>
      <c r="D549" s="208"/>
      <c r="E549" s="208"/>
      <c r="F549" s="208"/>
      <c r="G549" s="208"/>
      <c r="H549" s="209"/>
      <c r="I549" s="207" t="s">
        <v>90</v>
      </c>
      <c r="J549" s="209"/>
      <c r="K549" s="207" t="s">
        <v>17</v>
      </c>
      <c r="L549" s="208"/>
      <c r="M549" s="41" t="s">
        <v>93</v>
      </c>
      <c r="N549" s="42"/>
      <c r="O549" s="210" t="s">
        <v>24</v>
      </c>
      <c r="P549" s="211"/>
      <c r="Q549" s="212"/>
    </row>
    <row r="550" spans="1:17" ht="19.149999999999999" customHeight="1" x14ac:dyDescent="0.25">
      <c r="A550" s="190" t="s">
        <v>94</v>
      </c>
      <c r="B550" s="40">
        <v>25</v>
      </c>
      <c r="C550" s="34"/>
      <c r="D550" s="34"/>
      <c r="E550" s="34"/>
      <c r="F550" s="34"/>
      <c r="G550" s="34"/>
      <c r="H550" s="34"/>
      <c r="I550" s="181" t="s">
        <v>18</v>
      </c>
      <c r="J550" s="182"/>
      <c r="K550" s="183"/>
      <c r="L550" s="191"/>
      <c r="M550" s="192" t="str">
        <f>UPPER(Ptrllista!H33)</f>
        <v>C</v>
      </c>
      <c r="N550" s="193"/>
      <c r="O550" s="192" t="str">
        <f>UPPER(Ptrllista!G33)</f>
        <v>2</v>
      </c>
      <c r="P550" s="196"/>
      <c r="Q550" s="193"/>
    </row>
    <row r="551" spans="1:17" ht="19.149999999999999" customHeight="1" thickBot="1" x14ac:dyDescent="0.3">
      <c r="A551" s="190"/>
      <c r="B551" s="40">
        <v>26</v>
      </c>
      <c r="C551" s="34"/>
      <c r="D551" s="34"/>
      <c r="E551" s="34"/>
      <c r="F551" s="34"/>
      <c r="G551" s="34"/>
      <c r="H551" s="34"/>
      <c r="I551" s="181" t="s">
        <v>18</v>
      </c>
      <c r="J551" s="182"/>
      <c r="K551" s="183"/>
      <c r="L551" s="191"/>
      <c r="M551" s="194"/>
      <c r="N551" s="195"/>
      <c r="O551" s="194"/>
      <c r="P551" s="197"/>
      <c r="Q551" s="195"/>
    </row>
    <row r="552" spans="1:17" ht="19.149999999999999" customHeight="1" x14ac:dyDescent="0.25">
      <c r="A552" s="190"/>
      <c r="B552" s="40">
        <v>27</v>
      </c>
      <c r="C552" s="34"/>
      <c r="D552" s="34"/>
      <c r="E552" s="34"/>
      <c r="F552" s="34"/>
      <c r="G552" s="34"/>
      <c r="H552" s="34"/>
      <c r="I552" s="181" t="s">
        <v>18</v>
      </c>
      <c r="J552" s="182"/>
      <c r="K552" s="183"/>
      <c r="L552" s="184"/>
      <c r="M552" s="3"/>
      <c r="N552" s="3"/>
      <c r="O552" s="3"/>
      <c r="P552" s="3"/>
      <c r="Q552" s="30"/>
    </row>
    <row r="553" spans="1:17" ht="19.149999999999999" customHeight="1" x14ac:dyDescent="0.25">
      <c r="A553" s="190"/>
      <c r="B553" s="40">
        <v>28</v>
      </c>
      <c r="C553" s="34"/>
      <c r="D553" s="34"/>
      <c r="E553" s="34"/>
      <c r="F553" s="34"/>
      <c r="G553" s="34"/>
      <c r="H553" s="34"/>
      <c r="I553" s="181" t="s">
        <v>18</v>
      </c>
      <c r="J553" s="182"/>
      <c r="K553" s="183"/>
      <c r="L553" s="184"/>
      <c r="M553" s="198" t="s">
        <v>92</v>
      </c>
      <c r="N553" s="198"/>
      <c r="O553" s="198"/>
      <c r="P553" s="199"/>
      <c r="Q553" s="200"/>
    </row>
    <row r="554" spans="1:17" ht="19.149999999999999" customHeight="1" x14ac:dyDescent="0.25">
      <c r="A554" s="190"/>
      <c r="B554" s="40">
        <v>29</v>
      </c>
      <c r="C554" s="34"/>
      <c r="D554" s="34"/>
      <c r="E554" s="34"/>
      <c r="F554" s="34"/>
      <c r="G554" s="34"/>
      <c r="H554" s="34"/>
      <c r="I554" s="181" t="s">
        <v>18</v>
      </c>
      <c r="J554" s="182"/>
      <c r="K554" s="183"/>
      <c r="L554" s="184"/>
      <c r="M554" s="201" t="s">
        <v>97</v>
      </c>
      <c r="N554" s="202"/>
      <c r="O554" s="202"/>
      <c r="P554" s="202"/>
      <c r="Q554" s="203"/>
    </row>
    <row r="555" spans="1:17" ht="19.149999999999999" customHeight="1" x14ac:dyDescent="0.25">
      <c r="A555" s="190"/>
      <c r="B555" s="40">
        <v>30</v>
      </c>
      <c r="C555" s="34"/>
      <c r="D555" s="34"/>
      <c r="E555" s="34"/>
      <c r="F555" s="34"/>
      <c r="G555" s="34"/>
      <c r="H555" s="34"/>
      <c r="I555" s="181" t="s">
        <v>18</v>
      </c>
      <c r="J555" s="182"/>
      <c r="K555" s="183"/>
      <c r="L555" s="184"/>
      <c r="M555" s="185"/>
      <c r="N555" s="185"/>
      <c r="O555" s="185"/>
      <c r="P555" s="185"/>
      <c r="Q555" s="186"/>
    </row>
    <row r="556" spans="1:17" ht="19.149999999999999" customHeight="1" x14ac:dyDescent="0.25">
      <c r="A556" s="190"/>
      <c r="B556" s="40">
        <v>31</v>
      </c>
      <c r="C556" s="34"/>
      <c r="D556" s="34"/>
      <c r="E556" s="34"/>
      <c r="F556" s="34"/>
      <c r="G556" s="34"/>
      <c r="H556" s="34"/>
      <c r="I556" s="181" t="s">
        <v>18</v>
      </c>
      <c r="J556" s="182"/>
      <c r="K556" s="183"/>
      <c r="L556" s="184"/>
      <c r="M556" s="185"/>
      <c r="N556" s="185"/>
      <c r="O556" s="185"/>
      <c r="P556" s="185"/>
      <c r="Q556" s="186"/>
    </row>
    <row r="557" spans="1:17" ht="19.149999999999999" customHeight="1" x14ac:dyDescent="0.25">
      <c r="A557" s="190"/>
      <c r="B557" s="40">
        <v>32</v>
      </c>
      <c r="C557" s="34"/>
      <c r="D557" s="34"/>
      <c r="E557" s="34"/>
      <c r="F557" s="34"/>
      <c r="G557" s="34"/>
      <c r="H557" s="34"/>
      <c r="I557" s="181" t="s">
        <v>18</v>
      </c>
      <c r="J557" s="182"/>
      <c r="K557" s="183"/>
      <c r="L557" s="184"/>
      <c r="M557" s="185"/>
      <c r="N557" s="185"/>
      <c r="O557" s="185"/>
      <c r="P557" s="185"/>
      <c r="Q557" s="186"/>
    </row>
    <row r="558" spans="1:17" ht="19.149999999999999" customHeight="1" thickBot="1" x14ac:dyDescent="0.3">
      <c r="A558" s="190"/>
      <c r="B558" s="34"/>
      <c r="C558" s="34"/>
      <c r="D558" s="34"/>
      <c r="E558" s="34"/>
      <c r="F558" s="34"/>
      <c r="G558" s="34"/>
      <c r="H558" s="34"/>
      <c r="I558" s="187" t="s">
        <v>18</v>
      </c>
      <c r="J558" s="188"/>
      <c r="K558" s="189"/>
      <c r="L558" s="189"/>
      <c r="M558" s="185"/>
      <c r="N558" s="185"/>
      <c r="O558" s="185"/>
      <c r="P558" s="185"/>
      <c r="Q558" s="186"/>
    </row>
    <row r="559" spans="1:17" ht="19.149999999999999" customHeight="1" thickBot="1" x14ac:dyDescent="0.3">
      <c r="A559" s="29"/>
      <c r="B559" s="3"/>
      <c r="C559" s="3"/>
      <c r="D559" s="3"/>
      <c r="E559" s="3"/>
      <c r="F559" s="173" t="s">
        <v>89</v>
      </c>
      <c r="G559" s="173"/>
      <c r="H559" s="174"/>
      <c r="I559" s="36"/>
      <c r="J559" s="36"/>
      <c r="K559" s="175"/>
      <c r="L559" s="176"/>
      <c r="M559" s="177" t="s">
        <v>88</v>
      </c>
      <c r="N559" s="178"/>
      <c r="O559" s="178"/>
      <c r="P559" s="178"/>
      <c r="Q559" s="179"/>
    </row>
    <row r="560" spans="1:17" ht="19.149999999999999" customHeight="1" thickBot="1" x14ac:dyDescent="0.3">
      <c r="A560" s="31"/>
      <c r="B560" s="32"/>
      <c r="C560" s="32"/>
      <c r="D560" s="32"/>
      <c r="E560" s="32"/>
      <c r="F560" s="32"/>
      <c r="G560" s="180" t="s">
        <v>91</v>
      </c>
      <c r="H560" s="180"/>
      <c r="I560" s="180"/>
      <c r="J560" s="36"/>
      <c r="K560" s="35"/>
      <c r="L560" s="32"/>
      <c r="M560" s="32"/>
      <c r="N560" s="32"/>
      <c r="O560" s="32"/>
      <c r="P560" s="32"/>
      <c r="Q560" s="33"/>
    </row>
    <row r="561" spans="1:17" ht="19.149999999999999" customHeight="1" x14ac:dyDescent="0.5">
      <c r="A561" s="37"/>
      <c r="B561" s="213"/>
      <c r="C561" s="213"/>
      <c r="D561" s="39"/>
      <c r="E561" s="196" t="str">
        <f>UPPER(Ptrllista!E2)</f>
        <v>Ö-SERIEN 2</v>
      </c>
      <c r="F561" s="196"/>
      <c r="G561" s="196"/>
      <c r="H561" s="196"/>
      <c r="I561" s="196"/>
      <c r="J561" s="196"/>
      <c r="K561" s="196"/>
      <c r="L561" s="196"/>
      <c r="M561" s="196"/>
      <c r="N561" s="196"/>
      <c r="O561" s="49"/>
      <c r="P561" s="49"/>
      <c r="Q561" s="54"/>
    </row>
    <row r="562" spans="1:17" ht="19.149999999999999" customHeight="1" x14ac:dyDescent="0.4">
      <c r="A562" s="53" t="s">
        <v>98</v>
      </c>
      <c r="B562" s="44" t="str">
        <f>UPPER(Ptrllista!B34)</f>
        <v>8</v>
      </c>
      <c r="C562" s="43" t="s">
        <v>102</v>
      </c>
      <c r="D562" s="44">
        <f>ABS(Ptrllista!C34)</f>
        <v>1</v>
      </c>
      <c r="E562" s="205"/>
      <c r="F562" s="205"/>
      <c r="G562" s="205"/>
      <c r="H562" s="205"/>
      <c r="I562" s="205"/>
      <c r="J562" s="205"/>
      <c r="K562" s="205"/>
      <c r="L562" s="205"/>
      <c r="M562" s="205"/>
      <c r="N562" s="205"/>
      <c r="O562" s="214">
        <f>ABS(Ptrllista!F2)</f>
        <v>42848</v>
      </c>
      <c r="P562" s="214"/>
      <c r="Q562" s="215"/>
    </row>
    <row r="563" spans="1:17" ht="19.149999999999999" customHeight="1" x14ac:dyDescent="0.25">
      <c r="A563" s="204" t="str">
        <f>UPPER(Ptrllista!E110)</f>
        <v>KALLE CARMESTEN</v>
      </c>
      <c r="B563" s="205"/>
      <c r="C563" s="205"/>
      <c r="D563" s="205"/>
      <c r="E563" s="205"/>
      <c r="F563" s="205"/>
      <c r="G563" s="205"/>
      <c r="H563" s="205"/>
      <c r="I563" s="205"/>
      <c r="J563" s="205"/>
      <c r="K563" s="205"/>
      <c r="L563" s="205"/>
      <c r="M563" s="205"/>
      <c r="N563" s="205"/>
      <c r="O563" s="205"/>
      <c r="P563" s="205"/>
      <c r="Q563" s="206"/>
    </row>
    <row r="564" spans="1:17" ht="19.149999999999999" customHeight="1" x14ac:dyDescent="0.25">
      <c r="A564" s="204"/>
      <c r="B564" s="205"/>
      <c r="C564" s="205"/>
      <c r="D564" s="205"/>
      <c r="E564" s="205"/>
      <c r="F564" s="205"/>
      <c r="G564" s="205"/>
      <c r="H564" s="205"/>
      <c r="I564" s="205"/>
      <c r="J564" s="205"/>
      <c r="K564" s="205"/>
      <c r="L564" s="205"/>
      <c r="M564" s="205"/>
      <c r="N564" s="205"/>
      <c r="O564" s="205"/>
      <c r="P564" s="205"/>
      <c r="Q564" s="206"/>
    </row>
    <row r="565" spans="1:17" ht="19.149999999999999" customHeight="1" x14ac:dyDescent="0.25">
      <c r="A565" s="204" t="str">
        <f>UPPER(Ptrllista!F110)</f>
        <v>SAAB</v>
      </c>
      <c r="B565" s="205"/>
      <c r="C565" s="205"/>
      <c r="D565" s="205"/>
      <c r="E565" s="205"/>
      <c r="F565" s="205"/>
      <c r="G565" s="205"/>
      <c r="H565" s="205"/>
      <c r="I565" s="205"/>
      <c r="J565" s="205"/>
      <c r="K565" s="205"/>
      <c r="L565" s="205"/>
      <c r="M565" s="205"/>
      <c r="N565" s="205"/>
      <c r="O565" s="205"/>
      <c r="P565" s="205"/>
      <c r="Q565" s="206"/>
    </row>
    <row r="566" spans="1:17" ht="19.149999999999999" customHeight="1" x14ac:dyDescent="0.25">
      <c r="A566" s="204"/>
      <c r="B566" s="205"/>
      <c r="C566" s="205"/>
      <c r="D566" s="205"/>
      <c r="E566" s="205"/>
      <c r="F566" s="205"/>
      <c r="G566" s="205"/>
      <c r="H566" s="205"/>
      <c r="I566" s="205"/>
      <c r="J566" s="205"/>
      <c r="K566" s="205"/>
      <c r="L566" s="205"/>
      <c r="M566" s="205"/>
      <c r="N566" s="205"/>
      <c r="O566" s="205"/>
      <c r="P566" s="205"/>
      <c r="Q566" s="206"/>
    </row>
    <row r="567" spans="1:17" ht="19.149999999999999" customHeight="1" thickBot="1" x14ac:dyDescent="0.3">
      <c r="A567" s="29"/>
      <c r="B567" s="38"/>
      <c r="C567" s="207" t="s">
        <v>95</v>
      </c>
      <c r="D567" s="208"/>
      <c r="E567" s="208"/>
      <c r="F567" s="208"/>
      <c r="G567" s="208"/>
      <c r="H567" s="209"/>
      <c r="I567" s="207" t="s">
        <v>90</v>
      </c>
      <c r="J567" s="209"/>
      <c r="K567" s="207" t="s">
        <v>17</v>
      </c>
      <c r="L567" s="208"/>
      <c r="M567" s="216" t="s">
        <v>93</v>
      </c>
      <c r="N567" s="217"/>
      <c r="O567" s="210" t="s">
        <v>24</v>
      </c>
      <c r="P567" s="211"/>
      <c r="Q567" s="212"/>
    </row>
    <row r="568" spans="1:17" ht="19.149999999999999" customHeight="1" x14ac:dyDescent="0.25">
      <c r="A568" s="190" t="s">
        <v>94</v>
      </c>
      <c r="B568" s="40">
        <v>25</v>
      </c>
      <c r="C568" s="34"/>
      <c r="D568" s="34"/>
      <c r="E568" s="34"/>
      <c r="F568" s="34"/>
      <c r="G568" s="34"/>
      <c r="H568" s="34"/>
      <c r="I568" s="181" t="s">
        <v>18</v>
      </c>
      <c r="J568" s="182"/>
      <c r="K568" s="183"/>
      <c r="L568" s="191"/>
      <c r="M568" s="192" t="str">
        <f>UPPER(Ptrllista!H110)</f>
        <v>C</v>
      </c>
      <c r="N568" s="193"/>
      <c r="O568" s="192" t="str">
        <f>UPPER(Ptrllista!G110)</f>
        <v>VY</v>
      </c>
      <c r="P568" s="196"/>
      <c r="Q568" s="193"/>
    </row>
    <row r="569" spans="1:17" ht="19.149999999999999" customHeight="1" thickBot="1" x14ac:dyDescent="0.3">
      <c r="A569" s="190"/>
      <c r="B569" s="40">
        <v>26</v>
      </c>
      <c r="C569" s="34"/>
      <c r="D569" s="34"/>
      <c r="E569" s="34"/>
      <c r="F569" s="34"/>
      <c r="G569" s="34"/>
      <c r="H569" s="34"/>
      <c r="I569" s="181" t="s">
        <v>18</v>
      </c>
      <c r="J569" s="182"/>
      <c r="K569" s="183"/>
      <c r="L569" s="191"/>
      <c r="M569" s="194"/>
      <c r="N569" s="195"/>
      <c r="O569" s="194"/>
      <c r="P569" s="197"/>
      <c r="Q569" s="195"/>
    </row>
    <row r="570" spans="1:17" ht="19.149999999999999" customHeight="1" x14ac:dyDescent="0.25">
      <c r="A570" s="190"/>
      <c r="B570" s="40">
        <v>27</v>
      </c>
      <c r="C570" s="34"/>
      <c r="D570" s="34"/>
      <c r="E570" s="34"/>
      <c r="F570" s="34"/>
      <c r="G570" s="34"/>
      <c r="H570" s="34"/>
      <c r="I570" s="181" t="s">
        <v>18</v>
      </c>
      <c r="J570" s="182"/>
      <c r="K570" s="183"/>
      <c r="L570" s="184"/>
      <c r="M570" s="3"/>
      <c r="N570" s="3"/>
      <c r="O570" s="3"/>
      <c r="P570" s="3"/>
      <c r="Q570" s="30"/>
    </row>
    <row r="571" spans="1:17" ht="19.149999999999999" customHeight="1" x14ac:dyDescent="0.25">
      <c r="A571" s="190"/>
      <c r="B571" s="40">
        <v>28</v>
      </c>
      <c r="C571" s="34"/>
      <c r="D571" s="34"/>
      <c r="E571" s="34"/>
      <c r="F571" s="34"/>
      <c r="G571" s="34"/>
      <c r="H571" s="34"/>
      <c r="I571" s="181" t="s">
        <v>18</v>
      </c>
      <c r="J571" s="182"/>
      <c r="K571" s="183"/>
      <c r="L571" s="184"/>
      <c r="M571" s="198" t="s">
        <v>92</v>
      </c>
      <c r="N571" s="198"/>
      <c r="O571" s="198"/>
      <c r="P571" s="199"/>
      <c r="Q571" s="200"/>
    </row>
    <row r="572" spans="1:17" ht="19.149999999999999" customHeight="1" x14ac:dyDescent="0.25">
      <c r="A572" s="190"/>
      <c r="B572" s="40">
        <v>29</v>
      </c>
      <c r="C572" s="34"/>
      <c r="D572" s="34"/>
      <c r="E572" s="34"/>
      <c r="F572" s="34"/>
      <c r="G572" s="34"/>
      <c r="H572" s="34"/>
      <c r="I572" s="181" t="s">
        <v>18</v>
      </c>
      <c r="J572" s="182"/>
      <c r="K572" s="183"/>
      <c r="L572" s="184"/>
      <c r="M572" s="201" t="s">
        <v>97</v>
      </c>
      <c r="N572" s="202"/>
      <c r="O572" s="202"/>
      <c r="P572" s="202"/>
      <c r="Q572" s="203"/>
    </row>
    <row r="573" spans="1:17" ht="19.149999999999999" customHeight="1" x14ac:dyDescent="0.25">
      <c r="A573" s="190"/>
      <c r="B573" s="40">
        <v>30</v>
      </c>
      <c r="C573" s="34"/>
      <c r="D573" s="34"/>
      <c r="E573" s="34"/>
      <c r="F573" s="34"/>
      <c r="G573" s="34"/>
      <c r="H573" s="34"/>
      <c r="I573" s="181" t="s">
        <v>18</v>
      </c>
      <c r="J573" s="182"/>
      <c r="K573" s="183"/>
      <c r="L573" s="184"/>
      <c r="M573" s="185"/>
      <c r="N573" s="185"/>
      <c r="O573" s="185"/>
      <c r="P573" s="185"/>
      <c r="Q573" s="186"/>
    </row>
    <row r="574" spans="1:17" ht="19.149999999999999" customHeight="1" x14ac:dyDescent="0.25">
      <c r="A574" s="190"/>
      <c r="B574" s="40">
        <v>31</v>
      </c>
      <c r="C574" s="34"/>
      <c r="D574" s="34"/>
      <c r="E574" s="34"/>
      <c r="F574" s="34"/>
      <c r="G574" s="34"/>
      <c r="H574" s="34"/>
      <c r="I574" s="181" t="s">
        <v>18</v>
      </c>
      <c r="J574" s="182"/>
      <c r="K574" s="183"/>
      <c r="L574" s="184"/>
      <c r="M574" s="185"/>
      <c r="N574" s="185"/>
      <c r="O574" s="185"/>
      <c r="P574" s="185"/>
      <c r="Q574" s="186"/>
    </row>
    <row r="575" spans="1:17" ht="19.149999999999999" customHeight="1" x14ac:dyDescent="0.25">
      <c r="A575" s="190"/>
      <c r="B575" s="40">
        <v>32</v>
      </c>
      <c r="C575" s="34"/>
      <c r="D575" s="34"/>
      <c r="E575" s="34"/>
      <c r="F575" s="34"/>
      <c r="G575" s="34"/>
      <c r="H575" s="34"/>
      <c r="I575" s="181" t="s">
        <v>18</v>
      </c>
      <c r="J575" s="182"/>
      <c r="K575" s="183"/>
      <c r="L575" s="184"/>
      <c r="M575" s="185"/>
      <c r="N575" s="185"/>
      <c r="O575" s="185"/>
      <c r="P575" s="185"/>
      <c r="Q575" s="186"/>
    </row>
    <row r="576" spans="1:17" ht="19.149999999999999" customHeight="1" thickBot="1" x14ac:dyDescent="0.3">
      <c r="A576" s="190"/>
      <c r="B576" s="34"/>
      <c r="C576" s="34"/>
      <c r="D576" s="34"/>
      <c r="E576" s="34"/>
      <c r="F576" s="34"/>
      <c r="G576" s="34"/>
      <c r="H576" s="34"/>
      <c r="I576" s="187" t="s">
        <v>18</v>
      </c>
      <c r="J576" s="188"/>
      <c r="K576" s="189"/>
      <c r="L576" s="189"/>
      <c r="M576" s="185"/>
      <c r="N576" s="185"/>
      <c r="O576" s="185"/>
      <c r="P576" s="185"/>
      <c r="Q576" s="186"/>
    </row>
    <row r="577" spans="1:17" ht="19.149999999999999" customHeight="1" thickBot="1" x14ac:dyDescent="0.3">
      <c r="A577" s="29"/>
      <c r="B577" s="3"/>
      <c r="C577" s="3"/>
      <c r="D577" s="3"/>
      <c r="E577" s="3"/>
      <c r="F577" s="173" t="s">
        <v>89</v>
      </c>
      <c r="G577" s="173"/>
      <c r="H577" s="174"/>
      <c r="I577" s="36"/>
      <c r="J577" s="36"/>
      <c r="K577" s="175"/>
      <c r="L577" s="176"/>
      <c r="M577" s="177" t="s">
        <v>88</v>
      </c>
      <c r="N577" s="178"/>
      <c r="O577" s="178"/>
      <c r="P577" s="178"/>
      <c r="Q577" s="179"/>
    </row>
    <row r="578" spans="1:17" ht="19.149999999999999" customHeight="1" thickBot="1" x14ac:dyDescent="0.3">
      <c r="A578" s="31"/>
      <c r="B578" s="32"/>
      <c r="C578" s="32"/>
      <c r="D578" s="32"/>
      <c r="E578" s="32"/>
      <c r="F578" s="32"/>
      <c r="G578" s="180" t="s">
        <v>91</v>
      </c>
      <c r="H578" s="180"/>
      <c r="I578" s="180"/>
      <c r="J578" s="36"/>
      <c r="K578" s="35"/>
      <c r="L578" s="32"/>
      <c r="M578" s="32"/>
      <c r="N578" s="32"/>
      <c r="O578" s="32"/>
      <c r="P578" s="32"/>
      <c r="Q578" s="33"/>
    </row>
    <row r="579" spans="1:17" ht="19.149999999999999" customHeight="1" x14ac:dyDescent="0.25">
      <c r="A579" s="52"/>
      <c r="B579" s="52"/>
      <c r="C579" s="52"/>
      <c r="D579" s="52"/>
      <c r="E579" s="52"/>
      <c r="F579" s="52"/>
      <c r="G579" s="52"/>
      <c r="H579" s="52"/>
      <c r="I579" s="52"/>
      <c r="J579" s="52"/>
      <c r="K579" s="52"/>
      <c r="L579" s="52"/>
      <c r="M579" s="52"/>
      <c r="N579" s="52"/>
      <c r="O579" s="52"/>
      <c r="P579" s="52"/>
      <c r="Q579" s="52"/>
    </row>
    <row r="582" spans="1:17" ht="19.149999999999999" customHeight="1" thickBot="1" x14ac:dyDescent="0.3"/>
    <row r="583" spans="1:17" ht="19.149999999999999" customHeight="1" x14ac:dyDescent="0.5">
      <c r="A583" s="37"/>
      <c r="B583" s="213"/>
      <c r="C583" s="213"/>
      <c r="D583" s="39"/>
      <c r="E583" s="196" t="str">
        <f>UPPER(Ptrllista!E2)</f>
        <v>Ö-SERIEN 2</v>
      </c>
      <c r="F583" s="196"/>
      <c r="G583" s="196"/>
      <c r="H583" s="196"/>
      <c r="I583" s="196"/>
      <c r="J583" s="196"/>
      <c r="K583" s="196"/>
      <c r="L583" s="196"/>
      <c r="M583" s="196"/>
      <c r="N583" s="196"/>
      <c r="O583" s="49"/>
      <c r="P583" s="49"/>
      <c r="Q583" s="54"/>
    </row>
    <row r="584" spans="1:17" ht="19.149999999999999" customHeight="1" x14ac:dyDescent="0.4">
      <c r="A584" s="53" t="s">
        <v>98</v>
      </c>
      <c r="B584" s="44" t="str">
        <f>UPPER(Ptrllista!B35)</f>
        <v>8</v>
      </c>
      <c r="C584" s="43" t="s">
        <v>96</v>
      </c>
      <c r="D584" s="44">
        <f>ABS(Ptrllista!C35)</f>
        <v>2</v>
      </c>
      <c r="E584" s="205"/>
      <c r="F584" s="205"/>
      <c r="G584" s="205"/>
      <c r="H584" s="205"/>
      <c r="I584" s="205"/>
      <c r="J584" s="205"/>
      <c r="K584" s="205"/>
      <c r="L584" s="205"/>
      <c r="M584" s="205"/>
      <c r="N584" s="205"/>
      <c r="O584" s="214">
        <f>ABS(Ptrllista!F2)</f>
        <v>42848</v>
      </c>
      <c r="P584" s="214"/>
      <c r="Q584" s="215"/>
    </row>
    <row r="585" spans="1:17" ht="19.149999999999999" customHeight="1" x14ac:dyDescent="0.25">
      <c r="A585" s="204" t="e">
        <f>UPPER(Ptrllista!#REF!)</f>
        <v>#REF!</v>
      </c>
      <c r="B585" s="205"/>
      <c r="C585" s="205"/>
      <c r="D585" s="205"/>
      <c r="E585" s="205"/>
      <c r="F585" s="205"/>
      <c r="G585" s="205"/>
      <c r="H585" s="205"/>
      <c r="I585" s="205"/>
      <c r="J585" s="205"/>
      <c r="K585" s="205"/>
      <c r="L585" s="205"/>
      <c r="M585" s="205"/>
      <c r="N585" s="205"/>
      <c r="O585" s="205"/>
      <c r="P585" s="205"/>
      <c r="Q585" s="206"/>
    </row>
    <row r="586" spans="1:17" ht="19.149999999999999" customHeight="1" x14ac:dyDescent="0.25">
      <c r="A586" s="204"/>
      <c r="B586" s="205"/>
      <c r="C586" s="205"/>
      <c r="D586" s="205"/>
      <c r="E586" s="205"/>
      <c r="F586" s="205"/>
      <c r="G586" s="205"/>
      <c r="H586" s="205"/>
      <c r="I586" s="205"/>
      <c r="J586" s="205"/>
      <c r="K586" s="205"/>
      <c r="L586" s="205"/>
      <c r="M586" s="205"/>
      <c r="N586" s="205"/>
      <c r="O586" s="205"/>
      <c r="P586" s="205"/>
      <c r="Q586" s="206"/>
    </row>
    <row r="587" spans="1:17" ht="19.149999999999999" customHeight="1" x14ac:dyDescent="0.25">
      <c r="A587" s="204" t="e">
        <f>UPPER(Ptrllista!#REF!)</f>
        <v>#REF!</v>
      </c>
      <c r="B587" s="205"/>
      <c r="C587" s="205"/>
      <c r="D587" s="205"/>
      <c r="E587" s="205"/>
      <c r="F587" s="205"/>
      <c r="G587" s="205"/>
      <c r="H587" s="205"/>
      <c r="I587" s="205"/>
      <c r="J587" s="205"/>
      <c r="K587" s="205"/>
      <c r="L587" s="205"/>
      <c r="M587" s="205"/>
      <c r="N587" s="205"/>
      <c r="O587" s="205"/>
      <c r="P587" s="205"/>
      <c r="Q587" s="206"/>
    </row>
    <row r="588" spans="1:17" ht="19.149999999999999" customHeight="1" x14ac:dyDescent="0.25">
      <c r="A588" s="204"/>
      <c r="B588" s="205"/>
      <c r="C588" s="205"/>
      <c r="D588" s="205"/>
      <c r="E588" s="205"/>
      <c r="F588" s="205"/>
      <c r="G588" s="205"/>
      <c r="H588" s="205"/>
      <c r="I588" s="205"/>
      <c r="J588" s="205"/>
      <c r="K588" s="205"/>
      <c r="L588" s="205"/>
      <c r="M588" s="205"/>
      <c r="N588" s="205"/>
      <c r="O588" s="205"/>
      <c r="P588" s="205"/>
      <c r="Q588" s="206"/>
    </row>
    <row r="589" spans="1:17" ht="19.149999999999999" customHeight="1" thickBot="1" x14ac:dyDescent="0.3">
      <c r="A589" s="29"/>
      <c r="B589" s="38"/>
      <c r="C589" s="207" t="s">
        <v>95</v>
      </c>
      <c r="D589" s="208"/>
      <c r="E589" s="208"/>
      <c r="F589" s="208"/>
      <c r="G589" s="208"/>
      <c r="H589" s="209"/>
      <c r="I589" s="207" t="s">
        <v>90</v>
      </c>
      <c r="J589" s="209"/>
      <c r="K589" s="207" t="s">
        <v>17</v>
      </c>
      <c r="L589" s="208"/>
      <c r="M589" s="41" t="s">
        <v>93</v>
      </c>
      <c r="N589" s="42"/>
      <c r="O589" s="210" t="s">
        <v>24</v>
      </c>
      <c r="P589" s="211"/>
      <c r="Q589" s="212"/>
    </row>
    <row r="590" spans="1:17" ht="19.149999999999999" customHeight="1" x14ac:dyDescent="0.25">
      <c r="A590" s="190" t="s">
        <v>94</v>
      </c>
      <c r="B590" s="40">
        <v>25</v>
      </c>
      <c r="C590" s="34"/>
      <c r="D590" s="34"/>
      <c r="E590" s="34"/>
      <c r="F590" s="34"/>
      <c r="G590" s="34"/>
      <c r="H590" s="34"/>
      <c r="I590" s="181" t="s">
        <v>18</v>
      </c>
      <c r="J590" s="182"/>
      <c r="K590" s="183"/>
      <c r="L590" s="191"/>
      <c r="M590" s="192" t="str">
        <f>UPPER(Ptrllista!H111)</f>
        <v>C</v>
      </c>
      <c r="N590" s="193"/>
      <c r="O590" s="192" t="e">
        <f>UPPER(Ptrllista!#REF!)</f>
        <v>#REF!</v>
      </c>
      <c r="P590" s="196"/>
      <c r="Q590" s="193"/>
    </row>
    <row r="591" spans="1:17" ht="19.149999999999999" customHeight="1" thickBot="1" x14ac:dyDescent="0.3">
      <c r="A591" s="190"/>
      <c r="B591" s="40">
        <v>26</v>
      </c>
      <c r="C591" s="34"/>
      <c r="D591" s="34"/>
      <c r="E591" s="34"/>
      <c r="F591" s="34"/>
      <c r="G591" s="34"/>
      <c r="H591" s="34"/>
      <c r="I591" s="181" t="s">
        <v>18</v>
      </c>
      <c r="J591" s="182"/>
      <c r="K591" s="183"/>
      <c r="L591" s="191"/>
      <c r="M591" s="194"/>
      <c r="N591" s="195"/>
      <c r="O591" s="194"/>
      <c r="P591" s="197"/>
      <c r="Q591" s="195"/>
    </row>
    <row r="592" spans="1:17" ht="19.149999999999999" customHeight="1" x14ac:dyDescent="0.25">
      <c r="A592" s="190"/>
      <c r="B592" s="40">
        <v>27</v>
      </c>
      <c r="C592" s="34"/>
      <c r="D592" s="34"/>
      <c r="E592" s="34"/>
      <c r="F592" s="34"/>
      <c r="G592" s="34"/>
      <c r="H592" s="34"/>
      <c r="I592" s="181" t="s">
        <v>18</v>
      </c>
      <c r="J592" s="182"/>
      <c r="K592" s="183"/>
      <c r="L592" s="184"/>
      <c r="M592" s="3"/>
      <c r="N592" s="3"/>
      <c r="O592" s="3"/>
      <c r="P592" s="3"/>
      <c r="Q592" s="30"/>
    </row>
    <row r="593" spans="1:17" ht="19.149999999999999" customHeight="1" x14ac:dyDescent="0.25">
      <c r="A593" s="190"/>
      <c r="B593" s="40">
        <v>28</v>
      </c>
      <c r="C593" s="34"/>
      <c r="D593" s="34"/>
      <c r="E593" s="34"/>
      <c r="F593" s="34"/>
      <c r="G593" s="34"/>
      <c r="H593" s="34"/>
      <c r="I593" s="181" t="s">
        <v>18</v>
      </c>
      <c r="J593" s="182"/>
      <c r="K593" s="183"/>
      <c r="L593" s="184"/>
      <c r="M593" s="198" t="s">
        <v>92</v>
      </c>
      <c r="N593" s="198"/>
      <c r="O593" s="198"/>
      <c r="P593" s="199"/>
      <c r="Q593" s="200"/>
    </row>
    <row r="594" spans="1:17" ht="19.149999999999999" customHeight="1" x14ac:dyDescent="0.25">
      <c r="A594" s="190"/>
      <c r="B594" s="40">
        <v>29</v>
      </c>
      <c r="C594" s="34"/>
      <c r="D594" s="34"/>
      <c r="E594" s="34"/>
      <c r="F594" s="34"/>
      <c r="G594" s="34"/>
      <c r="H594" s="34"/>
      <c r="I594" s="181" t="s">
        <v>18</v>
      </c>
      <c r="J594" s="182"/>
      <c r="K594" s="183"/>
      <c r="L594" s="184"/>
      <c r="M594" s="201" t="s">
        <v>97</v>
      </c>
      <c r="N594" s="202"/>
      <c r="O594" s="202"/>
      <c r="P594" s="202"/>
      <c r="Q594" s="203"/>
    </row>
    <row r="595" spans="1:17" ht="19.149999999999999" customHeight="1" x14ac:dyDescent="0.25">
      <c r="A595" s="190"/>
      <c r="B595" s="40">
        <v>30</v>
      </c>
      <c r="C595" s="34"/>
      <c r="D595" s="34"/>
      <c r="E595" s="34"/>
      <c r="F595" s="34"/>
      <c r="G595" s="34"/>
      <c r="H595" s="34"/>
      <c r="I595" s="181" t="s">
        <v>18</v>
      </c>
      <c r="J595" s="182"/>
      <c r="K595" s="183"/>
      <c r="L595" s="184"/>
      <c r="M595" s="185"/>
      <c r="N595" s="185"/>
      <c r="O595" s="185"/>
      <c r="P595" s="185"/>
      <c r="Q595" s="186"/>
    </row>
    <row r="596" spans="1:17" ht="19.149999999999999" customHeight="1" x14ac:dyDescent="0.25">
      <c r="A596" s="190"/>
      <c r="B596" s="40">
        <v>31</v>
      </c>
      <c r="C596" s="34"/>
      <c r="D596" s="34"/>
      <c r="E596" s="34"/>
      <c r="F596" s="34"/>
      <c r="G596" s="34"/>
      <c r="H596" s="34"/>
      <c r="I596" s="181" t="s">
        <v>18</v>
      </c>
      <c r="J596" s="182"/>
      <c r="K596" s="183"/>
      <c r="L596" s="184"/>
      <c r="M596" s="185"/>
      <c r="N596" s="185"/>
      <c r="O596" s="185"/>
      <c r="P596" s="185"/>
      <c r="Q596" s="186"/>
    </row>
    <row r="597" spans="1:17" ht="19.149999999999999" customHeight="1" x14ac:dyDescent="0.25">
      <c r="A597" s="190"/>
      <c r="B597" s="40">
        <v>32</v>
      </c>
      <c r="C597" s="34"/>
      <c r="D597" s="34"/>
      <c r="E597" s="34"/>
      <c r="F597" s="34"/>
      <c r="G597" s="34"/>
      <c r="H597" s="34"/>
      <c r="I597" s="181" t="s">
        <v>18</v>
      </c>
      <c r="J597" s="182"/>
      <c r="K597" s="183"/>
      <c r="L597" s="184"/>
      <c r="M597" s="185"/>
      <c r="N597" s="185"/>
      <c r="O597" s="185"/>
      <c r="P597" s="185"/>
      <c r="Q597" s="186"/>
    </row>
    <row r="598" spans="1:17" ht="19.149999999999999" customHeight="1" thickBot="1" x14ac:dyDescent="0.3">
      <c r="A598" s="190"/>
      <c r="B598" s="34"/>
      <c r="C598" s="34"/>
      <c r="D598" s="34"/>
      <c r="E598" s="34"/>
      <c r="F598" s="34"/>
      <c r="G598" s="34"/>
      <c r="H598" s="34"/>
      <c r="I598" s="187" t="s">
        <v>18</v>
      </c>
      <c r="J598" s="188"/>
      <c r="K598" s="189"/>
      <c r="L598" s="189"/>
      <c r="M598" s="185"/>
      <c r="N598" s="185"/>
      <c r="O598" s="185"/>
      <c r="P598" s="185"/>
      <c r="Q598" s="186"/>
    </row>
    <row r="599" spans="1:17" ht="19.149999999999999" customHeight="1" thickBot="1" x14ac:dyDescent="0.3">
      <c r="A599" s="29"/>
      <c r="B599" s="3"/>
      <c r="C599" s="3"/>
      <c r="D599" s="3"/>
      <c r="E599" s="3"/>
      <c r="F599" s="173" t="s">
        <v>89</v>
      </c>
      <c r="G599" s="173"/>
      <c r="H599" s="174"/>
      <c r="I599" s="36"/>
      <c r="J599" s="36"/>
      <c r="K599" s="175"/>
      <c r="L599" s="176"/>
      <c r="M599" s="177" t="s">
        <v>88</v>
      </c>
      <c r="N599" s="178"/>
      <c r="O599" s="178"/>
      <c r="P599" s="178"/>
      <c r="Q599" s="179"/>
    </row>
    <row r="600" spans="1:17" ht="19.149999999999999" customHeight="1" thickBot="1" x14ac:dyDescent="0.3">
      <c r="A600" s="31"/>
      <c r="B600" s="32"/>
      <c r="C600" s="32"/>
      <c r="D600" s="32"/>
      <c r="E600" s="32"/>
      <c r="F600" s="32"/>
      <c r="G600" s="180" t="s">
        <v>91</v>
      </c>
      <c r="H600" s="180"/>
      <c r="I600" s="180"/>
      <c r="J600" s="36"/>
      <c r="K600" s="35"/>
      <c r="L600" s="32"/>
      <c r="M600" s="32"/>
      <c r="N600" s="32"/>
      <c r="O600" s="32"/>
      <c r="P600" s="32"/>
      <c r="Q600" s="33"/>
    </row>
    <row r="601" spans="1:17" ht="19.149999999999999" customHeight="1" x14ac:dyDescent="0.5">
      <c r="A601" s="37"/>
      <c r="B601" s="213"/>
      <c r="C601" s="213"/>
      <c r="D601" s="39"/>
      <c r="E601" s="196" t="str">
        <f>UPPER(Ptrllista!E2)</f>
        <v>Ö-SERIEN 2</v>
      </c>
      <c r="F601" s="196"/>
      <c r="G601" s="196"/>
      <c r="H601" s="196"/>
      <c r="I601" s="196"/>
      <c r="J601" s="196"/>
      <c r="K601" s="196"/>
      <c r="L601" s="196"/>
      <c r="M601" s="196"/>
      <c r="N601" s="196"/>
      <c r="O601" s="49"/>
      <c r="P601" s="49"/>
      <c r="Q601" s="54"/>
    </row>
    <row r="602" spans="1:17" ht="19.149999999999999" customHeight="1" x14ac:dyDescent="0.4">
      <c r="A602" s="53" t="s">
        <v>98</v>
      </c>
      <c r="B602" s="44" t="str">
        <f>UPPER(Ptrllista!B36)</f>
        <v>8</v>
      </c>
      <c r="C602" s="43" t="s">
        <v>102</v>
      </c>
      <c r="D602" s="44">
        <f>ABS(Ptrllista!C36)</f>
        <v>3</v>
      </c>
      <c r="E602" s="205"/>
      <c r="F602" s="205"/>
      <c r="G602" s="205"/>
      <c r="H602" s="205"/>
      <c r="I602" s="205"/>
      <c r="J602" s="205"/>
      <c r="K602" s="205"/>
      <c r="L602" s="205"/>
      <c r="M602" s="205"/>
      <c r="N602" s="205"/>
      <c r="O602" s="214">
        <f>ABS(Ptrllista!F2)</f>
        <v>42848</v>
      </c>
      <c r="P602" s="214"/>
      <c r="Q602" s="215"/>
    </row>
    <row r="603" spans="1:17" ht="19.149999999999999" customHeight="1" x14ac:dyDescent="0.25">
      <c r="A603" s="204" t="str">
        <f>UPPER(Ptrllista!E36)</f>
        <v>ESKIL NYHOLM</v>
      </c>
      <c r="B603" s="205"/>
      <c r="C603" s="205"/>
      <c r="D603" s="205"/>
      <c r="E603" s="205"/>
      <c r="F603" s="205"/>
      <c r="G603" s="205"/>
      <c r="H603" s="205"/>
      <c r="I603" s="205"/>
      <c r="J603" s="205"/>
      <c r="K603" s="205"/>
      <c r="L603" s="205"/>
      <c r="M603" s="205"/>
      <c r="N603" s="205"/>
      <c r="O603" s="205"/>
      <c r="P603" s="205"/>
      <c r="Q603" s="206"/>
    </row>
    <row r="604" spans="1:17" ht="19.149999999999999" customHeight="1" x14ac:dyDescent="0.25">
      <c r="A604" s="204"/>
      <c r="B604" s="205"/>
      <c r="C604" s="205"/>
      <c r="D604" s="205"/>
      <c r="E604" s="205"/>
      <c r="F604" s="205"/>
      <c r="G604" s="205"/>
      <c r="H604" s="205"/>
      <c r="I604" s="205"/>
      <c r="J604" s="205"/>
      <c r="K604" s="205"/>
      <c r="L604" s="205"/>
      <c r="M604" s="205"/>
      <c r="N604" s="205"/>
      <c r="O604" s="205"/>
      <c r="P604" s="205"/>
      <c r="Q604" s="206"/>
    </row>
    <row r="605" spans="1:17" ht="19.149999999999999" customHeight="1" x14ac:dyDescent="0.25">
      <c r="A605" s="204" t="str">
        <f>UPPER(Ptrllista!F36)</f>
        <v>SAAB</v>
      </c>
      <c r="B605" s="205"/>
      <c r="C605" s="205"/>
      <c r="D605" s="205"/>
      <c r="E605" s="205"/>
      <c r="F605" s="205"/>
      <c r="G605" s="205"/>
      <c r="H605" s="205"/>
      <c r="I605" s="205"/>
      <c r="J605" s="205"/>
      <c r="K605" s="205"/>
      <c r="L605" s="205"/>
      <c r="M605" s="205"/>
      <c r="N605" s="205"/>
      <c r="O605" s="205"/>
      <c r="P605" s="205"/>
      <c r="Q605" s="206"/>
    </row>
    <row r="606" spans="1:17" ht="19.149999999999999" customHeight="1" x14ac:dyDescent="0.25">
      <c r="A606" s="204"/>
      <c r="B606" s="205"/>
      <c r="C606" s="205"/>
      <c r="D606" s="205"/>
      <c r="E606" s="205"/>
      <c r="F606" s="205"/>
      <c r="G606" s="205"/>
      <c r="H606" s="205"/>
      <c r="I606" s="205"/>
      <c r="J606" s="205"/>
      <c r="K606" s="205"/>
      <c r="L606" s="205"/>
      <c r="M606" s="205"/>
      <c r="N606" s="205"/>
      <c r="O606" s="205"/>
      <c r="P606" s="205"/>
      <c r="Q606" s="206"/>
    </row>
    <row r="607" spans="1:17" ht="19.149999999999999" customHeight="1" thickBot="1" x14ac:dyDescent="0.3">
      <c r="A607" s="29"/>
      <c r="B607" s="38"/>
      <c r="C607" s="207" t="s">
        <v>95</v>
      </c>
      <c r="D607" s="208"/>
      <c r="E607" s="208"/>
      <c r="F607" s="208"/>
      <c r="G607" s="208"/>
      <c r="H607" s="209"/>
      <c r="I607" s="207" t="s">
        <v>90</v>
      </c>
      <c r="J607" s="209"/>
      <c r="K607" s="207" t="s">
        <v>17</v>
      </c>
      <c r="L607" s="208"/>
      <c r="M607" s="216" t="s">
        <v>93</v>
      </c>
      <c r="N607" s="217"/>
      <c r="O607" s="210" t="s">
        <v>24</v>
      </c>
      <c r="P607" s="211"/>
      <c r="Q607" s="212"/>
    </row>
    <row r="608" spans="1:17" ht="19.149999999999999" customHeight="1" x14ac:dyDescent="0.25">
      <c r="A608" s="190" t="s">
        <v>94</v>
      </c>
      <c r="B608" s="40">
        <v>33</v>
      </c>
      <c r="C608" s="34"/>
      <c r="D608" s="34"/>
      <c r="E608" s="34"/>
      <c r="F608" s="34"/>
      <c r="G608" s="34"/>
      <c r="H608" s="34"/>
      <c r="I608" s="181" t="s">
        <v>18</v>
      </c>
      <c r="J608" s="182"/>
      <c r="K608" s="183"/>
      <c r="L608" s="191"/>
      <c r="M608" s="192" t="str">
        <f>UPPER(Ptrllista!H36)</f>
        <v>C</v>
      </c>
      <c r="N608" s="193"/>
      <c r="O608" s="192" t="str">
        <f>UPPER(Ptrllista!G36)</f>
        <v>2</v>
      </c>
      <c r="P608" s="196"/>
      <c r="Q608" s="193"/>
    </row>
    <row r="609" spans="1:17" ht="19.149999999999999" customHeight="1" thickBot="1" x14ac:dyDescent="0.3">
      <c r="A609" s="190"/>
      <c r="B609" s="40">
        <v>34</v>
      </c>
      <c r="C609" s="34"/>
      <c r="D609" s="34"/>
      <c r="E609" s="34"/>
      <c r="F609" s="34"/>
      <c r="G609" s="34"/>
      <c r="H609" s="34"/>
      <c r="I609" s="181" t="s">
        <v>18</v>
      </c>
      <c r="J609" s="182"/>
      <c r="K609" s="183"/>
      <c r="L609" s="191"/>
      <c r="M609" s="194"/>
      <c r="N609" s="195"/>
      <c r="O609" s="194"/>
      <c r="P609" s="197"/>
      <c r="Q609" s="195"/>
    </row>
    <row r="610" spans="1:17" ht="19.149999999999999" customHeight="1" x14ac:dyDescent="0.25">
      <c r="A610" s="190"/>
      <c r="B610" s="40">
        <v>35</v>
      </c>
      <c r="C610" s="34"/>
      <c r="D610" s="34"/>
      <c r="E610" s="34"/>
      <c r="F610" s="34"/>
      <c r="G610" s="34"/>
      <c r="H610" s="34"/>
      <c r="I610" s="181" t="s">
        <v>18</v>
      </c>
      <c r="J610" s="182"/>
      <c r="K610" s="183"/>
      <c r="L610" s="184"/>
      <c r="M610" s="3"/>
      <c r="N610" s="3"/>
      <c r="O610" s="3"/>
      <c r="P610" s="3"/>
      <c r="Q610" s="30"/>
    </row>
    <row r="611" spans="1:17" ht="19.149999999999999" customHeight="1" x14ac:dyDescent="0.25">
      <c r="A611" s="190"/>
      <c r="B611" s="40">
        <v>36</v>
      </c>
      <c r="C611" s="34"/>
      <c r="D611" s="34"/>
      <c r="E611" s="34"/>
      <c r="F611" s="34"/>
      <c r="G611" s="34"/>
      <c r="H611" s="34"/>
      <c r="I611" s="181" t="s">
        <v>18</v>
      </c>
      <c r="J611" s="182"/>
      <c r="K611" s="183"/>
      <c r="L611" s="184"/>
      <c r="M611" s="198" t="s">
        <v>92</v>
      </c>
      <c r="N611" s="198"/>
      <c r="O611" s="198"/>
      <c r="P611" s="199"/>
      <c r="Q611" s="200"/>
    </row>
    <row r="612" spans="1:17" ht="19.149999999999999" customHeight="1" x14ac:dyDescent="0.25">
      <c r="A612" s="190"/>
      <c r="B612" s="40">
        <v>37</v>
      </c>
      <c r="C612" s="34"/>
      <c r="D612" s="34"/>
      <c r="E612" s="34"/>
      <c r="F612" s="34"/>
      <c r="G612" s="34"/>
      <c r="H612" s="34"/>
      <c r="I612" s="181" t="s">
        <v>18</v>
      </c>
      <c r="J612" s="182"/>
      <c r="K612" s="183"/>
      <c r="L612" s="184"/>
      <c r="M612" s="201" t="s">
        <v>97</v>
      </c>
      <c r="N612" s="202"/>
      <c r="O612" s="202"/>
      <c r="P612" s="202"/>
      <c r="Q612" s="203"/>
    </row>
    <row r="613" spans="1:17" ht="19.149999999999999" customHeight="1" x14ac:dyDescent="0.25">
      <c r="A613" s="190"/>
      <c r="B613" s="40">
        <v>38</v>
      </c>
      <c r="C613" s="34"/>
      <c r="D613" s="34"/>
      <c r="E613" s="34"/>
      <c r="F613" s="34"/>
      <c r="G613" s="34"/>
      <c r="H613" s="34"/>
      <c r="I613" s="181" t="s">
        <v>18</v>
      </c>
      <c r="J613" s="182"/>
      <c r="K613" s="183"/>
      <c r="L613" s="184"/>
      <c r="M613" s="185"/>
      <c r="N613" s="185"/>
      <c r="O613" s="185"/>
      <c r="P613" s="185"/>
      <c r="Q613" s="186"/>
    </row>
    <row r="614" spans="1:17" ht="19.149999999999999" customHeight="1" x14ac:dyDescent="0.25">
      <c r="A614" s="190"/>
      <c r="B614" s="40">
        <v>39</v>
      </c>
      <c r="C614" s="34"/>
      <c r="D614" s="34"/>
      <c r="E614" s="34"/>
      <c r="F614" s="34"/>
      <c r="G614" s="34"/>
      <c r="H614" s="34"/>
      <c r="I614" s="181" t="s">
        <v>18</v>
      </c>
      <c r="J614" s="182"/>
      <c r="K614" s="183"/>
      <c r="L614" s="184"/>
      <c r="M614" s="185"/>
      <c r="N614" s="185"/>
      <c r="O614" s="185"/>
      <c r="P614" s="185"/>
      <c r="Q614" s="186"/>
    </row>
    <row r="615" spans="1:17" ht="19.149999999999999" customHeight="1" x14ac:dyDescent="0.25">
      <c r="A615" s="190"/>
      <c r="B615" s="40">
        <v>40</v>
      </c>
      <c r="C615" s="34"/>
      <c r="D615" s="34"/>
      <c r="E615" s="34"/>
      <c r="F615" s="34"/>
      <c r="G615" s="34"/>
      <c r="H615" s="34"/>
      <c r="I615" s="181" t="s">
        <v>18</v>
      </c>
      <c r="J615" s="182"/>
      <c r="K615" s="183"/>
      <c r="L615" s="184"/>
      <c r="M615" s="185"/>
      <c r="N615" s="185"/>
      <c r="O615" s="185"/>
      <c r="P615" s="185"/>
      <c r="Q615" s="186"/>
    </row>
    <row r="616" spans="1:17" ht="19.149999999999999" customHeight="1" thickBot="1" x14ac:dyDescent="0.3">
      <c r="A616" s="190"/>
      <c r="B616" s="34"/>
      <c r="C616" s="34"/>
      <c r="D616" s="34"/>
      <c r="E616" s="34"/>
      <c r="F616" s="34"/>
      <c r="G616" s="34"/>
      <c r="H616" s="34"/>
      <c r="I616" s="187" t="s">
        <v>18</v>
      </c>
      <c r="J616" s="188"/>
      <c r="K616" s="189"/>
      <c r="L616" s="189"/>
      <c r="M616" s="185"/>
      <c r="N616" s="185"/>
      <c r="O616" s="185"/>
      <c r="P616" s="185"/>
      <c r="Q616" s="186"/>
    </row>
    <row r="617" spans="1:17" ht="19.149999999999999" customHeight="1" thickBot="1" x14ac:dyDescent="0.3">
      <c r="A617" s="29"/>
      <c r="B617" s="3"/>
      <c r="C617" s="3"/>
      <c r="D617" s="3"/>
      <c r="E617" s="3"/>
      <c r="F617" s="173" t="s">
        <v>89</v>
      </c>
      <c r="G617" s="173"/>
      <c r="H617" s="174"/>
      <c r="I617" s="36"/>
      <c r="J617" s="36"/>
      <c r="K617" s="175"/>
      <c r="L617" s="176"/>
      <c r="M617" s="177" t="s">
        <v>88</v>
      </c>
      <c r="N617" s="178"/>
      <c r="O617" s="178"/>
      <c r="P617" s="178"/>
      <c r="Q617" s="179"/>
    </row>
    <row r="618" spans="1:17" ht="19.149999999999999" customHeight="1" thickBot="1" x14ac:dyDescent="0.3">
      <c r="A618" s="31"/>
      <c r="B618" s="32"/>
      <c r="C618" s="32"/>
      <c r="D618" s="32"/>
      <c r="E618" s="32"/>
      <c r="F618" s="32"/>
      <c r="G618" s="180" t="s">
        <v>91</v>
      </c>
      <c r="H618" s="180"/>
      <c r="I618" s="180"/>
      <c r="J618" s="36"/>
      <c r="K618" s="35"/>
      <c r="L618" s="32"/>
      <c r="M618" s="32"/>
      <c r="N618" s="32"/>
      <c r="O618" s="32"/>
      <c r="P618" s="32"/>
      <c r="Q618" s="33"/>
    </row>
    <row r="619" spans="1:17" ht="19.149999999999999" customHeight="1" x14ac:dyDescent="0.25">
      <c r="A619" s="52"/>
      <c r="B619" s="52"/>
      <c r="C619" s="52"/>
      <c r="D619" s="52"/>
      <c r="E619" s="52"/>
      <c r="F619" s="52"/>
      <c r="G619" s="52"/>
      <c r="H619" s="52"/>
      <c r="I619" s="52"/>
      <c r="J619" s="52"/>
      <c r="K619" s="52"/>
      <c r="L619" s="52"/>
      <c r="M619" s="52"/>
      <c r="N619" s="52"/>
      <c r="O619" s="52"/>
      <c r="P619" s="52"/>
      <c r="Q619" s="52"/>
    </row>
    <row r="622" spans="1:17" ht="19.149999999999999" customHeight="1" thickBot="1" x14ac:dyDescent="0.3"/>
    <row r="623" spans="1:17" ht="19.149999999999999" customHeight="1" x14ac:dyDescent="0.5">
      <c r="A623" s="37"/>
      <c r="B623" s="213"/>
      <c r="C623" s="213"/>
      <c r="D623" s="39"/>
      <c r="E623" s="196" t="str">
        <f>UPPER(Ptrllista!E2)</f>
        <v>Ö-SERIEN 2</v>
      </c>
      <c r="F623" s="196"/>
      <c r="G623" s="196"/>
      <c r="H623" s="196"/>
      <c r="I623" s="196"/>
      <c r="J623" s="196"/>
      <c r="K623" s="196"/>
      <c r="L623" s="196"/>
      <c r="M623" s="196"/>
      <c r="N623" s="196"/>
      <c r="O623" s="49"/>
      <c r="P623" s="49"/>
      <c r="Q623" s="54"/>
    </row>
    <row r="624" spans="1:17" ht="19.149999999999999" customHeight="1" x14ac:dyDescent="0.4">
      <c r="A624" s="53" t="s">
        <v>98</v>
      </c>
      <c r="B624" s="44" t="str">
        <f>UPPER(Ptrllista!B37)</f>
        <v>8</v>
      </c>
      <c r="C624" s="43" t="s">
        <v>96</v>
      </c>
      <c r="D624" s="44">
        <f>ABS(Ptrllista!C37)</f>
        <v>4</v>
      </c>
      <c r="E624" s="205"/>
      <c r="F624" s="205"/>
      <c r="G624" s="205"/>
      <c r="H624" s="205"/>
      <c r="I624" s="205"/>
      <c r="J624" s="205"/>
      <c r="K624" s="205"/>
      <c r="L624" s="205"/>
      <c r="M624" s="205"/>
      <c r="N624" s="205"/>
      <c r="O624" s="214">
        <f>ABS(Ptrllista!F2)</f>
        <v>42848</v>
      </c>
      <c r="P624" s="214"/>
      <c r="Q624" s="215"/>
    </row>
    <row r="625" spans="1:17" ht="19.149999999999999" customHeight="1" x14ac:dyDescent="0.25">
      <c r="A625" s="204" t="str">
        <f>UPPER(Ptrllista!E37)</f>
        <v>KJELD NIELSEN</v>
      </c>
      <c r="B625" s="205"/>
      <c r="C625" s="205"/>
      <c r="D625" s="205"/>
      <c r="E625" s="205"/>
      <c r="F625" s="205"/>
      <c r="G625" s="205"/>
      <c r="H625" s="205"/>
      <c r="I625" s="205"/>
      <c r="J625" s="205"/>
      <c r="K625" s="205"/>
      <c r="L625" s="205"/>
      <c r="M625" s="205"/>
      <c r="N625" s="205"/>
      <c r="O625" s="205"/>
      <c r="P625" s="205"/>
      <c r="Q625" s="206"/>
    </row>
    <row r="626" spans="1:17" ht="19.149999999999999" customHeight="1" x14ac:dyDescent="0.25">
      <c r="A626" s="204"/>
      <c r="B626" s="205"/>
      <c r="C626" s="205"/>
      <c r="D626" s="205"/>
      <c r="E626" s="205"/>
      <c r="F626" s="205"/>
      <c r="G626" s="205"/>
      <c r="H626" s="205"/>
      <c r="I626" s="205"/>
      <c r="J626" s="205"/>
      <c r="K626" s="205"/>
      <c r="L626" s="205"/>
      <c r="M626" s="205"/>
      <c r="N626" s="205"/>
      <c r="O626" s="205"/>
      <c r="P626" s="205"/>
      <c r="Q626" s="206"/>
    </row>
    <row r="627" spans="1:17" ht="19.149999999999999" customHeight="1" x14ac:dyDescent="0.25">
      <c r="A627" s="204" t="str">
        <f>UPPER(Ptrllista!F37)</f>
        <v>SAAB</v>
      </c>
      <c r="B627" s="205"/>
      <c r="C627" s="205"/>
      <c r="D627" s="205"/>
      <c r="E627" s="205"/>
      <c r="F627" s="205"/>
      <c r="G627" s="205"/>
      <c r="H627" s="205"/>
      <c r="I627" s="205"/>
      <c r="J627" s="205"/>
      <c r="K627" s="205"/>
      <c r="L627" s="205"/>
      <c r="M627" s="205"/>
      <c r="N627" s="205"/>
      <c r="O627" s="205"/>
      <c r="P627" s="205"/>
      <c r="Q627" s="206"/>
    </row>
    <row r="628" spans="1:17" ht="19.149999999999999" customHeight="1" x14ac:dyDescent="0.25">
      <c r="A628" s="204"/>
      <c r="B628" s="205"/>
      <c r="C628" s="205"/>
      <c r="D628" s="205"/>
      <c r="E628" s="205"/>
      <c r="F628" s="205"/>
      <c r="G628" s="205"/>
      <c r="H628" s="205"/>
      <c r="I628" s="205"/>
      <c r="J628" s="205"/>
      <c r="K628" s="205"/>
      <c r="L628" s="205"/>
      <c r="M628" s="205"/>
      <c r="N628" s="205"/>
      <c r="O628" s="205"/>
      <c r="P628" s="205"/>
      <c r="Q628" s="206"/>
    </row>
    <row r="629" spans="1:17" ht="19.149999999999999" customHeight="1" thickBot="1" x14ac:dyDescent="0.3">
      <c r="A629" s="29"/>
      <c r="B629" s="38"/>
      <c r="C629" s="207" t="s">
        <v>95</v>
      </c>
      <c r="D629" s="208"/>
      <c r="E629" s="208"/>
      <c r="F629" s="208"/>
      <c r="G629" s="208"/>
      <c r="H629" s="209"/>
      <c r="I629" s="207" t="s">
        <v>90</v>
      </c>
      <c r="J629" s="209"/>
      <c r="K629" s="207" t="s">
        <v>17</v>
      </c>
      <c r="L629" s="208"/>
      <c r="M629" s="41" t="s">
        <v>93</v>
      </c>
      <c r="N629" s="42"/>
      <c r="O629" s="210" t="s">
        <v>24</v>
      </c>
      <c r="P629" s="211"/>
      <c r="Q629" s="212"/>
    </row>
    <row r="630" spans="1:17" ht="19.149999999999999" customHeight="1" x14ac:dyDescent="0.25">
      <c r="A630" s="190" t="s">
        <v>94</v>
      </c>
      <c r="B630" s="40">
        <v>33</v>
      </c>
      <c r="C630" s="34"/>
      <c r="D630" s="34"/>
      <c r="E630" s="34"/>
      <c r="F630" s="34"/>
      <c r="G630" s="34"/>
      <c r="H630" s="34"/>
      <c r="I630" s="181" t="s">
        <v>18</v>
      </c>
      <c r="J630" s="182"/>
      <c r="K630" s="183"/>
      <c r="L630" s="191"/>
      <c r="M630" s="192" t="str">
        <f>UPPER(Ptrllista!H37)</f>
        <v>C</v>
      </c>
      <c r="N630" s="193"/>
      <c r="O630" s="192" t="str">
        <f>UPPER(Ptrllista!G37)</f>
        <v>VÄ</v>
      </c>
      <c r="P630" s="196"/>
      <c r="Q630" s="193"/>
    </row>
    <row r="631" spans="1:17" ht="19.149999999999999" customHeight="1" thickBot="1" x14ac:dyDescent="0.3">
      <c r="A631" s="190"/>
      <c r="B631" s="40">
        <v>34</v>
      </c>
      <c r="C631" s="34"/>
      <c r="D631" s="34"/>
      <c r="E631" s="34"/>
      <c r="F631" s="34"/>
      <c r="G631" s="34"/>
      <c r="H631" s="34"/>
      <c r="I631" s="181" t="s">
        <v>18</v>
      </c>
      <c r="J631" s="182"/>
      <c r="K631" s="183"/>
      <c r="L631" s="191"/>
      <c r="M631" s="194"/>
      <c r="N631" s="195"/>
      <c r="O631" s="194"/>
      <c r="P631" s="197"/>
      <c r="Q631" s="195"/>
    </row>
    <row r="632" spans="1:17" ht="19.149999999999999" customHeight="1" x14ac:dyDescent="0.25">
      <c r="A632" s="190"/>
      <c r="B632" s="40">
        <v>35</v>
      </c>
      <c r="C632" s="34"/>
      <c r="D632" s="34"/>
      <c r="E632" s="34"/>
      <c r="F632" s="34"/>
      <c r="G632" s="34"/>
      <c r="H632" s="34"/>
      <c r="I632" s="181" t="s">
        <v>18</v>
      </c>
      <c r="J632" s="182"/>
      <c r="K632" s="183"/>
      <c r="L632" s="184"/>
      <c r="M632" s="3"/>
      <c r="N632" s="3"/>
      <c r="O632" s="3"/>
      <c r="P632" s="3"/>
      <c r="Q632" s="30"/>
    </row>
    <row r="633" spans="1:17" ht="19.149999999999999" customHeight="1" x14ac:dyDescent="0.25">
      <c r="A633" s="190"/>
      <c r="B633" s="40">
        <v>36</v>
      </c>
      <c r="C633" s="34"/>
      <c r="D633" s="34"/>
      <c r="E633" s="34"/>
      <c r="F633" s="34"/>
      <c r="G633" s="34"/>
      <c r="H633" s="34"/>
      <c r="I633" s="181" t="s">
        <v>18</v>
      </c>
      <c r="J633" s="182"/>
      <c r="K633" s="183"/>
      <c r="L633" s="184"/>
      <c r="M633" s="198" t="s">
        <v>92</v>
      </c>
      <c r="N633" s="198"/>
      <c r="O633" s="198"/>
      <c r="P633" s="199"/>
      <c r="Q633" s="200"/>
    </row>
    <row r="634" spans="1:17" ht="19.149999999999999" customHeight="1" x14ac:dyDescent="0.25">
      <c r="A634" s="190"/>
      <c r="B634" s="40">
        <v>37</v>
      </c>
      <c r="C634" s="34"/>
      <c r="D634" s="34"/>
      <c r="E634" s="34"/>
      <c r="F634" s="34"/>
      <c r="G634" s="34"/>
      <c r="H634" s="34"/>
      <c r="I634" s="181" t="s">
        <v>18</v>
      </c>
      <c r="J634" s="182"/>
      <c r="K634" s="183"/>
      <c r="L634" s="184"/>
      <c r="M634" s="201" t="s">
        <v>97</v>
      </c>
      <c r="N634" s="202"/>
      <c r="O634" s="202"/>
      <c r="P634" s="202"/>
      <c r="Q634" s="203"/>
    </row>
    <row r="635" spans="1:17" ht="19.149999999999999" customHeight="1" x14ac:dyDescent="0.25">
      <c r="A635" s="190"/>
      <c r="B635" s="40">
        <v>38</v>
      </c>
      <c r="C635" s="34"/>
      <c r="D635" s="34"/>
      <c r="E635" s="34"/>
      <c r="F635" s="34"/>
      <c r="G635" s="34"/>
      <c r="H635" s="34"/>
      <c r="I635" s="181" t="s">
        <v>18</v>
      </c>
      <c r="J635" s="182"/>
      <c r="K635" s="183"/>
      <c r="L635" s="184"/>
      <c r="M635" s="185"/>
      <c r="N635" s="185"/>
      <c r="O635" s="185"/>
      <c r="P635" s="185"/>
      <c r="Q635" s="186"/>
    </row>
    <row r="636" spans="1:17" ht="19.149999999999999" customHeight="1" x14ac:dyDescent="0.25">
      <c r="A636" s="190"/>
      <c r="B636" s="40">
        <v>39</v>
      </c>
      <c r="C636" s="34"/>
      <c r="D636" s="34"/>
      <c r="E636" s="34"/>
      <c r="F636" s="34"/>
      <c r="G636" s="34"/>
      <c r="H636" s="34"/>
      <c r="I636" s="181" t="s">
        <v>18</v>
      </c>
      <c r="J636" s="182"/>
      <c r="K636" s="183"/>
      <c r="L636" s="184"/>
      <c r="M636" s="185"/>
      <c r="N636" s="185"/>
      <c r="O636" s="185"/>
      <c r="P636" s="185"/>
      <c r="Q636" s="186"/>
    </row>
    <row r="637" spans="1:17" ht="19.149999999999999" customHeight="1" x14ac:dyDescent="0.25">
      <c r="A637" s="190"/>
      <c r="B637" s="40">
        <v>40</v>
      </c>
      <c r="C637" s="34"/>
      <c r="D637" s="34"/>
      <c r="E637" s="34"/>
      <c r="F637" s="34"/>
      <c r="G637" s="34"/>
      <c r="H637" s="34"/>
      <c r="I637" s="181" t="s">
        <v>18</v>
      </c>
      <c r="J637" s="182"/>
      <c r="K637" s="183"/>
      <c r="L637" s="184"/>
      <c r="M637" s="185"/>
      <c r="N637" s="185"/>
      <c r="O637" s="185"/>
      <c r="P637" s="185"/>
      <c r="Q637" s="186"/>
    </row>
    <row r="638" spans="1:17" ht="19.149999999999999" customHeight="1" thickBot="1" x14ac:dyDescent="0.3">
      <c r="A638" s="190"/>
      <c r="B638" s="34"/>
      <c r="C638" s="34"/>
      <c r="D638" s="34"/>
      <c r="E638" s="34"/>
      <c r="F638" s="34"/>
      <c r="G638" s="34"/>
      <c r="H638" s="34"/>
      <c r="I638" s="187" t="s">
        <v>18</v>
      </c>
      <c r="J638" s="188"/>
      <c r="K638" s="189"/>
      <c r="L638" s="189"/>
      <c r="M638" s="185"/>
      <c r="N638" s="185"/>
      <c r="O638" s="185"/>
      <c r="P638" s="185"/>
      <c r="Q638" s="186"/>
    </row>
    <row r="639" spans="1:17" ht="19.149999999999999" customHeight="1" thickBot="1" x14ac:dyDescent="0.3">
      <c r="A639" s="29"/>
      <c r="B639" s="3"/>
      <c r="C639" s="3"/>
      <c r="D639" s="3"/>
      <c r="E639" s="3"/>
      <c r="F639" s="173" t="s">
        <v>89</v>
      </c>
      <c r="G639" s="173"/>
      <c r="H639" s="174"/>
      <c r="I639" s="36"/>
      <c r="J639" s="36"/>
      <c r="K639" s="175"/>
      <c r="L639" s="176"/>
      <c r="M639" s="177" t="s">
        <v>88</v>
      </c>
      <c r="N639" s="178"/>
      <c r="O639" s="178"/>
      <c r="P639" s="178"/>
      <c r="Q639" s="179"/>
    </row>
    <row r="640" spans="1:17" ht="19.149999999999999" customHeight="1" thickBot="1" x14ac:dyDescent="0.3">
      <c r="A640" s="31"/>
      <c r="B640" s="32"/>
      <c r="C640" s="32"/>
      <c r="D640" s="32"/>
      <c r="E640" s="32"/>
      <c r="F640" s="32"/>
      <c r="G640" s="180" t="s">
        <v>91</v>
      </c>
      <c r="H640" s="180"/>
      <c r="I640" s="180"/>
      <c r="J640" s="36"/>
      <c r="K640" s="35"/>
      <c r="L640" s="32"/>
      <c r="M640" s="32"/>
      <c r="N640" s="32"/>
      <c r="O640" s="32"/>
      <c r="P640" s="32"/>
      <c r="Q640" s="33"/>
    </row>
    <row r="641" spans="1:17" ht="19.149999999999999" customHeight="1" x14ac:dyDescent="0.5">
      <c r="A641" s="37"/>
      <c r="B641" s="213"/>
      <c r="C641" s="213"/>
      <c r="D641" s="39"/>
      <c r="E641" s="196" t="str">
        <f>UPPER(Ptrllista!E2)</f>
        <v>Ö-SERIEN 2</v>
      </c>
      <c r="F641" s="196"/>
      <c r="G641" s="196"/>
      <c r="H641" s="196"/>
      <c r="I641" s="196"/>
      <c r="J641" s="196"/>
      <c r="K641" s="196"/>
      <c r="L641" s="196"/>
      <c r="M641" s="196"/>
      <c r="N641" s="196"/>
      <c r="O641" s="49"/>
      <c r="P641" s="49"/>
      <c r="Q641" s="54"/>
    </row>
    <row r="642" spans="1:17" ht="19.149999999999999" customHeight="1" x14ac:dyDescent="0.4">
      <c r="A642" s="53" t="s">
        <v>98</v>
      </c>
      <c r="B642" s="44" t="str">
        <f>UPPER(Ptrllista!B38)</f>
        <v>9</v>
      </c>
      <c r="C642" s="43" t="s">
        <v>102</v>
      </c>
      <c r="D642" s="44">
        <f>ABS(Ptrllista!C37)</f>
        <v>4</v>
      </c>
      <c r="E642" s="205"/>
      <c r="F642" s="205"/>
      <c r="G642" s="205"/>
      <c r="H642" s="205"/>
      <c r="I642" s="205"/>
      <c r="J642" s="205"/>
      <c r="K642" s="205"/>
      <c r="L642" s="205"/>
      <c r="M642" s="205"/>
      <c r="N642" s="205"/>
      <c r="O642" s="214">
        <f>ABS(Ptrllista!F2)</f>
        <v>42848</v>
      </c>
      <c r="P642" s="214"/>
      <c r="Q642" s="215"/>
    </row>
    <row r="643" spans="1:17" ht="19.149999999999999" customHeight="1" x14ac:dyDescent="0.25">
      <c r="A643" s="204" t="str">
        <f>UPPER(Ptrllista!E38)</f>
        <v>MICHAEL EKSTRÖM</v>
      </c>
      <c r="B643" s="205"/>
      <c r="C643" s="205"/>
      <c r="D643" s="205"/>
      <c r="E643" s="205"/>
      <c r="F643" s="205"/>
      <c r="G643" s="205"/>
      <c r="H643" s="205"/>
      <c r="I643" s="205"/>
      <c r="J643" s="205"/>
      <c r="K643" s="205"/>
      <c r="L643" s="205"/>
      <c r="M643" s="205"/>
      <c r="N643" s="205"/>
      <c r="O643" s="205"/>
      <c r="P643" s="205"/>
      <c r="Q643" s="206"/>
    </row>
    <row r="644" spans="1:17" ht="19.149999999999999" customHeight="1" x14ac:dyDescent="0.25">
      <c r="A644" s="204"/>
      <c r="B644" s="205"/>
      <c r="C644" s="205"/>
      <c r="D644" s="205"/>
      <c r="E644" s="205"/>
      <c r="F644" s="205"/>
      <c r="G644" s="205"/>
      <c r="H644" s="205"/>
      <c r="I644" s="205"/>
      <c r="J644" s="205"/>
      <c r="K644" s="205"/>
      <c r="L644" s="205"/>
      <c r="M644" s="205"/>
      <c r="N644" s="205"/>
      <c r="O644" s="205"/>
      <c r="P644" s="205"/>
      <c r="Q644" s="206"/>
    </row>
    <row r="645" spans="1:17" ht="19.149999999999999" customHeight="1" x14ac:dyDescent="0.25">
      <c r="A645" s="204" t="str">
        <f>UPPER(Ptrllista!F38)</f>
        <v>SAAB</v>
      </c>
      <c r="B645" s="205"/>
      <c r="C645" s="205"/>
      <c r="D645" s="205"/>
      <c r="E645" s="205"/>
      <c r="F645" s="205"/>
      <c r="G645" s="205"/>
      <c r="H645" s="205"/>
      <c r="I645" s="205"/>
      <c r="J645" s="205"/>
      <c r="K645" s="205"/>
      <c r="L645" s="205"/>
      <c r="M645" s="205"/>
      <c r="N645" s="205"/>
      <c r="O645" s="205"/>
      <c r="P645" s="205"/>
      <c r="Q645" s="206"/>
    </row>
    <row r="646" spans="1:17" ht="19.149999999999999" customHeight="1" x14ac:dyDescent="0.25">
      <c r="A646" s="204"/>
      <c r="B646" s="205"/>
      <c r="C646" s="205"/>
      <c r="D646" s="205"/>
      <c r="E646" s="205"/>
      <c r="F646" s="205"/>
      <c r="G646" s="205"/>
      <c r="H646" s="205"/>
      <c r="I646" s="205"/>
      <c r="J646" s="205"/>
      <c r="K646" s="205"/>
      <c r="L646" s="205"/>
      <c r="M646" s="205"/>
      <c r="N646" s="205"/>
      <c r="O646" s="205"/>
      <c r="P646" s="205"/>
      <c r="Q646" s="206"/>
    </row>
    <row r="647" spans="1:17" ht="19.149999999999999" customHeight="1" thickBot="1" x14ac:dyDescent="0.3">
      <c r="A647" s="29"/>
      <c r="B647" s="38"/>
      <c r="C647" s="207" t="s">
        <v>95</v>
      </c>
      <c r="D647" s="208"/>
      <c r="E647" s="208"/>
      <c r="F647" s="208"/>
      <c r="G647" s="208"/>
      <c r="H647" s="209"/>
      <c r="I647" s="207" t="s">
        <v>90</v>
      </c>
      <c r="J647" s="209"/>
      <c r="K647" s="207" t="s">
        <v>17</v>
      </c>
      <c r="L647" s="208"/>
      <c r="M647" s="216" t="s">
        <v>93</v>
      </c>
      <c r="N647" s="217"/>
      <c r="O647" s="210" t="s">
        <v>24</v>
      </c>
      <c r="P647" s="211"/>
      <c r="Q647" s="212"/>
    </row>
    <row r="648" spans="1:17" ht="19.149999999999999" customHeight="1" x14ac:dyDescent="0.25">
      <c r="A648" s="190" t="s">
        <v>94</v>
      </c>
      <c r="B648" s="40">
        <v>9</v>
      </c>
      <c r="C648" s="34"/>
      <c r="D648" s="34"/>
      <c r="E648" s="34"/>
      <c r="F648" s="34"/>
      <c r="G648" s="34"/>
      <c r="H648" s="34"/>
      <c r="I648" s="181" t="s">
        <v>18</v>
      </c>
      <c r="J648" s="182"/>
      <c r="K648" s="183"/>
      <c r="L648" s="191"/>
      <c r="M648" s="192" t="str">
        <f>UPPER(Ptrllista!H38)</f>
        <v>C</v>
      </c>
      <c r="N648" s="193"/>
      <c r="O648" s="192" t="str">
        <f>UPPER(Ptrllista!G38)</f>
        <v>1</v>
      </c>
      <c r="P648" s="196"/>
      <c r="Q648" s="193"/>
    </row>
    <row r="649" spans="1:17" ht="19.149999999999999" customHeight="1" thickBot="1" x14ac:dyDescent="0.3">
      <c r="A649" s="190"/>
      <c r="B649" s="40">
        <v>10</v>
      </c>
      <c r="C649" s="34"/>
      <c r="D649" s="34"/>
      <c r="E649" s="34"/>
      <c r="F649" s="34"/>
      <c r="G649" s="34"/>
      <c r="H649" s="34"/>
      <c r="I649" s="181" t="s">
        <v>18</v>
      </c>
      <c r="J649" s="182"/>
      <c r="K649" s="183"/>
      <c r="L649" s="191"/>
      <c r="M649" s="194"/>
      <c r="N649" s="195"/>
      <c r="O649" s="194"/>
      <c r="P649" s="197"/>
      <c r="Q649" s="195"/>
    </row>
    <row r="650" spans="1:17" ht="19.149999999999999" customHeight="1" x14ac:dyDescent="0.25">
      <c r="A650" s="190"/>
      <c r="B650" s="40">
        <v>11</v>
      </c>
      <c r="C650" s="34"/>
      <c r="D650" s="34"/>
      <c r="E650" s="34"/>
      <c r="F650" s="34"/>
      <c r="G650" s="34"/>
      <c r="H650" s="34"/>
      <c r="I650" s="181" t="s">
        <v>18</v>
      </c>
      <c r="J650" s="182"/>
      <c r="K650" s="183"/>
      <c r="L650" s="184"/>
      <c r="M650" s="3"/>
      <c r="N650" s="3"/>
      <c r="O650" s="3"/>
      <c r="P650" s="3"/>
      <c r="Q650" s="30"/>
    </row>
    <row r="651" spans="1:17" ht="19.149999999999999" customHeight="1" x14ac:dyDescent="0.25">
      <c r="A651" s="190"/>
      <c r="B651" s="40">
        <v>12</v>
      </c>
      <c r="C651" s="34"/>
      <c r="D651" s="34"/>
      <c r="E651" s="34"/>
      <c r="F651" s="34"/>
      <c r="G651" s="34"/>
      <c r="H651" s="34"/>
      <c r="I651" s="181" t="s">
        <v>18</v>
      </c>
      <c r="J651" s="182"/>
      <c r="K651" s="183"/>
      <c r="L651" s="184"/>
      <c r="M651" s="198" t="s">
        <v>92</v>
      </c>
      <c r="N651" s="198"/>
      <c r="O651" s="198"/>
      <c r="P651" s="199"/>
      <c r="Q651" s="200"/>
    </row>
    <row r="652" spans="1:17" ht="19.149999999999999" customHeight="1" x14ac:dyDescent="0.25">
      <c r="A652" s="190"/>
      <c r="B652" s="40">
        <v>13</v>
      </c>
      <c r="C652" s="34"/>
      <c r="D652" s="34"/>
      <c r="E652" s="34"/>
      <c r="F652" s="34"/>
      <c r="G652" s="34"/>
      <c r="H652" s="34"/>
      <c r="I652" s="181" t="s">
        <v>18</v>
      </c>
      <c r="J652" s="182"/>
      <c r="K652" s="183"/>
      <c r="L652" s="184"/>
      <c r="M652" s="201" t="s">
        <v>97</v>
      </c>
      <c r="N652" s="202"/>
      <c r="O652" s="202"/>
      <c r="P652" s="202"/>
      <c r="Q652" s="203"/>
    </row>
    <row r="653" spans="1:17" ht="19.149999999999999" customHeight="1" x14ac:dyDescent="0.25">
      <c r="A653" s="190"/>
      <c r="B653" s="40">
        <v>14</v>
      </c>
      <c r="C653" s="34"/>
      <c r="D653" s="34"/>
      <c r="E653" s="34"/>
      <c r="F653" s="34"/>
      <c r="G653" s="34"/>
      <c r="H653" s="34"/>
      <c r="I653" s="181" t="s">
        <v>18</v>
      </c>
      <c r="J653" s="182"/>
      <c r="K653" s="183"/>
      <c r="L653" s="184"/>
      <c r="M653" s="185"/>
      <c r="N653" s="185"/>
      <c r="O653" s="185"/>
      <c r="P653" s="185"/>
      <c r="Q653" s="186"/>
    </row>
    <row r="654" spans="1:17" ht="19.149999999999999" customHeight="1" x14ac:dyDescent="0.25">
      <c r="A654" s="190"/>
      <c r="B654" s="40">
        <v>15</v>
      </c>
      <c r="C654" s="34"/>
      <c r="D654" s="34"/>
      <c r="E654" s="34"/>
      <c r="F654" s="34"/>
      <c r="G654" s="34"/>
      <c r="H654" s="34"/>
      <c r="I654" s="181" t="s">
        <v>18</v>
      </c>
      <c r="J654" s="182"/>
      <c r="K654" s="183"/>
      <c r="L654" s="184"/>
      <c r="M654" s="185"/>
      <c r="N654" s="185"/>
      <c r="O654" s="185"/>
      <c r="P654" s="185"/>
      <c r="Q654" s="186"/>
    </row>
    <row r="655" spans="1:17" ht="19.149999999999999" customHeight="1" x14ac:dyDescent="0.25">
      <c r="A655" s="190"/>
      <c r="B655" s="40">
        <v>16</v>
      </c>
      <c r="C655" s="34"/>
      <c r="D655" s="34"/>
      <c r="E655" s="34"/>
      <c r="F655" s="34"/>
      <c r="G655" s="34"/>
      <c r="H655" s="34"/>
      <c r="I655" s="181" t="s">
        <v>18</v>
      </c>
      <c r="J655" s="182"/>
      <c r="K655" s="183"/>
      <c r="L655" s="184"/>
      <c r="M655" s="185"/>
      <c r="N655" s="185"/>
      <c r="O655" s="185"/>
      <c r="P655" s="185"/>
      <c r="Q655" s="186"/>
    </row>
    <row r="656" spans="1:17" ht="19.149999999999999" customHeight="1" thickBot="1" x14ac:dyDescent="0.3">
      <c r="A656" s="190"/>
      <c r="B656" s="34"/>
      <c r="C656" s="34"/>
      <c r="D656" s="34"/>
      <c r="E656" s="34"/>
      <c r="F656" s="34"/>
      <c r="G656" s="34"/>
      <c r="H656" s="34"/>
      <c r="I656" s="187" t="s">
        <v>18</v>
      </c>
      <c r="J656" s="188"/>
      <c r="K656" s="189"/>
      <c r="L656" s="189"/>
      <c r="M656" s="185"/>
      <c r="N656" s="185"/>
      <c r="O656" s="185"/>
      <c r="P656" s="185"/>
      <c r="Q656" s="186"/>
    </row>
    <row r="657" spans="1:17" ht="19.149999999999999" customHeight="1" thickBot="1" x14ac:dyDescent="0.3">
      <c r="A657" s="29"/>
      <c r="B657" s="3"/>
      <c r="C657" s="3"/>
      <c r="D657" s="3"/>
      <c r="E657" s="3"/>
      <c r="F657" s="173" t="s">
        <v>89</v>
      </c>
      <c r="G657" s="173"/>
      <c r="H657" s="174"/>
      <c r="I657" s="36"/>
      <c r="J657" s="36"/>
      <c r="K657" s="175"/>
      <c r="L657" s="176"/>
      <c r="M657" s="177" t="s">
        <v>88</v>
      </c>
      <c r="N657" s="178"/>
      <c r="O657" s="178"/>
      <c r="P657" s="178"/>
      <c r="Q657" s="179"/>
    </row>
    <row r="658" spans="1:17" ht="19.149999999999999" customHeight="1" thickBot="1" x14ac:dyDescent="0.3">
      <c r="A658" s="31"/>
      <c r="B658" s="32"/>
      <c r="C658" s="32"/>
      <c r="D658" s="32"/>
      <c r="E658" s="32"/>
      <c r="F658" s="32"/>
      <c r="G658" s="180" t="s">
        <v>91</v>
      </c>
      <c r="H658" s="180"/>
      <c r="I658" s="180"/>
      <c r="J658" s="36"/>
      <c r="K658" s="35"/>
      <c r="L658" s="32"/>
      <c r="M658" s="32"/>
      <c r="N658" s="32"/>
      <c r="O658" s="32"/>
      <c r="P658" s="32"/>
      <c r="Q658" s="33"/>
    </row>
    <row r="659" spans="1:17" ht="19.149999999999999" customHeight="1" x14ac:dyDescent="0.25">
      <c r="A659" s="52"/>
      <c r="B659" s="52"/>
      <c r="C659" s="52"/>
      <c r="D659" s="52"/>
      <c r="E659" s="52"/>
      <c r="F659" s="52"/>
      <c r="G659" s="52"/>
      <c r="H659" s="52"/>
      <c r="I659" s="52"/>
      <c r="J659" s="52"/>
      <c r="K659" s="52"/>
      <c r="L659" s="52"/>
      <c r="M659" s="52"/>
      <c r="N659" s="52"/>
      <c r="O659" s="52"/>
      <c r="P659" s="52"/>
      <c r="Q659" s="52"/>
    </row>
    <row r="662" spans="1:17" ht="19.149999999999999" customHeight="1" thickBot="1" x14ac:dyDescent="0.3"/>
    <row r="663" spans="1:17" ht="19.149999999999999" customHeight="1" x14ac:dyDescent="0.5">
      <c r="A663" s="37"/>
      <c r="B663" s="213"/>
      <c r="C663" s="213"/>
      <c r="D663" s="39"/>
      <c r="E663" s="196" t="str">
        <f>UPPER(Ptrllista!E2)</f>
        <v>Ö-SERIEN 2</v>
      </c>
      <c r="F663" s="196"/>
      <c r="G663" s="196"/>
      <c r="H663" s="196"/>
      <c r="I663" s="196"/>
      <c r="J663" s="196"/>
      <c r="K663" s="196"/>
      <c r="L663" s="196"/>
      <c r="M663" s="196"/>
      <c r="N663" s="196"/>
      <c r="O663" s="49"/>
      <c r="P663" s="49"/>
      <c r="Q663" s="54"/>
    </row>
    <row r="664" spans="1:17" ht="19.149999999999999" customHeight="1" x14ac:dyDescent="0.4">
      <c r="A664" s="53" t="s">
        <v>98</v>
      </c>
      <c r="B664" s="44" t="str">
        <f>UPPER(Ptrllista!B39)</f>
        <v>9</v>
      </c>
      <c r="C664" s="43" t="s">
        <v>96</v>
      </c>
      <c r="D664" s="44">
        <f>ABS(Ptrllista!C39)</f>
        <v>2</v>
      </c>
      <c r="E664" s="205"/>
      <c r="F664" s="205"/>
      <c r="G664" s="205"/>
      <c r="H664" s="205"/>
      <c r="I664" s="205"/>
      <c r="J664" s="205"/>
      <c r="K664" s="205"/>
      <c r="L664" s="205"/>
      <c r="M664" s="205"/>
      <c r="N664" s="205"/>
      <c r="O664" s="214">
        <f>ABS(Ptrllista!F2)</f>
        <v>42848</v>
      </c>
      <c r="P664" s="214"/>
      <c r="Q664" s="215"/>
    </row>
    <row r="665" spans="1:17" ht="19.149999999999999" customHeight="1" x14ac:dyDescent="0.25">
      <c r="A665" s="204" t="str">
        <f>UPPER(Ptrllista!E143)</f>
        <v>P-A WILLNERS</v>
      </c>
      <c r="B665" s="205"/>
      <c r="C665" s="205"/>
      <c r="D665" s="205"/>
      <c r="E665" s="205"/>
      <c r="F665" s="205"/>
      <c r="G665" s="205"/>
      <c r="H665" s="205"/>
      <c r="I665" s="205"/>
      <c r="J665" s="205"/>
      <c r="K665" s="205"/>
      <c r="L665" s="205"/>
      <c r="M665" s="205"/>
      <c r="N665" s="205"/>
      <c r="O665" s="205"/>
      <c r="P665" s="205"/>
      <c r="Q665" s="206"/>
    </row>
    <row r="666" spans="1:17" ht="19.149999999999999" customHeight="1" x14ac:dyDescent="0.25">
      <c r="A666" s="204"/>
      <c r="B666" s="205"/>
      <c r="C666" s="205"/>
      <c r="D666" s="205"/>
      <c r="E666" s="205"/>
      <c r="F666" s="205"/>
      <c r="G666" s="205"/>
      <c r="H666" s="205"/>
      <c r="I666" s="205"/>
      <c r="J666" s="205"/>
      <c r="K666" s="205"/>
      <c r="L666" s="205"/>
      <c r="M666" s="205"/>
      <c r="N666" s="205"/>
      <c r="O666" s="205"/>
      <c r="P666" s="205"/>
      <c r="Q666" s="206"/>
    </row>
    <row r="667" spans="1:17" ht="19.149999999999999" customHeight="1" x14ac:dyDescent="0.25">
      <c r="A667" s="204" t="str">
        <f>UPPER(Ptrllista!F143)</f>
        <v>ÅBY SK</v>
      </c>
      <c r="B667" s="205"/>
      <c r="C667" s="205"/>
      <c r="D667" s="205"/>
      <c r="E667" s="205"/>
      <c r="F667" s="205"/>
      <c r="G667" s="205"/>
      <c r="H667" s="205"/>
      <c r="I667" s="205"/>
      <c r="J667" s="205"/>
      <c r="K667" s="205"/>
      <c r="L667" s="205"/>
      <c r="M667" s="205"/>
      <c r="N667" s="205"/>
      <c r="O667" s="205"/>
      <c r="P667" s="205"/>
      <c r="Q667" s="206"/>
    </row>
    <row r="668" spans="1:17" ht="19.149999999999999" customHeight="1" x14ac:dyDescent="0.25">
      <c r="A668" s="204"/>
      <c r="B668" s="205"/>
      <c r="C668" s="205"/>
      <c r="D668" s="205"/>
      <c r="E668" s="205"/>
      <c r="F668" s="205"/>
      <c r="G668" s="205"/>
      <c r="H668" s="205"/>
      <c r="I668" s="205"/>
      <c r="J668" s="205"/>
      <c r="K668" s="205"/>
      <c r="L668" s="205"/>
      <c r="M668" s="205"/>
      <c r="N668" s="205"/>
      <c r="O668" s="205"/>
      <c r="P668" s="205"/>
      <c r="Q668" s="206"/>
    </row>
    <row r="669" spans="1:17" ht="19.149999999999999" customHeight="1" thickBot="1" x14ac:dyDescent="0.3">
      <c r="A669" s="29"/>
      <c r="B669" s="38"/>
      <c r="C669" s="207" t="s">
        <v>95</v>
      </c>
      <c r="D669" s="208"/>
      <c r="E669" s="208"/>
      <c r="F669" s="208"/>
      <c r="G669" s="208"/>
      <c r="H669" s="209"/>
      <c r="I669" s="207" t="s">
        <v>90</v>
      </c>
      <c r="J669" s="209"/>
      <c r="K669" s="207" t="s">
        <v>17</v>
      </c>
      <c r="L669" s="208"/>
      <c r="M669" s="41" t="s">
        <v>93</v>
      </c>
      <c r="N669" s="42"/>
      <c r="O669" s="210" t="s">
        <v>24</v>
      </c>
      <c r="P669" s="211"/>
      <c r="Q669" s="212"/>
    </row>
    <row r="670" spans="1:17" ht="19.149999999999999" customHeight="1" x14ac:dyDescent="0.25">
      <c r="A670" s="190" t="s">
        <v>94</v>
      </c>
      <c r="B670" s="40">
        <v>9</v>
      </c>
      <c r="C670" s="34"/>
      <c r="D670" s="34"/>
      <c r="E670" s="34"/>
      <c r="F670" s="34"/>
      <c r="G670" s="34"/>
      <c r="H670" s="34"/>
      <c r="I670" s="181" t="s">
        <v>18</v>
      </c>
      <c r="J670" s="182"/>
      <c r="K670" s="183"/>
      <c r="L670" s="191"/>
      <c r="M670" s="192" t="str">
        <f>UPPER(Ptrllista!H39)</f>
        <v>C</v>
      </c>
      <c r="N670" s="193"/>
      <c r="O670" s="192" t="str">
        <f>UPPER(Ptrllista!G143)</f>
        <v>3</v>
      </c>
      <c r="P670" s="196"/>
      <c r="Q670" s="193"/>
    </row>
    <row r="671" spans="1:17" ht="19.149999999999999" customHeight="1" thickBot="1" x14ac:dyDescent="0.3">
      <c r="A671" s="190"/>
      <c r="B671" s="40">
        <v>10</v>
      </c>
      <c r="C671" s="34"/>
      <c r="D671" s="34"/>
      <c r="E671" s="34"/>
      <c r="F671" s="34"/>
      <c r="G671" s="34"/>
      <c r="H671" s="34"/>
      <c r="I671" s="181" t="s">
        <v>18</v>
      </c>
      <c r="J671" s="182"/>
      <c r="K671" s="183"/>
      <c r="L671" s="191"/>
      <c r="M671" s="194"/>
      <c r="N671" s="195"/>
      <c r="O671" s="194"/>
      <c r="P671" s="197"/>
      <c r="Q671" s="195"/>
    </row>
    <row r="672" spans="1:17" ht="19.149999999999999" customHeight="1" x14ac:dyDescent="0.25">
      <c r="A672" s="190"/>
      <c r="B672" s="40">
        <v>11</v>
      </c>
      <c r="C672" s="34"/>
      <c r="D672" s="34"/>
      <c r="E672" s="34"/>
      <c r="F672" s="34"/>
      <c r="G672" s="34"/>
      <c r="H672" s="34"/>
      <c r="I672" s="181" t="s">
        <v>18</v>
      </c>
      <c r="J672" s="182"/>
      <c r="K672" s="183"/>
      <c r="L672" s="184"/>
      <c r="M672" s="3"/>
      <c r="N672" s="3"/>
      <c r="O672" s="3"/>
      <c r="P672" s="3"/>
      <c r="Q672" s="30"/>
    </row>
    <row r="673" spans="1:17" ht="19.149999999999999" customHeight="1" x14ac:dyDescent="0.25">
      <c r="A673" s="190"/>
      <c r="B673" s="40">
        <v>12</v>
      </c>
      <c r="C673" s="34"/>
      <c r="D673" s="34"/>
      <c r="E673" s="34"/>
      <c r="F673" s="34"/>
      <c r="G673" s="34"/>
      <c r="H673" s="34"/>
      <c r="I673" s="181" t="s">
        <v>18</v>
      </c>
      <c r="J673" s="182"/>
      <c r="K673" s="183"/>
      <c r="L673" s="184"/>
      <c r="M673" s="198" t="s">
        <v>92</v>
      </c>
      <c r="N673" s="198"/>
      <c r="O673" s="198"/>
      <c r="P673" s="199"/>
      <c r="Q673" s="200"/>
    </row>
    <row r="674" spans="1:17" ht="19.149999999999999" customHeight="1" x14ac:dyDescent="0.25">
      <c r="A674" s="190"/>
      <c r="B674" s="40">
        <v>13</v>
      </c>
      <c r="C674" s="34"/>
      <c r="D674" s="34"/>
      <c r="E674" s="34"/>
      <c r="F674" s="34"/>
      <c r="G674" s="34"/>
      <c r="H674" s="34"/>
      <c r="I674" s="181" t="s">
        <v>18</v>
      </c>
      <c r="J674" s="182"/>
      <c r="K674" s="183"/>
      <c r="L674" s="184"/>
      <c r="M674" s="201" t="s">
        <v>97</v>
      </c>
      <c r="N674" s="202"/>
      <c r="O674" s="202"/>
      <c r="P674" s="202"/>
      <c r="Q674" s="203"/>
    </row>
    <row r="675" spans="1:17" ht="19.149999999999999" customHeight="1" x14ac:dyDescent="0.25">
      <c r="A675" s="190"/>
      <c r="B675" s="40">
        <v>14</v>
      </c>
      <c r="C675" s="34"/>
      <c r="D675" s="34"/>
      <c r="E675" s="34"/>
      <c r="F675" s="34"/>
      <c r="G675" s="34"/>
      <c r="H675" s="34"/>
      <c r="I675" s="181" t="s">
        <v>18</v>
      </c>
      <c r="J675" s="182"/>
      <c r="K675" s="183"/>
      <c r="L675" s="184"/>
      <c r="M675" s="185"/>
      <c r="N675" s="185"/>
      <c r="O675" s="185"/>
      <c r="P675" s="185"/>
      <c r="Q675" s="186"/>
    </row>
    <row r="676" spans="1:17" ht="19.149999999999999" customHeight="1" x14ac:dyDescent="0.25">
      <c r="A676" s="190"/>
      <c r="B676" s="40">
        <v>15</v>
      </c>
      <c r="C676" s="34"/>
      <c r="D676" s="34"/>
      <c r="E676" s="34"/>
      <c r="F676" s="34"/>
      <c r="G676" s="34"/>
      <c r="H676" s="34"/>
      <c r="I676" s="181" t="s">
        <v>18</v>
      </c>
      <c r="J676" s="182"/>
      <c r="K676" s="183"/>
      <c r="L676" s="184"/>
      <c r="M676" s="185"/>
      <c r="N676" s="185"/>
      <c r="O676" s="185"/>
      <c r="P676" s="185"/>
      <c r="Q676" s="186"/>
    </row>
    <row r="677" spans="1:17" ht="19.149999999999999" customHeight="1" x14ac:dyDescent="0.25">
      <c r="A677" s="190"/>
      <c r="B677" s="40">
        <v>16</v>
      </c>
      <c r="C677" s="34"/>
      <c r="D677" s="34"/>
      <c r="E677" s="34"/>
      <c r="F677" s="34"/>
      <c r="G677" s="34"/>
      <c r="H677" s="34"/>
      <c r="I677" s="181" t="s">
        <v>18</v>
      </c>
      <c r="J677" s="182"/>
      <c r="K677" s="183"/>
      <c r="L677" s="184"/>
      <c r="M677" s="185"/>
      <c r="N677" s="185"/>
      <c r="O677" s="185"/>
      <c r="P677" s="185"/>
      <c r="Q677" s="186"/>
    </row>
    <row r="678" spans="1:17" ht="19.149999999999999" customHeight="1" thickBot="1" x14ac:dyDescent="0.3">
      <c r="A678" s="190"/>
      <c r="B678" s="34"/>
      <c r="C678" s="34"/>
      <c r="D678" s="34"/>
      <c r="E678" s="34"/>
      <c r="F678" s="34"/>
      <c r="G678" s="34"/>
      <c r="H678" s="34"/>
      <c r="I678" s="187" t="s">
        <v>18</v>
      </c>
      <c r="J678" s="188"/>
      <c r="K678" s="189"/>
      <c r="L678" s="189"/>
      <c r="M678" s="185"/>
      <c r="N678" s="185"/>
      <c r="O678" s="185"/>
      <c r="P678" s="185"/>
      <c r="Q678" s="186"/>
    </row>
    <row r="679" spans="1:17" ht="19.149999999999999" customHeight="1" thickBot="1" x14ac:dyDescent="0.3">
      <c r="A679" s="29"/>
      <c r="B679" s="3"/>
      <c r="C679" s="3"/>
      <c r="D679" s="3"/>
      <c r="E679" s="3"/>
      <c r="F679" s="173" t="s">
        <v>89</v>
      </c>
      <c r="G679" s="173"/>
      <c r="H679" s="174"/>
      <c r="I679" s="36"/>
      <c r="J679" s="36"/>
      <c r="K679" s="175"/>
      <c r="L679" s="176"/>
      <c r="M679" s="177" t="s">
        <v>88</v>
      </c>
      <c r="N679" s="178"/>
      <c r="O679" s="178"/>
      <c r="P679" s="178"/>
      <c r="Q679" s="179"/>
    </row>
    <row r="680" spans="1:17" ht="19.149999999999999" customHeight="1" thickBot="1" x14ac:dyDescent="0.3">
      <c r="A680" s="31"/>
      <c r="B680" s="32"/>
      <c r="C680" s="32"/>
      <c r="D680" s="32"/>
      <c r="E680" s="32"/>
      <c r="F680" s="32"/>
      <c r="G680" s="180" t="s">
        <v>91</v>
      </c>
      <c r="H680" s="180"/>
      <c r="I680" s="180"/>
      <c r="J680" s="36"/>
      <c r="K680" s="35"/>
      <c r="L680" s="32"/>
      <c r="M680" s="32"/>
      <c r="N680" s="32"/>
      <c r="O680" s="32"/>
      <c r="P680" s="32"/>
      <c r="Q680" s="33"/>
    </row>
    <row r="681" spans="1:17" ht="19.149999999999999" customHeight="1" x14ac:dyDescent="0.5">
      <c r="A681" s="37"/>
      <c r="B681" s="213"/>
      <c r="C681" s="213"/>
      <c r="D681" s="39"/>
      <c r="E681" s="196" t="str">
        <f>UPPER(Ptrllista!E2)</f>
        <v>Ö-SERIEN 2</v>
      </c>
      <c r="F681" s="196"/>
      <c r="G681" s="196"/>
      <c r="H681" s="196"/>
      <c r="I681" s="196"/>
      <c r="J681" s="196"/>
      <c r="K681" s="196"/>
      <c r="L681" s="196"/>
      <c r="M681" s="196"/>
      <c r="N681" s="196"/>
      <c r="O681" s="49"/>
      <c r="P681" s="49"/>
      <c r="Q681" s="54"/>
    </row>
    <row r="682" spans="1:17" ht="19.149999999999999" customHeight="1" x14ac:dyDescent="0.4">
      <c r="A682" s="53" t="s">
        <v>98</v>
      </c>
      <c r="B682" s="44" t="str">
        <f>UPPER(Ptrllista!B40)</f>
        <v>9</v>
      </c>
      <c r="C682" s="43" t="s">
        <v>102</v>
      </c>
      <c r="D682" s="44">
        <f>ABS(Ptrllista!C40)</f>
        <v>3</v>
      </c>
      <c r="E682" s="205"/>
      <c r="F682" s="205"/>
      <c r="G682" s="205"/>
      <c r="H682" s="205"/>
      <c r="I682" s="205"/>
      <c r="J682" s="205"/>
      <c r="K682" s="205"/>
      <c r="L682" s="205"/>
      <c r="M682" s="205"/>
      <c r="N682" s="205"/>
      <c r="O682" s="214">
        <f>ABS(Ptrllista!F2)</f>
        <v>42848</v>
      </c>
      <c r="P682" s="214"/>
      <c r="Q682" s="215"/>
    </row>
    <row r="683" spans="1:17" ht="19.149999999999999" customHeight="1" x14ac:dyDescent="0.25">
      <c r="A683" s="204" t="str">
        <f>UPPER(Ptrllista!E40)</f>
        <v>MIKAEL NILSSON</v>
      </c>
      <c r="B683" s="205"/>
      <c r="C683" s="205"/>
      <c r="D683" s="205"/>
      <c r="E683" s="205"/>
      <c r="F683" s="205"/>
      <c r="G683" s="205"/>
      <c r="H683" s="205"/>
      <c r="I683" s="205"/>
      <c r="J683" s="205"/>
      <c r="K683" s="205"/>
      <c r="L683" s="205"/>
      <c r="M683" s="205"/>
      <c r="N683" s="205"/>
      <c r="O683" s="205"/>
      <c r="P683" s="205"/>
      <c r="Q683" s="206"/>
    </row>
    <row r="684" spans="1:17" ht="19.149999999999999" customHeight="1" x14ac:dyDescent="0.25">
      <c r="A684" s="204"/>
      <c r="B684" s="205"/>
      <c r="C684" s="205"/>
      <c r="D684" s="205"/>
      <c r="E684" s="205"/>
      <c r="F684" s="205"/>
      <c r="G684" s="205"/>
      <c r="H684" s="205"/>
      <c r="I684" s="205"/>
      <c r="J684" s="205"/>
      <c r="K684" s="205"/>
      <c r="L684" s="205"/>
      <c r="M684" s="205"/>
      <c r="N684" s="205"/>
      <c r="O684" s="205"/>
      <c r="P684" s="205"/>
      <c r="Q684" s="206"/>
    </row>
    <row r="685" spans="1:17" ht="19.149999999999999" customHeight="1" x14ac:dyDescent="0.25">
      <c r="A685" s="204" t="str">
        <f>UPPER(Ptrllista!F40)</f>
        <v>LSKF</v>
      </c>
      <c r="B685" s="205"/>
      <c r="C685" s="205"/>
      <c r="D685" s="205"/>
      <c r="E685" s="205"/>
      <c r="F685" s="205"/>
      <c r="G685" s="205"/>
      <c r="H685" s="205"/>
      <c r="I685" s="205"/>
      <c r="J685" s="205"/>
      <c r="K685" s="205"/>
      <c r="L685" s="205"/>
      <c r="M685" s="205"/>
      <c r="N685" s="205"/>
      <c r="O685" s="205"/>
      <c r="P685" s="205"/>
      <c r="Q685" s="206"/>
    </row>
    <row r="686" spans="1:17" ht="19.149999999999999" customHeight="1" x14ac:dyDescent="0.25">
      <c r="A686" s="204"/>
      <c r="B686" s="205"/>
      <c r="C686" s="205"/>
      <c r="D686" s="205"/>
      <c r="E686" s="205"/>
      <c r="F686" s="205"/>
      <c r="G686" s="205"/>
      <c r="H686" s="205"/>
      <c r="I686" s="205"/>
      <c r="J686" s="205"/>
      <c r="K686" s="205"/>
      <c r="L686" s="205"/>
      <c r="M686" s="205"/>
      <c r="N686" s="205"/>
      <c r="O686" s="205"/>
      <c r="P686" s="205"/>
      <c r="Q686" s="206"/>
    </row>
    <row r="687" spans="1:17" ht="19.149999999999999" customHeight="1" thickBot="1" x14ac:dyDescent="0.3">
      <c r="A687" s="29"/>
      <c r="B687" s="38"/>
      <c r="C687" s="207" t="s">
        <v>95</v>
      </c>
      <c r="D687" s="208"/>
      <c r="E687" s="208"/>
      <c r="F687" s="208"/>
      <c r="G687" s="208"/>
      <c r="H687" s="209"/>
      <c r="I687" s="207" t="s">
        <v>90</v>
      </c>
      <c r="J687" s="209"/>
      <c r="K687" s="207" t="s">
        <v>17</v>
      </c>
      <c r="L687" s="208"/>
      <c r="M687" s="216" t="s">
        <v>93</v>
      </c>
      <c r="N687" s="217"/>
      <c r="O687" s="210" t="s">
        <v>24</v>
      </c>
      <c r="P687" s="211"/>
      <c r="Q687" s="212"/>
    </row>
    <row r="688" spans="1:17" ht="19.149999999999999" customHeight="1" x14ac:dyDescent="0.25">
      <c r="A688" s="190" t="s">
        <v>94</v>
      </c>
      <c r="B688" s="40">
        <v>17</v>
      </c>
      <c r="C688" s="34"/>
      <c r="D688" s="34"/>
      <c r="E688" s="34"/>
      <c r="F688" s="34"/>
      <c r="G688" s="34"/>
      <c r="H688" s="34"/>
      <c r="I688" s="181" t="s">
        <v>18</v>
      </c>
      <c r="J688" s="182"/>
      <c r="K688" s="183"/>
      <c r="L688" s="191"/>
      <c r="M688" s="192" t="str">
        <f>UPPER(Ptrllista!H40)</f>
        <v>C</v>
      </c>
      <c r="N688" s="193"/>
      <c r="O688" s="192" t="str">
        <f>UPPER(Ptrllista!G40)</f>
        <v>3</v>
      </c>
      <c r="P688" s="196"/>
      <c r="Q688" s="193"/>
    </row>
    <row r="689" spans="1:17" ht="19.149999999999999" customHeight="1" thickBot="1" x14ac:dyDescent="0.3">
      <c r="A689" s="190"/>
      <c r="B689" s="40">
        <v>18</v>
      </c>
      <c r="C689" s="34"/>
      <c r="D689" s="34"/>
      <c r="E689" s="34"/>
      <c r="F689" s="34"/>
      <c r="G689" s="34"/>
      <c r="H689" s="34"/>
      <c r="I689" s="181" t="s">
        <v>18</v>
      </c>
      <c r="J689" s="182"/>
      <c r="K689" s="183"/>
      <c r="L689" s="191"/>
      <c r="M689" s="194"/>
      <c r="N689" s="195"/>
      <c r="O689" s="194"/>
      <c r="P689" s="197"/>
      <c r="Q689" s="195"/>
    </row>
    <row r="690" spans="1:17" ht="19.149999999999999" customHeight="1" x14ac:dyDescent="0.25">
      <c r="A690" s="190"/>
      <c r="B690" s="40">
        <v>19</v>
      </c>
      <c r="C690" s="34"/>
      <c r="D690" s="34"/>
      <c r="E690" s="34"/>
      <c r="F690" s="34"/>
      <c r="G690" s="34"/>
      <c r="H690" s="34"/>
      <c r="I690" s="181" t="s">
        <v>18</v>
      </c>
      <c r="J690" s="182"/>
      <c r="K690" s="183"/>
      <c r="L690" s="184"/>
      <c r="M690" s="3"/>
      <c r="N690" s="3"/>
      <c r="O690" s="3"/>
      <c r="P690" s="3"/>
      <c r="Q690" s="30"/>
    </row>
    <row r="691" spans="1:17" ht="19.149999999999999" customHeight="1" x14ac:dyDescent="0.25">
      <c r="A691" s="190"/>
      <c r="B691" s="40">
        <v>20</v>
      </c>
      <c r="C691" s="34"/>
      <c r="D691" s="34"/>
      <c r="E691" s="34"/>
      <c r="F691" s="34"/>
      <c r="G691" s="34"/>
      <c r="H691" s="34"/>
      <c r="I691" s="181" t="s">
        <v>18</v>
      </c>
      <c r="J691" s="182"/>
      <c r="K691" s="183"/>
      <c r="L691" s="184"/>
      <c r="M691" s="198" t="s">
        <v>92</v>
      </c>
      <c r="N691" s="198"/>
      <c r="O691" s="198"/>
      <c r="P691" s="199"/>
      <c r="Q691" s="200"/>
    </row>
    <row r="692" spans="1:17" ht="19.149999999999999" customHeight="1" x14ac:dyDescent="0.25">
      <c r="A692" s="190"/>
      <c r="B692" s="40">
        <v>21</v>
      </c>
      <c r="C692" s="34"/>
      <c r="D692" s="34"/>
      <c r="E692" s="34"/>
      <c r="F692" s="34"/>
      <c r="G692" s="34"/>
      <c r="H692" s="34"/>
      <c r="I692" s="181" t="s">
        <v>18</v>
      </c>
      <c r="J692" s="182"/>
      <c r="K692" s="183"/>
      <c r="L692" s="184"/>
      <c r="M692" s="201" t="s">
        <v>97</v>
      </c>
      <c r="N692" s="202"/>
      <c r="O692" s="202"/>
      <c r="P692" s="202"/>
      <c r="Q692" s="203"/>
    </row>
    <row r="693" spans="1:17" ht="19.149999999999999" customHeight="1" x14ac:dyDescent="0.25">
      <c r="A693" s="190"/>
      <c r="B693" s="40">
        <v>22</v>
      </c>
      <c r="C693" s="34"/>
      <c r="D693" s="34"/>
      <c r="E693" s="34"/>
      <c r="F693" s="34"/>
      <c r="G693" s="34"/>
      <c r="H693" s="34"/>
      <c r="I693" s="181" t="s">
        <v>18</v>
      </c>
      <c r="J693" s="182"/>
      <c r="K693" s="183"/>
      <c r="L693" s="184"/>
      <c r="M693" s="185"/>
      <c r="N693" s="185"/>
      <c r="O693" s="185"/>
      <c r="P693" s="185"/>
      <c r="Q693" s="186"/>
    </row>
    <row r="694" spans="1:17" ht="19.149999999999999" customHeight="1" x14ac:dyDescent="0.25">
      <c r="A694" s="190"/>
      <c r="B694" s="40">
        <v>23</v>
      </c>
      <c r="C694" s="34"/>
      <c r="D694" s="34"/>
      <c r="E694" s="34"/>
      <c r="F694" s="34"/>
      <c r="G694" s="34"/>
      <c r="H694" s="34"/>
      <c r="I694" s="181" t="s">
        <v>18</v>
      </c>
      <c r="J694" s="182"/>
      <c r="K694" s="183"/>
      <c r="L694" s="184"/>
      <c r="M694" s="185"/>
      <c r="N694" s="185"/>
      <c r="O694" s="185"/>
      <c r="P694" s="185"/>
      <c r="Q694" s="186"/>
    </row>
    <row r="695" spans="1:17" ht="19.149999999999999" customHeight="1" x14ac:dyDescent="0.25">
      <c r="A695" s="190"/>
      <c r="B695" s="40">
        <v>24</v>
      </c>
      <c r="C695" s="34"/>
      <c r="D695" s="34"/>
      <c r="E695" s="34"/>
      <c r="F695" s="34"/>
      <c r="G695" s="34"/>
      <c r="H695" s="34"/>
      <c r="I695" s="181" t="s">
        <v>18</v>
      </c>
      <c r="J695" s="182"/>
      <c r="K695" s="183"/>
      <c r="L695" s="184"/>
      <c r="M695" s="185"/>
      <c r="N695" s="185"/>
      <c r="O695" s="185"/>
      <c r="P695" s="185"/>
      <c r="Q695" s="186"/>
    </row>
    <row r="696" spans="1:17" ht="19.149999999999999" customHeight="1" thickBot="1" x14ac:dyDescent="0.3">
      <c r="A696" s="190"/>
      <c r="B696" s="34"/>
      <c r="C696" s="34"/>
      <c r="D696" s="34"/>
      <c r="E696" s="34"/>
      <c r="F696" s="34"/>
      <c r="G696" s="34"/>
      <c r="H696" s="34"/>
      <c r="I696" s="187" t="s">
        <v>18</v>
      </c>
      <c r="J696" s="188"/>
      <c r="K696" s="189"/>
      <c r="L696" s="189"/>
      <c r="M696" s="185"/>
      <c r="N696" s="185"/>
      <c r="O696" s="185"/>
      <c r="P696" s="185"/>
      <c r="Q696" s="186"/>
    </row>
    <row r="697" spans="1:17" ht="19.149999999999999" customHeight="1" thickBot="1" x14ac:dyDescent="0.3">
      <c r="A697" s="29"/>
      <c r="B697" s="3"/>
      <c r="C697" s="3"/>
      <c r="D697" s="3"/>
      <c r="E697" s="3"/>
      <c r="F697" s="173" t="s">
        <v>89</v>
      </c>
      <c r="G697" s="173"/>
      <c r="H697" s="174"/>
      <c r="I697" s="36"/>
      <c r="J697" s="36"/>
      <c r="K697" s="175"/>
      <c r="L697" s="176"/>
      <c r="M697" s="177" t="s">
        <v>88</v>
      </c>
      <c r="N697" s="178"/>
      <c r="O697" s="178"/>
      <c r="P697" s="178"/>
      <c r="Q697" s="179"/>
    </row>
    <row r="698" spans="1:17" ht="19.149999999999999" customHeight="1" thickBot="1" x14ac:dyDescent="0.3">
      <c r="A698" s="31"/>
      <c r="B698" s="32"/>
      <c r="C698" s="32"/>
      <c r="D698" s="32"/>
      <c r="E698" s="32"/>
      <c r="F698" s="32"/>
      <c r="G698" s="180" t="s">
        <v>91</v>
      </c>
      <c r="H698" s="180"/>
      <c r="I698" s="180"/>
      <c r="J698" s="36"/>
      <c r="K698" s="35"/>
      <c r="L698" s="32"/>
      <c r="M698" s="32"/>
      <c r="N698" s="32"/>
      <c r="O698" s="32"/>
      <c r="P698" s="32"/>
      <c r="Q698" s="33"/>
    </row>
    <row r="699" spans="1:17" ht="19.149999999999999" customHeight="1" x14ac:dyDescent="0.25">
      <c r="A699" s="52"/>
      <c r="B699" s="52"/>
      <c r="C699" s="52"/>
      <c r="D699" s="52"/>
      <c r="E699" s="52"/>
      <c r="F699" s="52"/>
      <c r="G699" s="52"/>
      <c r="H699" s="52"/>
      <c r="I699" s="52"/>
      <c r="J699" s="52"/>
      <c r="K699" s="52"/>
      <c r="L699" s="52"/>
      <c r="M699" s="52"/>
      <c r="N699" s="52"/>
      <c r="O699" s="52"/>
      <c r="P699" s="52"/>
      <c r="Q699" s="52"/>
    </row>
    <row r="702" spans="1:17" ht="19.149999999999999" customHeight="1" thickBot="1" x14ac:dyDescent="0.3"/>
    <row r="703" spans="1:17" ht="19.149999999999999" customHeight="1" x14ac:dyDescent="0.5">
      <c r="A703" s="37"/>
      <c r="B703" s="213"/>
      <c r="C703" s="213"/>
      <c r="D703" s="39"/>
      <c r="E703" s="196" t="str">
        <f>UPPER(Ptrllista!E2)</f>
        <v>Ö-SERIEN 2</v>
      </c>
      <c r="F703" s="196"/>
      <c r="G703" s="196"/>
      <c r="H703" s="196"/>
      <c r="I703" s="196"/>
      <c r="J703" s="196"/>
      <c r="K703" s="196"/>
      <c r="L703" s="196"/>
      <c r="M703" s="196"/>
      <c r="N703" s="196"/>
      <c r="O703" s="49"/>
      <c r="P703" s="49"/>
      <c r="Q703" s="54"/>
    </row>
    <row r="704" spans="1:17" ht="19.149999999999999" customHeight="1" x14ac:dyDescent="0.4">
      <c r="A704" s="53" t="s">
        <v>98</v>
      </c>
      <c r="B704" s="44" t="str">
        <f>UPPER(Ptrllista!B41)</f>
        <v>9</v>
      </c>
      <c r="C704" s="43" t="s">
        <v>96</v>
      </c>
      <c r="D704" s="44">
        <f>ABS(Ptrllista!C41)</f>
        <v>4</v>
      </c>
      <c r="E704" s="205"/>
      <c r="F704" s="205"/>
      <c r="G704" s="205"/>
      <c r="H704" s="205"/>
      <c r="I704" s="205"/>
      <c r="J704" s="205"/>
      <c r="K704" s="205"/>
      <c r="L704" s="205"/>
      <c r="M704" s="205"/>
      <c r="N704" s="205"/>
      <c r="O704" s="214">
        <f>ABS(Ptrllista!F2)</f>
        <v>42848</v>
      </c>
      <c r="P704" s="214"/>
      <c r="Q704" s="215"/>
    </row>
    <row r="705" spans="1:17" ht="19.149999999999999" customHeight="1" x14ac:dyDescent="0.25">
      <c r="A705" s="204" t="str">
        <f>UPPER(Ptrllista!E41)</f>
        <v>THOMAS PERSSON</v>
      </c>
      <c r="B705" s="205"/>
      <c r="C705" s="205"/>
      <c r="D705" s="205"/>
      <c r="E705" s="205"/>
      <c r="F705" s="205"/>
      <c r="G705" s="205"/>
      <c r="H705" s="205"/>
      <c r="I705" s="205"/>
      <c r="J705" s="205"/>
      <c r="K705" s="205"/>
      <c r="L705" s="205"/>
      <c r="M705" s="205"/>
      <c r="N705" s="205"/>
      <c r="O705" s="205"/>
      <c r="P705" s="205"/>
      <c r="Q705" s="206"/>
    </row>
    <row r="706" spans="1:17" ht="19.149999999999999" customHeight="1" x14ac:dyDescent="0.25">
      <c r="A706" s="204"/>
      <c r="B706" s="205"/>
      <c r="C706" s="205"/>
      <c r="D706" s="205"/>
      <c r="E706" s="205"/>
      <c r="F706" s="205"/>
      <c r="G706" s="205"/>
      <c r="H706" s="205"/>
      <c r="I706" s="205"/>
      <c r="J706" s="205"/>
      <c r="K706" s="205"/>
      <c r="L706" s="205"/>
      <c r="M706" s="205"/>
      <c r="N706" s="205"/>
      <c r="O706" s="205"/>
      <c r="P706" s="205"/>
      <c r="Q706" s="206"/>
    </row>
    <row r="707" spans="1:17" ht="19.149999999999999" customHeight="1" x14ac:dyDescent="0.25">
      <c r="A707" s="204" t="str">
        <f>UPPER(Ptrllista!F41)</f>
        <v>LSKF</v>
      </c>
      <c r="B707" s="205"/>
      <c r="C707" s="205"/>
      <c r="D707" s="205"/>
      <c r="E707" s="205"/>
      <c r="F707" s="205"/>
      <c r="G707" s="205"/>
      <c r="H707" s="205"/>
      <c r="I707" s="205"/>
      <c r="J707" s="205"/>
      <c r="K707" s="205"/>
      <c r="L707" s="205"/>
      <c r="M707" s="205"/>
      <c r="N707" s="205"/>
      <c r="O707" s="205"/>
      <c r="P707" s="205"/>
      <c r="Q707" s="206"/>
    </row>
    <row r="708" spans="1:17" ht="19.149999999999999" customHeight="1" x14ac:dyDescent="0.25">
      <c r="A708" s="204"/>
      <c r="B708" s="205"/>
      <c r="C708" s="205"/>
      <c r="D708" s="205"/>
      <c r="E708" s="205"/>
      <c r="F708" s="205"/>
      <c r="G708" s="205"/>
      <c r="H708" s="205"/>
      <c r="I708" s="205"/>
      <c r="J708" s="205"/>
      <c r="K708" s="205"/>
      <c r="L708" s="205"/>
      <c r="M708" s="205"/>
      <c r="N708" s="205"/>
      <c r="O708" s="205"/>
      <c r="P708" s="205"/>
      <c r="Q708" s="206"/>
    </row>
    <row r="709" spans="1:17" ht="19.149999999999999" customHeight="1" thickBot="1" x14ac:dyDescent="0.3">
      <c r="A709" s="29"/>
      <c r="B709" s="38"/>
      <c r="C709" s="207" t="s">
        <v>95</v>
      </c>
      <c r="D709" s="208"/>
      <c r="E709" s="208"/>
      <c r="F709" s="208"/>
      <c r="G709" s="208"/>
      <c r="H709" s="209"/>
      <c r="I709" s="207" t="s">
        <v>90</v>
      </c>
      <c r="J709" s="209"/>
      <c r="K709" s="207" t="s">
        <v>17</v>
      </c>
      <c r="L709" s="208"/>
      <c r="M709" s="41" t="s">
        <v>93</v>
      </c>
      <c r="N709" s="42"/>
      <c r="O709" s="210" t="s">
        <v>24</v>
      </c>
      <c r="P709" s="211"/>
      <c r="Q709" s="212"/>
    </row>
    <row r="710" spans="1:17" ht="19.149999999999999" customHeight="1" x14ac:dyDescent="0.25">
      <c r="A710" s="190" t="s">
        <v>94</v>
      </c>
      <c r="B710" s="40">
        <v>17</v>
      </c>
      <c r="C710" s="34"/>
      <c r="D710" s="34"/>
      <c r="E710" s="34"/>
      <c r="F710" s="34"/>
      <c r="G710" s="34"/>
      <c r="H710" s="34"/>
      <c r="I710" s="181" t="s">
        <v>18</v>
      </c>
      <c r="J710" s="182"/>
      <c r="K710" s="183"/>
      <c r="L710" s="191"/>
      <c r="M710" s="192" t="str">
        <f>UPPER(Ptrllista!H41)</f>
        <v>C</v>
      </c>
      <c r="N710" s="193"/>
      <c r="O710" s="192" t="str">
        <f>UPPER(Ptrllista!G41)</f>
        <v>VÄ</v>
      </c>
      <c r="P710" s="196"/>
      <c r="Q710" s="193"/>
    </row>
    <row r="711" spans="1:17" ht="19.149999999999999" customHeight="1" thickBot="1" x14ac:dyDescent="0.3">
      <c r="A711" s="190"/>
      <c r="B711" s="40">
        <v>18</v>
      </c>
      <c r="C711" s="34"/>
      <c r="D711" s="34"/>
      <c r="E711" s="34"/>
      <c r="F711" s="34"/>
      <c r="G711" s="34"/>
      <c r="H711" s="34"/>
      <c r="I711" s="181" t="s">
        <v>18</v>
      </c>
      <c r="J711" s="182"/>
      <c r="K711" s="183"/>
      <c r="L711" s="191"/>
      <c r="M711" s="194"/>
      <c r="N711" s="195"/>
      <c r="O711" s="194"/>
      <c r="P711" s="197"/>
      <c r="Q711" s="195"/>
    </row>
    <row r="712" spans="1:17" ht="19.149999999999999" customHeight="1" x14ac:dyDescent="0.25">
      <c r="A712" s="190"/>
      <c r="B712" s="40">
        <v>19</v>
      </c>
      <c r="C712" s="34"/>
      <c r="D712" s="34"/>
      <c r="E712" s="34"/>
      <c r="F712" s="34"/>
      <c r="G712" s="34"/>
      <c r="H712" s="34"/>
      <c r="I712" s="181" t="s">
        <v>18</v>
      </c>
      <c r="J712" s="182"/>
      <c r="K712" s="183"/>
      <c r="L712" s="184"/>
      <c r="M712" s="3"/>
      <c r="N712" s="3"/>
      <c r="O712" s="3"/>
      <c r="P712" s="3"/>
      <c r="Q712" s="30"/>
    </row>
    <row r="713" spans="1:17" ht="19.149999999999999" customHeight="1" x14ac:dyDescent="0.25">
      <c r="A713" s="190"/>
      <c r="B713" s="40">
        <v>20</v>
      </c>
      <c r="C713" s="34"/>
      <c r="D713" s="34"/>
      <c r="E713" s="34"/>
      <c r="F713" s="34"/>
      <c r="G713" s="34"/>
      <c r="H713" s="34"/>
      <c r="I713" s="181" t="s">
        <v>18</v>
      </c>
      <c r="J713" s="182"/>
      <c r="K713" s="183"/>
      <c r="L713" s="184"/>
      <c r="M713" s="198" t="s">
        <v>92</v>
      </c>
      <c r="N713" s="198"/>
      <c r="O713" s="198"/>
      <c r="P713" s="199"/>
      <c r="Q713" s="200"/>
    </row>
    <row r="714" spans="1:17" ht="19.149999999999999" customHeight="1" x14ac:dyDescent="0.25">
      <c r="A714" s="190"/>
      <c r="B714" s="40">
        <v>21</v>
      </c>
      <c r="C714" s="34"/>
      <c r="D714" s="34"/>
      <c r="E714" s="34"/>
      <c r="F714" s="34"/>
      <c r="G714" s="34"/>
      <c r="H714" s="34"/>
      <c r="I714" s="181" t="s">
        <v>18</v>
      </c>
      <c r="J714" s="182"/>
      <c r="K714" s="183"/>
      <c r="L714" s="184"/>
      <c r="M714" s="201" t="s">
        <v>97</v>
      </c>
      <c r="N714" s="202"/>
      <c r="O714" s="202"/>
      <c r="P714" s="202"/>
      <c r="Q714" s="203"/>
    </row>
    <row r="715" spans="1:17" ht="19.149999999999999" customHeight="1" x14ac:dyDescent="0.25">
      <c r="A715" s="190"/>
      <c r="B715" s="40">
        <v>22</v>
      </c>
      <c r="C715" s="34"/>
      <c r="D715" s="34"/>
      <c r="E715" s="34"/>
      <c r="F715" s="34"/>
      <c r="G715" s="34"/>
      <c r="H715" s="34"/>
      <c r="I715" s="181" t="s">
        <v>18</v>
      </c>
      <c r="J715" s="182"/>
      <c r="K715" s="183"/>
      <c r="L715" s="184"/>
      <c r="M715" s="185"/>
      <c r="N715" s="185"/>
      <c r="O715" s="185"/>
      <c r="P715" s="185"/>
      <c r="Q715" s="186"/>
    </row>
    <row r="716" spans="1:17" ht="19.149999999999999" customHeight="1" x14ac:dyDescent="0.25">
      <c r="A716" s="190"/>
      <c r="B716" s="40">
        <v>23</v>
      </c>
      <c r="C716" s="34"/>
      <c r="D716" s="34"/>
      <c r="E716" s="34"/>
      <c r="F716" s="34"/>
      <c r="G716" s="34"/>
      <c r="H716" s="34"/>
      <c r="I716" s="181" t="s">
        <v>18</v>
      </c>
      <c r="J716" s="182"/>
      <c r="K716" s="183"/>
      <c r="L716" s="184"/>
      <c r="M716" s="185"/>
      <c r="N716" s="185"/>
      <c r="O716" s="185"/>
      <c r="P716" s="185"/>
      <c r="Q716" s="186"/>
    </row>
    <row r="717" spans="1:17" ht="19.149999999999999" customHeight="1" x14ac:dyDescent="0.25">
      <c r="A717" s="190"/>
      <c r="B717" s="40">
        <v>24</v>
      </c>
      <c r="C717" s="34"/>
      <c r="D717" s="34"/>
      <c r="E717" s="34"/>
      <c r="F717" s="34"/>
      <c r="G717" s="34"/>
      <c r="H717" s="34"/>
      <c r="I717" s="181" t="s">
        <v>18</v>
      </c>
      <c r="J717" s="182"/>
      <c r="K717" s="183"/>
      <c r="L717" s="184"/>
      <c r="M717" s="185"/>
      <c r="N717" s="185"/>
      <c r="O717" s="185"/>
      <c r="P717" s="185"/>
      <c r="Q717" s="186"/>
    </row>
    <row r="718" spans="1:17" ht="19.149999999999999" customHeight="1" thickBot="1" x14ac:dyDescent="0.3">
      <c r="A718" s="190"/>
      <c r="B718" s="34"/>
      <c r="C718" s="34"/>
      <c r="D718" s="34"/>
      <c r="E718" s="34"/>
      <c r="F718" s="34"/>
      <c r="G718" s="34"/>
      <c r="H718" s="34"/>
      <c r="I718" s="187" t="s">
        <v>18</v>
      </c>
      <c r="J718" s="188"/>
      <c r="K718" s="189"/>
      <c r="L718" s="189"/>
      <c r="M718" s="185"/>
      <c r="N718" s="185"/>
      <c r="O718" s="185"/>
      <c r="P718" s="185"/>
      <c r="Q718" s="186"/>
    </row>
    <row r="719" spans="1:17" ht="19.149999999999999" customHeight="1" thickBot="1" x14ac:dyDescent="0.3">
      <c r="A719" s="29"/>
      <c r="B719" s="3"/>
      <c r="C719" s="3"/>
      <c r="D719" s="3"/>
      <c r="E719" s="3"/>
      <c r="F719" s="173" t="s">
        <v>89</v>
      </c>
      <c r="G719" s="173"/>
      <c r="H719" s="174"/>
      <c r="I719" s="36"/>
      <c r="J719" s="36"/>
      <c r="K719" s="175"/>
      <c r="L719" s="176"/>
      <c r="M719" s="177" t="s">
        <v>88</v>
      </c>
      <c r="N719" s="178"/>
      <c r="O719" s="178"/>
      <c r="P719" s="178"/>
      <c r="Q719" s="179"/>
    </row>
    <row r="720" spans="1:17" ht="19.149999999999999" customHeight="1" thickBot="1" x14ac:dyDescent="0.3">
      <c r="A720" s="31"/>
      <c r="B720" s="32"/>
      <c r="C720" s="32"/>
      <c r="D720" s="32"/>
      <c r="E720" s="32"/>
      <c r="F720" s="32"/>
      <c r="G720" s="180" t="s">
        <v>91</v>
      </c>
      <c r="H720" s="180"/>
      <c r="I720" s="180"/>
      <c r="J720" s="36"/>
      <c r="K720" s="35"/>
      <c r="L720" s="32"/>
      <c r="M720" s="32"/>
      <c r="N720" s="32"/>
      <c r="O720" s="32"/>
      <c r="P720" s="32"/>
      <c r="Q720" s="33"/>
    </row>
    <row r="721" spans="1:17" ht="19.149999999999999" customHeight="1" x14ac:dyDescent="0.5">
      <c r="A721" s="37"/>
      <c r="B721" s="213"/>
      <c r="C721" s="213"/>
      <c r="D721" s="39"/>
      <c r="E721" s="196" t="str">
        <f>UPPER(Ptrllista!E2)</f>
        <v>Ö-SERIEN 2</v>
      </c>
      <c r="F721" s="196"/>
      <c r="G721" s="196"/>
      <c r="H721" s="196"/>
      <c r="I721" s="196"/>
      <c r="J721" s="196"/>
      <c r="K721" s="196"/>
      <c r="L721" s="196"/>
      <c r="M721" s="196"/>
      <c r="N721" s="196"/>
      <c r="O721" s="49"/>
      <c r="P721" s="49"/>
      <c r="Q721" s="54"/>
    </row>
    <row r="722" spans="1:17" ht="19.149999999999999" customHeight="1" x14ac:dyDescent="0.4">
      <c r="A722" s="53" t="s">
        <v>98</v>
      </c>
      <c r="B722" s="44" t="str">
        <f>UPPER(Ptrllista!B42)</f>
        <v>10</v>
      </c>
      <c r="C722" s="43" t="s">
        <v>102</v>
      </c>
      <c r="D722" s="44">
        <f>ABS(Ptrllista!C42)</f>
        <v>1</v>
      </c>
      <c r="E722" s="205"/>
      <c r="F722" s="205"/>
      <c r="G722" s="205"/>
      <c r="H722" s="205"/>
      <c r="I722" s="205"/>
      <c r="J722" s="205"/>
      <c r="K722" s="205"/>
      <c r="L722" s="205"/>
      <c r="M722" s="205"/>
      <c r="N722" s="205"/>
      <c r="O722" s="214">
        <f>ABS(Ptrllista!F2)</f>
        <v>42848</v>
      </c>
      <c r="P722" s="214"/>
      <c r="Q722" s="215"/>
    </row>
    <row r="723" spans="1:17" ht="19.149999999999999" customHeight="1" x14ac:dyDescent="0.25">
      <c r="A723" s="204" t="str">
        <f>UPPER(Ptrllista!E42)</f>
        <v>ERIK DANIELSSON</v>
      </c>
      <c r="B723" s="205"/>
      <c r="C723" s="205"/>
      <c r="D723" s="205"/>
      <c r="E723" s="205"/>
      <c r="F723" s="205"/>
      <c r="G723" s="205"/>
      <c r="H723" s="205"/>
      <c r="I723" s="205"/>
      <c r="J723" s="205"/>
      <c r="K723" s="205"/>
      <c r="L723" s="205"/>
      <c r="M723" s="205"/>
      <c r="N723" s="205"/>
      <c r="O723" s="205"/>
      <c r="P723" s="205"/>
      <c r="Q723" s="206"/>
    </row>
    <row r="724" spans="1:17" ht="19.149999999999999" customHeight="1" x14ac:dyDescent="0.25">
      <c r="A724" s="204"/>
      <c r="B724" s="205"/>
      <c r="C724" s="205"/>
      <c r="D724" s="205"/>
      <c r="E724" s="205"/>
      <c r="F724" s="205"/>
      <c r="G724" s="205"/>
      <c r="H724" s="205"/>
      <c r="I724" s="205"/>
      <c r="J724" s="205"/>
      <c r="K724" s="205"/>
      <c r="L724" s="205"/>
      <c r="M724" s="205"/>
      <c r="N724" s="205"/>
      <c r="O724" s="205"/>
      <c r="P724" s="205"/>
      <c r="Q724" s="206"/>
    </row>
    <row r="725" spans="1:17" ht="19.149999999999999" customHeight="1" x14ac:dyDescent="0.25">
      <c r="A725" s="204" t="str">
        <f>UPPER(Ptrllista!F42)</f>
        <v>LSKF</v>
      </c>
      <c r="B725" s="205"/>
      <c r="C725" s="205"/>
      <c r="D725" s="205"/>
      <c r="E725" s="205"/>
      <c r="F725" s="205"/>
      <c r="G725" s="205"/>
      <c r="H725" s="205"/>
      <c r="I725" s="205"/>
      <c r="J725" s="205"/>
      <c r="K725" s="205"/>
      <c r="L725" s="205"/>
      <c r="M725" s="205"/>
      <c r="N725" s="205"/>
      <c r="O725" s="205"/>
      <c r="P725" s="205"/>
      <c r="Q725" s="206"/>
    </row>
    <row r="726" spans="1:17" ht="19.149999999999999" customHeight="1" x14ac:dyDescent="0.25">
      <c r="A726" s="204"/>
      <c r="B726" s="205"/>
      <c r="C726" s="205"/>
      <c r="D726" s="205"/>
      <c r="E726" s="205"/>
      <c r="F726" s="205"/>
      <c r="G726" s="205"/>
      <c r="H726" s="205"/>
      <c r="I726" s="205"/>
      <c r="J726" s="205"/>
      <c r="K726" s="205"/>
      <c r="L726" s="205"/>
      <c r="M726" s="205"/>
      <c r="N726" s="205"/>
      <c r="O726" s="205"/>
      <c r="P726" s="205"/>
      <c r="Q726" s="206"/>
    </row>
    <row r="727" spans="1:17" ht="19.149999999999999" customHeight="1" thickBot="1" x14ac:dyDescent="0.3">
      <c r="A727" s="29"/>
      <c r="B727" s="38"/>
      <c r="C727" s="207" t="s">
        <v>95</v>
      </c>
      <c r="D727" s="208"/>
      <c r="E727" s="208"/>
      <c r="F727" s="208"/>
      <c r="G727" s="208"/>
      <c r="H727" s="209"/>
      <c r="I727" s="207" t="s">
        <v>90</v>
      </c>
      <c r="J727" s="209"/>
      <c r="K727" s="207" t="s">
        <v>17</v>
      </c>
      <c r="L727" s="208"/>
      <c r="M727" s="216" t="s">
        <v>93</v>
      </c>
      <c r="N727" s="217"/>
      <c r="O727" s="210" t="s">
        <v>24</v>
      </c>
      <c r="P727" s="211"/>
      <c r="Q727" s="212"/>
    </row>
    <row r="728" spans="1:17" ht="19.149999999999999" customHeight="1" x14ac:dyDescent="0.25">
      <c r="A728" s="190" t="s">
        <v>94</v>
      </c>
      <c r="B728" s="40">
        <v>17</v>
      </c>
      <c r="C728" s="34"/>
      <c r="D728" s="34"/>
      <c r="E728" s="34"/>
      <c r="F728" s="34"/>
      <c r="G728" s="34"/>
      <c r="H728" s="34"/>
      <c r="I728" s="181" t="s">
        <v>18</v>
      </c>
      <c r="J728" s="182"/>
      <c r="K728" s="183"/>
      <c r="L728" s="191"/>
      <c r="M728" s="192" t="str">
        <f>UPPER(Ptrllista!H42)</f>
        <v>C</v>
      </c>
      <c r="N728" s="193"/>
      <c r="O728" s="192" t="str">
        <f>UPPER(Ptrllista!G42)</f>
        <v>1</v>
      </c>
      <c r="P728" s="196"/>
      <c r="Q728" s="193"/>
    </row>
    <row r="729" spans="1:17" ht="19.149999999999999" customHeight="1" thickBot="1" x14ac:dyDescent="0.3">
      <c r="A729" s="190"/>
      <c r="B729" s="40">
        <v>18</v>
      </c>
      <c r="C729" s="34"/>
      <c r="D729" s="34"/>
      <c r="E729" s="34"/>
      <c r="F729" s="34"/>
      <c r="G729" s="34"/>
      <c r="H729" s="34"/>
      <c r="I729" s="181" t="s">
        <v>18</v>
      </c>
      <c r="J729" s="182"/>
      <c r="K729" s="183"/>
      <c r="L729" s="191"/>
      <c r="M729" s="194"/>
      <c r="N729" s="195"/>
      <c r="O729" s="194"/>
      <c r="P729" s="197"/>
      <c r="Q729" s="195"/>
    </row>
    <row r="730" spans="1:17" ht="19.149999999999999" customHeight="1" x14ac:dyDescent="0.25">
      <c r="A730" s="190"/>
      <c r="B730" s="40">
        <v>19</v>
      </c>
      <c r="C730" s="34"/>
      <c r="D730" s="34"/>
      <c r="E730" s="34"/>
      <c r="F730" s="34"/>
      <c r="G730" s="34"/>
      <c r="H730" s="34"/>
      <c r="I730" s="181" t="s">
        <v>18</v>
      </c>
      <c r="J730" s="182"/>
      <c r="K730" s="183"/>
      <c r="L730" s="184"/>
      <c r="M730" s="3"/>
      <c r="N730" s="3"/>
      <c r="O730" s="3"/>
      <c r="P730" s="3"/>
      <c r="Q730" s="30"/>
    </row>
    <row r="731" spans="1:17" ht="19.149999999999999" customHeight="1" x14ac:dyDescent="0.25">
      <c r="A731" s="190"/>
      <c r="B731" s="40">
        <v>20</v>
      </c>
      <c r="C731" s="34"/>
      <c r="D731" s="34"/>
      <c r="E731" s="34"/>
      <c r="F731" s="34"/>
      <c r="G731" s="34"/>
      <c r="H731" s="34"/>
      <c r="I731" s="181" t="s">
        <v>18</v>
      </c>
      <c r="J731" s="182"/>
      <c r="K731" s="183"/>
      <c r="L731" s="184"/>
      <c r="M731" s="198" t="s">
        <v>92</v>
      </c>
      <c r="N731" s="198"/>
      <c r="O731" s="198"/>
      <c r="P731" s="199"/>
      <c r="Q731" s="200"/>
    </row>
    <row r="732" spans="1:17" ht="19.149999999999999" customHeight="1" x14ac:dyDescent="0.25">
      <c r="A732" s="190"/>
      <c r="B732" s="40">
        <v>21</v>
      </c>
      <c r="C732" s="34"/>
      <c r="D732" s="34"/>
      <c r="E732" s="34"/>
      <c r="F732" s="34"/>
      <c r="G732" s="34"/>
      <c r="H732" s="34"/>
      <c r="I732" s="181" t="s">
        <v>18</v>
      </c>
      <c r="J732" s="182"/>
      <c r="K732" s="183"/>
      <c r="L732" s="184"/>
      <c r="M732" s="201" t="s">
        <v>97</v>
      </c>
      <c r="N732" s="202"/>
      <c r="O732" s="202"/>
      <c r="P732" s="202"/>
      <c r="Q732" s="203"/>
    </row>
    <row r="733" spans="1:17" ht="19.149999999999999" customHeight="1" x14ac:dyDescent="0.25">
      <c r="A733" s="190"/>
      <c r="B733" s="40">
        <v>22</v>
      </c>
      <c r="C733" s="34"/>
      <c r="D733" s="34"/>
      <c r="E733" s="34"/>
      <c r="F733" s="34"/>
      <c r="G733" s="34"/>
      <c r="H733" s="34"/>
      <c r="I733" s="181" t="s">
        <v>18</v>
      </c>
      <c r="J733" s="182"/>
      <c r="K733" s="183"/>
      <c r="L733" s="184"/>
      <c r="M733" s="185"/>
      <c r="N733" s="185"/>
      <c r="O733" s="185"/>
      <c r="P733" s="185"/>
      <c r="Q733" s="186"/>
    </row>
    <row r="734" spans="1:17" ht="19.149999999999999" customHeight="1" x14ac:dyDescent="0.25">
      <c r="A734" s="190"/>
      <c r="B734" s="40">
        <v>23</v>
      </c>
      <c r="C734" s="34"/>
      <c r="D734" s="34"/>
      <c r="E734" s="34"/>
      <c r="F734" s="34"/>
      <c r="G734" s="34"/>
      <c r="H734" s="34"/>
      <c r="I734" s="181" t="s">
        <v>18</v>
      </c>
      <c r="J734" s="182"/>
      <c r="K734" s="183"/>
      <c r="L734" s="184"/>
      <c r="M734" s="185"/>
      <c r="N734" s="185"/>
      <c r="O734" s="185"/>
      <c r="P734" s="185"/>
      <c r="Q734" s="186"/>
    </row>
    <row r="735" spans="1:17" ht="19.149999999999999" customHeight="1" x14ac:dyDescent="0.25">
      <c r="A735" s="190"/>
      <c r="B735" s="40">
        <v>24</v>
      </c>
      <c r="C735" s="34"/>
      <c r="D735" s="34"/>
      <c r="E735" s="34"/>
      <c r="F735" s="34"/>
      <c r="G735" s="34"/>
      <c r="H735" s="34"/>
      <c r="I735" s="181" t="s">
        <v>18</v>
      </c>
      <c r="J735" s="182"/>
      <c r="K735" s="183"/>
      <c r="L735" s="184"/>
      <c r="M735" s="185"/>
      <c r="N735" s="185"/>
      <c r="O735" s="185"/>
      <c r="P735" s="185"/>
      <c r="Q735" s="186"/>
    </row>
    <row r="736" spans="1:17" ht="19.149999999999999" customHeight="1" thickBot="1" x14ac:dyDescent="0.3">
      <c r="A736" s="190"/>
      <c r="B736" s="34"/>
      <c r="C736" s="34"/>
      <c r="D736" s="34"/>
      <c r="E736" s="34"/>
      <c r="F736" s="34"/>
      <c r="G736" s="34"/>
      <c r="H736" s="34"/>
      <c r="I736" s="187" t="s">
        <v>18</v>
      </c>
      <c r="J736" s="188"/>
      <c r="K736" s="189"/>
      <c r="L736" s="189"/>
      <c r="M736" s="185"/>
      <c r="N736" s="185"/>
      <c r="O736" s="185"/>
      <c r="P736" s="185"/>
      <c r="Q736" s="186"/>
    </row>
    <row r="737" spans="1:17" ht="19.149999999999999" customHeight="1" thickBot="1" x14ac:dyDescent="0.3">
      <c r="A737" s="29"/>
      <c r="B737" s="3"/>
      <c r="C737" s="3"/>
      <c r="D737" s="3"/>
      <c r="E737" s="3"/>
      <c r="F737" s="173" t="s">
        <v>89</v>
      </c>
      <c r="G737" s="173"/>
      <c r="H737" s="174"/>
      <c r="I737" s="36"/>
      <c r="J737" s="36"/>
      <c r="K737" s="175"/>
      <c r="L737" s="176"/>
      <c r="M737" s="177" t="s">
        <v>88</v>
      </c>
      <c r="N737" s="178"/>
      <c r="O737" s="178"/>
      <c r="P737" s="178"/>
      <c r="Q737" s="179"/>
    </row>
    <row r="738" spans="1:17" ht="19.149999999999999" customHeight="1" thickBot="1" x14ac:dyDescent="0.3">
      <c r="A738" s="31"/>
      <c r="B738" s="32"/>
      <c r="C738" s="32"/>
      <c r="D738" s="32"/>
      <c r="E738" s="32"/>
      <c r="F738" s="32"/>
      <c r="G738" s="180" t="s">
        <v>91</v>
      </c>
      <c r="H738" s="180"/>
      <c r="I738" s="180"/>
      <c r="J738" s="36"/>
      <c r="K738" s="35"/>
      <c r="L738" s="32"/>
      <c r="M738" s="32"/>
      <c r="N738" s="32"/>
      <c r="O738" s="32"/>
      <c r="P738" s="32"/>
      <c r="Q738" s="33"/>
    </row>
    <row r="739" spans="1:17" ht="19.149999999999999" customHeight="1" x14ac:dyDescent="0.25">
      <c r="A739" s="52"/>
      <c r="B739" s="52"/>
      <c r="C739" s="52"/>
      <c r="D739" s="52"/>
      <c r="E739" s="52"/>
      <c r="F739" s="52"/>
      <c r="G739" s="52"/>
      <c r="H739" s="52"/>
      <c r="I739" s="52"/>
      <c r="J739" s="52"/>
      <c r="K739" s="52"/>
      <c r="L739" s="52"/>
      <c r="M739" s="52"/>
      <c r="N739" s="52"/>
      <c r="O739" s="52"/>
      <c r="P739" s="52"/>
      <c r="Q739" s="52"/>
    </row>
    <row r="742" spans="1:17" ht="19.149999999999999" customHeight="1" thickBot="1" x14ac:dyDescent="0.3"/>
    <row r="743" spans="1:17" ht="19.149999999999999" customHeight="1" x14ac:dyDescent="0.5">
      <c r="A743" s="37"/>
      <c r="B743" s="213"/>
      <c r="C743" s="213"/>
      <c r="D743" s="39"/>
      <c r="E743" s="196" t="str">
        <f>UPPER(Ptrllista!E2)</f>
        <v>Ö-SERIEN 2</v>
      </c>
      <c r="F743" s="196"/>
      <c r="G743" s="196"/>
      <c r="H743" s="196"/>
      <c r="I743" s="196"/>
      <c r="J743" s="196"/>
      <c r="K743" s="196"/>
      <c r="L743" s="196"/>
      <c r="M743" s="196"/>
      <c r="N743" s="196"/>
      <c r="O743" s="49"/>
      <c r="P743" s="49"/>
      <c r="Q743" s="54"/>
    </row>
    <row r="744" spans="1:17" ht="19.149999999999999" customHeight="1" x14ac:dyDescent="0.4">
      <c r="A744" s="53" t="s">
        <v>98</v>
      </c>
      <c r="B744" s="44" t="str">
        <f>UPPER(Ptrllista!B43)</f>
        <v>10</v>
      </c>
      <c r="C744" s="43" t="s">
        <v>96</v>
      </c>
      <c r="D744" s="44">
        <f>ABS(Ptrllista!C43)</f>
        <v>2</v>
      </c>
      <c r="E744" s="205"/>
      <c r="F744" s="205"/>
      <c r="G744" s="205"/>
      <c r="H744" s="205"/>
      <c r="I744" s="205"/>
      <c r="J744" s="205"/>
      <c r="K744" s="205"/>
      <c r="L744" s="205"/>
      <c r="M744" s="205"/>
      <c r="N744" s="205"/>
      <c r="O744" s="214">
        <f>ABS(Ptrllista!F2)</f>
        <v>42848</v>
      </c>
      <c r="P744" s="214"/>
      <c r="Q744" s="215"/>
    </row>
    <row r="745" spans="1:17" ht="19.149999999999999" customHeight="1" x14ac:dyDescent="0.25">
      <c r="A745" s="204" t="str">
        <f>UPPER(Ptrllista!E43)</f>
        <v>MIKAEL PETTERSSON</v>
      </c>
      <c r="B745" s="205"/>
      <c r="C745" s="205"/>
      <c r="D745" s="205"/>
      <c r="E745" s="205"/>
      <c r="F745" s="205"/>
      <c r="G745" s="205"/>
      <c r="H745" s="205"/>
      <c r="I745" s="205"/>
      <c r="J745" s="205"/>
      <c r="K745" s="205"/>
      <c r="L745" s="205"/>
      <c r="M745" s="205"/>
      <c r="N745" s="205"/>
      <c r="O745" s="205"/>
      <c r="P745" s="205"/>
      <c r="Q745" s="206"/>
    </row>
    <row r="746" spans="1:17" ht="19.149999999999999" customHeight="1" x14ac:dyDescent="0.25">
      <c r="A746" s="204"/>
      <c r="B746" s="205"/>
      <c r="C746" s="205"/>
      <c r="D746" s="205"/>
      <c r="E746" s="205"/>
      <c r="F746" s="205"/>
      <c r="G746" s="205"/>
      <c r="H746" s="205"/>
      <c r="I746" s="205"/>
      <c r="J746" s="205"/>
      <c r="K746" s="205"/>
      <c r="L746" s="205"/>
      <c r="M746" s="205"/>
      <c r="N746" s="205"/>
      <c r="O746" s="205"/>
      <c r="P746" s="205"/>
      <c r="Q746" s="206"/>
    </row>
    <row r="747" spans="1:17" ht="19.149999999999999" customHeight="1" x14ac:dyDescent="0.25">
      <c r="A747" s="204" t="str">
        <f>UPPER(Ptrllista!F43)</f>
        <v>NPK</v>
      </c>
      <c r="B747" s="205"/>
      <c r="C747" s="205"/>
      <c r="D747" s="205"/>
      <c r="E747" s="205"/>
      <c r="F747" s="205"/>
      <c r="G747" s="205"/>
      <c r="H747" s="205"/>
      <c r="I747" s="205"/>
      <c r="J747" s="205"/>
      <c r="K747" s="205"/>
      <c r="L747" s="205"/>
      <c r="M747" s="205"/>
      <c r="N747" s="205"/>
      <c r="O747" s="205"/>
      <c r="P747" s="205"/>
      <c r="Q747" s="206"/>
    </row>
    <row r="748" spans="1:17" ht="19.149999999999999" customHeight="1" x14ac:dyDescent="0.25">
      <c r="A748" s="204"/>
      <c r="B748" s="205"/>
      <c r="C748" s="205"/>
      <c r="D748" s="205"/>
      <c r="E748" s="205"/>
      <c r="F748" s="205"/>
      <c r="G748" s="205"/>
      <c r="H748" s="205"/>
      <c r="I748" s="205"/>
      <c r="J748" s="205"/>
      <c r="K748" s="205"/>
      <c r="L748" s="205"/>
      <c r="M748" s="205"/>
      <c r="N748" s="205"/>
      <c r="O748" s="205"/>
      <c r="P748" s="205"/>
      <c r="Q748" s="206"/>
    </row>
    <row r="749" spans="1:17" ht="19.149999999999999" customHeight="1" thickBot="1" x14ac:dyDescent="0.3">
      <c r="A749" s="29"/>
      <c r="B749" s="38"/>
      <c r="C749" s="207" t="s">
        <v>95</v>
      </c>
      <c r="D749" s="208"/>
      <c r="E749" s="208"/>
      <c r="F749" s="208"/>
      <c r="G749" s="208"/>
      <c r="H749" s="209"/>
      <c r="I749" s="207" t="s">
        <v>90</v>
      </c>
      <c r="J749" s="209"/>
      <c r="K749" s="207" t="s">
        <v>17</v>
      </c>
      <c r="L749" s="208"/>
      <c r="M749" s="41" t="s">
        <v>93</v>
      </c>
      <c r="N749" s="42"/>
      <c r="O749" s="210" t="s">
        <v>24</v>
      </c>
      <c r="P749" s="211"/>
      <c r="Q749" s="212"/>
    </row>
    <row r="750" spans="1:17" ht="19.149999999999999" customHeight="1" x14ac:dyDescent="0.25">
      <c r="A750" s="190" t="s">
        <v>94</v>
      </c>
      <c r="B750" s="40">
        <v>17</v>
      </c>
      <c r="C750" s="34"/>
      <c r="D750" s="34"/>
      <c r="E750" s="34"/>
      <c r="F750" s="34"/>
      <c r="G750" s="34"/>
      <c r="H750" s="34"/>
      <c r="I750" s="181" t="s">
        <v>18</v>
      </c>
      <c r="J750" s="182"/>
      <c r="K750" s="183"/>
      <c r="L750" s="191"/>
      <c r="M750" s="192" t="str">
        <f>UPPER(Ptrllista!H43)</f>
        <v>C</v>
      </c>
      <c r="N750" s="193"/>
      <c r="O750" s="192" t="str">
        <f>UPPER(Ptrllista!G43)</f>
        <v>3</v>
      </c>
      <c r="P750" s="196"/>
      <c r="Q750" s="193"/>
    </row>
    <row r="751" spans="1:17" ht="19.149999999999999" customHeight="1" thickBot="1" x14ac:dyDescent="0.3">
      <c r="A751" s="190"/>
      <c r="B751" s="40">
        <v>18</v>
      </c>
      <c r="C751" s="34"/>
      <c r="D751" s="34"/>
      <c r="E751" s="34"/>
      <c r="F751" s="34"/>
      <c r="G751" s="34"/>
      <c r="H751" s="34"/>
      <c r="I751" s="181" t="s">
        <v>18</v>
      </c>
      <c r="J751" s="182"/>
      <c r="K751" s="183"/>
      <c r="L751" s="191"/>
      <c r="M751" s="194"/>
      <c r="N751" s="195"/>
      <c r="O751" s="194"/>
      <c r="P751" s="197"/>
      <c r="Q751" s="195"/>
    </row>
    <row r="752" spans="1:17" ht="19.149999999999999" customHeight="1" x14ac:dyDescent="0.25">
      <c r="A752" s="190"/>
      <c r="B752" s="40">
        <v>19</v>
      </c>
      <c r="C752" s="34"/>
      <c r="D752" s="34"/>
      <c r="E752" s="34"/>
      <c r="F752" s="34"/>
      <c r="G752" s="34"/>
      <c r="H752" s="34"/>
      <c r="I752" s="181" t="s">
        <v>18</v>
      </c>
      <c r="J752" s="182"/>
      <c r="K752" s="183"/>
      <c r="L752" s="184"/>
      <c r="M752" s="3"/>
      <c r="N752" s="3"/>
      <c r="O752" s="3"/>
      <c r="P752" s="3"/>
      <c r="Q752" s="30"/>
    </row>
    <row r="753" spans="1:17" ht="19.149999999999999" customHeight="1" x14ac:dyDescent="0.25">
      <c r="A753" s="190"/>
      <c r="B753" s="40">
        <v>20</v>
      </c>
      <c r="C753" s="34"/>
      <c r="D753" s="34"/>
      <c r="E753" s="34"/>
      <c r="F753" s="34"/>
      <c r="G753" s="34"/>
      <c r="H753" s="34"/>
      <c r="I753" s="181" t="s">
        <v>18</v>
      </c>
      <c r="J753" s="182"/>
      <c r="K753" s="183"/>
      <c r="L753" s="184"/>
      <c r="M753" s="198" t="s">
        <v>92</v>
      </c>
      <c r="N753" s="198"/>
      <c r="O753" s="198"/>
      <c r="P753" s="199"/>
      <c r="Q753" s="200"/>
    </row>
    <row r="754" spans="1:17" ht="19.149999999999999" customHeight="1" x14ac:dyDescent="0.25">
      <c r="A754" s="190"/>
      <c r="B754" s="40">
        <v>21</v>
      </c>
      <c r="C754" s="34"/>
      <c r="D754" s="34"/>
      <c r="E754" s="34"/>
      <c r="F754" s="34"/>
      <c r="G754" s="34"/>
      <c r="H754" s="34"/>
      <c r="I754" s="181" t="s">
        <v>18</v>
      </c>
      <c r="J754" s="182"/>
      <c r="K754" s="183"/>
      <c r="L754" s="184"/>
      <c r="M754" s="201" t="s">
        <v>97</v>
      </c>
      <c r="N754" s="202"/>
      <c r="O754" s="202"/>
      <c r="P754" s="202"/>
      <c r="Q754" s="203"/>
    </row>
    <row r="755" spans="1:17" ht="19.149999999999999" customHeight="1" x14ac:dyDescent="0.25">
      <c r="A755" s="190"/>
      <c r="B755" s="40">
        <v>22</v>
      </c>
      <c r="C755" s="34"/>
      <c r="D755" s="34"/>
      <c r="E755" s="34"/>
      <c r="F755" s="34"/>
      <c r="G755" s="34"/>
      <c r="H755" s="34"/>
      <c r="I755" s="181" t="s">
        <v>18</v>
      </c>
      <c r="J755" s="182"/>
      <c r="K755" s="183"/>
      <c r="L755" s="184"/>
      <c r="M755" s="185"/>
      <c r="N755" s="185"/>
      <c r="O755" s="185"/>
      <c r="P755" s="185"/>
      <c r="Q755" s="186"/>
    </row>
    <row r="756" spans="1:17" ht="19.149999999999999" customHeight="1" x14ac:dyDescent="0.25">
      <c r="A756" s="190"/>
      <c r="B756" s="40">
        <v>23</v>
      </c>
      <c r="C756" s="34"/>
      <c r="D756" s="34"/>
      <c r="E756" s="34"/>
      <c r="F756" s="34"/>
      <c r="G756" s="34"/>
      <c r="H756" s="34"/>
      <c r="I756" s="181" t="s">
        <v>18</v>
      </c>
      <c r="J756" s="182"/>
      <c r="K756" s="183"/>
      <c r="L756" s="184"/>
      <c r="M756" s="185"/>
      <c r="N756" s="185"/>
      <c r="O756" s="185"/>
      <c r="P756" s="185"/>
      <c r="Q756" s="186"/>
    </row>
    <row r="757" spans="1:17" ht="19.149999999999999" customHeight="1" x14ac:dyDescent="0.25">
      <c r="A757" s="190"/>
      <c r="B757" s="40">
        <v>24</v>
      </c>
      <c r="C757" s="34"/>
      <c r="D757" s="34"/>
      <c r="E757" s="34"/>
      <c r="F757" s="34"/>
      <c r="G757" s="34"/>
      <c r="H757" s="34"/>
      <c r="I757" s="181" t="s">
        <v>18</v>
      </c>
      <c r="J757" s="182"/>
      <c r="K757" s="183"/>
      <c r="L757" s="184"/>
      <c r="M757" s="185"/>
      <c r="N757" s="185"/>
      <c r="O757" s="185"/>
      <c r="P757" s="185"/>
      <c r="Q757" s="186"/>
    </row>
    <row r="758" spans="1:17" ht="19.149999999999999" customHeight="1" thickBot="1" x14ac:dyDescent="0.3">
      <c r="A758" s="190"/>
      <c r="B758" s="34"/>
      <c r="C758" s="34"/>
      <c r="D758" s="34"/>
      <c r="E758" s="34"/>
      <c r="F758" s="34"/>
      <c r="G758" s="34"/>
      <c r="H758" s="34"/>
      <c r="I758" s="187" t="s">
        <v>18</v>
      </c>
      <c r="J758" s="188"/>
      <c r="K758" s="189"/>
      <c r="L758" s="189"/>
      <c r="M758" s="185"/>
      <c r="N758" s="185"/>
      <c r="O758" s="185"/>
      <c r="P758" s="185"/>
      <c r="Q758" s="186"/>
    </row>
    <row r="759" spans="1:17" ht="19.149999999999999" customHeight="1" thickBot="1" x14ac:dyDescent="0.3">
      <c r="A759" s="29"/>
      <c r="B759" s="3"/>
      <c r="C759" s="3"/>
      <c r="D759" s="3"/>
      <c r="E759" s="3"/>
      <c r="F759" s="173" t="s">
        <v>89</v>
      </c>
      <c r="G759" s="173"/>
      <c r="H759" s="174"/>
      <c r="I759" s="36"/>
      <c r="J759" s="36"/>
      <c r="K759" s="175"/>
      <c r="L759" s="176"/>
      <c r="M759" s="177" t="s">
        <v>88</v>
      </c>
      <c r="N759" s="178"/>
      <c r="O759" s="178"/>
      <c r="P759" s="178"/>
      <c r="Q759" s="179"/>
    </row>
    <row r="760" spans="1:17" ht="19.149999999999999" customHeight="1" thickBot="1" x14ac:dyDescent="0.3">
      <c r="A760" s="31"/>
      <c r="B760" s="32"/>
      <c r="C760" s="32"/>
      <c r="D760" s="32"/>
      <c r="E760" s="32"/>
      <c r="F760" s="32"/>
      <c r="G760" s="180" t="s">
        <v>91</v>
      </c>
      <c r="H760" s="180"/>
      <c r="I760" s="180"/>
      <c r="J760" s="36"/>
      <c r="K760" s="35"/>
      <c r="L760" s="32"/>
      <c r="M760" s="32"/>
      <c r="N760" s="32"/>
      <c r="O760" s="32"/>
      <c r="P760" s="32"/>
      <c r="Q760" s="33"/>
    </row>
    <row r="761" spans="1:17" ht="19.149999999999999" customHeight="1" x14ac:dyDescent="0.5">
      <c r="A761" s="37"/>
      <c r="B761" s="213"/>
      <c r="C761" s="213"/>
      <c r="D761" s="39"/>
      <c r="E761" s="196" t="str">
        <f>UPPER(Ptrllista!E2)</f>
        <v>Ö-SERIEN 2</v>
      </c>
      <c r="F761" s="196"/>
      <c r="G761" s="196"/>
      <c r="H761" s="196"/>
      <c r="I761" s="196"/>
      <c r="J761" s="196"/>
      <c r="K761" s="196"/>
      <c r="L761" s="196"/>
      <c r="M761" s="196"/>
      <c r="N761" s="196"/>
      <c r="O761" s="49"/>
      <c r="P761" s="49"/>
      <c r="Q761" s="54"/>
    </row>
    <row r="762" spans="1:17" ht="19.149999999999999" customHeight="1" x14ac:dyDescent="0.4">
      <c r="A762" s="53" t="s">
        <v>98</v>
      </c>
      <c r="B762" s="44" t="str">
        <f>UPPER(Ptrllista!B44)</f>
        <v>10</v>
      </c>
      <c r="C762" s="43" t="s">
        <v>102</v>
      </c>
      <c r="D762" s="44">
        <f>ABS(Ptrllista!C44)</f>
        <v>3</v>
      </c>
      <c r="E762" s="205"/>
      <c r="F762" s="205"/>
      <c r="G762" s="205"/>
      <c r="H762" s="205"/>
      <c r="I762" s="205"/>
      <c r="J762" s="205"/>
      <c r="K762" s="205"/>
      <c r="L762" s="205"/>
      <c r="M762" s="205"/>
      <c r="N762" s="205"/>
      <c r="O762" s="214">
        <f>ABS(Ptrllista!F2)</f>
        <v>42848</v>
      </c>
      <c r="P762" s="214"/>
      <c r="Q762" s="215"/>
    </row>
    <row r="763" spans="1:17" ht="19.149999999999999" customHeight="1" x14ac:dyDescent="0.25">
      <c r="A763" s="204" t="str">
        <f>UPPER(Ptrllista!E44)</f>
        <v>MIKE HÖRNQVIST</v>
      </c>
      <c r="B763" s="205"/>
      <c r="C763" s="205"/>
      <c r="D763" s="205"/>
      <c r="E763" s="205"/>
      <c r="F763" s="205"/>
      <c r="G763" s="205"/>
      <c r="H763" s="205"/>
      <c r="I763" s="205"/>
      <c r="J763" s="205"/>
      <c r="K763" s="205"/>
      <c r="L763" s="205"/>
      <c r="M763" s="205"/>
      <c r="N763" s="205"/>
      <c r="O763" s="205"/>
      <c r="P763" s="205"/>
      <c r="Q763" s="206"/>
    </row>
    <row r="764" spans="1:17" ht="19.149999999999999" customHeight="1" x14ac:dyDescent="0.25">
      <c r="A764" s="204"/>
      <c r="B764" s="205"/>
      <c r="C764" s="205"/>
      <c r="D764" s="205"/>
      <c r="E764" s="205"/>
      <c r="F764" s="205"/>
      <c r="G764" s="205"/>
      <c r="H764" s="205"/>
      <c r="I764" s="205"/>
      <c r="J764" s="205"/>
      <c r="K764" s="205"/>
      <c r="L764" s="205"/>
      <c r="M764" s="205"/>
      <c r="N764" s="205"/>
      <c r="O764" s="205"/>
      <c r="P764" s="205"/>
      <c r="Q764" s="206"/>
    </row>
    <row r="765" spans="1:17" ht="19.149999999999999" customHeight="1" x14ac:dyDescent="0.25">
      <c r="A765" s="204" t="str">
        <f>UPPER(Ptrllista!F44)</f>
        <v>LSKF</v>
      </c>
      <c r="B765" s="205"/>
      <c r="C765" s="205"/>
      <c r="D765" s="205"/>
      <c r="E765" s="205"/>
      <c r="F765" s="205"/>
      <c r="G765" s="205"/>
      <c r="H765" s="205"/>
      <c r="I765" s="205"/>
      <c r="J765" s="205"/>
      <c r="K765" s="205"/>
      <c r="L765" s="205"/>
      <c r="M765" s="205"/>
      <c r="N765" s="205"/>
      <c r="O765" s="205"/>
      <c r="P765" s="205"/>
      <c r="Q765" s="206"/>
    </row>
    <row r="766" spans="1:17" ht="19.149999999999999" customHeight="1" x14ac:dyDescent="0.25">
      <c r="A766" s="204"/>
      <c r="B766" s="205"/>
      <c r="C766" s="205"/>
      <c r="D766" s="205"/>
      <c r="E766" s="205"/>
      <c r="F766" s="205"/>
      <c r="G766" s="205"/>
      <c r="H766" s="205"/>
      <c r="I766" s="205"/>
      <c r="J766" s="205"/>
      <c r="K766" s="205"/>
      <c r="L766" s="205"/>
      <c r="M766" s="205"/>
      <c r="N766" s="205"/>
      <c r="O766" s="205"/>
      <c r="P766" s="205"/>
      <c r="Q766" s="206"/>
    </row>
    <row r="767" spans="1:17" ht="19.149999999999999" customHeight="1" thickBot="1" x14ac:dyDescent="0.3">
      <c r="A767" s="29"/>
      <c r="B767" s="38"/>
      <c r="C767" s="207" t="s">
        <v>95</v>
      </c>
      <c r="D767" s="208"/>
      <c r="E767" s="208"/>
      <c r="F767" s="208"/>
      <c r="G767" s="208"/>
      <c r="H767" s="209"/>
      <c r="I767" s="207" t="s">
        <v>90</v>
      </c>
      <c r="J767" s="209"/>
      <c r="K767" s="207" t="s">
        <v>17</v>
      </c>
      <c r="L767" s="208"/>
      <c r="M767" s="216" t="s">
        <v>93</v>
      </c>
      <c r="N767" s="217"/>
      <c r="O767" s="210" t="s">
        <v>24</v>
      </c>
      <c r="P767" s="211"/>
      <c r="Q767" s="212"/>
    </row>
    <row r="768" spans="1:17" ht="19.149999999999999" customHeight="1" x14ac:dyDescent="0.25">
      <c r="A768" s="190" t="s">
        <v>94</v>
      </c>
      <c r="B768" s="40">
        <v>25</v>
      </c>
      <c r="C768" s="34"/>
      <c r="D768" s="34"/>
      <c r="E768" s="34"/>
      <c r="F768" s="34"/>
      <c r="G768" s="34"/>
      <c r="H768" s="34"/>
      <c r="I768" s="181" t="s">
        <v>18</v>
      </c>
      <c r="J768" s="182"/>
      <c r="K768" s="183"/>
      <c r="L768" s="191"/>
      <c r="M768" s="192" t="str">
        <f>UPPER(Ptrllista!H44)</f>
        <v>C</v>
      </c>
      <c r="N768" s="193"/>
      <c r="O768" s="192" t="str">
        <f>UPPER(Ptrllista!G44)</f>
        <v>3</v>
      </c>
      <c r="P768" s="196"/>
      <c r="Q768" s="193"/>
    </row>
    <row r="769" spans="1:17" ht="19.149999999999999" customHeight="1" thickBot="1" x14ac:dyDescent="0.3">
      <c r="A769" s="190"/>
      <c r="B769" s="40">
        <v>26</v>
      </c>
      <c r="C769" s="34"/>
      <c r="D769" s="34"/>
      <c r="E769" s="34"/>
      <c r="F769" s="34"/>
      <c r="G769" s="34"/>
      <c r="H769" s="34"/>
      <c r="I769" s="181" t="s">
        <v>18</v>
      </c>
      <c r="J769" s="182"/>
      <c r="K769" s="183"/>
      <c r="L769" s="191"/>
      <c r="M769" s="194"/>
      <c r="N769" s="195"/>
      <c r="O769" s="194"/>
      <c r="P769" s="197"/>
      <c r="Q769" s="195"/>
    </row>
    <row r="770" spans="1:17" ht="19.149999999999999" customHeight="1" x14ac:dyDescent="0.25">
      <c r="A770" s="190"/>
      <c r="B770" s="40">
        <v>27</v>
      </c>
      <c r="C770" s="34"/>
      <c r="D770" s="34"/>
      <c r="E770" s="34"/>
      <c r="F770" s="34"/>
      <c r="G770" s="34"/>
      <c r="H770" s="34"/>
      <c r="I770" s="181" t="s">
        <v>18</v>
      </c>
      <c r="J770" s="182"/>
      <c r="K770" s="183"/>
      <c r="L770" s="184"/>
      <c r="M770" s="3"/>
      <c r="N770" s="3"/>
      <c r="O770" s="3"/>
      <c r="P770" s="3"/>
      <c r="Q770" s="30"/>
    </row>
    <row r="771" spans="1:17" ht="19.149999999999999" customHeight="1" x14ac:dyDescent="0.25">
      <c r="A771" s="190"/>
      <c r="B771" s="40">
        <v>28</v>
      </c>
      <c r="C771" s="34"/>
      <c r="D771" s="34"/>
      <c r="E771" s="34"/>
      <c r="F771" s="34"/>
      <c r="G771" s="34"/>
      <c r="H771" s="34"/>
      <c r="I771" s="181" t="s">
        <v>18</v>
      </c>
      <c r="J771" s="182"/>
      <c r="K771" s="183"/>
      <c r="L771" s="184"/>
      <c r="M771" s="198" t="s">
        <v>92</v>
      </c>
      <c r="N771" s="198"/>
      <c r="O771" s="198"/>
      <c r="P771" s="199"/>
      <c r="Q771" s="200"/>
    </row>
    <row r="772" spans="1:17" ht="19.149999999999999" customHeight="1" x14ac:dyDescent="0.25">
      <c r="A772" s="190"/>
      <c r="B772" s="40">
        <v>29</v>
      </c>
      <c r="C772" s="34"/>
      <c r="D772" s="34"/>
      <c r="E772" s="34"/>
      <c r="F772" s="34"/>
      <c r="G772" s="34"/>
      <c r="H772" s="34"/>
      <c r="I772" s="181" t="s">
        <v>18</v>
      </c>
      <c r="J772" s="182"/>
      <c r="K772" s="183"/>
      <c r="L772" s="184"/>
      <c r="M772" s="201" t="s">
        <v>97</v>
      </c>
      <c r="N772" s="202"/>
      <c r="O772" s="202"/>
      <c r="P772" s="202"/>
      <c r="Q772" s="203"/>
    </row>
    <row r="773" spans="1:17" ht="19.149999999999999" customHeight="1" x14ac:dyDescent="0.25">
      <c r="A773" s="190"/>
      <c r="B773" s="40">
        <v>30</v>
      </c>
      <c r="C773" s="34"/>
      <c r="D773" s="34"/>
      <c r="E773" s="34"/>
      <c r="F773" s="34"/>
      <c r="G773" s="34"/>
      <c r="H773" s="34"/>
      <c r="I773" s="181" t="s">
        <v>18</v>
      </c>
      <c r="J773" s="182"/>
      <c r="K773" s="183"/>
      <c r="L773" s="184"/>
      <c r="M773" s="185"/>
      <c r="N773" s="185"/>
      <c r="O773" s="185"/>
      <c r="P773" s="185"/>
      <c r="Q773" s="186"/>
    </row>
    <row r="774" spans="1:17" ht="19.149999999999999" customHeight="1" x14ac:dyDescent="0.25">
      <c r="A774" s="190"/>
      <c r="B774" s="40">
        <v>31</v>
      </c>
      <c r="C774" s="34"/>
      <c r="D774" s="34"/>
      <c r="E774" s="34"/>
      <c r="F774" s="34"/>
      <c r="G774" s="34"/>
      <c r="H774" s="34"/>
      <c r="I774" s="181" t="s">
        <v>18</v>
      </c>
      <c r="J774" s="182"/>
      <c r="K774" s="183"/>
      <c r="L774" s="184"/>
      <c r="M774" s="185"/>
      <c r="N774" s="185"/>
      <c r="O774" s="185"/>
      <c r="P774" s="185"/>
      <c r="Q774" s="186"/>
    </row>
    <row r="775" spans="1:17" ht="19.149999999999999" customHeight="1" x14ac:dyDescent="0.25">
      <c r="A775" s="190"/>
      <c r="B775" s="40">
        <v>32</v>
      </c>
      <c r="C775" s="34"/>
      <c r="D775" s="34"/>
      <c r="E775" s="34"/>
      <c r="F775" s="34"/>
      <c r="G775" s="34"/>
      <c r="H775" s="34"/>
      <c r="I775" s="181" t="s">
        <v>18</v>
      </c>
      <c r="J775" s="182"/>
      <c r="K775" s="183"/>
      <c r="L775" s="184"/>
      <c r="M775" s="185"/>
      <c r="N775" s="185"/>
      <c r="O775" s="185"/>
      <c r="P775" s="185"/>
      <c r="Q775" s="186"/>
    </row>
    <row r="776" spans="1:17" ht="19.149999999999999" customHeight="1" thickBot="1" x14ac:dyDescent="0.3">
      <c r="A776" s="190"/>
      <c r="B776" s="34"/>
      <c r="C776" s="34"/>
      <c r="D776" s="34"/>
      <c r="E776" s="34"/>
      <c r="F776" s="34"/>
      <c r="G776" s="34"/>
      <c r="H776" s="34"/>
      <c r="I776" s="187" t="s">
        <v>18</v>
      </c>
      <c r="J776" s="188"/>
      <c r="K776" s="189"/>
      <c r="L776" s="189"/>
      <c r="M776" s="185"/>
      <c r="N776" s="185"/>
      <c r="O776" s="185"/>
      <c r="P776" s="185"/>
      <c r="Q776" s="186"/>
    </row>
    <row r="777" spans="1:17" ht="19.149999999999999" customHeight="1" thickBot="1" x14ac:dyDescent="0.3">
      <c r="A777" s="29"/>
      <c r="B777" s="3"/>
      <c r="C777" s="3"/>
      <c r="D777" s="3"/>
      <c r="E777" s="3"/>
      <c r="F777" s="173" t="s">
        <v>89</v>
      </c>
      <c r="G777" s="173"/>
      <c r="H777" s="174"/>
      <c r="I777" s="36"/>
      <c r="J777" s="36"/>
      <c r="K777" s="175"/>
      <c r="L777" s="176"/>
      <c r="M777" s="177" t="s">
        <v>88</v>
      </c>
      <c r="N777" s="178"/>
      <c r="O777" s="178"/>
      <c r="P777" s="178"/>
      <c r="Q777" s="179"/>
    </row>
    <row r="778" spans="1:17" ht="19.149999999999999" customHeight="1" thickBot="1" x14ac:dyDescent="0.3">
      <c r="A778" s="31"/>
      <c r="B778" s="32"/>
      <c r="C778" s="32"/>
      <c r="D778" s="32"/>
      <c r="E778" s="32"/>
      <c r="F778" s="32"/>
      <c r="G778" s="180" t="s">
        <v>91</v>
      </c>
      <c r="H778" s="180"/>
      <c r="I778" s="180"/>
      <c r="J778" s="36"/>
      <c r="K778" s="35"/>
      <c r="L778" s="32"/>
      <c r="M778" s="32"/>
      <c r="N778" s="32"/>
      <c r="O778" s="32"/>
      <c r="P778" s="32"/>
      <c r="Q778" s="33"/>
    </row>
    <row r="779" spans="1:17" ht="19.149999999999999" customHeight="1" x14ac:dyDescent="0.25">
      <c r="A779" s="52"/>
      <c r="B779" s="52"/>
      <c r="C779" s="52"/>
      <c r="D779" s="52"/>
      <c r="E779" s="52"/>
      <c r="F779" s="52"/>
      <c r="G779" s="52"/>
      <c r="H779" s="52"/>
      <c r="I779" s="52"/>
      <c r="J779" s="52"/>
      <c r="K779" s="52"/>
      <c r="L779" s="52"/>
      <c r="M779" s="52"/>
      <c r="N779" s="52"/>
      <c r="O779" s="52"/>
      <c r="P779" s="52"/>
      <c r="Q779" s="52"/>
    </row>
    <row r="782" spans="1:17" ht="19.149999999999999" customHeight="1" thickBot="1" x14ac:dyDescent="0.3"/>
    <row r="783" spans="1:17" ht="19.149999999999999" customHeight="1" x14ac:dyDescent="0.5">
      <c r="A783" s="37"/>
      <c r="B783" s="213"/>
      <c r="C783" s="213"/>
      <c r="D783" s="39"/>
      <c r="E783" s="196" t="str">
        <f>UPPER(Ptrllista!E2)</f>
        <v>Ö-SERIEN 2</v>
      </c>
      <c r="F783" s="196"/>
      <c r="G783" s="196"/>
      <c r="H783" s="196"/>
      <c r="I783" s="196"/>
      <c r="J783" s="196"/>
      <c r="K783" s="196"/>
      <c r="L783" s="196"/>
      <c r="M783" s="196"/>
      <c r="N783" s="196"/>
      <c r="O783" s="49"/>
      <c r="P783" s="49"/>
      <c r="Q783" s="54"/>
    </row>
    <row r="784" spans="1:17" ht="19.149999999999999" customHeight="1" x14ac:dyDescent="0.4">
      <c r="A784" s="53" t="s">
        <v>98</v>
      </c>
      <c r="B784" s="44" t="str">
        <f>UPPER(Ptrllista!B45)</f>
        <v>10</v>
      </c>
      <c r="C784" s="43" t="s">
        <v>96</v>
      </c>
      <c r="D784" s="44">
        <f>ABS(Ptrllista!C45)</f>
        <v>4</v>
      </c>
      <c r="E784" s="205"/>
      <c r="F784" s="205"/>
      <c r="G784" s="205"/>
      <c r="H784" s="205"/>
      <c r="I784" s="205"/>
      <c r="J784" s="205"/>
      <c r="K784" s="205"/>
      <c r="L784" s="205"/>
      <c r="M784" s="205"/>
      <c r="N784" s="205"/>
      <c r="O784" s="214">
        <f>ABS(Ptrllista!F2)</f>
        <v>42848</v>
      </c>
      <c r="P784" s="214"/>
      <c r="Q784" s="215"/>
    </row>
    <row r="785" spans="1:17" ht="19.149999999999999" customHeight="1" x14ac:dyDescent="0.25">
      <c r="A785" s="204" t="str">
        <f>UPPER(Ptrllista!E45)</f>
        <v>PETER GUSTAFSSON</v>
      </c>
      <c r="B785" s="205"/>
      <c r="C785" s="205"/>
      <c r="D785" s="205"/>
      <c r="E785" s="205"/>
      <c r="F785" s="205"/>
      <c r="G785" s="205"/>
      <c r="H785" s="205"/>
      <c r="I785" s="205"/>
      <c r="J785" s="205"/>
      <c r="K785" s="205"/>
      <c r="L785" s="205"/>
      <c r="M785" s="205"/>
      <c r="N785" s="205"/>
      <c r="O785" s="205"/>
      <c r="P785" s="205"/>
      <c r="Q785" s="206"/>
    </row>
    <row r="786" spans="1:17" ht="19.149999999999999" customHeight="1" x14ac:dyDescent="0.25">
      <c r="A786" s="204"/>
      <c r="B786" s="205"/>
      <c r="C786" s="205"/>
      <c r="D786" s="205"/>
      <c r="E786" s="205"/>
      <c r="F786" s="205"/>
      <c r="G786" s="205"/>
      <c r="H786" s="205"/>
      <c r="I786" s="205"/>
      <c r="J786" s="205"/>
      <c r="K786" s="205"/>
      <c r="L786" s="205"/>
      <c r="M786" s="205"/>
      <c r="N786" s="205"/>
      <c r="O786" s="205"/>
      <c r="P786" s="205"/>
      <c r="Q786" s="206"/>
    </row>
    <row r="787" spans="1:17" ht="19.149999999999999" customHeight="1" x14ac:dyDescent="0.25">
      <c r="A787" s="204" t="str">
        <f>UPPER(Ptrllista!F45)</f>
        <v>ÅTVID</v>
      </c>
      <c r="B787" s="205"/>
      <c r="C787" s="205"/>
      <c r="D787" s="205"/>
      <c r="E787" s="205"/>
      <c r="F787" s="205"/>
      <c r="G787" s="205"/>
      <c r="H787" s="205"/>
      <c r="I787" s="205"/>
      <c r="J787" s="205"/>
      <c r="K787" s="205"/>
      <c r="L787" s="205"/>
      <c r="M787" s="205"/>
      <c r="N787" s="205"/>
      <c r="O787" s="205"/>
      <c r="P787" s="205"/>
      <c r="Q787" s="206"/>
    </row>
    <row r="788" spans="1:17" ht="19.149999999999999" customHeight="1" x14ac:dyDescent="0.25">
      <c r="A788" s="204"/>
      <c r="B788" s="205"/>
      <c r="C788" s="205"/>
      <c r="D788" s="205"/>
      <c r="E788" s="205"/>
      <c r="F788" s="205"/>
      <c r="G788" s="205"/>
      <c r="H788" s="205"/>
      <c r="I788" s="205"/>
      <c r="J788" s="205"/>
      <c r="K788" s="205"/>
      <c r="L788" s="205"/>
      <c r="M788" s="205"/>
      <c r="N788" s="205"/>
      <c r="O788" s="205"/>
      <c r="P788" s="205"/>
      <c r="Q788" s="206"/>
    </row>
    <row r="789" spans="1:17" ht="19.149999999999999" customHeight="1" thickBot="1" x14ac:dyDescent="0.3">
      <c r="A789" s="29"/>
      <c r="B789" s="38"/>
      <c r="C789" s="207" t="s">
        <v>95</v>
      </c>
      <c r="D789" s="208"/>
      <c r="E789" s="208"/>
      <c r="F789" s="208"/>
      <c r="G789" s="208"/>
      <c r="H789" s="209"/>
      <c r="I789" s="207" t="s">
        <v>90</v>
      </c>
      <c r="J789" s="209"/>
      <c r="K789" s="207" t="s">
        <v>17</v>
      </c>
      <c r="L789" s="208"/>
      <c r="M789" s="41" t="s">
        <v>93</v>
      </c>
      <c r="N789" s="42"/>
      <c r="O789" s="210" t="s">
        <v>24</v>
      </c>
      <c r="P789" s="211"/>
      <c r="Q789" s="212"/>
    </row>
    <row r="790" spans="1:17" ht="19.149999999999999" customHeight="1" x14ac:dyDescent="0.25">
      <c r="A790" s="190" t="s">
        <v>94</v>
      </c>
      <c r="B790" s="40">
        <v>25</v>
      </c>
      <c r="C790" s="34"/>
      <c r="D790" s="34"/>
      <c r="E790" s="34"/>
      <c r="F790" s="34"/>
      <c r="G790" s="34"/>
      <c r="H790" s="34"/>
      <c r="I790" s="181" t="s">
        <v>18</v>
      </c>
      <c r="J790" s="182"/>
      <c r="K790" s="183"/>
      <c r="L790" s="191"/>
      <c r="M790" s="192" t="str">
        <f>UPPER(Ptrllista!H45)</f>
        <v>C</v>
      </c>
      <c r="N790" s="193"/>
      <c r="O790" s="192" t="str">
        <f>UPPER(Ptrllista!G45)</f>
        <v>VY</v>
      </c>
      <c r="P790" s="196"/>
      <c r="Q790" s="193"/>
    </row>
    <row r="791" spans="1:17" ht="19.149999999999999" customHeight="1" thickBot="1" x14ac:dyDescent="0.3">
      <c r="A791" s="190"/>
      <c r="B791" s="40">
        <v>26</v>
      </c>
      <c r="C791" s="34"/>
      <c r="D791" s="34"/>
      <c r="E791" s="34"/>
      <c r="F791" s="34"/>
      <c r="G791" s="34"/>
      <c r="H791" s="34"/>
      <c r="I791" s="181" t="s">
        <v>18</v>
      </c>
      <c r="J791" s="182"/>
      <c r="K791" s="183"/>
      <c r="L791" s="191"/>
      <c r="M791" s="194"/>
      <c r="N791" s="195"/>
      <c r="O791" s="194"/>
      <c r="P791" s="197"/>
      <c r="Q791" s="195"/>
    </row>
    <row r="792" spans="1:17" ht="19.149999999999999" customHeight="1" x14ac:dyDescent="0.25">
      <c r="A792" s="190"/>
      <c r="B792" s="40">
        <v>27</v>
      </c>
      <c r="C792" s="34"/>
      <c r="D792" s="34"/>
      <c r="E792" s="34"/>
      <c r="F792" s="34"/>
      <c r="G792" s="34"/>
      <c r="H792" s="34"/>
      <c r="I792" s="181" t="s">
        <v>18</v>
      </c>
      <c r="J792" s="182"/>
      <c r="K792" s="183"/>
      <c r="L792" s="184"/>
      <c r="M792" s="3"/>
      <c r="N792" s="3"/>
      <c r="O792" s="3"/>
      <c r="P792" s="3"/>
      <c r="Q792" s="30"/>
    </row>
    <row r="793" spans="1:17" ht="19.149999999999999" customHeight="1" x14ac:dyDescent="0.25">
      <c r="A793" s="190"/>
      <c r="B793" s="40">
        <v>28</v>
      </c>
      <c r="C793" s="34"/>
      <c r="D793" s="34"/>
      <c r="E793" s="34"/>
      <c r="F793" s="34"/>
      <c r="G793" s="34"/>
      <c r="H793" s="34"/>
      <c r="I793" s="181" t="s">
        <v>18</v>
      </c>
      <c r="J793" s="182"/>
      <c r="K793" s="183"/>
      <c r="L793" s="184"/>
      <c r="M793" s="198" t="s">
        <v>92</v>
      </c>
      <c r="N793" s="198"/>
      <c r="O793" s="198"/>
      <c r="P793" s="199"/>
      <c r="Q793" s="200"/>
    </row>
    <row r="794" spans="1:17" ht="19.149999999999999" customHeight="1" x14ac:dyDescent="0.25">
      <c r="A794" s="190"/>
      <c r="B794" s="40">
        <v>29</v>
      </c>
      <c r="C794" s="34"/>
      <c r="D794" s="34"/>
      <c r="E794" s="34"/>
      <c r="F794" s="34"/>
      <c r="G794" s="34"/>
      <c r="H794" s="34"/>
      <c r="I794" s="181" t="s">
        <v>18</v>
      </c>
      <c r="J794" s="182"/>
      <c r="K794" s="183"/>
      <c r="L794" s="184"/>
      <c r="M794" s="201" t="s">
        <v>97</v>
      </c>
      <c r="N794" s="202"/>
      <c r="O794" s="202"/>
      <c r="P794" s="202"/>
      <c r="Q794" s="203"/>
    </row>
    <row r="795" spans="1:17" ht="19.149999999999999" customHeight="1" x14ac:dyDescent="0.25">
      <c r="A795" s="190"/>
      <c r="B795" s="40">
        <v>30</v>
      </c>
      <c r="C795" s="34"/>
      <c r="D795" s="34"/>
      <c r="E795" s="34"/>
      <c r="F795" s="34"/>
      <c r="G795" s="34"/>
      <c r="H795" s="34"/>
      <c r="I795" s="181" t="s">
        <v>18</v>
      </c>
      <c r="J795" s="182"/>
      <c r="K795" s="183"/>
      <c r="L795" s="184"/>
      <c r="M795" s="185"/>
      <c r="N795" s="185"/>
      <c r="O795" s="185"/>
      <c r="P795" s="185"/>
      <c r="Q795" s="186"/>
    </row>
    <row r="796" spans="1:17" ht="19.149999999999999" customHeight="1" x14ac:dyDescent="0.25">
      <c r="A796" s="190"/>
      <c r="B796" s="40">
        <v>31</v>
      </c>
      <c r="C796" s="34"/>
      <c r="D796" s="34"/>
      <c r="E796" s="34"/>
      <c r="F796" s="34"/>
      <c r="G796" s="34"/>
      <c r="H796" s="34"/>
      <c r="I796" s="181" t="s">
        <v>18</v>
      </c>
      <c r="J796" s="182"/>
      <c r="K796" s="183"/>
      <c r="L796" s="184"/>
      <c r="M796" s="185"/>
      <c r="N796" s="185"/>
      <c r="O796" s="185"/>
      <c r="P796" s="185"/>
      <c r="Q796" s="186"/>
    </row>
    <row r="797" spans="1:17" ht="19.149999999999999" customHeight="1" x14ac:dyDescent="0.25">
      <c r="A797" s="190"/>
      <c r="B797" s="40">
        <v>32</v>
      </c>
      <c r="C797" s="34"/>
      <c r="D797" s="34"/>
      <c r="E797" s="34"/>
      <c r="F797" s="34"/>
      <c r="G797" s="34"/>
      <c r="H797" s="34"/>
      <c r="I797" s="181" t="s">
        <v>18</v>
      </c>
      <c r="J797" s="182"/>
      <c r="K797" s="183"/>
      <c r="L797" s="184"/>
      <c r="M797" s="185"/>
      <c r="N797" s="185"/>
      <c r="O797" s="185"/>
      <c r="P797" s="185"/>
      <c r="Q797" s="186"/>
    </row>
    <row r="798" spans="1:17" ht="19.149999999999999" customHeight="1" thickBot="1" x14ac:dyDescent="0.3">
      <c r="A798" s="190"/>
      <c r="B798" s="34"/>
      <c r="C798" s="34"/>
      <c r="D798" s="34"/>
      <c r="E798" s="34"/>
      <c r="F798" s="34"/>
      <c r="G798" s="34"/>
      <c r="H798" s="34"/>
      <c r="I798" s="187" t="s">
        <v>18</v>
      </c>
      <c r="J798" s="188"/>
      <c r="K798" s="189"/>
      <c r="L798" s="189"/>
      <c r="M798" s="185"/>
      <c r="N798" s="185"/>
      <c r="O798" s="185"/>
      <c r="P798" s="185"/>
      <c r="Q798" s="186"/>
    </row>
    <row r="799" spans="1:17" ht="19.149999999999999" customHeight="1" thickBot="1" x14ac:dyDescent="0.3">
      <c r="A799" s="29"/>
      <c r="B799" s="3"/>
      <c r="C799" s="3"/>
      <c r="D799" s="3"/>
      <c r="E799" s="3"/>
      <c r="F799" s="173" t="s">
        <v>89</v>
      </c>
      <c r="G799" s="173"/>
      <c r="H799" s="174"/>
      <c r="I799" s="36"/>
      <c r="J799" s="36"/>
      <c r="K799" s="175"/>
      <c r="L799" s="176"/>
      <c r="M799" s="177" t="s">
        <v>88</v>
      </c>
      <c r="N799" s="178"/>
      <c r="O799" s="178"/>
      <c r="P799" s="178"/>
      <c r="Q799" s="179"/>
    </row>
    <row r="800" spans="1:17" ht="19.149999999999999" customHeight="1" thickBot="1" x14ac:dyDescent="0.3">
      <c r="A800" s="31"/>
      <c r="B800" s="32"/>
      <c r="C800" s="32"/>
      <c r="D800" s="32"/>
      <c r="E800" s="32"/>
      <c r="F800" s="32"/>
      <c r="G800" s="180" t="s">
        <v>91</v>
      </c>
      <c r="H800" s="180"/>
      <c r="I800" s="180"/>
      <c r="J800" s="36"/>
      <c r="K800" s="35"/>
      <c r="L800" s="32"/>
      <c r="M800" s="32"/>
      <c r="N800" s="32"/>
      <c r="O800" s="32"/>
      <c r="P800" s="32"/>
      <c r="Q800" s="33"/>
    </row>
    <row r="801" spans="1:17" ht="19.149999999999999" customHeight="1" x14ac:dyDescent="0.5">
      <c r="A801" s="37"/>
      <c r="B801" s="213"/>
      <c r="C801" s="213"/>
      <c r="D801" s="39"/>
      <c r="E801" s="196" t="str">
        <f>UPPER(Ptrllista!E2)</f>
        <v>Ö-SERIEN 2</v>
      </c>
      <c r="F801" s="196"/>
      <c r="G801" s="196"/>
      <c r="H801" s="196"/>
      <c r="I801" s="196"/>
      <c r="J801" s="196"/>
      <c r="K801" s="196"/>
      <c r="L801" s="196"/>
      <c r="M801" s="196"/>
      <c r="N801" s="196"/>
      <c r="O801" s="49"/>
      <c r="P801" s="49"/>
      <c r="Q801" s="54"/>
    </row>
    <row r="802" spans="1:17" ht="19.149999999999999" customHeight="1" x14ac:dyDescent="0.4">
      <c r="A802" s="53" t="s">
        <v>98</v>
      </c>
      <c r="B802" s="44" t="str">
        <f>UPPER(Ptrllista!B46)</f>
        <v>11</v>
      </c>
      <c r="C802" s="43" t="s">
        <v>102</v>
      </c>
      <c r="D802" s="44">
        <f>ABS(Ptrllista!C46)</f>
        <v>1</v>
      </c>
      <c r="E802" s="205"/>
      <c r="F802" s="205"/>
      <c r="G802" s="205"/>
      <c r="H802" s="205"/>
      <c r="I802" s="205"/>
      <c r="J802" s="205"/>
      <c r="K802" s="205"/>
      <c r="L802" s="205"/>
      <c r="M802" s="205"/>
      <c r="N802" s="205"/>
      <c r="O802" s="214">
        <f>ABS(Ptrllista!F2)</f>
        <v>42848</v>
      </c>
      <c r="P802" s="214"/>
      <c r="Q802" s="215"/>
    </row>
    <row r="803" spans="1:17" ht="19.149999999999999" customHeight="1" x14ac:dyDescent="0.25">
      <c r="A803" s="204" t="str">
        <f>UPPER(Ptrllista!E46)</f>
        <v>FREDRIK HALLGREN</v>
      </c>
      <c r="B803" s="205"/>
      <c r="C803" s="205"/>
      <c r="D803" s="205"/>
      <c r="E803" s="205"/>
      <c r="F803" s="205"/>
      <c r="G803" s="205"/>
      <c r="H803" s="205"/>
      <c r="I803" s="205"/>
      <c r="J803" s="205"/>
      <c r="K803" s="205"/>
      <c r="L803" s="205"/>
      <c r="M803" s="205"/>
      <c r="N803" s="205"/>
      <c r="O803" s="205"/>
      <c r="P803" s="205"/>
      <c r="Q803" s="206"/>
    </row>
    <row r="804" spans="1:17" ht="19.149999999999999" customHeight="1" x14ac:dyDescent="0.25">
      <c r="A804" s="204"/>
      <c r="B804" s="205"/>
      <c r="C804" s="205"/>
      <c r="D804" s="205"/>
      <c r="E804" s="205"/>
      <c r="F804" s="205"/>
      <c r="G804" s="205"/>
      <c r="H804" s="205"/>
      <c r="I804" s="205"/>
      <c r="J804" s="205"/>
      <c r="K804" s="205"/>
      <c r="L804" s="205"/>
      <c r="M804" s="205"/>
      <c r="N804" s="205"/>
      <c r="O804" s="205"/>
      <c r="P804" s="205"/>
      <c r="Q804" s="206"/>
    </row>
    <row r="805" spans="1:17" ht="19.149999999999999" customHeight="1" x14ac:dyDescent="0.25">
      <c r="A805" s="204" t="str">
        <f>UPPER(Ptrllista!F46)</f>
        <v>ÅBY SK</v>
      </c>
      <c r="B805" s="205"/>
      <c r="C805" s="205"/>
      <c r="D805" s="205"/>
      <c r="E805" s="205"/>
      <c r="F805" s="205"/>
      <c r="G805" s="205"/>
      <c r="H805" s="205"/>
      <c r="I805" s="205"/>
      <c r="J805" s="205"/>
      <c r="K805" s="205"/>
      <c r="L805" s="205"/>
      <c r="M805" s="205"/>
      <c r="N805" s="205"/>
      <c r="O805" s="205"/>
      <c r="P805" s="205"/>
      <c r="Q805" s="206"/>
    </row>
    <row r="806" spans="1:17" ht="19.149999999999999" customHeight="1" x14ac:dyDescent="0.25">
      <c r="A806" s="204"/>
      <c r="B806" s="205"/>
      <c r="C806" s="205"/>
      <c r="D806" s="205"/>
      <c r="E806" s="205"/>
      <c r="F806" s="205"/>
      <c r="G806" s="205"/>
      <c r="H806" s="205"/>
      <c r="I806" s="205"/>
      <c r="J806" s="205"/>
      <c r="K806" s="205"/>
      <c r="L806" s="205"/>
      <c r="M806" s="205"/>
      <c r="N806" s="205"/>
      <c r="O806" s="205"/>
      <c r="P806" s="205"/>
      <c r="Q806" s="206"/>
    </row>
    <row r="807" spans="1:17" ht="19.149999999999999" customHeight="1" thickBot="1" x14ac:dyDescent="0.3">
      <c r="A807" s="29"/>
      <c r="B807" s="38"/>
      <c r="C807" s="207" t="s">
        <v>95</v>
      </c>
      <c r="D807" s="208"/>
      <c r="E807" s="208"/>
      <c r="F807" s="208"/>
      <c r="G807" s="208"/>
      <c r="H807" s="209"/>
      <c r="I807" s="207" t="s">
        <v>90</v>
      </c>
      <c r="J807" s="209"/>
      <c r="K807" s="207" t="s">
        <v>17</v>
      </c>
      <c r="L807" s="208"/>
      <c r="M807" s="216" t="s">
        <v>93</v>
      </c>
      <c r="N807" s="217"/>
      <c r="O807" s="210" t="s">
        <v>24</v>
      </c>
      <c r="P807" s="211"/>
      <c r="Q807" s="212"/>
    </row>
    <row r="808" spans="1:17" ht="19.149999999999999" customHeight="1" x14ac:dyDescent="0.25">
      <c r="A808" s="190" t="s">
        <v>94</v>
      </c>
      <c r="B808" s="40">
        <v>17</v>
      </c>
      <c r="C808" s="34"/>
      <c r="D808" s="34"/>
      <c r="E808" s="34"/>
      <c r="F808" s="34"/>
      <c r="G808" s="34"/>
      <c r="H808" s="34"/>
      <c r="I808" s="181" t="s">
        <v>18</v>
      </c>
      <c r="J808" s="182"/>
      <c r="K808" s="183"/>
      <c r="L808" s="191"/>
      <c r="M808" s="192" t="str">
        <f>UPPER(Ptrllista!H46)</f>
        <v>C</v>
      </c>
      <c r="N808" s="193"/>
      <c r="O808" s="192" t="str">
        <f>UPPER(Ptrllista!G46)</f>
        <v>3</v>
      </c>
      <c r="P808" s="196"/>
      <c r="Q808" s="193"/>
    </row>
    <row r="809" spans="1:17" ht="19.149999999999999" customHeight="1" thickBot="1" x14ac:dyDescent="0.3">
      <c r="A809" s="190"/>
      <c r="B809" s="40">
        <v>18</v>
      </c>
      <c r="C809" s="34"/>
      <c r="D809" s="34"/>
      <c r="E809" s="34"/>
      <c r="F809" s="34"/>
      <c r="G809" s="34"/>
      <c r="H809" s="34"/>
      <c r="I809" s="181" t="s">
        <v>18</v>
      </c>
      <c r="J809" s="182"/>
      <c r="K809" s="183"/>
      <c r="L809" s="191"/>
      <c r="M809" s="194"/>
      <c r="N809" s="195"/>
      <c r="O809" s="194"/>
      <c r="P809" s="197"/>
      <c r="Q809" s="195"/>
    </row>
    <row r="810" spans="1:17" ht="19.149999999999999" customHeight="1" x14ac:dyDescent="0.25">
      <c r="A810" s="190"/>
      <c r="B810" s="40">
        <v>19</v>
      </c>
      <c r="C810" s="34"/>
      <c r="D810" s="34"/>
      <c r="E810" s="34"/>
      <c r="F810" s="34"/>
      <c r="G810" s="34"/>
      <c r="H810" s="34"/>
      <c r="I810" s="181" t="s">
        <v>18</v>
      </c>
      <c r="J810" s="182"/>
      <c r="K810" s="183"/>
      <c r="L810" s="184"/>
      <c r="M810" s="3"/>
      <c r="N810" s="3"/>
      <c r="O810" s="3"/>
      <c r="P810" s="3"/>
      <c r="Q810" s="30"/>
    </row>
    <row r="811" spans="1:17" ht="19.149999999999999" customHeight="1" x14ac:dyDescent="0.25">
      <c r="A811" s="190"/>
      <c r="B811" s="40">
        <v>20</v>
      </c>
      <c r="C811" s="34"/>
      <c r="D811" s="34"/>
      <c r="E811" s="34"/>
      <c r="F811" s="34"/>
      <c r="G811" s="34"/>
      <c r="H811" s="34"/>
      <c r="I811" s="181" t="s">
        <v>18</v>
      </c>
      <c r="J811" s="182"/>
      <c r="K811" s="183"/>
      <c r="L811" s="184"/>
      <c r="M811" s="198" t="s">
        <v>92</v>
      </c>
      <c r="N811" s="198"/>
      <c r="O811" s="198"/>
      <c r="P811" s="199"/>
      <c r="Q811" s="200"/>
    </row>
    <row r="812" spans="1:17" ht="19.149999999999999" customHeight="1" x14ac:dyDescent="0.25">
      <c r="A812" s="190"/>
      <c r="B812" s="40">
        <v>21</v>
      </c>
      <c r="C812" s="34"/>
      <c r="D812" s="34"/>
      <c r="E812" s="34"/>
      <c r="F812" s="34"/>
      <c r="G812" s="34"/>
      <c r="H812" s="34"/>
      <c r="I812" s="181" t="s">
        <v>18</v>
      </c>
      <c r="J812" s="182"/>
      <c r="K812" s="183"/>
      <c r="L812" s="184"/>
      <c r="M812" s="201" t="s">
        <v>97</v>
      </c>
      <c r="N812" s="202"/>
      <c r="O812" s="202"/>
      <c r="P812" s="202"/>
      <c r="Q812" s="203"/>
    </row>
    <row r="813" spans="1:17" ht="19.149999999999999" customHeight="1" x14ac:dyDescent="0.25">
      <c r="A813" s="190"/>
      <c r="B813" s="40">
        <v>22</v>
      </c>
      <c r="C813" s="34"/>
      <c r="D813" s="34"/>
      <c r="E813" s="34"/>
      <c r="F813" s="34"/>
      <c r="G813" s="34"/>
      <c r="H813" s="34"/>
      <c r="I813" s="181" t="s">
        <v>18</v>
      </c>
      <c r="J813" s="182"/>
      <c r="K813" s="183"/>
      <c r="L813" s="184"/>
      <c r="M813" s="185"/>
      <c r="N813" s="185"/>
      <c r="O813" s="185"/>
      <c r="P813" s="185"/>
      <c r="Q813" s="186"/>
    </row>
    <row r="814" spans="1:17" ht="19.149999999999999" customHeight="1" x14ac:dyDescent="0.25">
      <c r="A814" s="190"/>
      <c r="B814" s="40">
        <v>23</v>
      </c>
      <c r="C814" s="34"/>
      <c r="D814" s="34"/>
      <c r="E814" s="34"/>
      <c r="F814" s="34"/>
      <c r="G814" s="34"/>
      <c r="H814" s="34"/>
      <c r="I814" s="181" t="s">
        <v>18</v>
      </c>
      <c r="J814" s="182"/>
      <c r="K814" s="183"/>
      <c r="L814" s="184"/>
      <c r="M814" s="185"/>
      <c r="N814" s="185"/>
      <c r="O814" s="185"/>
      <c r="P814" s="185"/>
      <c r="Q814" s="186"/>
    </row>
    <row r="815" spans="1:17" ht="19.149999999999999" customHeight="1" x14ac:dyDescent="0.25">
      <c r="A815" s="190"/>
      <c r="B815" s="40">
        <v>24</v>
      </c>
      <c r="C815" s="34"/>
      <c r="D815" s="34"/>
      <c r="E815" s="34"/>
      <c r="F815" s="34"/>
      <c r="G815" s="34"/>
      <c r="H815" s="34"/>
      <c r="I815" s="181" t="s">
        <v>18</v>
      </c>
      <c r="J815" s="182"/>
      <c r="K815" s="183"/>
      <c r="L815" s="184"/>
      <c r="M815" s="185"/>
      <c r="N815" s="185"/>
      <c r="O815" s="185"/>
      <c r="P815" s="185"/>
      <c r="Q815" s="186"/>
    </row>
    <row r="816" spans="1:17" ht="19.149999999999999" customHeight="1" thickBot="1" x14ac:dyDescent="0.3">
      <c r="A816" s="190"/>
      <c r="B816" s="34"/>
      <c r="C816" s="34"/>
      <c r="D816" s="34"/>
      <c r="E816" s="34"/>
      <c r="F816" s="34"/>
      <c r="G816" s="34"/>
      <c r="H816" s="34"/>
      <c r="I816" s="187" t="s">
        <v>18</v>
      </c>
      <c r="J816" s="188"/>
      <c r="K816" s="189"/>
      <c r="L816" s="189"/>
      <c r="M816" s="185"/>
      <c r="N816" s="185"/>
      <c r="O816" s="185"/>
      <c r="P816" s="185"/>
      <c r="Q816" s="186"/>
    </row>
    <row r="817" spans="1:17" ht="19.149999999999999" customHeight="1" thickBot="1" x14ac:dyDescent="0.3">
      <c r="A817" s="29"/>
      <c r="B817" s="3"/>
      <c r="C817" s="3"/>
      <c r="D817" s="3"/>
      <c r="E817" s="3"/>
      <c r="F817" s="173" t="s">
        <v>89</v>
      </c>
      <c r="G817" s="173"/>
      <c r="H817" s="174"/>
      <c r="I817" s="36"/>
      <c r="J817" s="36"/>
      <c r="K817" s="175"/>
      <c r="L817" s="176"/>
      <c r="M817" s="177" t="s">
        <v>88</v>
      </c>
      <c r="N817" s="178"/>
      <c r="O817" s="178"/>
      <c r="P817" s="178"/>
      <c r="Q817" s="179"/>
    </row>
    <row r="818" spans="1:17" ht="19.149999999999999" customHeight="1" thickBot="1" x14ac:dyDescent="0.3">
      <c r="A818" s="31"/>
      <c r="B818" s="32"/>
      <c r="C818" s="32"/>
      <c r="D818" s="32"/>
      <c r="E818" s="32"/>
      <c r="F818" s="32"/>
      <c r="G818" s="180" t="s">
        <v>91</v>
      </c>
      <c r="H818" s="180"/>
      <c r="I818" s="180"/>
      <c r="J818" s="36"/>
      <c r="K818" s="35"/>
      <c r="L818" s="32"/>
      <c r="M818" s="32"/>
      <c r="N818" s="32"/>
      <c r="O818" s="32"/>
      <c r="P818" s="32"/>
      <c r="Q818" s="33"/>
    </row>
    <row r="819" spans="1:17" ht="19.149999999999999" customHeight="1" x14ac:dyDescent="0.25">
      <c r="A819" s="52"/>
      <c r="B819" s="52"/>
      <c r="C819" s="52"/>
      <c r="D819" s="52"/>
      <c r="E819" s="52"/>
      <c r="F819" s="52"/>
      <c r="G819" s="52"/>
      <c r="H819" s="52"/>
      <c r="I819" s="52"/>
      <c r="J819" s="52"/>
      <c r="K819" s="52"/>
      <c r="L819" s="52"/>
      <c r="M819" s="52"/>
      <c r="N819" s="52"/>
      <c r="O819" s="52"/>
      <c r="P819" s="52"/>
      <c r="Q819" s="52"/>
    </row>
    <row r="822" spans="1:17" ht="19.149999999999999" customHeight="1" thickBot="1" x14ac:dyDescent="0.3"/>
    <row r="823" spans="1:17" ht="19.149999999999999" customHeight="1" x14ac:dyDescent="0.5">
      <c r="A823" s="37"/>
      <c r="B823" s="213"/>
      <c r="C823" s="213"/>
      <c r="D823" s="39"/>
      <c r="E823" s="196" t="str">
        <f>UPPER(Ptrllista!E2)</f>
        <v>Ö-SERIEN 2</v>
      </c>
      <c r="F823" s="196"/>
      <c r="G823" s="196"/>
      <c r="H823" s="196"/>
      <c r="I823" s="196"/>
      <c r="J823" s="196"/>
      <c r="K823" s="196"/>
      <c r="L823" s="196"/>
      <c r="M823" s="196"/>
      <c r="N823" s="196"/>
      <c r="O823" s="49"/>
      <c r="P823" s="49"/>
      <c r="Q823" s="54"/>
    </row>
    <row r="824" spans="1:17" ht="19.149999999999999" customHeight="1" x14ac:dyDescent="0.4">
      <c r="A824" s="53" t="s">
        <v>98</v>
      </c>
      <c r="B824" s="44" t="str">
        <f>UPPER(Ptrllista!B47)</f>
        <v>11</v>
      </c>
      <c r="C824" s="43" t="s">
        <v>96</v>
      </c>
      <c r="D824" s="44">
        <f>ABS(Ptrllista!C47)</f>
        <v>2</v>
      </c>
      <c r="E824" s="205"/>
      <c r="F824" s="205"/>
      <c r="G824" s="205"/>
      <c r="H824" s="205"/>
      <c r="I824" s="205"/>
      <c r="J824" s="205"/>
      <c r="K824" s="205"/>
      <c r="L824" s="205"/>
      <c r="M824" s="205"/>
      <c r="N824" s="205"/>
      <c r="O824" s="214">
        <f>ABS(Ptrllista!F2)</f>
        <v>42848</v>
      </c>
      <c r="P824" s="214"/>
      <c r="Q824" s="215"/>
    </row>
    <row r="825" spans="1:17" ht="19.149999999999999" customHeight="1" x14ac:dyDescent="0.25">
      <c r="A825" s="204" t="str">
        <f>UPPER(Ptrllista!E47)</f>
        <v>THOMAS MÅRDSKOG</v>
      </c>
      <c r="B825" s="205"/>
      <c r="C825" s="205"/>
      <c r="D825" s="205"/>
      <c r="E825" s="205"/>
      <c r="F825" s="205"/>
      <c r="G825" s="205"/>
      <c r="H825" s="205"/>
      <c r="I825" s="205"/>
      <c r="J825" s="205"/>
      <c r="K825" s="205"/>
      <c r="L825" s="205"/>
      <c r="M825" s="205"/>
      <c r="N825" s="205"/>
      <c r="O825" s="205"/>
      <c r="P825" s="205"/>
      <c r="Q825" s="206"/>
    </row>
    <row r="826" spans="1:17" ht="19.149999999999999" customHeight="1" x14ac:dyDescent="0.25">
      <c r="A826" s="204"/>
      <c r="B826" s="205"/>
      <c r="C826" s="205"/>
      <c r="D826" s="205"/>
      <c r="E826" s="205"/>
      <c r="F826" s="205"/>
      <c r="G826" s="205"/>
      <c r="H826" s="205"/>
      <c r="I826" s="205"/>
      <c r="J826" s="205"/>
      <c r="K826" s="205"/>
      <c r="L826" s="205"/>
      <c r="M826" s="205"/>
      <c r="N826" s="205"/>
      <c r="O826" s="205"/>
      <c r="P826" s="205"/>
      <c r="Q826" s="206"/>
    </row>
    <row r="827" spans="1:17" ht="19.149999999999999" customHeight="1" x14ac:dyDescent="0.25">
      <c r="A827" s="204" t="str">
        <f>UPPER(Ptrllista!F47)</f>
        <v>ÅBY SK</v>
      </c>
      <c r="B827" s="205"/>
      <c r="C827" s="205"/>
      <c r="D827" s="205"/>
      <c r="E827" s="205"/>
      <c r="F827" s="205"/>
      <c r="G827" s="205"/>
      <c r="H827" s="205"/>
      <c r="I827" s="205"/>
      <c r="J827" s="205"/>
      <c r="K827" s="205"/>
      <c r="L827" s="205"/>
      <c r="M827" s="205"/>
      <c r="N827" s="205"/>
      <c r="O827" s="205"/>
      <c r="P827" s="205"/>
      <c r="Q827" s="206"/>
    </row>
    <row r="828" spans="1:17" ht="19.149999999999999" customHeight="1" x14ac:dyDescent="0.25">
      <c r="A828" s="204"/>
      <c r="B828" s="205"/>
      <c r="C828" s="205"/>
      <c r="D828" s="205"/>
      <c r="E828" s="205"/>
      <c r="F828" s="205"/>
      <c r="G828" s="205"/>
      <c r="H828" s="205"/>
      <c r="I828" s="205"/>
      <c r="J828" s="205"/>
      <c r="K828" s="205"/>
      <c r="L828" s="205"/>
      <c r="M828" s="205"/>
      <c r="N828" s="205"/>
      <c r="O828" s="205"/>
      <c r="P828" s="205"/>
      <c r="Q828" s="206"/>
    </row>
    <row r="829" spans="1:17" ht="19.149999999999999" customHeight="1" thickBot="1" x14ac:dyDescent="0.3">
      <c r="A829" s="29"/>
      <c r="B829" s="38"/>
      <c r="C829" s="207" t="s">
        <v>95</v>
      </c>
      <c r="D829" s="208"/>
      <c r="E829" s="208"/>
      <c r="F829" s="208"/>
      <c r="G829" s="208"/>
      <c r="H829" s="209"/>
      <c r="I829" s="207" t="s">
        <v>90</v>
      </c>
      <c r="J829" s="209"/>
      <c r="K829" s="207" t="s">
        <v>17</v>
      </c>
      <c r="L829" s="208"/>
      <c r="M829" s="41" t="s">
        <v>93</v>
      </c>
      <c r="N829" s="42"/>
      <c r="O829" s="210" t="s">
        <v>24</v>
      </c>
      <c r="P829" s="211"/>
      <c r="Q829" s="212"/>
    </row>
    <row r="830" spans="1:17" ht="19.149999999999999" customHeight="1" x14ac:dyDescent="0.25">
      <c r="A830" s="190" t="s">
        <v>94</v>
      </c>
      <c r="B830" s="40">
        <v>17</v>
      </c>
      <c r="C830" s="34"/>
      <c r="D830" s="34"/>
      <c r="E830" s="34"/>
      <c r="F830" s="34"/>
      <c r="G830" s="34"/>
      <c r="H830" s="34"/>
      <c r="I830" s="181" t="s">
        <v>18</v>
      </c>
      <c r="J830" s="182"/>
      <c r="K830" s="183"/>
      <c r="L830" s="191"/>
      <c r="M830" s="192" t="str">
        <f>UPPER(Ptrllista!H47)</f>
        <v>C</v>
      </c>
      <c r="N830" s="193"/>
      <c r="O830" s="192" t="str">
        <f>UPPER(Ptrllista!G47)</f>
        <v>3</v>
      </c>
      <c r="P830" s="196"/>
      <c r="Q830" s="193"/>
    </row>
    <row r="831" spans="1:17" ht="19.149999999999999" customHeight="1" thickBot="1" x14ac:dyDescent="0.3">
      <c r="A831" s="190"/>
      <c r="B831" s="40">
        <v>18</v>
      </c>
      <c r="C831" s="34"/>
      <c r="D831" s="34"/>
      <c r="E831" s="34"/>
      <c r="F831" s="34"/>
      <c r="G831" s="34"/>
      <c r="H831" s="34"/>
      <c r="I831" s="181" t="s">
        <v>18</v>
      </c>
      <c r="J831" s="182"/>
      <c r="K831" s="183"/>
      <c r="L831" s="191"/>
      <c r="M831" s="194"/>
      <c r="N831" s="195"/>
      <c r="O831" s="194"/>
      <c r="P831" s="197"/>
      <c r="Q831" s="195"/>
    </row>
    <row r="832" spans="1:17" ht="19.149999999999999" customHeight="1" x14ac:dyDescent="0.25">
      <c r="A832" s="190"/>
      <c r="B832" s="40">
        <v>19</v>
      </c>
      <c r="C832" s="34"/>
      <c r="D832" s="34"/>
      <c r="E832" s="34"/>
      <c r="F832" s="34"/>
      <c r="G832" s="34"/>
      <c r="H832" s="34"/>
      <c r="I832" s="181" t="s">
        <v>18</v>
      </c>
      <c r="J832" s="182"/>
      <c r="K832" s="183"/>
      <c r="L832" s="184"/>
      <c r="M832" s="3"/>
      <c r="N832" s="3"/>
      <c r="O832" s="3"/>
      <c r="P832" s="3"/>
      <c r="Q832" s="30"/>
    </row>
    <row r="833" spans="1:17" ht="19.149999999999999" customHeight="1" x14ac:dyDescent="0.25">
      <c r="A833" s="190"/>
      <c r="B833" s="40">
        <v>20</v>
      </c>
      <c r="C833" s="34"/>
      <c r="D833" s="34"/>
      <c r="E833" s="34"/>
      <c r="F833" s="34"/>
      <c r="G833" s="34"/>
      <c r="H833" s="34"/>
      <c r="I833" s="181" t="s">
        <v>18</v>
      </c>
      <c r="J833" s="182"/>
      <c r="K833" s="183"/>
      <c r="L833" s="184"/>
      <c r="M833" s="198" t="s">
        <v>92</v>
      </c>
      <c r="N833" s="198"/>
      <c r="O833" s="198"/>
      <c r="P833" s="199"/>
      <c r="Q833" s="200"/>
    </row>
    <row r="834" spans="1:17" ht="19.149999999999999" customHeight="1" x14ac:dyDescent="0.25">
      <c r="A834" s="190"/>
      <c r="B834" s="40">
        <v>21</v>
      </c>
      <c r="C834" s="34"/>
      <c r="D834" s="34"/>
      <c r="E834" s="34"/>
      <c r="F834" s="34"/>
      <c r="G834" s="34"/>
      <c r="H834" s="34"/>
      <c r="I834" s="181" t="s">
        <v>18</v>
      </c>
      <c r="J834" s="182"/>
      <c r="K834" s="183"/>
      <c r="L834" s="184"/>
      <c r="M834" s="201" t="s">
        <v>97</v>
      </c>
      <c r="N834" s="202"/>
      <c r="O834" s="202"/>
      <c r="P834" s="202"/>
      <c r="Q834" s="203"/>
    </row>
    <row r="835" spans="1:17" ht="19.149999999999999" customHeight="1" x14ac:dyDescent="0.25">
      <c r="A835" s="190"/>
      <c r="B835" s="40">
        <v>22</v>
      </c>
      <c r="C835" s="34"/>
      <c r="D835" s="34"/>
      <c r="E835" s="34"/>
      <c r="F835" s="34"/>
      <c r="G835" s="34"/>
      <c r="H835" s="34"/>
      <c r="I835" s="181" t="s">
        <v>18</v>
      </c>
      <c r="J835" s="182"/>
      <c r="K835" s="183"/>
      <c r="L835" s="184"/>
      <c r="M835" s="185"/>
      <c r="N835" s="185"/>
      <c r="O835" s="185"/>
      <c r="P835" s="185"/>
      <c r="Q835" s="186"/>
    </row>
    <row r="836" spans="1:17" ht="19.149999999999999" customHeight="1" x14ac:dyDescent="0.25">
      <c r="A836" s="190"/>
      <c r="B836" s="40">
        <v>23</v>
      </c>
      <c r="C836" s="34"/>
      <c r="D836" s="34"/>
      <c r="E836" s="34"/>
      <c r="F836" s="34"/>
      <c r="G836" s="34"/>
      <c r="H836" s="34"/>
      <c r="I836" s="181" t="s">
        <v>18</v>
      </c>
      <c r="J836" s="182"/>
      <c r="K836" s="183"/>
      <c r="L836" s="184"/>
      <c r="M836" s="185"/>
      <c r="N836" s="185"/>
      <c r="O836" s="185"/>
      <c r="P836" s="185"/>
      <c r="Q836" s="186"/>
    </row>
    <row r="837" spans="1:17" ht="19.149999999999999" customHeight="1" x14ac:dyDescent="0.25">
      <c r="A837" s="190"/>
      <c r="B837" s="40">
        <v>24</v>
      </c>
      <c r="C837" s="34"/>
      <c r="D837" s="34"/>
      <c r="E837" s="34"/>
      <c r="F837" s="34"/>
      <c r="G837" s="34"/>
      <c r="H837" s="34"/>
      <c r="I837" s="181" t="s">
        <v>18</v>
      </c>
      <c r="J837" s="182"/>
      <c r="K837" s="183"/>
      <c r="L837" s="184"/>
      <c r="M837" s="185"/>
      <c r="N837" s="185"/>
      <c r="O837" s="185"/>
      <c r="P837" s="185"/>
      <c r="Q837" s="186"/>
    </row>
    <row r="838" spans="1:17" ht="19.149999999999999" customHeight="1" thickBot="1" x14ac:dyDescent="0.3">
      <c r="A838" s="190"/>
      <c r="B838" s="34"/>
      <c r="C838" s="34"/>
      <c r="D838" s="34"/>
      <c r="E838" s="34"/>
      <c r="F838" s="34"/>
      <c r="G838" s="34"/>
      <c r="H838" s="34"/>
      <c r="I838" s="187" t="s">
        <v>18</v>
      </c>
      <c r="J838" s="188"/>
      <c r="K838" s="189"/>
      <c r="L838" s="189"/>
      <c r="M838" s="185"/>
      <c r="N838" s="185"/>
      <c r="O838" s="185"/>
      <c r="P838" s="185"/>
      <c r="Q838" s="186"/>
    </row>
    <row r="839" spans="1:17" ht="19.149999999999999" customHeight="1" thickBot="1" x14ac:dyDescent="0.3">
      <c r="A839" s="29"/>
      <c r="B839" s="3"/>
      <c r="C839" s="3"/>
      <c r="D839" s="3"/>
      <c r="E839" s="3"/>
      <c r="F839" s="173" t="s">
        <v>89</v>
      </c>
      <c r="G839" s="173"/>
      <c r="H839" s="174"/>
      <c r="I839" s="36"/>
      <c r="J839" s="36"/>
      <c r="K839" s="175"/>
      <c r="L839" s="176"/>
      <c r="M839" s="177" t="s">
        <v>88</v>
      </c>
      <c r="N839" s="178"/>
      <c r="O839" s="178"/>
      <c r="P839" s="178"/>
      <c r="Q839" s="179"/>
    </row>
    <row r="840" spans="1:17" ht="19.149999999999999" customHeight="1" thickBot="1" x14ac:dyDescent="0.3">
      <c r="A840" s="31"/>
      <c r="B840" s="32"/>
      <c r="C840" s="32"/>
      <c r="D840" s="32"/>
      <c r="E840" s="32"/>
      <c r="F840" s="32"/>
      <c r="G840" s="180" t="s">
        <v>91</v>
      </c>
      <c r="H840" s="180"/>
      <c r="I840" s="180"/>
      <c r="J840" s="36"/>
      <c r="K840" s="35"/>
      <c r="L840" s="32"/>
      <c r="M840" s="32"/>
      <c r="N840" s="32"/>
      <c r="O840" s="32"/>
      <c r="P840" s="32"/>
      <c r="Q840" s="33"/>
    </row>
    <row r="841" spans="1:17" ht="19.149999999999999" customHeight="1" x14ac:dyDescent="0.5">
      <c r="A841" s="37"/>
      <c r="B841" s="213"/>
      <c r="C841" s="213"/>
      <c r="D841" s="39"/>
      <c r="E841" s="196" t="str">
        <f>UPPER(Ptrllista!E2)</f>
        <v>Ö-SERIEN 2</v>
      </c>
      <c r="F841" s="196"/>
      <c r="G841" s="196"/>
      <c r="H841" s="196"/>
      <c r="I841" s="196"/>
      <c r="J841" s="196"/>
      <c r="K841" s="196"/>
      <c r="L841" s="196"/>
      <c r="M841" s="196"/>
      <c r="N841" s="196"/>
      <c r="O841" s="49"/>
      <c r="P841" s="49"/>
      <c r="Q841" s="54"/>
    </row>
    <row r="842" spans="1:17" ht="19.149999999999999" customHeight="1" x14ac:dyDescent="0.4">
      <c r="A842" s="53" t="s">
        <v>98</v>
      </c>
      <c r="B842" s="44" t="str">
        <f>UPPER(Ptrllista!B48)</f>
        <v>11</v>
      </c>
      <c r="C842" s="43" t="s">
        <v>102</v>
      </c>
      <c r="D842" s="44">
        <f>ABS(Ptrllista!C48)</f>
        <v>3</v>
      </c>
      <c r="E842" s="205"/>
      <c r="F842" s="205"/>
      <c r="G842" s="205"/>
      <c r="H842" s="205"/>
      <c r="I842" s="205"/>
      <c r="J842" s="205"/>
      <c r="K842" s="205"/>
      <c r="L842" s="205"/>
      <c r="M842" s="205"/>
      <c r="N842" s="205"/>
      <c r="O842" s="214">
        <f>ABS(Ptrllista!F2)</f>
        <v>42848</v>
      </c>
      <c r="P842" s="214"/>
      <c r="Q842" s="215"/>
    </row>
    <row r="843" spans="1:17" ht="19.149999999999999" customHeight="1" x14ac:dyDescent="0.25">
      <c r="A843" s="204" t="str">
        <f>UPPER(Ptrllista!E48)</f>
        <v>ANDREAS MÅRDSKOG</v>
      </c>
      <c r="B843" s="205"/>
      <c r="C843" s="205"/>
      <c r="D843" s="205"/>
      <c r="E843" s="205"/>
      <c r="F843" s="205"/>
      <c r="G843" s="205"/>
      <c r="H843" s="205"/>
      <c r="I843" s="205"/>
      <c r="J843" s="205"/>
      <c r="K843" s="205"/>
      <c r="L843" s="205"/>
      <c r="M843" s="205"/>
      <c r="N843" s="205"/>
      <c r="O843" s="205"/>
      <c r="P843" s="205"/>
      <c r="Q843" s="206"/>
    </row>
    <row r="844" spans="1:17" ht="19.149999999999999" customHeight="1" x14ac:dyDescent="0.25">
      <c r="A844" s="204"/>
      <c r="B844" s="205"/>
      <c r="C844" s="205"/>
      <c r="D844" s="205"/>
      <c r="E844" s="205"/>
      <c r="F844" s="205"/>
      <c r="G844" s="205"/>
      <c r="H844" s="205"/>
      <c r="I844" s="205"/>
      <c r="J844" s="205"/>
      <c r="K844" s="205"/>
      <c r="L844" s="205"/>
      <c r="M844" s="205"/>
      <c r="N844" s="205"/>
      <c r="O844" s="205"/>
      <c r="P844" s="205"/>
      <c r="Q844" s="206"/>
    </row>
    <row r="845" spans="1:17" ht="19.149999999999999" customHeight="1" x14ac:dyDescent="0.25">
      <c r="A845" s="204" t="str">
        <f>UPPER(Ptrllista!F48)</f>
        <v>ÅBY SK</v>
      </c>
      <c r="B845" s="205"/>
      <c r="C845" s="205"/>
      <c r="D845" s="205"/>
      <c r="E845" s="205"/>
      <c r="F845" s="205"/>
      <c r="G845" s="205"/>
      <c r="H845" s="205"/>
      <c r="I845" s="205"/>
      <c r="J845" s="205"/>
      <c r="K845" s="205"/>
      <c r="L845" s="205"/>
      <c r="M845" s="205"/>
      <c r="N845" s="205"/>
      <c r="O845" s="205"/>
      <c r="P845" s="205"/>
      <c r="Q845" s="206"/>
    </row>
    <row r="846" spans="1:17" ht="19.149999999999999" customHeight="1" x14ac:dyDescent="0.25">
      <c r="A846" s="204"/>
      <c r="B846" s="205"/>
      <c r="C846" s="205"/>
      <c r="D846" s="205"/>
      <c r="E846" s="205"/>
      <c r="F846" s="205"/>
      <c r="G846" s="205"/>
      <c r="H846" s="205"/>
      <c r="I846" s="205"/>
      <c r="J846" s="205"/>
      <c r="K846" s="205"/>
      <c r="L846" s="205"/>
      <c r="M846" s="205"/>
      <c r="N846" s="205"/>
      <c r="O846" s="205"/>
      <c r="P846" s="205"/>
      <c r="Q846" s="206"/>
    </row>
    <row r="847" spans="1:17" ht="19.149999999999999" customHeight="1" thickBot="1" x14ac:dyDescent="0.3">
      <c r="A847" s="29"/>
      <c r="B847" s="38"/>
      <c r="C847" s="207" t="s">
        <v>95</v>
      </c>
      <c r="D847" s="208"/>
      <c r="E847" s="208"/>
      <c r="F847" s="208"/>
      <c r="G847" s="208"/>
      <c r="H847" s="209"/>
      <c r="I847" s="207" t="s">
        <v>90</v>
      </c>
      <c r="J847" s="209"/>
      <c r="K847" s="207" t="s">
        <v>17</v>
      </c>
      <c r="L847" s="208"/>
      <c r="M847" s="216" t="s">
        <v>93</v>
      </c>
      <c r="N847" s="217"/>
      <c r="O847" s="210" t="s">
        <v>24</v>
      </c>
      <c r="P847" s="211"/>
      <c r="Q847" s="212"/>
    </row>
    <row r="848" spans="1:17" ht="19.149999999999999" customHeight="1" x14ac:dyDescent="0.25">
      <c r="A848" s="190" t="s">
        <v>94</v>
      </c>
      <c r="B848" s="40">
        <v>25</v>
      </c>
      <c r="C848" s="34"/>
      <c r="D848" s="34"/>
      <c r="E848" s="34"/>
      <c r="F848" s="34"/>
      <c r="G848" s="34"/>
      <c r="H848" s="34"/>
      <c r="I848" s="181" t="s">
        <v>18</v>
      </c>
      <c r="J848" s="182"/>
      <c r="K848" s="183"/>
      <c r="L848" s="191"/>
      <c r="M848" s="192" t="str">
        <f>UPPER(Ptrllista!H48)</f>
        <v>C</v>
      </c>
      <c r="N848" s="193"/>
      <c r="O848" s="192" t="str">
        <f>UPPER(Ptrllista!G48)</f>
        <v>1</v>
      </c>
      <c r="P848" s="196"/>
      <c r="Q848" s="193"/>
    </row>
    <row r="849" spans="1:17" ht="19.149999999999999" customHeight="1" thickBot="1" x14ac:dyDescent="0.3">
      <c r="A849" s="190"/>
      <c r="B849" s="40">
        <v>26</v>
      </c>
      <c r="C849" s="34"/>
      <c r="D849" s="34"/>
      <c r="E849" s="34"/>
      <c r="F849" s="34"/>
      <c r="G849" s="34"/>
      <c r="H849" s="34"/>
      <c r="I849" s="181" t="s">
        <v>18</v>
      </c>
      <c r="J849" s="182"/>
      <c r="K849" s="183"/>
      <c r="L849" s="191"/>
      <c r="M849" s="194"/>
      <c r="N849" s="195"/>
      <c r="O849" s="194"/>
      <c r="P849" s="197"/>
      <c r="Q849" s="195"/>
    </row>
    <row r="850" spans="1:17" ht="19.149999999999999" customHeight="1" x14ac:dyDescent="0.25">
      <c r="A850" s="190"/>
      <c r="B850" s="40">
        <v>27</v>
      </c>
      <c r="C850" s="34"/>
      <c r="D850" s="34"/>
      <c r="E850" s="34"/>
      <c r="F850" s="34"/>
      <c r="G850" s="34"/>
      <c r="H850" s="34"/>
      <c r="I850" s="181" t="s">
        <v>18</v>
      </c>
      <c r="J850" s="182"/>
      <c r="K850" s="183"/>
      <c r="L850" s="184"/>
      <c r="M850" s="3"/>
      <c r="N850" s="3"/>
      <c r="O850" s="3"/>
      <c r="P850" s="3"/>
      <c r="Q850" s="30"/>
    </row>
    <row r="851" spans="1:17" ht="19.149999999999999" customHeight="1" x14ac:dyDescent="0.25">
      <c r="A851" s="190"/>
      <c r="B851" s="40">
        <v>28</v>
      </c>
      <c r="C851" s="34"/>
      <c r="D851" s="34"/>
      <c r="E851" s="34"/>
      <c r="F851" s="34"/>
      <c r="G851" s="34"/>
      <c r="H851" s="34"/>
      <c r="I851" s="181" t="s">
        <v>18</v>
      </c>
      <c r="J851" s="182"/>
      <c r="K851" s="183"/>
      <c r="L851" s="184"/>
      <c r="M851" s="198" t="s">
        <v>92</v>
      </c>
      <c r="N851" s="198"/>
      <c r="O851" s="198"/>
      <c r="P851" s="199"/>
      <c r="Q851" s="200"/>
    </row>
    <row r="852" spans="1:17" ht="19.149999999999999" customHeight="1" x14ac:dyDescent="0.25">
      <c r="A852" s="190"/>
      <c r="B852" s="40">
        <v>29</v>
      </c>
      <c r="C852" s="34"/>
      <c r="D852" s="34"/>
      <c r="E852" s="34"/>
      <c r="F852" s="34"/>
      <c r="G852" s="34"/>
      <c r="H852" s="34"/>
      <c r="I852" s="181" t="s">
        <v>18</v>
      </c>
      <c r="J852" s="182"/>
      <c r="K852" s="183"/>
      <c r="L852" s="184"/>
      <c r="M852" s="201" t="s">
        <v>97</v>
      </c>
      <c r="N852" s="202"/>
      <c r="O852" s="202"/>
      <c r="P852" s="202"/>
      <c r="Q852" s="203"/>
    </row>
    <row r="853" spans="1:17" ht="19.149999999999999" customHeight="1" x14ac:dyDescent="0.25">
      <c r="A853" s="190"/>
      <c r="B853" s="40">
        <v>30</v>
      </c>
      <c r="C853" s="34"/>
      <c r="D853" s="34"/>
      <c r="E853" s="34"/>
      <c r="F853" s="34"/>
      <c r="G853" s="34"/>
      <c r="H853" s="34"/>
      <c r="I853" s="181" t="s">
        <v>18</v>
      </c>
      <c r="J853" s="182"/>
      <c r="K853" s="183"/>
      <c r="L853" s="184"/>
      <c r="M853" s="185"/>
      <c r="N853" s="185"/>
      <c r="O853" s="185"/>
      <c r="P853" s="185"/>
      <c r="Q853" s="186"/>
    </row>
    <row r="854" spans="1:17" ht="19.149999999999999" customHeight="1" x14ac:dyDescent="0.25">
      <c r="A854" s="190"/>
      <c r="B854" s="40">
        <v>31</v>
      </c>
      <c r="C854" s="34"/>
      <c r="D854" s="34"/>
      <c r="E854" s="34"/>
      <c r="F854" s="34"/>
      <c r="G854" s="34"/>
      <c r="H854" s="34"/>
      <c r="I854" s="181" t="s">
        <v>18</v>
      </c>
      <c r="J854" s="182"/>
      <c r="K854" s="183"/>
      <c r="L854" s="184"/>
      <c r="M854" s="185"/>
      <c r="N854" s="185"/>
      <c r="O854" s="185"/>
      <c r="P854" s="185"/>
      <c r="Q854" s="186"/>
    </row>
    <row r="855" spans="1:17" ht="19.149999999999999" customHeight="1" x14ac:dyDescent="0.25">
      <c r="A855" s="190"/>
      <c r="B855" s="40">
        <v>32</v>
      </c>
      <c r="C855" s="34"/>
      <c r="D855" s="34"/>
      <c r="E855" s="34"/>
      <c r="F855" s="34"/>
      <c r="G855" s="34"/>
      <c r="H855" s="34"/>
      <c r="I855" s="181" t="s">
        <v>18</v>
      </c>
      <c r="J855" s="182"/>
      <c r="K855" s="183"/>
      <c r="L855" s="184"/>
      <c r="M855" s="185"/>
      <c r="N855" s="185"/>
      <c r="O855" s="185"/>
      <c r="P855" s="185"/>
      <c r="Q855" s="186"/>
    </row>
    <row r="856" spans="1:17" ht="19.149999999999999" customHeight="1" thickBot="1" x14ac:dyDescent="0.3">
      <c r="A856" s="190"/>
      <c r="B856" s="34"/>
      <c r="C856" s="34"/>
      <c r="D856" s="34"/>
      <c r="E856" s="34"/>
      <c r="F856" s="34"/>
      <c r="G856" s="34"/>
      <c r="H856" s="34"/>
      <c r="I856" s="187" t="s">
        <v>18</v>
      </c>
      <c r="J856" s="188"/>
      <c r="K856" s="189"/>
      <c r="L856" s="189"/>
      <c r="M856" s="185"/>
      <c r="N856" s="185"/>
      <c r="O856" s="185"/>
      <c r="P856" s="185"/>
      <c r="Q856" s="186"/>
    </row>
    <row r="857" spans="1:17" ht="19.149999999999999" customHeight="1" thickBot="1" x14ac:dyDescent="0.3">
      <c r="A857" s="29"/>
      <c r="B857" s="3"/>
      <c r="C857" s="3"/>
      <c r="D857" s="3"/>
      <c r="E857" s="3"/>
      <c r="F857" s="173" t="s">
        <v>89</v>
      </c>
      <c r="G857" s="173"/>
      <c r="H857" s="174"/>
      <c r="I857" s="36"/>
      <c r="J857" s="36"/>
      <c r="K857" s="175"/>
      <c r="L857" s="176"/>
      <c r="M857" s="177" t="s">
        <v>88</v>
      </c>
      <c r="N857" s="178"/>
      <c r="O857" s="178"/>
      <c r="P857" s="178"/>
      <c r="Q857" s="179"/>
    </row>
    <row r="858" spans="1:17" ht="19.149999999999999" customHeight="1" thickBot="1" x14ac:dyDescent="0.3">
      <c r="A858" s="31"/>
      <c r="B858" s="32"/>
      <c r="C858" s="32"/>
      <c r="D858" s="32"/>
      <c r="E858" s="32"/>
      <c r="F858" s="32"/>
      <c r="G858" s="180" t="s">
        <v>91</v>
      </c>
      <c r="H858" s="180"/>
      <c r="I858" s="180"/>
      <c r="J858" s="36"/>
      <c r="K858" s="35"/>
      <c r="L858" s="32"/>
      <c r="M858" s="32"/>
      <c r="N858" s="32"/>
      <c r="O858" s="32"/>
      <c r="P858" s="32"/>
      <c r="Q858" s="33"/>
    </row>
    <row r="859" spans="1:17" ht="19.149999999999999" customHeight="1" x14ac:dyDescent="0.25">
      <c r="A859" s="52"/>
      <c r="B859" s="52"/>
      <c r="C859" s="52"/>
      <c r="D859" s="52"/>
      <c r="E859" s="52"/>
      <c r="F859" s="52"/>
      <c r="G859" s="52"/>
      <c r="H859" s="52"/>
      <c r="I859" s="52"/>
      <c r="J859" s="52"/>
      <c r="K859" s="52"/>
      <c r="L859" s="52"/>
      <c r="M859" s="52"/>
      <c r="N859" s="52"/>
      <c r="O859" s="52"/>
      <c r="P859" s="52"/>
      <c r="Q859" s="52"/>
    </row>
    <row r="862" spans="1:17" ht="19.149999999999999" customHeight="1" thickBot="1" x14ac:dyDescent="0.3"/>
    <row r="863" spans="1:17" ht="19.149999999999999" customHeight="1" x14ac:dyDescent="0.5">
      <c r="A863" s="37"/>
      <c r="B863" s="213"/>
      <c r="C863" s="213"/>
      <c r="D863" s="39"/>
      <c r="E863" s="196" t="str">
        <f>UPPER(Ptrllista!E2)</f>
        <v>Ö-SERIEN 2</v>
      </c>
      <c r="F863" s="196"/>
      <c r="G863" s="196"/>
      <c r="H863" s="196"/>
      <c r="I863" s="196"/>
      <c r="J863" s="196"/>
      <c r="K863" s="196"/>
      <c r="L863" s="196"/>
      <c r="M863" s="196"/>
      <c r="N863" s="196"/>
      <c r="O863" s="49"/>
      <c r="P863" s="49"/>
      <c r="Q863" s="54"/>
    </row>
    <row r="864" spans="1:17" ht="19.149999999999999" customHeight="1" x14ac:dyDescent="0.4">
      <c r="A864" s="53" t="s">
        <v>98</v>
      </c>
      <c r="B864" s="44" t="str">
        <f>UPPER(Ptrllista!B49)</f>
        <v>11</v>
      </c>
      <c r="C864" s="43" t="s">
        <v>96</v>
      </c>
      <c r="D864" s="44">
        <f>ABS(Ptrllista!C49)</f>
        <v>4</v>
      </c>
      <c r="E864" s="205"/>
      <c r="F864" s="205"/>
      <c r="G864" s="205"/>
      <c r="H864" s="205"/>
      <c r="I864" s="205"/>
      <c r="J864" s="205"/>
      <c r="K864" s="205"/>
      <c r="L864" s="205"/>
      <c r="M864" s="205"/>
      <c r="N864" s="205"/>
      <c r="O864" s="214">
        <f>ABS(Ptrllista!F2)</f>
        <v>42848</v>
      </c>
      <c r="P864" s="214"/>
      <c r="Q864" s="215"/>
    </row>
    <row r="865" spans="1:17" ht="19.149999999999999" customHeight="1" x14ac:dyDescent="0.25">
      <c r="A865" s="204" t="str">
        <f>UPPER(Ptrllista!E49)</f>
        <v>LINA FRANZÉN</v>
      </c>
      <c r="B865" s="205"/>
      <c r="C865" s="205"/>
      <c r="D865" s="205"/>
      <c r="E865" s="205"/>
      <c r="F865" s="205"/>
      <c r="G865" s="205"/>
      <c r="H865" s="205"/>
      <c r="I865" s="205"/>
      <c r="J865" s="205"/>
      <c r="K865" s="205"/>
      <c r="L865" s="205"/>
      <c r="M865" s="205"/>
      <c r="N865" s="205"/>
      <c r="O865" s="205"/>
      <c r="P865" s="205"/>
      <c r="Q865" s="206"/>
    </row>
    <row r="866" spans="1:17" ht="19.149999999999999" customHeight="1" x14ac:dyDescent="0.25">
      <c r="A866" s="204"/>
      <c r="B866" s="205"/>
      <c r="C866" s="205"/>
      <c r="D866" s="205"/>
      <c r="E866" s="205"/>
      <c r="F866" s="205"/>
      <c r="G866" s="205"/>
      <c r="H866" s="205"/>
      <c r="I866" s="205"/>
      <c r="J866" s="205"/>
      <c r="K866" s="205"/>
      <c r="L866" s="205"/>
      <c r="M866" s="205"/>
      <c r="N866" s="205"/>
      <c r="O866" s="205"/>
      <c r="P866" s="205"/>
      <c r="Q866" s="206"/>
    </row>
    <row r="867" spans="1:17" ht="19.149999999999999" customHeight="1" x14ac:dyDescent="0.25">
      <c r="A867" s="204" t="str">
        <f>UPPER(Ptrllista!F49)</f>
        <v>ÅBY SK</v>
      </c>
      <c r="B867" s="205"/>
      <c r="C867" s="205"/>
      <c r="D867" s="205"/>
      <c r="E867" s="205"/>
      <c r="F867" s="205"/>
      <c r="G867" s="205"/>
      <c r="H867" s="205"/>
      <c r="I867" s="205"/>
      <c r="J867" s="205"/>
      <c r="K867" s="205"/>
      <c r="L867" s="205"/>
      <c r="M867" s="205"/>
      <c r="N867" s="205"/>
      <c r="O867" s="205"/>
      <c r="P867" s="205"/>
      <c r="Q867" s="206"/>
    </row>
    <row r="868" spans="1:17" ht="19.149999999999999" customHeight="1" x14ac:dyDescent="0.25">
      <c r="A868" s="204"/>
      <c r="B868" s="205"/>
      <c r="C868" s="205"/>
      <c r="D868" s="205"/>
      <c r="E868" s="205"/>
      <c r="F868" s="205"/>
      <c r="G868" s="205"/>
      <c r="H868" s="205"/>
      <c r="I868" s="205"/>
      <c r="J868" s="205"/>
      <c r="K868" s="205"/>
      <c r="L868" s="205"/>
      <c r="M868" s="205"/>
      <c r="N868" s="205"/>
      <c r="O868" s="205"/>
      <c r="P868" s="205"/>
      <c r="Q868" s="206"/>
    </row>
    <row r="869" spans="1:17" ht="19.149999999999999" customHeight="1" thickBot="1" x14ac:dyDescent="0.3">
      <c r="A869" s="29"/>
      <c r="B869" s="38"/>
      <c r="C869" s="207" t="s">
        <v>95</v>
      </c>
      <c r="D869" s="208"/>
      <c r="E869" s="208"/>
      <c r="F869" s="208"/>
      <c r="G869" s="208"/>
      <c r="H869" s="209"/>
      <c r="I869" s="207" t="s">
        <v>90</v>
      </c>
      <c r="J869" s="209"/>
      <c r="K869" s="207" t="s">
        <v>17</v>
      </c>
      <c r="L869" s="208"/>
      <c r="M869" s="41" t="s">
        <v>93</v>
      </c>
      <c r="N869" s="42"/>
      <c r="O869" s="210" t="s">
        <v>24</v>
      </c>
      <c r="P869" s="211"/>
      <c r="Q869" s="212"/>
    </row>
    <row r="870" spans="1:17" ht="19.149999999999999" customHeight="1" x14ac:dyDescent="0.25">
      <c r="A870" s="190" t="s">
        <v>94</v>
      </c>
      <c r="B870" s="40">
        <v>25</v>
      </c>
      <c r="C870" s="34"/>
      <c r="D870" s="34"/>
      <c r="E870" s="34"/>
      <c r="F870" s="34"/>
      <c r="G870" s="34"/>
      <c r="H870" s="34"/>
      <c r="I870" s="181" t="s">
        <v>18</v>
      </c>
      <c r="J870" s="182"/>
      <c r="K870" s="183"/>
      <c r="L870" s="191"/>
      <c r="M870" s="192" t="str">
        <f>UPPER(Ptrllista!H49)</f>
        <v>C</v>
      </c>
      <c r="N870" s="193"/>
      <c r="O870" s="192" t="str">
        <f>UPPER(Ptrllista!G49)</f>
        <v>3</v>
      </c>
      <c r="P870" s="196"/>
      <c r="Q870" s="193"/>
    </row>
    <row r="871" spans="1:17" ht="19.149999999999999" customHeight="1" thickBot="1" x14ac:dyDescent="0.3">
      <c r="A871" s="190"/>
      <c r="B871" s="40">
        <v>26</v>
      </c>
      <c r="C871" s="34"/>
      <c r="D871" s="34"/>
      <c r="E871" s="34"/>
      <c r="F871" s="34"/>
      <c r="G871" s="34"/>
      <c r="H871" s="34"/>
      <c r="I871" s="181" t="s">
        <v>18</v>
      </c>
      <c r="J871" s="182"/>
      <c r="K871" s="183"/>
      <c r="L871" s="191"/>
      <c r="M871" s="194"/>
      <c r="N871" s="195"/>
      <c r="O871" s="194"/>
      <c r="P871" s="197"/>
      <c r="Q871" s="195"/>
    </row>
    <row r="872" spans="1:17" ht="19.149999999999999" customHeight="1" x14ac:dyDescent="0.25">
      <c r="A872" s="190"/>
      <c r="B872" s="40">
        <v>27</v>
      </c>
      <c r="C872" s="34"/>
      <c r="D872" s="34"/>
      <c r="E872" s="34"/>
      <c r="F872" s="34"/>
      <c r="G872" s="34"/>
      <c r="H872" s="34"/>
      <c r="I872" s="181" t="s">
        <v>18</v>
      </c>
      <c r="J872" s="182"/>
      <c r="K872" s="183"/>
      <c r="L872" s="184"/>
      <c r="M872" s="3"/>
      <c r="N872" s="3"/>
      <c r="O872" s="3"/>
      <c r="P872" s="3"/>
      <c r="Q872" s="30"/>
    </row>
    <row r="873" spans="1:17" ht="19.149999999999999" customHeight="1" x14ac:dyDescent="0.25">
      <c r="A873" s="190"/>
      <c r="B873" s="40">
        <v>28</v>
      </c>
      <c r="C873" s="34"/>
      <c r="D873" s="34"/>
      <c r="E873" s="34"/>
      <c r="F873" s="34"/>
      <c r="G873" s="34"/>
      <c r="H873" s="34"/>
      <c r="I873" s="181" t="s">
        <v>18</v>
      </c>
      <c r="J873" s="182"/>
      <c r="K873" s="183"/>
      <c r="L873" s="184"/>
      <c r="M873" s="198" t="s">
        <v>92</v>
      </c>
      <c r="N873" s="198"/>
      <c r="O873" s="198"/>
      <c r="P873" s="199"/>
      <c r="Q873" s="200"/>
    </row>
    <row r="874" spans="1:17" ht="19.149999999999999" customHeight="1" x14ac:dyDescent="0.25">
      <c r="A874" s="190"/>
      <c r="B874" s="40">
        <v>29</v>
      </c>
      <c r="C874" s="34"/>
      <c r="D874" s="34"/>
      <c r="E874" s="34"/>
      <c r="F874" s="34"/>
      <c r="G874" s="34"/>
      <c r="H874" s="34"/>
      <c r="I874" s="181" t="s">
        <v>18</v>
      </c>
      <c r="J874" s="182"/>
      <c r="K874" s="183"/>
      <c r="L874" s="184"/>
      <c r="M874" s="201" t="s">
        <v>97</v>
      </c>
      <c r="N874" s="202"/>
      <c r="O874" s="202"/>
      <c r="P874" s="202"/>
      <c r="Q874" s="203"/>
    </row>
    <row r="875" spans="1:17" ht="19.149999999999999" customHeight="1" x14ac:dyDescent="0.25">
      <c r="A875" s="190"/>
      <c r="B875" s="40">
        <v>30</v>
      </c>
      <c r="C875" s="34"/>
      <c r="D875" s="34"/>
      <c r="E875" s="34"/>
      <c r="F875" s="34"/>
      <c r="G875" s="34"/>
      <c r="H875" s="34"/>
      <c r="I875" s="181" t="s">
        <v>18</v>
      </c>
      <c r="J875" s="182"/>
      <c r="K875" s="183"/>
      <c r="L875" s="184"/>
      <c r="M875" s="185"/>
      <c r="N875" s="185"/>
      <c r="O875" s="185"/>
      <c r="P875" s="185"/>
      <c r="Q875" s="186"/>
    </row>
    <row r="876" spans="1:17" ht="19.149999999999999" customHeight="1" x14ac:dyDescent="0.25">
      <c r="A876" s="190"/>
      <c r="B876" s="40">
        <v>31</v>
      </c>
      <c r="C876" s="34"/>
      <c r="D876" s="34"/>
      <c r="E876" s="34"/>
      <c r="F876" s="34"/>
      <c r="G876" s="34"/>
      <c r="H876" s="34"/>
      <c r="I876" s="181" t="s">
        <v>18</v>
      </c>
      <c r="J876" s="182"/>
      <c r="K876" s="183"/>
      <c r="L876" s="184"/>
      <c r="M876" s="185"/>
      <c r="N876" s="185"/>
      <c r="O876" s="185"/>
      <c r="P876" s="185"/>
      <c r="Q876" s="186"/>
    </row>
    <row r="877" spans="1:17" ht="19.149999999999999" customHeight="1" x14ac:dyDescent="0.25">
      <c r="A877" s="190"/>
      <c r="B877" s="40">
        <v>32</v>
      </c>
      <c r="C877" s="34"/>
      <c r="D877" s="34"/>
      <c r="E877" s="34"/>
      <c r="F877" s="34"/>
      <c r="G877" s="34"/>
      <c r="H877" s="34"/>
      <c r="I877" s="181" t="s">
        <v>18</v>
      </c>
      <c r="J877" s="182"/>
      <c r="K877" s="183"/>
      <c r="L877" s="184"/>
      <c r="M877" s="185"/>
      <c r="N877" s="185"/>
      <c r="O877" s="185"/>
      <c r="P877" s="185"/>
      <c r="Q877" s="186"/>
    </row>
    <row r="878" spans="1:17" ht="19.149999999999999" customHeight="1" thickBot="1" x14ac:dyDescent="0.3">
      <c r="A878" s="190"/>
      <c r="B878" s="34"/>
      <c r="C878" s="34"/>
      <c r="D878" s="34"/>
      <c r="E878" s="34"/>
      <c r="F878" s="34"/>
      <c r="G878" s="34"/>
      <c r="H878" s="34"/>
      <c r="I878" s="187" t="s">
        <v>18</v>
      </c>
      <c r="J878" s="188"/>
      <c r="K878" s="189"/>
      <c r="L878" s="189"/>
      <c r="M878" s="185"/>
      <c r="N878" s="185"/>
      <c r="O878" s="185"/>
      <c r="P878" s="185"/>
      <c r="Q878" s="186"/>
    </row>
    <row r="879" spans="1:17" ht="19.149999999999999" customHeight="1" thickBot="1" x14ac:dyDescent="0.3">
      <c r="A879" s="29"/>
      <c r="B879" s="3"/>
      <c r="C879" s="3"/>
      <c r="D879" s="3"/>
      <c r="E879" s="3"/>
      <c r="F879" s="173" t="s">
        <v>89</v>
      </c>
      <c r="G879" s="173"/>
      <c r="H879" s="174"/>
      <c r="I879" s="36"/>
      <c r="J879" s="36"/>
      <c r="K879" s="175"/>
      <c r="L879" s="176"/>
      <c r="M879" s="177" t="s">
        <v>88</v>
      </c>
      <c r="N879" s="178"/>
      <c r="O879" s="178"/>
      <c r="P879" s="178"/>
      <c r="Q879" s="179"/>
    </row>
    <row r="880" spans="1:17" ht="19.149999999999999" customHeight="1" thickBot="1" x14ac:dyDescent="0.3">
      <c r="A880" s="31"/>
      <c r="B880" s="32"/>
      <c r="C880" s="32"/>
      <c r="D880" s="32"/>
      <c r="E880" s="32"/>
      <c r="F880" s="32"/>
      <c r="G880" s="180" t="s">
        <v>91</v>
      </c>
      <c r="H880" s="180"/>
      <c r="I880" s="180"/>
      <c r="J880" s="36"/>
      <c r="K880" s="35"/>
      <c r="L880" s="32"/>
      <c r="M880" s="32"/>
      <c r="N880" s="32"/>
      <c r="O880" s="32"/>
      <c r="P880" s="32"/>
      <c r="Q880" s="33"/>
    </row>
    <row r="881" spans="1:17" ht="19.149999999999999" customHeight="1" x14ac:dyDescent="0.5">
      <c r="A881" s="37"/>
      <c r="B881" s="213"/>
      <c r="C881" s="213"/>
      <c r="D881" s="39"/>
      <c r="E881" s="196" t="str">
        <f>UPPER(Ptrllista!E2)</f>
        <v>Ö-SERIEN 2</v>
      </c>
      <c r="F881" s="196"/>
      <c r="G881" s="196"/>
      <c r="H881" s="196"/>
      <c r="I881" s="196"/>
      <c r="J881" s="196"/>
      <c r="K881" s="196"/>
      <c r="L881" s="196"/>
      <c r="M881" s="196"/>
      <c r="N881" s="196"/>
      <c r="O881" s="49"/>
      <c r="P881" s="49"/>
      <c r="Q881" s="54"/>
    </row>
    <row r="882" spans="1:17" ht="19.149999999999999" customHeight="1" x14ac:dyDescent="0.4">
      <c r="A882" s="53" t="s">
        <v>98</v>
      </c>
      <c r="B882" s="44" t="str">
        <f>UPPER(Ptrllista!B50)</f>
        <v>12</v>
      </c>
      <c r="C882" s="43" t="s">
        <v>102</v>
      </c>
      <c r="D882" s="44">
        <f>ABS(Ptrllista!C50)</f>
        <v>1</v>
      </c>
      <c r="E882" s="205"/>
      <c r="F882" s="205"/>
      <c r="G882" s="205"/>
      <c r="H882" s="205"/>
      <c r="I882" s="205"/>
      <c r="J882" s="205"/>
      <c r="K882" s="205"/>
      <c r="L882" s="205"/>
      <c r="M882" s="205"/>
      <c r="N882" s="205"/>
      <c r="O882" s="214">
        <f>ABS(Ptrllista!F2)</f>
        <v>42848</v>
      </c>
      <c r="P882" s="214"/>
      <c r="Q882" s="215"/>
    </row>
    <row r="883" spans="1:17" ht="19.149999999999999" customHeight="1" x14ac:dyDescent="0.25">
      <c r="A883" s="204" t="str">
        <f>UPPER(Ptrllista!E34)</f>
        <v>INGELA JOHANSSON</v>
      </c>
      <c r="B883" s="205"/>
      <c r="C883" s="205"/>
      <c r="D883" s="205"/>
      <c r="E883" s="205"/>
      <c r="F883" s="205"/>
      <c r="G883" s="205"/>
      <c r="H883" s="205"/>
      <c r="I883" s="205"/>
      <c r="J883" s="205"/>
      <c r="K883" s="205"/>
      <c r="L883" s="205"/>
      <c r="M883" s="205"/>
      <c r="N883" s="205"/>
      <c r="O883" s="205"/>
      <c r="P883" s="205"/>
      <c r="Q883" s="206"/>
    </row>
    <row r="884" spans="1:17" ht="19.149999999999999" customHeight="1" x14ac:dyDescent="0.25">
      <c r="A884" s="204"/>
      <c r="B884" s="205"/>
      <c r="C884" s="205"/>
      <c r="D884" s="205"/>
      <c r="E884" s="205"/>
      <c r="F884" s="205"/>
      <c r="G884" s="205"/>
      <c r="H884" s="205"/>
      <c r="I884" s="205"/>
      <c r="J884" s="205"/>
      <c r="K884" s="205"/>
      <c r="L884" s="205"/>
      <c r="M884" s="205"/>
      <c r="N884" s="205"/>
      <c r="O884" s="205"/>
      <c r="P884" s="205"/>
      <c r="Q884" s="206"/>
    </row>
    <row r="885" spans="1:17" ht="19.149999999999999" customHeight="1" x14ac:dyDescent="0.25">
      <c r="A885" s="204" t="str">
        <f>UPPER(Ptrllista!F34)</f>
        <v>SAAB</v>
      </c>
      <c r="B885" s="205"/>
      <c r="C885" s="205"/>
      <c r="D885" s="205"/>
      <c r="E885" s="205"/>
      <c r="F885" s="205"/>
      <c r="G885" s="205"/>
      <c r="H885" s="205"/>
      <c r="I885" s="205"/>
      <c r="J885" s="205"/>
      <c r="K885" s="205"/>
      <c r="L885" s="205"/>
      <c r="M885" s="205"/>
      <c r="N885" s="205"/>
      <c r="O885" s="205"/>
      <c r="P885" s="205"/>
      <c r="Q885" s="206"/>
    </row>
    <row r="886" spans="1:17" ht="19.149999999999999" customHeight="1" x14ac:dyDescent="0.25">
      <c r="A886" s="204"/>
      <c r="B886" s="205"/>
      <c r="C886" s="205"/>
      <c r="D886" s="205"/>
      <c r="E886" s="205"/>
      <c r="F886" s="205"/>
      <c r="G886" s="205"/>
      <c r="H886" s="205"/>
      <c r="I886" s="205"/>
      <c r="J886" s="205"/>
      <c r="K886" s="205"/>
      <c r="L886" s="205"/>
      <c r="M886" s="205"/>
      <c r="N886" s="205"/>
      <c r="O886" s="205"/>
      <c r="P886" s="205"/>
      <c r="Q886" s="206"/>
    </row>
    <row r="887" spans="1:17" ht="19.149999999999999" customHeight="1" thickBot="1" x14ac:dyDescent="0.3">
      <c r="A887" s="29"/>
      <c r="B887" s="38"/>
      <c r="C887" s="207" t="s">
        <v>95</v>
      </c>
      <c r="D887" s="208"/>
      <c r="E887" s="208"/>
      <c r="F887" s="208"/>
      <c r="G887" s="208"/>
      <c r="H887" s="209"/>
      <c r="I887" s="207" t="s">
        <v>90</v>
      </c>
      <c r="J887" s="209"/>
      <c r="K887" s="207" t="s">
        <v>17</v>
      </c>
      <c r="L887" s="208"/>
      <c r="M887" s="216" t="s">
        <v>93</v>
      </c>
      <c r="N887" s="217"/>
      <c r="O887" s="210" t="s">
        <v>24</v>
      </c>
      <c r="P887" s="211"/>
      <c r="Q887" s="212"/>
    </row>
    <row r="888" spans="1:17" ht="19.149999999999999" customHeight="1" x14ac:dyDescent="0.25">
      <c r="A888" s="190" t="s">
        <v>94</v>
      </c>
      <c r="B888" s="40">
        <v>25</v>
      </c>
      <c r="C888" s="34"/>
      <c r="D888" s="34"/>
      <c r="E888" s="34"/>
      <c r="F888" s="34"/>
      <c r="G888" s="34"/>
      <c r="H888" s="34"/>
      <c r="I888" s="181" t="s">
        <v>18</v>
      </c>
      <c r="J888" s="182"/>
      <c r="K888" s="183"/>
      <c r="L888" s="191"/>
      <c r="M888" s="192" t="str">
        <f>UPPER(Ptrllista!H50)</f>
        <v>C</v>
      </c>
      <c r="N888" s="193"/>
      <c r="O888" s="192" t="str">
        <f>UPPER(Ptrllista!G34)</f>
        <v>D2</v>
      </c>
      <c r="P888" s="196"/>
      <c r="Q888" s="193"/>
    </row>
    <row r="889" spans="1:17" ht="19.149999999999999" customHeight="1" thickBot="1" x14ac:dyDescent="0.3">
      <c r="A889" s="190"/>
      <c r="B889" s="40">
        <v>26</v>
      </c>
      <c r="C889" s="34"/>
      <c r="D889" s="34"/>
      <c r="E889" s="34"/>
      <c r="F889" s="34"/>
      <c r="G889" s="34"/>
      <c r="H889" s="34"/>
      <c r="I889" s="181" t="s">
        <v>18</v>
      </c>
      <c r="J889" s="182"/>
      <c r="K889" s="183"/>
      <c r="L889" s="191"/>
      <c r="M889" s="194"/>
      <c r="N889" s="195"/>
      <c r="O889" s="194"/>
      <c r="P889" s="197"/>
      <c r="Q889" s="195"/>
    </row>
    <row r="890" spans="1:17" ht="19.149999999999999" customHeight="1" x14ac:dyDescent="0.25">
      <c r="A890" s="190"/>
      <c r="B890" s="40">
        <v>27</v>
      </c>
      <c r="C890" s="34"/>
      <c r="D890" s="34"/>
      <c r="E890" s="34"/>
      <c r="F890" s="34"/>
      <c r="G890" s="34"/>
      <c r="H890" s="34"/>
      <c r="I890" s="181" t="s">
        <v>18</v>
      </c>
      <c r="J890" s="182"/>
      <c r="K890" s="183"/>
      <c r="L890" s="184"/>
      <c r="M890" s="3"/>
      <c r="N890" s="3"/>
      <c r="O890" s="3"/>
      <c r="P890" s="3"/>
      <c r="Q890" s="30"/>
    </row>
    <row r="891" spans="1:17" ht="19.149999999999999" customHeight="1" x14ac:dyDescent="0.25">
      <c r="A891" s="190"/>
      <c r="B891" s="40">
        <v>28</v>
      </c>
      <c r="C891" s="34"/>
      <c r="D891" s="34"/>
      <c r="E891" s="34"/>
      <c r="F891" s="34"/>
      <c r="G891" s="34"/>
      <c r="H891" s="34"/>
      <c r="I891" s="181" t="s">
        <v>18</v>
      </c>
      <c r="J891" s="182"/>
      <c r="K891" s="183"/>
      <c r="L891" s="184"/>
      <c r="M891" s="198" t="s">
        <v>92</v>
      </c>
      <c r="N891" s="198"/>
      <c r="O891" s="198"/>
      <c r="P891" s="199"/>
      <c r="Q891" s="200"/>
    </row>
    <row r="892" spans="1:17" ht="19.149999999999999" customHeight="1" x14ac:dyDescent="0.25">
      <c r="A892" s="190"/>
      <c r="B892" s="40">
        <v>29</v>
      </c>
      <c r="C892" s="34"/>
      <c r="D892" s="34"/>
      <c r="E892" s="34"/>
      <c r="F892" s="34"/>
      <c r="G892" s="34"/>
      <c r="H892" s="34"/>
      <c r="I892" s="181" t="s">
        <v>18</v>
      </c>
      <c r="J892" s="182"/>
      <c r="K892" s="183"/>
      <c r="L892" s="184"/>
      <c r="M892" s="201" t="s">
        <v>97</v>
      </c>
      <c r="N892" s="202"/>
      <c r="O892" s="202"/>
      <c r="P892" s="202"/>
      <c r="Q892" s="203"/>
    </row>
    <row r="893" spans="1:17" ht="19.149999999999999" customHeight="1" x14ac:dyDescent="0.25">
      <c r="A893" s="190"/>
      <c r="B893" s="40">
        <v>30</v>
      </c>
      <c r="C893" s="34"/>
      <c r="D893" s="34"/>
      <c r="E893" s="34"/>
      <c r="F893" s="34"/>
      <c r="G893" s="34"/>
      <c r="H893" s="34"/>
      <c r="I893" s="181" t="s">
        <v>18</v>
      </c>
      <c r="J893" s="182"/>
      <c r="K893" s="183"/>
      <c r="L893" s="184"/>
      <c r="M893" s="185"/>
      <c r="N893" s="185"/>
      <c r="O893" s="185"/>
      <c r="P893" s="185"/>
      <c r="Q893" s="186"/>
    </row>
    <row r="894" spans="1:17" ht="19.149999999999999" customHeight="1" x14ac:dyDescent="0.25">
      <c r="A894" s="190"/>
      <c r="B894" s="40">
        <v>31</v>
      </c>
      <c r="C894" s="34"/>
      <c r="D894" s="34"/>
      <c r="E894" s="34"/>
      <c r="F894" s="34"/>
      <c r="G894" s="34"/>
      <c r="H894" s="34"/>
      <c r="I894" s="181" t="s">
        <v>18</v>
      </c>
      <c r="J894" s="182"/>
      <c r="K894" s="183"/>
      <c r="L894" s="184"/>
      <c r="M894" s="185"/>
      <c r="N894" s="185"/>
      <c r="O894" s="185"/>
      <c r="P894" s="185"/>
      <c r="Q894" s="186"/>
    </row>
    <row r="895" spans="1:17" ht="19.149999999999999" customHeight="1" x14ac:dyDescent="0.25">
      <c r="A895" s="190"/>
      <c r="B895" s="40">
        <v>32</v>
      </c>
      <c r="C895" s="34"/>
      <c r="D895" s="34"/>
      <c r="E895" s="34"/>
      <c r="F895" s="34"/>
      <c r="G895" s="34"/>
      <c r="H895" s="34"/>
      <c r="I895" s="181" t="s">
        <v>18</v>
      </c>
      <c r="J895" s="182"/>
      <c r="K895" s="183"/>
      <c r="L895" s="184"/>
      <c r="M895" s="185"/>
      <c r="N895" s="185"/>
      <c r="O895" s="185"/>
      <c r="P895" s="185"/>
      <c r="Q895" s="186"/>
    </row>
    <row r="896" spans="1:17" ht="19.149999999999999" customHeight="1" thickBot="1" x14ac:dyDescent="0.3">
      <c r="A896" s="190"/>
      <c r="B896" s="34"/>
      <c r="C896" s="34"/>
      <c r="D896" s="34"/>
      <c r="E896" s="34"/>
      <c r="F896" s="34"/>
      <c r="G896" s="34"/>
      <c r="H896" s="34"/>
      <c r="I896" s="187" t="s">
        <v>18</v>
      </c>
      <c r="J896" s="188"/>
      <c r="K896" s="189"/>
      <c r="L896" s="189"/>
      <c r="M896" s="185"/>
      <c r="N896" s="185"/>
      <c r="O896" s="185"/>
      <c r="P896" s="185"/>
      <c r="Q896" s="186"/>
    </row>
    <row r="897" spans="1:17" ht="19.149999999999999" customHeight="1" thickBot="1" x14ac:dyDescent="0.3">
      <c r="A897" s="29"/>
      <c r="B897" s="3"/>
      <c r="C897" s="3"/>
      <c r="D897" s="3"/>
      <c r="E897" s="3"/>
      <c r="F897" s="173" t="s">
        <v>89</v>
      </c>
      <c r="G897" s="173"/>
      <c r="H897" s="174"/>
      <c r="I897" s="36"/>
      <c r="J897" s="36"/>
      <c r="K897" s="175"/>
      <c r="L897" s="176"/>
      <c r="M897" s="177" t="s">
        <v>88</v>
      </c>
      <c r="N897" s="178"/>
      <c r="O897" s="178"/>
      <c r="P897" s="178"/>
      <c r="Q897" s="179"/>
    </row>
    <row r="898" spans="1:17" ht="19.149999999999999" customHeight="1" thickBot="1" x14ac:dyDescent="0.3">
      <c r="A898" s="31"/>
      <c r="B898" s="32"/>
      <c r="C898" s="32"/>
      <c r="D898" s="32"/>
      <c r="E898" s="32"/>
      <c r="F898" s="32"/>
      <c r="G898" s="180" t="s">
        <v>91</v>
      </c>
      <c r="H898" s="180"/>
      <c r="I898" s="180"/>
      <c r="J898" s="36"/>
      <c r="K898" s="35"/>
      <c r="L898" s="32"/>
      <c r="M898" s="32"/>
      <c r="N898" s="32"/>
      <c r="O898" s="32"/>
      <c r="P898" s="32"/>
      <c r="Q898" s="33"/>
    </row>
    <row r="899" spans="1:17" ht="19.149999999999999" customHeight="1" x14ac:dyDescent="0.25">
      <c r="A899" s="52"/>
      <c r="B899" s="52"/>
      <c r="C899" s="52"/>
      <c r="D899" s="52"/>
      <c r="E899" s="52"/>
      <c r="F899" s="52"/>
      <c r="G899" s="52"/>
      <c r="H899" s="52"/>
      <c r="I899" s="52"/>
      <c r="J899" s="52"/>
      <c r="K899" s="52"/>
      <c r="L899" s="52"/>
      <c r="M899" s="52"/>
      <c r="N899" s="52"/>
      <c r="O899" s="52"/>
      <c r="P899" s="52"/>
      <c r="Q899" s="52"/>
    </row>
    <row r="902" spans="1:17" ht="19.149999999999999" customHeight="1" thickBot="1" x14ac:dyDescent="0.3"/>
    <row r="903" spans="1:17" ht="19.149999999999999" customHeight="1" x14ac:dyDescent="0.5">
      <c r="A903" s="37"/>
      <c r="B903" s="213"/>
      <c r="C903" s="213"/>
      <c r="D903" s="39"/>
      <c r="E903" s="196" t="str">
        <f>UPPER(Ptrllista!E2)</f>
        <v>Ö-SERIEN 2</v>
      </c>
      <c r="F903" s="196"/>
      <c r="G903" s="196"/>
      <c r="H903" s="196"/>
      <c r="I903" s="196"/>
      <c r="J903" s="196"/>
      <c r="K903" s="196"/>
      <c r="L903" s="196"/>
      <c r="M903" s="196"/>
      <c r="N903" s="196"/>
      <c r="O903" s="49"/>
      <c r="P903" s="49"/>
      <c r="Q903" s="54"/>
    </row>
    <row r="904" spans="1:17" ht="19.149999999999999" customHeight="1" x14ac:dyDescent="0.4">
      <c r="A904" s="53" t="s">
        <v>98</v>
      </c>
      <c r="B904" s="44" t="str">
        <f>UPPER(Ptrllista!B51)</f>
        <v>12</v>
      </c>
      <c r="C904" s="43" t="s">
        <v>96</v>
      </c>
      <c r="D904" s="44">
        <f>ABS(Ptrllista!C51)</f>
        <v>2</v>
      </c>
      <c r="E904" s="205"/>
      <c r="F904" s="205"/>
      <c r="G904" s="205"/>
      <c r="H904" s="205"/>
      <c r="I904" s="205"/>
      <c r="J904" s="205"/>
      <c r="K904" s="205"/>
      <c r="L904" s="205"/>
      <c r="M904" s="205"/>
      <c r="N904" s="205"/>
      <c r="O904" s="214">
        <f>ABS(Ptrllista!F2)</f>
        <v>42848</v>
      </c>
      <c r="P904" s="214"/>
      <c r="Q904" s="215"/>
    </row>
    <row r="905" spans="1:17" ht="19.149999999999999" customHeight="1" x14ac:dyDescent="0.25">
      <c r="A905" s="204" t="str">
        <f>UPPER(Ptrllista!E51)</f>
        <v>TONY BORÉN</v>
      </c>
      <c r="B905" s="205"/>
      <c r="C905" s="205"/>
      <c r="D905" s="205"/>
      <c r="E905" s="205"/>
      <c r="F905" s="205"/>
      <c r="G905" s="205"/>
      <c r="H905" s="205"/>
      <c r="I905" s="205"/>
      <c r="J905" s="205"/>
      <c r="K905" s="205"/>
      <c r="L905" s="205"/>
      <c r="M905" s="205"/>
      <c r="N905" s="205"/>
      <c r="O905" s="205"/>
      <c r="P905" s="205"/>
      <c r="Q905" s="206"/>
    </row>
    <row r="906" spans="1:17" ht="19.149999999999999" customHeight="1" x14ac:dyDescent="0.25">
      <c r="A906" s="204"/>
      <c r="B906" s="205"/>
      <c r="C906" s="205"/>
      <c r="D906" s="205"/>
      <c r="E906" s="205"/>
      <c r="F906" s="205"/>
      <c r="G906" s="205"/>
      <c r="H906" s="205"/>
      <c r="I906" s="205"/>
      <c r="J906" s="205"/>
      <c r="K906" s="205"/>
      <c r="L906" s="205"/>
      <c r="M906" s="205"/>
      <c r="N906" s="205"/>
      <c r="O906" s="205"/>
      <c r="P906" s="205"/>
      <c r="Q906" s="206"/>
    </row>
    <row r="907" spans="1:17" ht="19.149999999999999" customHeight="1" x14ac:dyDescent="0.25">
      <c r="A907" s="204" t="str">
        <f>UPPER(Ptrllista!F51)</f>
        <v>ÅBY SK</v>
      </c>
      <c r="B907" s="205"/>
      <c r="C907" s="205"/>
      <c r="D907" s="205"/>
      <c r="E907" s="205"/>
      <c r="F907" s="205"/>
      <c r="G907" s="205"/>
      <c r="H907" s="205"/>
      <c r="I907" s="205"/>
      <c r="J907" s="205"/>
      <c r="K907" s="205"/>
      <c r="L907" s="205"/>
      <c r="M907" s="205"/>
      <c r="N907" s="205"/>
      <c r="O907" s="205"/>
      <c r="P907" s="205"/>
      <c r="Q907" s="206"/>
    </row>
    <row r="908" spans="1:17" ht="19.149999999999999" customHeight="1" x14ac:dyDescent="0.25">
      <c r="A908" s="204"/>
      <c r="B908" s="205"/>
      <c r="C908" s="205"/>
      <c r="D908" s="205"/>
      <c r="E908" s="205"/>
      <c r="F908" s="205"/>
      <c r="G908" s="205"/>
      <c r="H908" s="205"/>
      <c r="I908" s="205"/>
      <c r="J908" s="205"/>
      <c r="K908" s="205"/>
      <c r="L908" s="205"/>
      <c r="M908" s="205"/>
      <c r="N908" s="205"/>
      <c r="O908" s="205"/>
      <c r="P908" s="205"/>
      <c r="Q908" s="206"/>
    </row>
    <row r="909" spans="1:17" ht="19.149999999999999" customHeight="1" thickBot="1" x14ac:dyDescent="0.3">
      <c r="A909" s="29"/>
      <c r="B909" s="38"/>
      <c r="C909" s="207" t="s">
        <v>95</v>
      </c>
      <c r="D909" s="208"/>
      <c r="E909" s="208"/>
      <c r="F909" s="208"/>
      <c r="G909" s="208"/>
      <c r="H909" s="209"/>
      <c r="I909" s="207" t="s">
        <v>90</v>
      </c>
      <c r="J909" s="209"/>
      <c r="K909" s="207" t="s">
        <v>17</v>
      </c>
      <c r="L909" s="208"/>
      <c r="M909" s="41" t="s">
        <v>93</v>
      </c>
      <c r="N909" s="42"/>
      <c r="O909" s="210" t="s">
        <v>24</v>
      </c>
      <c r="P909" s="211"/>
      <c r="Q909" s="212"/>
    </row>
    <row r="910" spans="1:17" ht="19.149999999999999" customHeight="1" x14ac:dyDescent="0.25">
      <c r="A910" s="190" t="s">
        <v>94</v>
      </c>
      <c r="B910" s="40">
        <v>25</v>
      </c>
      <c r="C910" s="34"/>
      <c r="D910" s="34"/>
      <c r="E910" s="34"/>
      <c r="F910" s="34"/>
      <c r="G910" s="34"/>
      <c r="H910" s="34"/>
      <c r="I910" s="181" t="s">
        <v>18</v>
      </c>
      <c r="J910" s="182"/>
      <c r="K910" s="183"/>
      <c r="L910" s="191"/>
      <c r="M910" s="192" t="str">
        <f>UPPER(Ptrllista!H51)</f>
        <v>C</v>
      </c>
      <c r="N910" s="193"/>
      <c r="O910" s="192" t="str">
        <f>UPPER(Ptrllista!G51)</f>
        <v>3</v>
      </c>
      <c r="P910" s="196"/>
      <c r="Q910" s="193"/>
    </row>
    <row r="911" spans="1:17" ht="19.149999999999999" customHeight="1" thickBot="1" x14ac:dyDescent="0.3">
      <c r="A911" s="190"/>
      <c r="B911" s="40">
        <v>26</v>
      </c>
      <c r="C911" s="34"/>
      <c r="D911" s="34"/>
      <c r="E911" s="34"/>
      <c r="F911" s="34"/>
      <c r="G911" s="34"/>
      <c r="H911" s="34"/>
      <c r="I911" s="181" t="s">
        <v>18</v>
      </c>
      <c r="J911" s="182"/>
      <c r="K911" s="183"/>
      <c r="L911" s="191"/>
      <c r="M911" s="194"/>
      <c r="N911" s="195"/>
      <c r="O911" s="194"/>
      <c r="P911" s="197"/>
      <c r="Q911" s="195"/>
    </row>
    <row r="912" spans="1:17" ht="19.149999999999999" customHeight="1" x14ac:dyDescent="0.25">
      <c r="A912" s="190"/>
      <c r="B912" s="40">
        <v>27</v>
      </c>
      <c r="C912" s="34"/>
      <c r="D912" s="34"/>
      <c r="E912" s="34"/>
      <c r="F912" s="34"/>
      <c r="G912" s="34"/>
      <c r="H912" s="34"/>
      <c r="I912" s="181" t="s">
        <v>18</v>
      </c>
      <c r="J912" s="182"/>
      <c r="K912" s="183"/>
      <c r="L912" s="184"/>
      <c r="M912" s="3"/>
      <c r="N912" s="3"/>
      <c r="O912" s="3"/>
      <c r="P912" s="3"/>
      <c r="Q912" s="30"/>
    </row>
    <row r="913" spans="1:17" ht="19.149999999999999" customHeight="1" x14ac:dyDescent="0.25">
      <c r="A913" s="190"/>
      <c r="B913" s="40">
        <v>28</v>
      </c>
      <c r="C913" s="34"/>
      <c r="D913" s="34"/>
      <c r="E913" s="34"/>
      <c r="F913" s="34"/>
      <c r="G913" s="34"/>
      <c r="H913" s="34"/>
      <c r="I913" s="181" t="s">
        <v>18</v>
      </c>
      <c r="J913" s="182"/>
      <c r="K913" s="183"/>
      <c r="L913" s="184"/>
      <c r="M913" s="198" t="s">
        <v>92</v>
      </c>
      <c r="N913" s="198"/>
      <c r="O913" s="198"/>
      <c r="P913" s="199"/>
      <c r="Q913" s="200"/>
    </row>
    <row r="914" spans="1:17" ht="19.149999999999999" customHeight="1" x14ac:dyDescent="0.25">
      <c r="A914" s="190"/>
      <c r="B914" s="40">
        <v>29</v>
      </c>
      <c r="C914" s="34"/>
      <c r="D914" s="34"/>
      <c r="E914" s="34"/>
      <c r="F914" s="34"/>
      <c r="G914" s="34"/>
      <c r="H914" s="34"/>
      <c r="I914" s="181" t="s">
        <v>18</v>
      </c>
      <c r="J914" s="182"/>
      <c r="K914" s="183"/>
      <c r="L914" s="184"/>
      <c r="M914" s="201" t="s">
        <v>97</v>
      </c>
      <c r="N914" s="202"/>
      <c r="O914" s="202"/>
      <c r="P914" s="202"/>
      <c r="Q914" s="203"/>
    </row>
    <row r="915" spans="1:17" ht="19.149999999999999" customHeight="1" x14ac:dyDescent="0.25">
      <c r="A915" s="190"/>
      <c r="B915" s="40">
        <v>30</v>
      </c>
      <c r="C915" s="34"/>
      <c r="D915" s="34"/>
      <c r="E915" s="34"/>
      <c r="F915" s="34"/>
      <c r="G915" s="34"/>
      <c r="H915" s="34"/>
      <c r="I915" s="181" t="s">
        <v>18</v>
      </c>
      <c r="J915" s="182"/>
      <c r="K915" s="183"/>
      <c r="L915" s="184"/>
      <c r="M915" s="185"/>
      <c r="N915" s="185"/>
      <c r="O915" s="185"/>
      <c r="P915" s="185"/>
      <c r="Q915" s="186"/>
    </row>
    <row r="916" spans="1:17" ht="19.149999999999999" customHeight="1" x14ac:dyDescent="0.25">
      <c r="A916" s="190"/>
      <c r="B916" s="40">
        <v>31</v>
      </c>
      <c r="C916" s="34"/>
      <c r="D916" s="34"/>
      <c r="E916" s="34"/>
      <c r="F916" s="34"/>
      <c r="G916" s="34"/>
      <c r="H916" s="34"/>
      <c r="I916" s="181" t="s">
        <v>18</v>
      </c>
      <c r="J916" s="182"/>
      <c r="K916" s="183"/>
      <c r="L916" s="184"/>
      <c r="M916" s="185"/>
      <c r="N916" s="185"/>
      <c r="O916" s="185"/>
      <c r="P916" s="185"/>
      <c r="Q916" s="186"/>
    </row>
    <row r="917" spans="1:17" ht="19.149999999999999" customHeight="1" x14ac:dyDescent="0.25">
      <c r="A917" s="190"/>
      <c r="B917" s="40">
        <v>32</v>
      </c>
      <c r="C917" s="34"/>
      <c r="D917" s="34"/>
      <c r="E917" s="34"/>
      <c r="F917" s="34"/>
      <c r="G917" s="34"/>
      <c r="H917" s="34"/>
      <c r="I917" s="181" t="s">
        <v>18</v>
      </c>
      <c r="J917" s="182"/>
      <c r="K917" s="183"/>
      <c r="L917" s="184"/>
      <c r="M917" s="185"/>
      <c r="N917" s="185"/>
      <c r="O917" s="185"/>
      <c r="P917" s="185"/>
      <c r="Q917" s="186"/>
    </row>
    <row r="918" spans="1:17" ht="19.149999999999999" customHeight="1" thickBot="1" x14ac:dyDescent="0.3">
      <c r="A918" s="190"/>
      <c r="B918" s="34"/>
      <c r="C918" s="34"/>
      <c r="D918" s="34"/>
      <c r="E918" s="34"/>
      <c r="F918" s="34"/>
      <c r="G918" s="34"/>
      <c r="H918" s="34"/>
      <c r="I918" s="187" t="s">
        <v>18</v>
      </c>
      <c r="J918" s="188"/>
      <c r="K918" s="189"/>
      <c r="L918" s="189"/>
      <c r="M918" s="185"/>
      <c r="N918" s="185"/>
      <c r="O918" s="185"/>
      <c r="P918" s="185"/>
      <c r="Q918" s="186"/>
    </row>
    <row r="919" spans="1:17" ht="19.149999999999999" customHeight="1" thickBot="1" x14ac:dyDescent="0.3">
      <c r="A919" s="29"/>
      <c r="B919" s="3"/>
      <c r="C919" s="3"/>
      <c r="D919" s="3"/>
      <c r="E919" s="3"/>
      <c r="F919" s="173" t="s">
        <v>89</v>
      </c>
      <c r="G919" s="173"/>
      <c r="H919" s="174"/>
      <c r="I919" s="36"/>
      <c r="J919" s="36"/>
      <c r="K919" s="175"/>
      <c r="L919" s="176"/>
      <c r="M919" s="177" t="s">
        <v>88</v>
      </c>
      <c r="N919" s="178"/>
      <c r="O919" s="178"/>
      <c r="P919" s="178"/>
      <c r="Q919" s="179"/>
    </row>
    <row r="920" spans="1:17" ht="19.149999999999999" customHeight="1" thickBot="1" x14ac:dyDescent="0.3">
      <c r="A920" s="31"/>
      <c r="B920" s="32"/>
      <c r="C920" s="32"/>
      <c r="D920" s="32"/>
      <c r="E920" s="32"/>
      <c r="F920" s="32"/>
      <c r="G920" s="180" t="s">
        <v>91</v>
      </c>
      <c r="H920" s="180"/>
      <c r="I920" s="180"/>
      <c r="J920" s="36"/>
      <c r="K920" s="35"/>
      <c r="L920" s="32"/>
      <c r="M920" s="32"/>
      <c r="N920" s="32"/>
      <c r="O920" s="32"/>
      <c r="P920" s="32"/>
      <c r="Q920" s="33"/>
    </row>
    <row r="921" spans="1:17" ht="19.149999999999999" customHeight="1" x14ac:dyDescent="0.5">
      <c r="A921" s="37"/>
      <c r="B921" s="213"/>
      <c r="C921" s="213"/>
      <c r="D921" s="39"/>
      <c r="E921" s="196" t="str">
        <f>UPPER(Ptrllista!E2)</f>
        <v>Ö-SERIEN 2</v>
      </c>
      <c r="F921" s="196"/>
      <c r="G921" s="196"/>
      <c r="H921" s="196"/>
      <c r="I921" s="196"/>
      <c r="J921" s="196"/>
      <c r="K921" s="196"/>
      <c r="L921" s="196"/>
      <c r="M921" s="196"/>
      <c r="N921" s="196"/>
      <c r="O921" s="49"/>
      <c r="P921" s="49"/>
      <c r="Q921" s="54"/>
    </row>
    <row r="922" spans="1:17" ht="19.149999999999999" customHeight="1" x14ac:dyDescent="0.4">
      <c r="A922" s="53" t="s">
        <v>98</v>
      </c>
      <c r="B922" s="44" t="str">
        <f>UPPER(Ptrllista!B52)</f>
        <v>12</v>
      </c>
      <c r="C922" s="43" t="s">
        <v>102</v>
      </c>
      <c r="D922" s="44">
        <f>ABS(Ptrllista!C52)</f>
        <v>3</v>
      </c>
      <c r="E922" s="205"/>
      <c r="F922" s="205"/>
      <c r="G922" s="205"/>
      <c r="H922" s="205"/>
      <c r="I922" s="205"/>
      <c r="J922" s="205"/>
      <c r="K922" s="205"/>
      <c r="L922" s="205"/>
      <c r="M922" s="205"/>
      <c r="N922" s="205"/>
      <c r="O922" s="214">
        <f>ABS(Ptrllista!F2)</f>
        <v>42848</v>
      </c>
      <c r="P922" s="214"/>
      <c r="Q922" s="215"/>
    </row>
    <row r="923" spans="1:17" ht="19.149999999999999" customHeight="1" x14ac:dyDescent="0.25">
      <c r="A923" s="204" t="str">
        <f>UPPER(Ptrllista!E52)</f>
        <v>JESPER HELGESSON</v>
      </c>
      <c r="B923" s="205"/>
      <c r="C923" s="205"/>
      <c r="D923" s="205"/>
      <c r="E923" s="205"/>
      <c r="F923" s="205"/>
      <c r="G923" s="205"/>
      <c r="H923" s="205"/>
      <c r="I923" s="205"/>
      <c r="J923" s="205"/>
      <c r="K923" s="205"/>
      <c r="L923" s="205"/>
      <c r="M923" s="205"/>
      <c r="N923" s="205"/>
      <c r="O923" s="205"/>
      <c r="P923" s="205"/>
      <c r="Q923" s="206"/>
    </row>
    <row r="924" spans="1:17" ht="19.149999999999999" customHeight="1" x14ac:dyDescent="0.25">
      <c r="A924" s="204"/>
      <c r="B924" s="205"/>
      <c r="C924" s="205"/>
      <c r="D924" s="205"/>
      <c r="E924" s="205"/>
      <c r="F924" s="205"/>
      <c r="G924" s="205"/>
      <c r="H924" s="205"/>
      <c r="I924" s="205"/>
      <c r="J924" s="205"/>
      <c r="K924" s="205"/>
      <c r="L924" s="205"/>
      <c r="M924" s="205"/>
      <c r="N924" s="205"/>
      <c r="O924" s="205"/>
      <c r="P924" s="205"/>
      <c r="Q924" s="206"/>
    </row>
    <row r="925" spans="1:17" ht="19.149999999999999" customHeight="1" x14ac:dyDescent="0.25">
      <c r="A925" s="204" t="str">
        <f>UPPER(Ptrllista!F52)</f>
        <v>FPK</v>
      </c>
      <c r="B925" s="205"/>
      <c r="C925" s="205"/>
      <c r="D925" s="205"/>
      <c r="E925" s="205"/>
      <c r="F925" s="205"/>
      <c r="G925" s="205"/>
      <c r="H925" s="205"/>
      <c r="I925" s="205"/>
      <c r="J925" s="205"/>
      <c r="K925" s="205"/>
      <c r="L925" s="205"/>
      <c r="M925" s="205"/>
      <c r="N925" s="205"/>
      <c r="O925" s="205"/>
      <c r="P925" s="205"/>
      <c r="Q925" s="206"/>
    </row>
    <row r="926" spans="1:17" ht="19.149999999999999" customHeight="1" x14ac:dyDescent="0.25">
      <c r="A926" s="204"/>
      <c r="B926" s="205"/>
      <c r="C926" s="205"/>
      <c r="D926" s="205"/>
      <c r="E926" s="205"/>
      <c r="F926" s="205"/>
      <c r="G926" s="205"/>
      <c r="H926" s="205"/>
      <c r="I926" s="205"/>
      <c r="J926" s="205"/>
      <c r="K926" s="205"/>
      <c r="L926" s="205"/>
      <c r="M926" s="205"/>
      <c r="N926" s="205"/>
      <c r="O926" s="205"/>
      <c r="P926" s="205"/>
      <c r="Q926" s="206"/>
    </row>
    <row r="927" spans="1:17" ht="19.149999999999999" customHeight="1" thickBot="1" x14ac:dyDescent="0.3">
      <c r="A927" s="29"/>
      <c r="B927" s="38"/>
      <c r="C927" s="207" t="s">
        <v>95</v>
      </c>
      <c r="D927" s="208"/>
      <c r="E927" s="208"/>
      <c r="F927" s="208"/>
      <c r="G927" s="208"/>
      <c r="H927" s="209"/>
      <c r="I927" s="207" t="s">
        <v>90</v>
      </c>
      <c r="J927" s="209"/>
      <c r="K927" s="207" t="s">
        <v>17</v>
      </c>
      <c r="L927" s="208"/>
      <c r="M927" s="216" t="s">
        <v>93</v>
      </c>
      <c r="N927" s="217"/>
      <c r="O927" s="210" t="s">
        <v>24</v>
      </c>
      <c r="P927" s="211"/>
      <c r="Q927" s="212"/>
    </row>
    <row r="928" spans="1:17" ht="19.149999999999999" customHeight="1" x14ac:dyDescent="0.25">
      <c r="A928" s="190" t="s">
        <v>94</v>
      </c>
      <c r="B928" s="40">
        <v>33</v>
      </c>
      <c r="C928" s="34"/>
      <c r="D928" s="34"/>
      <c r="E928" s="34"/>
      <c r="F928" s="34"/>
      <c r="G928" s="34"/>
      <c r="H928" s="34"/>
      <c r="I928" s="181" t="s">
        <v>18</v>
      </c>
      <c r="J928" s="182"/>
      <c r="K928" s="183"/>
      <c r="L928" s="191"/>
      <c r="M928" s="192" t="str">
        <f>UPPER(Ptrllista!H52)</f>
        <v>C</v>
      </c>
      <c r="N928" s="193"/>
      <c r="O928" s="192" t="str">
        <f>UPPER(Ptrllista!G52)</f>
        <v>2</v>
      </c>
      <c r="P928" s="196"/>
      <c r="Q928" s="193"/>
    </row>
    <row r="929" spans="1:17" ht="19.149999999999999" customHeight="1" thickBot="1" x14ac:dyDescent="0.3">
      <c r="A929" s="190"/>
      <c r="B929" s="40">
        <v>34</v>
      </c>
      <c r="C929" s="34"/>
      <c r="D929" s="34"/>
      <c r="E929" s="34"/>
      <c r="F929" s="34"/>
      <c r="G929" s="34"/>
      <c r="H929" s="34"/>
      <c r="I929" s="181" t="s">
        <v>18</v>
      </c>
      <c r="J929" s="182"/>
      <c r="K929" s="183"/>
      <c r="L929" s="191"/>
      <c r="M929" s="194"/>
      <c r="N929" s="195"/>
      <c r="O929" s="194"/>
      <c r="P929" s="197"/>
      <c r="Q929" s="195"/>
    </row>
    <row r="930" spans="1:17" ht="19.149999999999999" customHeight="1" x14ac:dyDescent="0.25">
      <c r="A930" s="190"/>
      <c r="B930" s="40">
        <v>35</v>
      </c>
      <c r="C930" s="34"/>
      <c r="D930" s="34"/>
      <c r="E930" s="34"/>
      <c r="F930" s="34"/>
      <c r="G930" s="34"/>
      <c r="H930" s="34"/>
      <c r="I930" s="181" t="s">
        <v>18</v>
      </c>
      <c r="J930" s="182"/>
      <c r="K930" s="183"/>
      <c r="L930" s="184"/>
      <c r="M930" s="3"/>
      <c r="N930" s="3"/>
      <c r="O930" s="3"/>
      <c r="P930" s="3"/>
      <c r="Q930" s="30"/>
    </row>
    <row r="931" spans="1:17" ht="19.149999999999999" customHeight="1" x14ac:dyDescent="0.25">
      <c r="A931" s="190"/>
      <c r="B931" s="40">
        <v>36</v>
      </c>
      <c r="C931" s="34"/>
      <c r="D931" s="34"/>
      <c r="E931" s="34"/>
      <c r="F931" s="34"/>
      <c r="G931" s="34"/>
      <c r="H931" s="34"/>
      <c r="I931" s="181" t="s">
        <v>18</v>
      </c>
      <c r="J931" s="182"/>
      <c r="K931" s="183"/>
      <c r="L931" s="184"/>
      <c r="M931" s="198" t="s">
        <v>92</v>
      </c>
      <c r="N931" s="198"/>
      <c r="O931" s="198"/>
      <c r="P931" s="199"/>
      <c r="Q931" s="200"/>
    </row>
    <row r="932" spans="1:17" ht="19.149999999999999" customHeight="1" x14ac:dyDescent="0.25">
      <c r="A932" s="190"/>
      <c r="B932" s="40">
        <v>37</v>
      </c>
      <c r="C932" s="34"/>
      <c r="D932" s="34"/>
      <c r="E932" s="34"/>
      <c r="F932" s="34"/>
      <c r="G932" s="34"/>
      <c r="H932" s="34"/>
      <c r="I932" s="181" t="s">
        <v>18</v>
      </c>
      <c r="J932" s="182"/>
      <c r="K932" s="183"/>
      <c r="L932" s="184"/>
      <c r="M932" s="201" t="s">
        <v>97</v>
      </c>
      <c r="N932" s="202"/>
      <c r="O932" s="202"/>
      <c r="P932" s="202"/>
      <c r="Q932" s="203"/>
    </row>
    <row r="933" spans="1:17" ht="19.149999999999999" customHeight="1" x14ac:dyDescent="0.25">
      <c r="A933" s="190"/>
      <c r="B933" s="40">
        <v>38</v>
      </c>
      <c r="C933" s="34"/>
      <c r="D933" s="34"/>
      <c r="E933" s="34"/>
      <c r="F933" s="34"/>
      <c r="G933" s="34"/>
      <c r="H933" s="34"/>
      <c r="I933" s="181" t="s">
        <v>18</v>
      </c>
      <c r="J933" s="182"/>
      <c r="K933" s="183"/>
      <c r="L933" s="184"/>
      <c r="M933" s="185"/>
      <c r="N933" s="185"/>
      <c r="O933" s="185"/>
      <c r="P933" s="185"/>
      <c r="Q933" s="186"/>
    </row>
    <row r="934" spans="1:17" ht="19.149999999999999" customHeight="1" x14ac:dyDescent="0.25">
      <c r="A934" s="190"/>
      <c r="B934" s="40">
        <v>39</v>
      </c>
      <c r="C934" s="34"/>
      <c r="D934" s="34"/>
      <c r="E934" s="34"/>
      <c r="F934" s="34"/>
      <c r="G934" s="34"/>
      <c r="H934" s="34"/>
      <c r="I934" s="181" t="s">
        <v>18</v>
      </c>
      <c r="J934" s="182"/>
      <c r="K934" s="183"/>
      <c r="L934" s="184"/>
      <c r="M934" s="185"/>
      <c r="N934" s="185"/>
      <c r="O934" s="185"/>
      <c r="P934" s="185"/>
      <c r="Q934" s="186"/>
    </row>
    <row r="935" spans="1:17" ht="19.149999999999999" customHeight="1" x14ac:dyDescent="0.25">
      <c r="A935" s="190"/>
      <c r="B935" s="40">
        <v>40</v>
      </c>
      <c r="C935" s="34"/>
      <c r="D935" s="34"/>
      <c r="E935" s="34"/>
      <c r="F935" s="34"/>
      <c r="G935" s="34"/>
      <c r="H935" s="34"/>
      <c r="I935" s="181" t="s">
        <v>18</v>
      </c>
      <c r="J935" s="182"/>
      <c r="K935" s="183"/>
      <c r="L935" s="184"/>
      <c r="M935" s="185"/>
      <c r="N935" s="185"/>
      <c r="O935" s="185"/>
      <c r="P935" s="185"/>
      <c r="Q935" s="186"/>
    </row>
    <row r="936" spans="1:17" ht="19.149999999999999" customHeight="1" thickBot="1" x14ac:dyDescent="0.3">
      <c r="A936" s="190"/>
      <c r="B936" s="34"/>
      <c r="C936" s="34"/>
      <c r="D936" s="34"/>
      <c r="E936" s="34"/>
      <c r="F936" s="34"/>
      <c r="G936" s="34"/>
      <c r="H936" s="34"/>
      <c r="I936" s="187" t="s">
        <v>18</v>
      </c>
      <c r="J936" s="188"/>
      <c r="K936" s="189"/>
      <c r="L936" s="189"/>
      <c r="M936" s="185"/>
      <c r="N936" s="185"/>
      <c r="O936" s="185"/>
      <c r="P936" s="185"/>
      <c r="Q936" s="186"/>
    </row>
    <row r="937" spans="1:17" ht="19.149999999999999" customHeight="1" thickBot="1" x14ac:dyDescent="0.3">
      <c r="A937" s="29"/>
      <c r="B937" s="3"/>
      <c r="C937" s="3"/>
      <c r="D937" s="3"/>
      <c r="E937" s="3"/>
      <c r="F937" s="173" t="s">
        <v>89</v>
      </c>
      <c r="G937" s="173"/>
      <c r="H937" s="174"/>
      <c r="I937" s="36"/>
      <c r="J937" s="36"/>
      <c r="K937" s="175"/>
      <c r="L937" s="176"/>
      <c r="M937" s="177" t="s">
        <v>88</v>
      </c>
      <c r="N937" s="178"/>
      <c r="O937" s="178"/>
      <c r="P937" s="178"/>
      <c r="Q937" s="179"/>
    </row>
    <row r="938" spans="1:17" ht="19.149999999999999" customHeight="1" thickBot="1" x14ac:dyDescent="0.3">
      <c r="A938" s="31"/>
      <c r="B938" s="32"/>
      <c r="C938" s="32"/>
      <c r="D938" s="32"/>
      <c r="E938" s="32"/>
      <c r="F938" s="32"/>
      <c r="G938" s="180" t="s">
        <v>91</v>
      </c>
      <c r="H938" s="180"/>
      <c r="I938" s="180"/>
      <c r="J938" s="36"/>
      <c r="K938" s="35"/>
      <c r="L938" s="32"/>
      <c r="M938" s="32"/>
      <c r="N938" s="32"/>
      <c r="O938" s="32"/>
      <c r="P938" s="32"/>
      <c r="Q938" s="33"/>
    </row>
    <row r="939" spans="1:17" ht="19.149999999999999" customHeight="1" x14ac:dyDescent="0.25">
      <c r="A939" s="52"/>
      <c r="B939" s="52"/>
      <c r="C939" s="52"/>
      <c r="D939" s="52"/>
      <c r="E939" s="52"/>
      <c r="F939" s="52"/>
      <c r="G939" s="52"/>
      <c r="H939" s="52"/>
      <c r="I939" s="52"/>
      <c r="J939" s="52"/>
      <c r="K939" s="52"/>
      <c r="L939" s="52"/>
      <c r="M939" s="52"/>
      <c r="N939" s="52"/>
      <c r="O939" s="52"/>
      <c r="P939" s="52"/>
      <c r="Q939" s="52"/>
    </row>
    <row r="942" spans="1:17" ht="19.149999999999999" customHeight="1" thickBot="1" x14ac:dyDescent="0.3"/>
    <row r="943" spans="1:17" ht="19.149999999999999" customHeight="1" x14ac:dyDescent="0.5">
      <c r="A943" s="37"/>
      <c r="B943" s="213"/>
      <c r="C943" s="213"/>
      <c r="D943" s="39"/>
      <c r="E943" s="196" t="str">
        <f>UPPER(Ptrllista!E2)</f>
        <v>Ö-SERIEN 2</v>
      </c>
      <c r="F943" s="196"/>
      <c r="G943" s="196"/>
      <c r="H943" s="196"/>
      <c r="I943" s="196"/>
      <c r="J943" s="196"/>
      <c r="K943" s="196"/>
      <c r="L943" s="196"/>
      <c r="M943" s="196"/>
      <c r="N943" s="196"/>
      <c r="O943" s="49"/>
      <c r="P943" s="49"/>
      <c r="Q943" s="54"/>
    </row>
    <row r="944" spans="1:17" ht="19.149999999999999" customHeight="1" x14ac:dyDescent="0.4">
      <c r="A944" s="53" t="s">
        <v>98</v>
      </c>
      <c r="B944" s="44" t="str">
        <f>UPPER(Ptrllista!B53)</f>
        <v>12</v>
      </c>
      <c r="C944" s="43" t="s">
        <v>96</v>
      </c>
      <c r="D944" s="44">
        <f>ABS(Ptrllista!C53)</f>
        <v>4</v>
      </c>
      <c r="E944" s="205"/>
      <c r="F944" s="205"/>
      <c r="G944" s="205"/>
      <c r="H944" s="205"/>
      <c r="I944" s="205"/>
      <c r="J944" s="205"/>
      <c r="K944" s="205"/>
      <c r="L944" s="205"/>
      <c r="M944" s="205"/>
      <c r="N944" s="205"/>
      <c r="O944" s="214">
        <f>ABS(Ptrllista!F2)</f>
        <v>42848</v>
      </c>
      <c r="P944" s="214"/>
      <c r="Q944" s="215"/>
    </row>
    <row r="945" spans="1:17" ht="19.149999999999999" customHeight="1" x14ac:dyDescent="0.25">
      <c r="A945" s="204" t="str">
        <f>UPPER(Ptrllista!E53)</f>
        <v>PER-HÅKAN HELGESSON</v>
      </c>
      <c r="B945" s="205"/>
      <c r="C945" s="205"/>
      <c r="D945" s="205"/>
      <c r="E945" s="205"/>
      <c r="F945" s="205"/>
      <c r="G945" s="205"/>
      <c r="H945" s="205"/>
      <c r="I945" s="205"/>
      <c r="J945" s="205"/>
      <c r="K945" s="205"/>
      <c r="L945" s="205"/>
      <c r="M945" s="205"/>
      <c r="N945" s="205"/>
      <c r="O945" s="205"/>
      <c r="P945" s="205"/>
      <c r="Q945" s="206"/>
    </row>
    <row r="946" spans="1:17" ht="19.149999999999999" customHeight="1" x14ac:dyDescent="0.25">
      <c r="A946" s="204"/>
      <c r="B946" s="205"/>
      <c r="C946" s="205"/>
      <c r="D946" s="205"/>
      <c r="E946" s="205"/>
      <c r="F946" s="205"/>
      <c r="G946" s="205"/>
      <c r="H946" s="205"/>
      <c r="I946" s="205"/>
      <c r="J946" s="205"/>
      <c r="K946" s="205"/>
      <c r="L946" s="205"/>
      <c r="M946" s="205"/>
      <c r="N946" s="205"/>
      <c r="O946" s="205"/>
      <c r="P946" s="205"/>
      <c r="Q946" s="206"/>
    </row>
    <row r="947" spans="1:17" ht="19.149999999999999" customHeight="1" x14ac:dyDescent="0.25">
      <c r="A947" s="204" t="str">
        <f>UPPER(Ptrllista!F53)</f>
        <v>FPK</v>
      </c>
      <c r="B947" s="205"/>
      <c r="C947" s="205"/>
      <c r="D947" s="205"/>
      <c r="E947" s="205"/>
      <c r="F947" s="205"/>
      <c r="G947" s="205"/>
      <c r="H947" s="205"/>
      <c r="I947" s="205"/>
      <c r="J947" s="205"/>
      <c r="K947" s="205"/>
      <c r="L947" s="205"/>
      <c r="M947" s="205"/>
      <c r="N947" s="205"/>
      <c r="O947" s="205"/>
      <c r="P947" s="205"/>
      <c r="Q947" s="206"/>
    </row>
    <row r="948" spans="1:17" ht="19.149999999999999" customHeight="1" x14ac:dyDescent="0.25">
      <c r="A948" s="204"/>
      <c r="B948" s="205"/>
      <c r="C948" s="205"/>
      <c r="D948" s="205"/>
      <c r="E948" s="205"/>
      <c r="F948" s="205"/>
      <c r="G948" s="205"/>
      <c r="H948" s="205"/>
      <c r="I948" s="205"/>
      <c r="J948" s="205"/>
      <c r="K948" s="205"/>
      <c r="L948" s="205"/>
      <c r="M948" s="205"/>
      <c r="N948" s="205"/>
      <c r="O948" s="205"/>
      <c r="P948" s="205"/>
      <c r="Q948" s="206"/>
    </row>
    <row r="949" spans="1:17" ht="19.149999999999999" customHeight="1" thickBot="1" x14ac:dyDescent="0.3">
      <c r="A949" s="29"/>
      <c r="B949" s="38"/>
      <c r="C949" s="207" t="s">
        <v>95</v>
      </c>
      <c r="D949" s="208"/>
      <c r="E949" s="208"/>
      <c r="F949" s="208"/>
      <c r="G949" s="208"/>
      <c r="H949" s="209"/>
      <c r="I949" s="207" t="s">
        <v>90</v>
      </c>
      <c r="J949" s="209"/>
      <c r="K949" s="207" t="s">
        <v>17</v>
      </c>
      <c r="L949" s="208"/>
      <c r="M949" s="41" t="s">
        <v>93</v>
      </c>
      <c r="N949" s="42"/>
      <c r="O949" s="210" t="s">
        <v>24</v>
      </c>
      <c r="P949" s="211"/>
      <c r="Q949" s="212"/>
    </row>
    <row r="950" spans="1:17" ht="19.149999999999999" customHeight="1" x14ac:dyDescent="0.25">
      <c r="A950" s="190" t="s">
        <v>94</v>
      </c>
      <c r="B950" s="40">
        <v>33</v>
      </c>
      <c r="C950" s="34"/>
      <c r="D950" s="34"/>
      <c r="E950" s="34"/>
      <c r="F950" s="34"/>
      <c r="G950" s="34"/>
      <c r="H950" s="34"/>
      <c r="I950" s="181" t="s">
        <v>18</v>
      </c>
      <c r="J950" s="182"/>
      <c r="K950" s="183"/>
      <c r="L950" s="191"/>
      <c r="M950" s="192" t="str">
        <f>UPPER(Ptrllista!H53)</f>
        <v>C</v>
      </c>
      <c r="N950" s="193"/>
      <c r="O950" s="192" t="str">
        <f>UPPER(Ptrllista!G53)</f>
        <v>VY</v>
      </c>
      <c r="P950" s="196"/>
      <c r="Q950" s="193"/>
    </row>
    <row r="951" spans="1:17" ht="19.149999999999999" customHeight="1" thickBot="1" x14ac:dyDescent="0.3">
      <c r="A951" s="190"/>
      <c r="B951" s="40">
        <v>34</v>
      </c>
      <c r="C951" s="34"/>
      <c r="D951" s="34"/>
      <c r="E951" s="34"/>
      <c r="F951" s="34"/>
      <c r="G951" s="34"/>
      <c r="H951" s="34"/>
      <c r="I951" s="181" t="s">
        <v>18</v>
      </c>
      <c r="J951" s="182"/>
      <c r="K951" s="183"/>
      <c r="L951" s="191"/>
      <c r="M951" s="194"/>
      <c r="N951" s="195"/>
      <c r="O951" s="194"/>
      <c r="P951" s="197"/>
      <c r="Q951" s="195"/>
    </row>
    <row r="952" spans="1:17" ht="19.149999999999999" customHeight="1" x14ac:dyDescent="0.25">
      <c r="A952" s="190"/>
      <c r="B952" s="40">
        <v>35</v>
      </c>
      <c r="C952" s="34"/>
      <c r="D952" s="34"/>
      <c r="E952" s="34"/>
      <c r="F952" s="34"/>
      <c r="G952" s="34"/>
      <c r="H952" s="34"/>
      <c r="I952" s="181" t="s">
        <v>18</v>
      </c>
      <c r="J952" s="182"/>
      <c r="K952" s="183"/>
      <c r="L952" s="184"/>
      <c r="M952" s="3"/>
      <c r="N952" s="3"/>
      <c r="O952" s="3"/>
      <c r="P952" s="3"/>
      <c r="Q952" s="30"/>
    </row>
    <row r="953" spans="1:17" ht="19.149999999999999" customHeight="1" x14ac:dyDescent="0.25">
      <c r="A953" s="190"/>
      <c r="B953" s="40">
        <v>36</v>
      </c>
      <c r="C953" s="34"/>
      <c r="D953" s="34"/>
      <c r="E953" s="34"/>
      <c r="F953" s="34"/>
      <c r="G953" s="34"/>
      <c r="H953" s="34"/>
      <c r="I953" s="181" t="s">
        <v>18</v>
      </c>
      <c r="J953" s="182"/>
      <c r="K953" s="183"/>
      <c r="L953" s="184"/>
      <c r="M953" s="198" t="s">
        <v>92</v>
      </c>
      <c r="N953" s="198"/>
      <c r="O953" s="198"/>
      <c r="P953" s="199"/>
      <c r="Q953" s="200"/>
    </row>
    <row r="954" spans="1:17" ht="19.149999999999999" customHeight="1" x14ac:dyDescent="0.25">
      <c r="A954" s="190"/>
      <c r="B954" s="40">
        <v>37</v>
      </c>
      <c r="C954" s="34"/>
      <c r="D954" s="34"/>
      <c r="E954" s="34"/>
      <c r="F954" s="34"/>
      <c r="G954" s="34"/>
      <c r="H954" s="34"/>
      <c r="I954" s="181" t="s">
        <v>18</v>
      </c>
      <c r="J954" s="182"/>
      <c r="K954" s="183"/>
      <c r="L954" s="184"/>
      <c r="M954" s="201" t="s">
        <v>97</v>
      </c>
      <c r="N954" s="202"/>
      <c r="O954" s="202"/>
      <c r="P954" s="202"/>
      <c r="Q954" s="203"/>
    </row>
    <row r="955" spans="1:17" ht="19.149999999999999" customHeight="1" x14ac:dyDescent="0.25">
      <c r="A955" s="190"/>
      <c r="B955" s="40">
        <v>38</v>
      </c>
      <c r="C955" s="34"/>
      <c r="D955" s="34"/>
      <c r="E955" s="34"/>
      <c r="F955" s="34"/>
      <c r="G955" s="34"/>
      <c r="H955" s="34"/>
      <c r="I955" s="181" t="s">
        <v>18</v>
      </c>
      <c r="J955" s="182"/>
      <c r="K955" s="183"/>
      <c r="L955" s="184"/>
      <c r="M955" s="185"/>
      <c r="N955" s="185"/>
      <c r="O955" s="185"/>
      <c r="P955" s="185"/>
      <c r="Q955" s="186"/>
    </row>
    <row r="956" spans="1:17" ht="19.149999999999999" customHeight="1" x14ac:dyDescent="0.25">
      <c r="A956" s="190"/>
      <c r="B956" s="40">
        <v>39</v>
      </c>
      <c r="C956" s="34"/>
      <c r="D956" s="34"/>
      <c r="E956" s="34"/>
      <c r="F956" s="34"/>
      <c r="G956" s="34"/>
      <c r="H956" s="34"/>
      <c r="I956" s="181" t="s">
        <v>18</v>
      </c>
      <c r="J956" s="182"/>
      <c r="K956" s="183"/>
      <c r="L956" s="184"/>
      <c r="M956" s="185"/>
      <c r="N956" s="185"/>
      <c r="O956" s="185"/>
      <c r="P956" s="185"/>
      <c r="Q956" s="186"/>
    </row>
    <row r="957" spans="1:17" ht="19.149999999999999" customHeight="1" x14ac:dyDescent="0.25">
      <c r="A957" s="190"/>
      <c r="B957" s="40">
        <v>40</v>
      </c>
      <c r="C957" s="34"/>
      <c r="D957" s="34"/>
      <c r="E957" s="34"/>
      <c r="F957" s="34"/>
      <c r="G957" s="34"/>
      <c r="H957" s="34"/>
      <c r="I957" s="181" t="s">
        <v>18</v>
      </c>
      <c r="J957" s="182"/>
      <c r="K957" s="183"/>
      <c r="L957" s="184"/>
      <c r="M957" s="185"/>
      <c r="N957" s="185"/>
      <c r="O957" s="185"/>
      <c r="P957" s="185"/>
      <c r="Q957" s="186"/>
    </row>
    <row r="958" spans="1:17" ht="19.149999999999999" customHeight="1" thickBot="1" x14ac:dyDescent="0.3">
      <c r="A958" s="190"/>
      <c r="B958" s="34"/>
      <c r="C958" s="34"/>
      <c r="D958" s="34"/>
      <c r="E958" s="34"/>
      <c r="F958" s="34"/>
      <c r="G958" s="34"/>
      <c r="H958" s="34"/>
      <c r="I958" s="187" t="s">
        <v>18</v>
      </c>
      <c r="J958" s="188"/>
      <c r="K958" s="189"/>
      <c r="L958" s="189"/>
      <c r="M958" s="185"/>
      <c r="N958" s="185"/>
      <c r="O958" s="185"/>
      <c r="P958" s="185"/>
      <c r="Q958" s="186"/>
    </row>
    <row r="959" spans="1:17" ht="19.149999999999999" customHeight="1" thickBot="1" x14ac:dyDescent="0.3">
      <c r="A959" s="29"/>
      <c r="B959" s="3"/>
      <c r="C959" s="3"/>
      <c r="D959" s="3"/>
      <c r="E959" s="3"/>
      <c r="F959" s="173" t="s">
        <v>89</v>
      </c>
      <c r="G959" s="173"/>
      <c r="H959" s="174"/>
      <c r="I959" s="36"/>
      <c r="J959" s="36"/>
      <c r="K959" s="175"/>
      <c r="L959" s="176"/>
      <c r="M959" s="177" t="s">
        <v>88</v>
      </c>
      <c r="N959" s="178"/>
      <c r="O959" s="178"/>
      <c r="P959" s="178"/>
      <c r="Q959" s="179"/>
    </row>
    <row r="960" spans="1:17" ht="19.149999999999999" customHeight="1" thickBot="1" x14ac:dyDescent="0.3">
      <c r="A960" s="31"/>
      <c r="B960" s="32"/>
      <c r="C960" s="32"/>
      <c r="D960" s="32"/>
      <c r="E960" s="32"/>
      <c r="F960" s="32"/>
      <c r="G960" s="180" t="s">
        <v>91</v>
      </c>
      <c r="H960" s="180"/>
      <c r="I960" s="180"/>
      <c r="J960" s="36"/>
      <c r="K960" s="35"/>
      <c r="L960" s="32"/>
      <c r="M960" s="32"/>
      <c r="N960" s="32"/>
      <c r="O960" s="32"/>
      <c r="P960" s="32"/>
      <c r="Q960" s="33"/>
    </row>
    <row r="961" spans="1:17" ht="19.149999999999999" customHeight="1" x14ac:dyDescent="0.5">
      <c r="A961" s="37"/>
      <c r="B961" s="213"/>
      <c r="C961" s="213"/>
      <c r="D961" s="39"/>
      <c r="E961" s="196" t="str">
        <f>UPPER(Ptrllista!E2)</f>
        <v>Ö-SERIEN 2</v>
      </c>
      <c r="F961" s="196"/>
      <c r="G961" s="196"/>
      <c r="H961" s="196"/>
      <c r="I961" s="196"/>
      <c r="J961" s="196"/>
      <c r="K961" s="196"/>
      <c r="L961" s="196"/>
      <c r="M961" s="196"/>
      <c r="N961" s="196"/>
      <c r="O961" s="49"/>
      <c r="P961" s="49"/>
      <c r="Q961" s="54"/>
    </row>
    <row r="962" spans="1:17" ht="19.149999999999999" customHeight="1" x14ac:dyDescent="0.4">
      <c r="A962" s="53" t="s">
        <v>98</v>
      </c>
      <c r="B962" s="44" t="str">
        <f>UPPER(Ptrllista!B54)</f>
        <v>13</v>
      </c>
      <c r="C962" s="43" t="s">
        <v>102</v>
      </c>
      <c r="D962" s="44">
        <f>ABS(Ptrllista!C54)</f>
        <v>1</v>
      </c>
      <c r="E962" s="205"/>
      <c r="F962" s="205"/>
      <c r="G962" s="205"/>
      <c r="H962" s="205"/>
      <c r="I962" s="205"/>
      <c r="J962" s="205"/>
      <c r="K962" s="205"/>
      <c r="L962" s="205"/>
      <c r="M962" s="205"/>
      <c r="N962" s="205"/>
      <c r="O962" s="214">
        <f>ABS(Ptrllista!F2)</f>
        <v>42848</v>
      </c>
      <c r="P962" s="214"/>
      <c r="Q962" s="215"/>
    </row>
    <row r="963" spans="1:17" ht="19.149999999999999" customHeight="1" x14ac:dyDescent="0.25">
      <c r="A963" s="204" t="str">
        <f>UPPER(Ptrllista!E54)</f>
        <v>VIDAR FRANSSON</v>
      </c>
      <c r="B963" s="205"/>
      <c r="C963" s="205"/>
      <c r="D963" s="205"/>
      <c r="E963" s="205"/>
      <c r="F963" s="205"/>
      <c r="G963" s="205"/>
      <c r="H963" s="205"/>
      <c r="I963" s="205"/>
      <c r="J963" s="205"/>
      <c r="K963" s="205"/>
      <c r="L963" s="205"/>
      <c r="M963" s="205"/>
      <c r="N963" s="205"/>
      <c r="O963" s="205"/>
      <c r="P963" s="205"/>
      <c r="Q963" s="206"/>
    </row>
    <row r="964" spans="1:17" ht="19.149999999999999" customHeight="1" x14ac:dyDescent="0.25">
      <c r="A964" s="204"/>
      <c r="B964" s="205"/>
      <c r="C964" s="205"/>
      <c r="D964" s="205"/>
      <c r="E964" s="205"/>
      <c r="F964" s="205"/>
      <c r="G964" s="205"/>
      <c r="H964" s="205"/>
      <c r="I964" s="205"/>
      <c r="J964" s="205"/>
      <c r="K964" s="205"/>
      <c r="L964" s="205"/>
      <c r="M964" s="205"/>
      <c r="N964" s="205"/>
      <c r="O964" s="205"/>
      <c r="P964" s="205"/>
      <c r="Q964" s="206"/>
    </row>
    <row r="965" spans="1:17" ht="19.149999999999999" customHeight="1" x14ac:dyDescent="0.25">
      <c r="A965" s="204" t="str">
        <f>UPPER(Ptrllista!F54)</f>
        <v>NPK</v>
      </c>
      <c r="B965" s="205"/>
      <c r="C965" s="205"/>
      <c r="D965" s="205"/>
      <c r="E965" s="205"/>
      <c r="F965" s="205"/>
      <c r="G965" s="205"/>
      <c r="H965" s="205"/>
      <c r="I965" s="205"/>
      <c r="J965" s="205"/>
      <c r="K965" s="205"/>
      <c r="L965" s="205"/>
      <c r="M965" s="205"/>
      <c r="N965" s="205"/>
      <c r="O965" s="205"/>
      <c r="P965" s="205"/>
      <c r="Q965" s="206"/>
    </row>
    <row r="966" spans="1:17" ht="19.149999999999999" customHeight="1" x14ac:dyDescent="0.25">
      <c r="A966" s="204"/>
      <c r="B966" s="205"/>
      <c r="C966" s="205"/>
      <c r="D966" s="205"/>
      <c r="E966" s="205"/>
      <c r="F966" s="205"/>
      <c r="G966" s="205"/>
      <c r="H966" s="205"/>
      <c r="I966" s="205"/>
      <c r="J966" s="205"/>
      <c r="K966" s="205"/>
      <c r="L966" s="205"/>
      <c r="M966" s="205"/>
      <c r="N966" s="205"/>
      <c r="O966" s="205"/>
      <c r="P966" s="205"/>
      <c r="Q966" s="206"/>
    </row>
    <row r="967" spans="1:17" ht="19.149999999999999" customHeight="1" thickBot="1" x14ac:dyDescent="0.3">
      <c r="A967" s="29"/>
      <c r="B967" s="38"/>
      <c r="C967" s="207" t="s">
        <v>95</v>
      </c>
      <c r="D967" s="208"/>
      <c r="E967" s="208"/>
      <c r="F967" s="208"/>
      <c r="G967" s="208"/>
      <c r="H967" s="209"/>
      <c r="I967" s="207" t="s">
        <v>90</v>
      </c>
      <c r="J967" s="209"/>
      <c r="K967" s="207" t="s">
        <v>17</v>
      </c>
      <c r="L967" s="208"/>
      <c r="M967" s="216" t="s">
        <v>93</v>
      </c>
      <c r="N967" s="217"/>
      <c r="O967" s="210" t="s">
        <v>24</v>
      </c>
      <c r="P967" s="211"/>
      <c r="Q967" s="212"/>
    </row>
    <row r="968" spans="1:17" ht="19.149999999999999" customHeight="1" x14ac:dyDescent="0.25">
      <c r="A968" s="190" t="s">
        <v>94</v>
      </c>
      <c r="B968" s="40">
        <v>17</v>
      </c>
      <c r="C968" s="34"/>
      <c r="D968" s="34"/>
      <c r="E968" s="34"/>
      <c r="F968" s="34"/>
      <c r="G968" s="34"/>
      <c r="H968" s="34"/>
      <c r="I968" s="181" t="s">
        <v>18</v>
      </c>
      <c r="J968" s="182"/>
      <c r="K968" s="183"/>
      <c r="L968" s="191"/>
      <c r="M968" s="192" t="str">
        <f>UPPER(Ptrllista!H54)</f>
        <v>C</v>
      </c>
      <c r="N968" s="193"/>
      <c r="O968" s="192" t="str">
        <f>UPPER(Ptrllista!G54)</f>
        <v>VY</v>
      </c>
      <c r="P968" s="196"/>
      <c r="Q968" s="193"/>
    </row>
    <row r="969" spans="1:17" ht="19.149999999999999" customHeight="1" thickBot="1" x14ac:dyDescent="0.3">
      <c r="A969" s="190"/>
      <c r="B969" s="40">
        <v>18</v>
      </c>
      <c r="C969" s="34"/>
      <c r="D969" s="34"/>
      <c r="E969" s="34"/>
      <c r="F969" s="34"/>
      <c r="G969" s="34"/>
      <c r="H969" s="34"/>
      <c r="I969" s="181" t="s">
        <v>18</v>
      </c>
      <c r="J969" s="182"/>
      <c r="K969" s="183"/>
      <c r="L969" s="191"/>
      <c r="M969" s="194"/>
      <c r="N969" s="195"/>
      <c r="O969" s="194"/>
      <c r="P969" s="197"/>
      <c r="Q969" s="195"/>
    </row>
    <row r="970" spans="1:17" ht="19.149999999999999" customHeight="1" x14ac:dyDescent="0.25">
      <c r="A970" s="190"/>
      <c r="B970" s="40">
        <v>19</v>
      </c>
      <c r="C970" s="34"/>
      <c r="D970" s="34"/>
      <c r="E970" s="34"/>
      <c r="F970" s="34"/>
      <c r="G970" s="34"/>
      <c r="H970" s="34"/>
      <c r="I970" s="181" t="s">
        <v>18</v>
      </c>
      <c r="J970" s="182"/>
      <c r="K970" s="183"/>
      <c r="L970" s="184"/>
      <c r="M970" s="3"/>
      <c r="N970" s="3"/>
      <c r="O970" s="3"/>
      <c r="P970" s="3"/>
      <c r="Q970" s="30"/>
    </row>
    <row r="971" spans="1:17" ht="19.149999999999999" customHeight="1" x14ac:dyDescent="0.25">
      <c r="A971" s="190"/>
      <c r="B971" s="40">
        <v>20</v>
      </c>
      <c r="C971" s="34"/>
      <c r="D971" s="34"/>
      <c r="E971" s="34"/>
      <c r="F971" s="34"/>
      <c r="G971" s="34"/>
      <c r="H971" s="34"/>
      <c r="I971" s="181" t="s">
        <v>18</v>
      </c>
      <c r="J971" s="182"/>
      <c r="K971" s="183"/>
      <c r="L971" s="184"/>
      <c r="M971" s="198" t="s">
        <v>92</v>
      </c>
      <c r="N971" s="198"/>
      <c r="O971" s="198"/>
      <c r="P971" s="199"/>
      <c r="Q971" s="200"/>
    </row>
    <row r="972" spans="1:17" ht="19.149999999999999" customHeight="1" x14ac:dyDescent="0.25">
      <c r="A972" s="190"/>
      <c r="B972" s="40">
        <v>21</v>
      </c>
      <c r="C972" s="34"/>
      <c r="D972" s="34"/>
      <c r="E972" s="34"/>
      <c r="F972" s="34"/>
      <c r="G972" s="34"/>
      <c r="H972" s="34"/>
      <c r="I972" s="181" t="s">
        <v>18</v>
      </c>
      <c r="J972" s="182"/>
      <c r="K972" s="183"/>
      <c r="L972" s="184"/>
      <c r="M972" s="201" t="s">
        <v>97</v>
      </c>
      <c r="N972" s="202"/>
      <c r="O972" s="202"/>
      <c r="P972" s="202"/>
      <c r="Q972" s="203"/>
    </row>
    <row r="973" spans="1:17" ht="19.149999999999999" customHeight="1" x14ac:dyDescent="0.25">
      <c r="A973" s="190"/>
      <c r="B973" s="40">
        <v>22</v>
      </c>
      <c r="C973" s="34"/>
      <c r="D973" s="34"/>
      <c r="E973" s="34"/>
      <c r="F973" s="34"/>
      <c r="G973" s="34"/>
      <c r="H973" s="34"/>
      <c r="I973" s="181" t="s">
        <v>18</v>
      </c>
      <c r="J973" s="182"/>
      <c r="K973" s="183"/>
      <c r="L973" s="184"/>
      <c r="M973" s="185"/>
      <c r="N973" s="185"/>
      <c r="O973" s="185"/>
      <c r="P973" s="185"/>
      <c r="Q973" s="186"/>
    </row>
    <row r="974" spans="1:17" ht="19.149999999999999" customHeight="1" x14ac:dyDescent="0.25">
      <c r="A974" s="190"/>
      <c r="B974" s="40">
        <v>23</v>
      </c>
      <c r="C974" s="34"/>
      <c r="D974" s="34"/>
      <c r="E974" s="34"/>
      <c r="F974" s="34"/>
      <c r="G974" s="34"/>
      <c r="H974" s="34"/>
      <c r="I974" s="181" t="s">
        <v>18</v>
      </c>
      <c r="J974" s="182"/>
      <c r="K974" s="183"/>
      <c r="L974" s="184"/>
      <c r="M974" s="185"/>
      <c r="N974" s="185"/>
      <c r="O974" s="185"/>
      <c r="P974" s="185"/>
      <c r="Q974" s="186"/>
    </row>
    <row r="975" spans="1:17" ht="19.149999999999999" customHeight="1" x14ac:dyDescent="0.25">
      <c r="A975" s="190"/>
      <c r="B975" s="40">
        <v>24</v>
      </c>
      <c r="C975" s="34"/>
      <c r="D975" s="34"/>
      <c r="E975" s="34"/>
      <c r="F975" s="34"/>
      <c r="G975" s="34"/>
      <c r="H975" s="34"/>
      <c r="I975" s="181" t="s">
        <v>18</v>
      </c>
      <c r="J975" s="182"/>
      <c r="K975" s="183"/>
      <c r="L975" s="184"/>
      <c r="M975" s="185"/>
      <c r="N975" s="185"/>
      <c r="O975" s="185"/>
      <c r="P975" s="185"/>
      <c r="Q975" s="186"/>
    </row>
    <row r="976" spans="1:17" ht="19.149999999999999" customHeight="1" thickBot="1" x14ac:dyDescent="0.3">
      <c r="A976" s="190"/>
      <c r="B976" s="34"/>
      <c r="C976" s="34"/>
      <c r="D976" s="34"/>
      <c r="E976" s="34"/>
      <c r="F976" s="34"/>
      <c r="G976" s="34"/>
      <c r="H976" s="34"/>
      <c r="I976" s="187" t="s">
        <v>18</v>
      </c>
      <c r="J976" s="188"/>
      <c r="K976" s="189"/>
      <c r="L976" s="189"/>
      <c r="M976" s="185"/>
      <c r="N976" s="185"/>
      <c r="O976" s="185"/>
      <c r="P976" s="185"/>
      <c r="Q976" s="186"/>
    </row>
    <row r="977" spans="1:17" ht="19.149999999999999" customHeight="1" thickBot="1" x14ac:dyDescent="0.3">
      <c r="A977" s="29"/>
      <c r="B977" s="3"/>
      <c r="C977" s="3"/>
      <c r="D977" s="3"/>
      <c r="E977" s="3"/>
      <c r="F977" s="173" t="s">
        <v>89</v>
      </c>
      <c r="G977" s="173"/>
      <c r="H977" s="174"/>
      <c r="I977" s="36"/>
      <c r="J977" s="36"/>
      <c r="K977" s="175"/>
      <c r="L977" s="176"/>
      <c r="M977" s="177" t="s">
        <v>88</v>
      </c>
      <c r="N977" s="178"/>
      <c r="O977" s="178"/>
      <c r="P977" s="178"/>
      <c r="Q977" s="179"/>
    </row>
    <row r="978" spans="1:17" ht="19.149999999999999" customHeight="1" thickBot="1" x14ac:dyDescent="0.3">
      <c r="A978" s="31"/>
      <c r="B978" s="32"/>
      <c r="C978" s="32"/>
      <c r="D978" s="32"/>
      <c r="E978" s="32"/>
      <c r="F978" s="32"/>
      <c r="G978" s="180" t="s">
        <v>91</v>
      </c>
      <c r="H978" s="180"/>
      <c r="I978" s="180"/>
      <c r="J978" s="36"/>
      <c r="K978" s="35"/>
      <c r="L978" s="32"/>
      <c r="M978" s="32"/>
      <c r="N978" s="32"/>
      <c r="O978" s="32"/>
      <c r="P978" s="32"/>
      <c r="Q978" s="33"/>
    </row>
    <row r="979" spans="1:17" ht="19.149999999999999" customHeight="1" x14ac:dyDescent="0.25">
      <c r="A979" s="52"/>
      <c r="B979" s="52"/>
      <c r="C979" s="52"/>
      <c r="D979" s="52"/>
      <c r="E979" s="52"/>
      <c r="F979" s="52"/>
      <c r="G979" s="52"/>
      <c r="H979" s="52"/>
      <c r="I979" s="52"/>
      <c r="J979" s="52"/>
      <c r="K979" s="52"/>
      <c r="L979" s="52"/>
      <c r="M979" s="52"/>
      <c r="N979" s="52"/>
      <c r="O979" s="52"/>
      <c r="P979" s="52"/>
      <c r="Q979" s="52"/>
    </row>
    <row r="982" spans="1:17" ht="19.149999999999999" customHeight="1" thickBot="1" x14ac:dyDescent="0.3"/>
    <row r="983" spans="1:17" ht="19.149999999999999" customHeight="1" x14ac:dyDescent="0.5">
      <c r="A983" s="37"/>
      <c r="B983" s="213"/>
      <c r="C983" s="213"/>
      <c r="D983" s="39"/>
      <c r="E983" s="196" t="str">
        <f>UPPER(Ptrllista!E2)</f>
        <v>Ö-SERIEN 2</v>
      </c>
      <c r="F983" s="196"/>
      <c r="G983" s="196"/>
      <c r="H983" s="196"/>
      <c r="I983" s="196"/>
      <c r="J983" s="196"/>
      <c r="K983" s="196"/>
      <c r="L983" s="196"/>
      <c r="M983" s="196"/>
      <c r="N983" s="196"/>
      <c r="O983" s="49"/>
      <c r="P983" s="49"/>
      <c r="Q983" s="54"/>
    </row>
    <row r="984" spans="1:17" ht="19.149999999999999" customHeight="1" x14ac:dyDescent="0.4">
      <c r="A984" s="53" t="s">
        <v>98</v>
      </c>
      <c r="B984" s="44" t="str">
        <f>UPPER(Ptrllista!B55)</f>
        <v>13</v>
      </c>
      <c r="C984" s="43" t="s">
        <v>96</v>
      </c>
      <c r="D984" s="44">
        <f>ABS(Ptrllista!C55)</f>
        <v>2</v>
      </c>
      <c r="E984" s="205"/>
      <c r="F984" s="205"/>
      <c r="G984" s="205"/>
      <c r="H984" s="205"/>
      <c r="I984" s="205"/>
      <c r="J984" s="205"/>
      <c r="K984" s="205"/>
      <c r="L984" s="205"/>
      <c r="M984" s="205"/>
      <c r="N984" s="205"/>
      <c r="O984" s="214">
        <f>ABS(Ptrllista!F2)</f>
        <v>42848</v>
      </c>
      <c r="P984" s="214"/>
      <c r="Q984" s="215"/>
    </row>
    <row r="985" spans="1:17" ht="19.149999999999999" customHeight="1" x14ac:dyDescent="0.25">
      <c r="A985" s="204" t="str">
        <f>UPPER(Ptrllista!E55)</f>
        <v xml:space="preserve">NILS BÄCKSTRÖM </v>
      </c>
      <c r="B985" s="205"/>
      <c r="C985" s="205"/>
      <c r="D985" s="205"/>
      <c r="E985" s="205"/>
      <c r="F985" s="205"/>
      <c r="G985" s="205"/>
      <c r="H985" s="205"/>
      <c r="I985" s="205"/>
      <c r="J985" s="205"/>
      <c r="K985" s="205"/>
      <c r="L985" s="205"/>
      <c r="M985" s="205"/>
      <c r="N985" s="205"/>
      <c r="O985" s="205"/>
      <c r="P985" s="205"/>
      <c r="Q985" s="206"/>
    </row>
    <row r="986" spans="1:17" ht="19.149999999999999" customHeight="1" x14ac:dyDescent="0.25">
      <c r="A986" s="204"/>
      <c r="B986" s="205"/>
      <c r="C986" s="205"/>
      <c r="D986" s="205"/>
      <c r="E986" s="205"/>
      <c r="F986" s="205"/>
      <c r="G986" s="205"/>
      <c r="H986" s="205"/>
      <c r="I986" s="205"/>
      <c r="J986" s="205"/>
      <c r="K986" s="205"/>
      <c r="L986" s="205"/>
      <c r="M986" s="205"/>
      <c r="N986" s="205"/>
      <c r="O986" s="205"/>
      <c r="P986" s="205"/>
      <c r="Q986" s="206"/>
    </row>
    <row r="987" spans="1:17" ht="19.149999999999999" customHeight="1" x14ac:dyDescent="0.25">
      <c r="A987" s="204" t="str">
        <f>UPPER(Ptrllista!F55)</f>
        <v>NPK</v>
      </c>
      <c r="B987" s="205"/>
      <c r="C987" s="205"/>
      <c r="D987" s="205"/>
      <c r="E987" s="205"/>
      <c r="F987" s="205"/>
      <c r="G987" s="205"/>
      <c r="H987" s="205"/>
      <c r="I987" s="205"/>
      <c r="J987" s="205"/>
      <c r="K987" s="205"/>
      <c r="L987" s="205"/>
      <c r="M987" s="205"/>
      <c r="N987" s="205"/>
      <c r="O987" s="205"/>
      <c r="P987" s="205"/>
      <c r="Q987" s="206"/>
    </row>
    <row r="988" spans="1:17" ht="19.149999999999999" customHeight="1" x14ac:dyDescent="0.25">
      <c r="A988" s="204"/>
      <c r="B988" s="205"/>
      <c r="C988" s="205"/>
      <c r="D988" s="205"/>
      <c r="E988" s="205"/>
      <c r="F988" s="205"/>
      <c r="G988" s="205"/>
      <c r="H988" s="205"/>
      <c r="I988" s="205"/>
      <c r="J988" s="205"/>
      <c r="K988" s="205"/>
      <c r="L988" s="205"/>
      <c r="M988" s="205"/>
      <c r="N988" s="205"/>
      <c r="O988" s="205"/>
      <c r="P988" s="205"/>
      <c r="Q988" s="206"/>
    </row>
    <row r="989" spans="1:17" ht="19.149999999999999" customHeight="1" thickBot="1" x14ac:dyDescent="0.3">
      <c r="A989" s="29"/>
      <c r="B989" s="38"/>
      <c r="C989" s="207" t="s">
        <v>95</v>
      </c>
      <c r="D989" s="208"/>
      <c r="E989" s="208"/>
      <c r="F989" s="208"/>
      <c r="G989" s="208"/>
      <c r="H989" s="209"/>
      <c r="I989" s="207" t="s">
        <v>90</v>
      </c>
      <c r="J989" s="209"/>
      <c r="K989" s="207" t="s">
        <v>17</v>
      </c>
      <c r="L989" s="208"/>
      <c r="M989" s="41" t="s">
        <v>93</v>
      </c>
      <c r="N989" s="42"/>
      <c r="O989" s="210" t="s">
        <v>24</v>
      </c>
      <c r="P989" s="211"/>
      <c r="Q989" s="212"/>
    </row>
    <row r="990" spans="1:17" ht="19.149999999999999" customHeight="1" x14ac:dyDescent="0.25">
      <c r="A990" s="190" t="s">
        <v>94</v>
      </c>
      <c r="B990" s="40">
        <v>17</v>
      </c>
      <c r="C990" s="34"/>
      <c r="D990" s="34"/>
      <c r="E990" s="34"/>
      <c r="F990" s="34"/>
      <c r="G990" s="34"/>
      <c r="H990" s="34"/>
      <c r="I990" s="181" t="s">
        <v>18</v>
      </c>
      <c r="J990" s="182"/>
      <c r="K990" s="183"/>
      <c r="L990" s="191"/>
      <c r="M990" s="192" t="str">
        <f>UPPER(Ptrllista!H55)</f>
        <v>C</v>
      </c>
      <c r="N990" s="193"/>
      <c r="O990" s="192" t="str">
        <f>UPPER(Ptrllista!G55)</f>
        <v>VY</v>
      </c>
      <c r="P990" s="196"/>
      <c r="Q990" s="193"/>
    </row>
    <row r="991" spans="1:17" ht="19.149999999999999" customHeight="1" thickBot="1" x14ac:dyDescent="0.3">
      <c r="A991" s="190"/>
      <c r="B991" s="40">
        <v>18</v>
      </c>
      <c r="C991" s="34"/>
      <c r="D991" s="34"/>
      <c r="E991" s="34"/>
      <c r="F991" s="34"/>
      <c r="G991" s="34"/>
      <c r="H991" s="34"/>
      <c r="I991" s="181" t="s">
        <v>18</v>
      </c>
      <c r="J991" s="182"/>
      <c r="K991" s="183"/>
      <c r="L991" s="191"/>
      <c r="M991" s="194"/>
      <c r="N991" s="195"/>
      <c r="O991" s="194"/>
      <c r="P991" s="197"/>
      <c r="Q991" s="195"/>
    </row>
    <row r="992" spans="1:17" ht="19.149999999999999" customHeight="1" x14ac:dyDescent="0.25">
      <c r="A992" s="190"/>
      <c r="B992" s="40">
        <v>19</v>
      </c>
      <c r="C992" s="34"/>
      <c r="D992" s="34"/>
      <c r="E992" s="34"/>
      <c r="F992" s="34"/>
      <c r="G992" s="34"/>
      <c r="H992" s="34"/>
      <c r="I992" s="181" t="s">
        <v>18</v>
      </c>
      <c r="J992" s="182"/>
      <c r="K992" s="183"/>
      <c r="L992" s="184"/>
      <c r="M992" s="3"/>
      <c r="N992" s="3"/>
      <c r="O992" s="3"/>
      <c r="P992" s="3"/>
      <c r="Q992" s="30"/>
    </row>
    <row r="993" spans="1:17" ht="19.149999999999999" customHeight="1" x14ac:dyDescent="0.25">
      <c r="A993" s="190"/>
      <c r="B993" s="40">
        <v>20</v>
      </c>
      <c r="C993" s="34"/>
      <c r="D993" s="34"/>
      <c r="E993" s="34"/>
      <c r="F993" s="34"/>
      <c r="G993" s="34"/>
      <c r="H993" s="34"/>
      <c r="I993" s="181" t="s">
        <v>18</v>
      </c>
      <c r="J993" s="182"/>
      <c r="K993" s="183"/>
      <c r="L993" s="184"/>
      <c r="M993" s="198" t="s">
        <v>92</v>
      </c>
      <c r="N993" s="198"/>
      <c r="O993" s="198"/>
      <c r="P993" s="199"/>
      <c r="Q993" s="200"/>
    </row>
    <row r="994" spans="1:17" ht="19.149999999999999" customHeight="1" x14ac:dyDescent="0.25">
      <c r="A994" s="190"/>
      <c r="B994" s="40">
        <v>21</v>
      </c>
      <c r="C994" s="34"/>
      <c r="D994" s="34"/>
      <c r="E994" s="34"/>
      <c r="F994" s="34"/>
      <c r="G994" s="34"/>
      <c r="H994" s="34"/>
      <c r="I994" s="181" t="s">
        <v>18</v>
      </c>
      <c r="J994" s="182"/>
      <c r="K994" s="183"/>
      <c r="L994" s="184"/>
      <c r="M994" s="201" t="s">
        <v>97</v>
      </c>
      <c r="N994" s="202"/>
      <c r="O994" s="202"/>
      <c r="P994" s="202"/>
      <c r="Q994" s="203"/>
    </row>
    <row r="995" spans="1:17" ht="19.149999999999999" customHeight="1" x14ac:dyDescent="0.25">
      <c r="A995" s="190"/>
      <c r="B995" s="40">
        <v>22</v>
      </c>
      <c r="C995" s="34"/>
      <c r="D995" s="34"/>
      <c r="E995" s="34"/>
      <c r="F995" s="34"/>
      <c r="G995" s="34"/>
      <c r="H995" s="34"/>
      <c r="I995" s="181" t="s">
        <v>18</v>
      </c>
      <c r="J995" s="182"/>
      <c r="K995" s="183"/>
      <c r="L995" s="184"/>
      <c r="M995" s="185"/>
      <c r="N995" s="185"/>
      <c r="O995" s="185"/>
      <c r="P995" s="185"/>
      <c r="Q995" s="186"/>
    </row>
    <row r="996" spans="1:17" ht="19.149999999999999" customHeight="1" x14ac:dyDescent="0.25">
      <c r="A996" s="190"/>
      <c r="B996" s="40">
        <v>23</v>
      </c>
      <c r="C996" s="34"/>
      <c r="D996" s="34"/>
      <c r="E996" s="34"/>
      <c r="F996" s="34"/>
      <c r="G996" s="34"/>
      <c r="H996" s="34"/>
      <c r="I996" s="181" t="s">
        <v>18</v>
      </c>
      <c r="J996" s="182"/>
      <c r="K996" s="183"/>
      <c r="L996" s="184"/>
      <c r="M996" s="185"/>
      <c r="N996" s="185"/>
      <c r="O996" s="185"/>
      <c r="P996" s="185"/>
      <c r="Q996" s="186"/>
    </row>
    <row r="997" spans="1:17" ht="19.149999999999999" customHeight="1" x14ac:dyDescent="0.25">
      <c r="A997" s="190"/>
      <c r="B997" s="40">
        <v>24</v>
      </c>
      <c r="C997" s="34"/>
      <c r="D997" s="34"/>
      <c r="E997" s="34"/>
      <c r="F997" s="34"/>
      <c r="G997" s="34"/>
      <c r="H997" s="34"/>
      <c r="I997" s="181" t="s">
        <v>18</v>
      </c>
      <c r="J997" s="182"/>
      <c r="K997" s="183"/>
      <c r="L997" s="184"/>
      <c r="M997" s="185"/>
      <c r="N997" s="185"/>
      <c r="O997" s="185"/>
      <c r="P997" s="185"/>
      <c r="Q997" s="186"/>
    </row>
    <row r="998" spans="1:17" ht="19.149999999999999" customHeight="1" thickBot="1" x14ac:dyDescent="0.3">
      <c r="A998" s="190"/>
      <c r="B998" s="34"/>
      <c r="C998" s="34"/>
      <c r="D998" s="34"/>
      <c r="E998" s="34"/>
      <c r="F998" s="34"/>
      <c r="G998" s="34"/>
      <c r="H998" s="34"/>
      <c r="I998" s="187" t="s">
        <v>18</v>
      </c>
      <c r="J998" s="188"/>
      <c r="K998" s="189"/>
      <c r="L998" s="189"/>
      <c r="M998" s="185"/>
      <c r="N998" s="185"/>
      <c r="O998" s="185"/>
      <c r="P998" s="185"/>
      <c r="Q998" s="186"/>
    </row>
    <row r="999" spans="1:17" ht="19.149999999999999" customHeight="1" thickBot="1" x14ac:dyDescent="0.3">
      <c r="A999" s="29"/>
      <c r="B999" s="3"/>
      <c r="C999" s="3"/>
      <c r="D999" s="3"/>
      <c r="E999" s="3"/>
      <c r="F999" s="173" t="s">
        <v>89</v>
      </c>
      <c r="G999" s="173"/>
      <c r="H999" s="174"/>
      <c r="I999" s="36"/>
      <c r="J999" s="36"/>
      <c r="K999" s="175"/>
      <c r="L999" s="176"/>
      <c r="M999" s="177" t="s">
        <v>88</v>
      </c>
      <c r="N999" s="178"/>
      <c r="O999" s="178"/>
      <c r="P999" s="178"/>
      <c r="Q999" s="179"/>
    </row>
    <row r="1000" spans="1:17" ht="19.149999999999999" customHeight="1" thickBot="1" x14ac:dyDescent="0.3">
      <c r="A1000" s="31"/>
      <c r="B1000" s="32"/>
      <c r="C1000" s="32"/>
      <c r="D1000" s="32"/>
      <c r="E1000" s="32"/>
      <c r="F1000" s="32"/>
      <c r="G1000" s="180" t="s">
        <v>91</v>
      </c>
      <c r="H1000" s="180"/>
      <c r="I1000" s="180"/>
      <c r="J1000" s="36"/>
      <c r="K1000" s="35"/>
      <c r="L1000" s="32"/>
      <c r="M1000" s="32"/>
      <c r="N1000" s="32"/>
      <c r="O1000" s="32"/>
      <c r="P1000" s="32"/>
      <c r="Q1000" s="33"/>
    </row>
    <row r="1001" spans="1:17" ht="19.149999999999999" customHeight="1" x14ac:dyDescent="0.5">
      <c r="A1001" s="37"/>
      <c r="B1001" s="213"/>
      <c r="C1001" s="213"/>
      <c r="D1001" s="39"/>
      <c r="E1001" s="196" t="str">
        <f>UPPER(Ptrllista!E2)</f>
        <v>Ö-SERIEN 2</v>
      </c>
      <c r="F1001" s="196"/>
      <c r="G1001" s="196"/>
      <c r="H1001" s="196"/>
      <c r="I1001" s="196"/>
      <c r="J1001" s="196"/>
      <c r="K1001" s="196"/>
      <c r="L1001" s="196"/>
      <c r="M1001" s="196"/>
      <c r="N1001" s="196"/>
      <c r="O1001" s="49"/>
      <c r="P1001" s="49"/>
      <c r="Q1001" s="54"/>
    </row>
    <row r="1002" spans="1:17" ht="19.149999999999999" customHeight="1" x14ac:dyDescent="0.4">
      <c r="A1002" s="53" t="s">
        <v>98</v>
      </c>
      <c r="B1002" s="44" t="str">
        <f>UPPER(Ptrllista!B56)</f>
        <v>13</v>
      </c>
      <c r="C1002" s="43" t="s">
        <v>102</v>
      </c>
      <c r="D1002" s="44">
        <f>ABS(Ptrllista!C56)</f>
        <v>3</v>
      </c>
      <c r="E1002" s="205"/>
      <c r="F1002" s="205"/>
      <c r="G1002" s="205"/>
      <c r="H1002" s="205"/>
      <c r="I1002" s="205"/>
      <c r="J1002" s="205"/>
      <c r="K1002" s="205"/>
      <c r="L1002" s="205"/>
      <c r="M1002" s="205"/>
      <c r="N1002" s="205"/>
      <c r="O1002" s="214">
        <f>ABS(Ptrllista!F2)</f>
        <v>42848</v>
      </c>
      <c r="P1002" s="214"/>
      <c r="Q1002" s="215"/>
    </row>
    <row r="1003" spans="1:17" ht="19.149999999999999" customHeight="1" x14ac:dyDescent="0.25">
      <c r="A1003" s="204" t="str">
        <f>UPPER(Ptrllista!E56)</f>
        <v>JOACHIM TÖRNFELDT</v>
      </c>
      <c r="B1003" s="205"/>
      <c r="C1003" s="205"/>
      <c r="D1003" s="205"/>
      <c r="E1003" s="205"/>
      <c r="F1003" s="205"/>
      <c r="G1003" s="205"/>
      <c r="H1003" s="205"/>
      <c r="I1003" s="205"/>
      <c r="J1003" s="205"/>
      <c r="K1003" s="205"/>
      <c r="L1003" s="205"/>
      <c r="M1003" s="205"/>
      <c r="N1003" s="205"/>
      <c r="O1003" s="205"/>
      <c r="P1003" s="205"/>
      <c r="Q1003" s="206"/>
    </row>
    <row r="1004" spans="1:17" ht="19.149999999999999" customHeight="1" x14ac:dyDescent="0.25">
      <c r="A1004" s="204"/>
      <c r="B1004" s="205"/>
      <c r="C1004" s="205"/>
      <c r="D1004" s="205"/>
      <c r="E1004" s="205"/>
      <c r="F1004" s="205"/>
      <c r="G1004" s="205"/>
      <c r="H1004" s="205"/>
      <c r="I1004" s="205"/>
      <c r="J1004" s="205"/>
      <c r="K1004" s="205"/>
      <c r="L1004" s="205"/>
      <c r="M1004" s="205"/>
      <c r="N1004" s="205"/>
      <c r="O1004" s="205"/>
      <c r="P1004" s="205"/>
      <c r="Q1004" s="206"/>
    </row>
    <row r="1005" spans="1:17" ht="19.149999999999999" customHeight="1" x14ac:dyDescent="0.25">
      <c r="A1005" s="204" t="str">
        <f>UPPER(Ptrllista!F56)</f>
        <v>MOTALA</v>
      </c>
      <c r="B1005" s="205"/>
      <c r="C1005" s="205"/>
      <c r="D1005" s="205"/>
      <c r="E1005" s="205"/>
      <c r="F1005" s="205"/>
      <c r="G1005" s="205"/>
      <c r="H1005" s="205"/>
      <c r="I1005" s="205"/>
      <c r="J1005" s="205"/>
      <c r="K1005" s="205"/>
      <c r="L1005" s="205"/>
      <c r="M1005" s="205"/>
      <c r="N1005" s="205"/>
      <c r="O1005" s="205"/>
      <c r="P1005" s="205"/>
      <c r="Q1005" s="206"/>
    </row>
    <row r="1006" spans="1:17" ht="19.149999999999999" customHeight="1" x14ac:dyDescent="0.25">
      <c r="A1006" s="204"/>
      <c r="B1006" s="205"/>
      <c r="C1006" s="205"/>
      <c r="D1006" s="205"/>
      <c r="E1006" s="205"/>
      <c r="F1006" s="205"/>
      <c r="G1006" s="205"/>
      <c r="H1006" s="205"/>
      <c r="I1006" s="205"/>
      <c r="J1006" s="205"/>
      <c r="K1006" s="205"/>
      <c r="L1006" s="205"/>
      <c r="M1006" s="205"/>
      <c r="N1006" s="205"/>
      <c r="O1006" s="205"/>
      <c r="P1006" s="205"/>
      <c r="Q1006" s="206"/>
    </row>
    <row r="1007" spans="1:17" ht="19.149999999999999" customHeight="1" thickBot="1" x14ac:dyDescent="0.3">
      <c r="A1007" s="29"/>
      <c r="B1007" s="38"/>
      <c r="C1007" s="207" t="s">
        <v>95</v>
      </c>
      <c r="D1007" s="208"/>
      <c r="E1007" s="208"/>
      <c r="F1007" s="208"/>
      <c r="G1007" s="208"/>
      <c r="H1007" s="209"/>
      <c r="I1007" s="207" t="s">
        <v>90</v>
      </c>
      <c r="J1007" s="209"/>
      <c r="K1007" s="207" t="s">
        <v>17</v>
      </c>
      <c r="L1007" s="208"/>
      <c r="M1007" s="216" t="s">
        <v>93</v>
      </c>
      <c r="N1007" s="217"/>
      <c r="O1007" s="210" t="s">
        <v>24</v>
      </c>
      <c r="P1007" s="211"/>
      <c r="Q1007" s="212"/>
    </row>
    <row r="1008" spans="1:17" ht="19.149999999999999" customHeight="1" x14ac:dyDescent="0.25">
      <c r="A1008" s="190" t="s">
        <v>94</v>
      </c>
      <c r="B1008" s="40">
        <v>25</v>
      </c>
      <c r="C1008" s="34"/>
      <c r="D1008" s="34"/>
      <c r="E1008" s="34"/>
      <c r="F1008" s="34"/>
      <c r="G1008" s="34"/>
      <c r="H1008" s="34"/>
      <c r="I1008" s="181" t="s">
        <v>18</v>
      </c>
      <c r="J1008" s="182"/>
      <c r="K1008" s="183"/>
      <c r="L1008" s="191"/>
      <c r="M1008" s="192" t="str">
        <f>UPPER(Ptrllista!H56)</f>
        <v>C</v>
      </c>
      <c r="N1008" s="193"/>
      <c r="O1008" s="192" t="str">
        <f>UPPER(Ptrllista!G56)</f>
        <v>3</v>
      </c>
      <c r="P1008" s="196"/>
      <c r="Q1008" s="193"/>
    </row>
    <row r="1009" spans="1:17" ht="19.149999999999999" customHeight="1" thickBot="1" x14ac:dyDescent="0.3">
      <c r="A1009" s="190"/>
      <c r="B1009" s="40">
        <v>26</v>
      </c>
      <c r="C1009" s="34"/>
      <c r="D1009" s="34"/>
      <c r="E1009" s="34"/>
      <c r="F1009" s="34"/>
      <c r="G1009" s="34"/>
      <c r="H1009" s="34"/>
      <c r="I1009" s="181" t="s">
        <v>18</v>
      </c>
      <c r="J1009" s="182"/>
      <c r="K1009" s="183"/>
      <c r="L1009" s="191"/>
      <c r="M1009" s="194"/>
      <c r="N1009" s="195"/>
      <c r="O1009" s="194"/>
      <c r="P1009" s="197"/>
      <c r="Q1009" s="195"/>
    </row>
    <row r="1010" spans="1:17" ht="19.149999999999999" customHeight="1" x14ac:dyDescent="0.25">
      <c r="A1010" s="190"/>
      <c r="B1010" s="40">
        <v>27</v>
      </c>
      <c r="C1010" s="34"/>
      <c r="D1010" s="34"/>
      <c r="E1010" s="34"/>
      <c r="F1010" s="34"/>
      <c r="G1010" s="34"/>
      <c r="H1010" s="34"/>
      <c r="I1010" s="181" t="s">
        <v>18</v>
      </c>
      <c r="J1010" s="182"/>
      <c r="K1010" s="183"/>
      <c r="L1010" s="184"/>
      <c r="M1010" s="3"/>
      <c r="N1010" s="3"/>
      <c r="O1010" s="3"/>
      <c r="P1010" s="3"/>
      <c r="Q1010" s="30"/>
    </row>
    <row r="1011" spans="1:17" ht="19.149999999999999" customHeight="1" x14ac:dyDescent="0.25">
      <c r="A1011" s="190"/>
      <c r="B1011" s="40">
        <v>28</v>
      </c>
      <c r="C1011" s="34"/>
      <c r="D1011" s="34"/>
      <c r="E1011" s="34"/>
      <c r="F1011" s="34"/>
      <c r="G1011" s="34"/>
      <c r="H1011" s="34"/>
      <c r="I1011" s="181" t="s">
        <v>18</v>
      </c>
      <c r="J1011" s="182"/>
      <c r="K1011" s="183"/>
      <c r="L1011" s="184"/>
      <c r="M1011" s="198" t="s">
        <v>92</v>
      </c>
      <c r="N1011" s="198"/>
      <c r="O1011" s="198"/>
      <c r="P1011" s="199"/>
      <c r="Q1011" s="200"/>
    </row>
    <row r="1012" spans="1:17" ht="19.149999999999999" customHeight="1" x14ac:dyDescent="0.25">
      <c r="A1012" s="190"/>
      <c r="B1012" s="40">
        <v>29</v>
      </c>
      <c r="C1012" s="34"/>
      <c r="D1012" s="34"/>
      <c r="E1012" s="34"/>
      <c r="F1012" s="34"/>
      <c r="G1012" s="34"/>
      <c r="H1012" s="34"/>
      <c r="I1012" s="181" t="s">
        <v>18</v>
      </c>
      <c r="J1012" s="182"/>
      <c r="K1012" s="183"/>
      <c r="L1012" s="184"/>
      <c r="M1012" s="201" t="s">
        <v>97</v>
      </c>
      <c r="N1012" s="202"/>
      <c r="O1012" s="202"/>
      <c r="P1012" s="202"/>
      <c r="Q1012" s="203"/>
    </row>
    <row r="1013" spans="1:17" ht="19.149999999999999" customHeight="1" x14ac:dyDescent="0.25">
      <c r="A1013" s="190"/>
      <c r="B1013" s="40">
        <v>30</v>
      </c>
      <c r="C1013" s="34"/>
      <c r="D1013" s="34"/>
      <c r="E1013" s="34"/>
      <c r="F1013" s="34"/>
      <c r="G1013" s="34"/>
      <c r="H1013" s="34"/>
      <c r="I1013" s="181" t="s">
        <v>18</v>
      </c>
      <c r="J1013" s="182"/>
      <c r="K1013" s="183"/>
      <c r="L1013" s="184"/>
      <c r="M1013" s="185"/>
      <c r="N1013" s="185"/>
      <c r="O1013" s="185"/>
      <c r="P1013" s="185"/>
      <c r="Q1013" s="186"/>
    </row>
    <row r="1014" spans="1:17" ht="19.149999999999999" customHeight="1" x14ac:dyDescent="0.25">
      <c r="A1014" s="190"/>
      <c r="B1014" s="40">
        <v>31</v>
      </c>
      <c r="C1014" s="34"/>
      <c r="D1014" s="34"/>
      <c r="E1014" s="34"/>
      <c r="F1014" s="34"/>
      <c r="G1014" s="34"/>
      <c r="H1014" s="34"/>
      <c r="I1014" s="181" t="s">
        <v>18</v>
      </c>
      <c r="J1014" s="182"/>
      <c r="K1014" s="183"/>
      <c r="L1014" s="184"/>
      <c r="M1014" s="185"/>
      <c r="N1014" s="185"/>
      <c r="O1014" s="185"/>
      <c r="P1014" s="185"/>
      <c r="Q1014" s="186"/>
    </row>
    <row r="1015" spans="1:17" ht="19.149999999999999" customHeight="1" x14ac:dyDescent="0.25">
      <c r="A1015" s="190"/>
      <c r="B1015" s="40">
        <v>32</v>
      </c>
      <c r="C1015" s="34"/>
      <c r="D1015" s="34"/>
      <c r="E1015" s="34"/>
      <c r="F1015" s="34"/>
      <c r="G1015" s="34"/>
      <c r="H1015" s="34"/>
      <c r="I1015" s="181" t="s">
        <v>18</v>
      </c>
      <c r="J1015" s="182"/>
      <c r="K1015" s="183"/>
      <c r="L1015" s="184"/>
      <c r="M1015" s="185"/>
      <c r="N1015" s="185"/>
      <c r="O1015" s="185"/>
      <c r="P1015" s="185"/>
      <c r="Q1015" s="186"/>
    </row>
    <row r="1016" spans="1:17" ht="19.149999999999999" customHeight="1" thickBot="1" x14ac:dyDescent="0.3">
      <c r="A1016" s="190"/>
      <c r="B1016" s="34"/>
      <c r="C1016" s="34"/>
      <c r="D1016" s="34"/>
      <c r="E1016" s="34"/>
      <c r="F1016" s="34"/>
      <c r="G1016" s="34"/>
      <c r="H1016" s="34"/>
      <c r="I1016" s="187" t="s">
        <v>18</v>
      </c>
      <c r="J1016" s="188"/>
      <c r="K1016" s="189"/>
      <c r="L1016" s="189"/>
      <c r="M1016" s="185"/>
      <c r="N1016" s="185"/>
      <c r="O1016" s="185"/>
      <c r="P1016" s="185"/>
      <c r="Q1016" s="186"/>
    </row>
    <row r="1017" spans="1:17" ht="19.149999999999999" customHeight="1" thickBot="1" x14ac:dyDescent="0.3">
      <c r="A1017" s="29"/>
      <c r="B1017" s="3"/>
      <c r="C1017" s="3"/>
      <c r="D1017" s="3"/>
      <c r="E1017" s="3"/>
      <c r="F1017" s="173" t="s">
        <v>89</v>
      </c>
      <c r="G1017" s="173"/>
      <c r="H1017" s="174"/>
      <c r="I1017" s="36"/>
      <c r="J1017" s="36"/>
      <c r="K1017" s="175"/>
      <c r="L1017" s="176"/>
      <c r="M1017" s="177" t="s">
        <v>88</v>
      </c>
      <c r="N1017" s="178"/>
      <c r="O1017" s="178"/>
      <c r="P1017" s="178"/>
      <c r="Q1017" s="179"/>
    </row>
    <row r="1018" spans="1:17" ht="19.149999999999999" customHeight="1" thickBot="1" x14ac:dyDescent="0.3">
      <c r="A1018" s="31"/>
      <c r="B1018" s="32"/>
      <c r="C1018" s="32"/>
      <c r="D1018" s="32"/>
      <c r="E1018" s="32"/>
      <c r="F1018" s="32"/>
      <c r="G1018" s="180" t="s">
        <v>91</v>
      </c>
      <c r="H1018" s="180"/>
      <c r="I1018" s="180"/>
      <c r="J1018" s="36"/>
      <c r="K1018" s="35"/>
      <c r="L1018" s="32"/>
      <c r="M1018" s="32"/>
      <c r="N1018" s="32"/>
      <c r="O1018" s="32"/>
      <c r="P1018" s="32"/>
      <c r="Q1018" s="33"/>
    </row>
    <row r="1019" spans="1:17" ht="19.149999999999999" customHeight="1" x14ac:dyDescent="0.25">
      <c r="A1019" s="52"/>
      <c r="B1019" s="52"/>
      <c r="C1019" s="52"/>
      <c r="D1019" s="52"/>
      <c r="E1019" s="52"/>
      <c r="F1019" s="52"/>
      <c r="G1019" s="52"/>
      <c r="H1019" s="52"/>
      <c r="I1019" s="52"/>
      <c r="J1019" s="52"/>
      <c r="K1019" s="52"/>
      <c r="L1019" s="52"/>
      <c r="M1019" s="52"/>
      <c r="N1019" s="52"/>
      <c r="O1019" s="52"/>
      <c r="P1019" s="52"/>
      <c r="Q1019" s="52"/>
    </row>
    <row r="1022" spans="1:17" ht="19.149999999999999" customHeight="1" thickBot="1" x14ac:dyDescent="0.3"/>
    <row r="1023" spans="1:17" ht="19.149999999999999" customHeight="1" x14ac:dyDescent="0.5">
      <c r="A1023" s="37"/>
      <c r="B1023" s="213"/>
      <c r="C1023" s="213"/>
      <c r="D1023" s="39"/>
      <c r="E1023" s="196" t="str">
        <f>UPPER(Ptrllista!E2)</f>
        <v>Ö-SERIEN 2</v>
      </c>
      <c r="F1023" s="196"/>
      <c r="G1023" s="196"/>
      <c r="H1023" s="196"/>
      <c r="I1023" s="196"/>
      <c r="J1023" s="196"/>
      <c r="K1023" s="196"/>
      <c r="L1023" s="196"/>
      <c r="M1023" s="196"/>
      <c r="N1023" s="196"/>
      <c r="O1023" s="49"/>
      <c r="P1023" s="49"/>
      <c r="Q1023" s="54"/>
    </row>
    <row r="1024" spans="1:17" ht="19.149999999999999" customHeight="1" x14ac:dyDescent="0.4">
      <c r="A1024" s="53" t="s">
        <v>98</v>
      </c>
      <c r="B1024" s="44" t="str">
        <f>UPPER(Ptrllista!B57)</f>
        <v>13</v>
      </c>
      <c r="C1024" s="43" t="s">
        <v>96</v>
      </c>
      <c r="D1024" s="44">
        <f>ABS(Ptrllista!C57)</f>
        <v>4</v>
      </c>
      <c r="E1024" s="205"/>
      <c r="F1024" s="205"/>
      <c r="G1024" s="205"/>
      <c r="H1024" s="205"/>
      <c r="I1024" s="205"/>
      <c r="J1024" s="205"/>
      <c r="K1024" s="205"/>
      <c r="L1024" s="205"/>
      <c r="M1024" s="205"/>
      <c r="N1024" s="205"/>
      <c r="O1024" s="214">
        <f>ABS(Ptrllista!F2)</f>
        <v>42848</v>
      </c>
      <c r="P1024" s="214"/>
      <c r="Q1024" s="215"/>
    </row>
    <row r="1025" spans="1:17" ht="19.149999999999999" customHeight="1" x14ac:dyDescent="0.25">
      <c r="A1025" s="204" t="str">
        <f>UPPER(Ptrllista!E57)</f>
        <v>CLAES EKSTRÖM</v>
      </c>
      <c r="B1025" s="205"/>
      <c r="C1025" s="205"/>
      <c r="D1025" s="205"/>
      <c r="E1025" s="205"/>
      <c r="F1025" s="205"/>
      <c r="G1025" s="205"/>
      <c r="H1025" s="205"/>
      <c r="I1025" s="205"/>
      <c r="J1025" s="205"/>
      <c r="K1025" s="205"/>
      <c r="L1025" s="205"/>
      <c r="M1025" s="205"/>
      <c r="N1025" s="205"/>
      <c r="O1025" s="205"/>
      <c r="P1025" s="205"/>
      <c r="Q1025" s="206"/>
    </row>
    <row r="1026" spans="1:17" ht="19.149999999999999" customHeight="1" x14ac:dyDescent="0.25">
      <c r="A1026" s="204"/>
      <c r="B1026" s="205"/>
      <c r="C1026" s="205"/>
      <c r="D1026" s="205"/>
      <c r="E1026" s="205"/>
      <c r="F1026" s="205"/>
      <c r="G1026" s="205"/>
      <c r="H1026" s="205"/>
      <c r="I1026" s="205"/>
      <c r="J1026" s="205"/>
      <c r="K1026" s="205"/>
      <c r="L1026" s="205"/>
      <c r="M1026" s="205"/>
      <c r="N1026" s="205"/>
      <c r="O1026" s="205"/>
      <c r="P1026" s="205"/>
      <c r="Q1026" s="206"/>
    </row>
    <row r="1027" spans="1:17" ht="19.149999999999999" customHeight="1" x14ac:dyDescent="0.25">
      <c r="A1027" s="204" t="str">
        <f>UPPER(Ptrllista!F57)</f>
        <v>MOTALA</v>
      </c>
      <c r="B1027" s="205"/>
      <c r="C1027" s="205"/>
      <c r="D1027" s="205"/>
      <c r="E1027" s="205"/>
      <c r="F1027" s="205"/>
      <c r="G1027" s="205"/>
      <c r="H1027" s="205"/>
      <c r="I1027" s="205"/>
      <c r="J1027" s="205"/>
      <c r="K1027" s="205"/>
      <c r="L1027" s="205"/>
      <c r="M1027" s="205"/>
      <c r="N1027" s="205"/>
      <c r="O1027" s="205"/>
      <c r="P1027" s="205"/>
      <c r="Q1027" s="206"/>
    </row>
    <row r="1028" spans="1:17" ht="19.149999999999999" customHeight="1" x14ac:dyDescent="0.25">
      <c r="A1028" s="204"/>
      <c r="B1028" s="205"/>
      <c r="C1028" s="205"/>
      <c r="D1028" s="205"/>
      <c r="E1028" s="205"/>
      <c r="F1028" s="205"/>
      <c r="G1028" s="205"/>
      <c r="H1028" s="205"/>
      <c r="I1028" s="205"/>
      <c r="J1028" s="205"/>
      <c r="K1028" s="205"/>
      <c r="L1028" s="205"/>
      <c r="M1028" s="205"/>
      <c r="N1028" s="205"/>
      <c r="O1028" s="205"/>
      <c r="P1028" s="205"/>
      <c r="Q1028" s="206"/>
    </row>
    <row r="1029" spans="1:17" ht="19.149999999999999" customHeight="1" thickBot="1" x14ac:dyDescent="0.3">
      <c r="A1029" s="29"/>
      <c r="B1029" s="38"/>
      <c r="C1029" s="207" t="s">
        <v>95</v>
      </c>
      <c r="D1029" s="208"/>
      <c r="E1029" s="208"/>
      <c r="F1029" s="208"/>
      <c r="G1029" s="208"/>
      <c r="H1029" s="209"/>
      <c r="I1029" s="207" t="s">
        <v>90</v>
      </c>
      <c r="J1029" s="209"/>
      <c r="K1029" s="207" t="s">
        <v>17</v>
      </c>
      <c r="L1029" s="208"/>
      <c r="M1029" s="41" t="s">
        <v>93</v>
      </c>
      <c r="N1029" s="42"/>
      <c r="O1029" s="210" t="s">
        <v>24</v>
      </c>
      <c r="P1029" s="211"/>
      <c r="Q1029" s="212"/>
    </row>
    <row r="1030" spans="1:17" ht="19.149999999999999" customHeight="1" x14ac:dyDescent="0.25">
      <c r="A1030" s="190" t="s">
        <v>94</v>
      </c>
      <c r="B1030" s="40">
        <v>25</v>
      </c>
      <c r="C1030" s="34"/>
      <c r="D1030" s="34"/>
      <c r="E1030" s="34"/>
      <c r="F1030" s="34"/>
      <c r="G1030" s="34"/>
      <c r="H1030" s="34"/>
      <c r="I1030" s="181" t="s">
        <v>18</v>
      </c>
      <c r="J1030" s="182"/>
      <c r="K1030" s="183"/>
      <c r="L1030" s="191"/>
      <c r="M1030" s="192" t="str">
        <f>UPPER(Ptrllista!H57)</f>
        <v>C</v>
      </c>
      <c r="N1030" s="193"/>
      <c r="O1030" s="192" t="str">
        <f>UPPER(Ptrllista!G57)</f>
        <v>3</v>
      </c>
      <c r="P1030" s="196"/>
      <c r="Q1030" s="193"/>
    </row>
    <row r="1031" spans="1:17" ht="19.149999999999999" customHeight="1" thickBot="1" x14ac:dyDescent="0.3">
      <c r="A1031" s="190"/>
      <c r="B1031" s="40">
        <v>26</v>
      </c>
      <c r="C1031" s="34"/>
      <c r="D1031" s="34"/>
      <c r="E1031" s="34"/>
      <c r="F1031" s="34"/>
      <c r="G1031" s="34"/>
      <c r="H1031" s="34"/>
      <c r="I1031" s="181" t="s">
        <v>18</v>
      </c>
      <c r="J1031" s="182"/>
      <c r="K1031" s="183"/>
      <c r="L1031" s="191"/>
      <c r="M1031" s="194"/>
      <c r="N1031" s="195"/>
      <c r="O1031" s="194"/>
      <c r="P1031" s="197"/>
      <c r="Q1031" s="195"/>
    </row>
    <row r="1032" spans="1:17" ht="19.149999999999999" customHeight="1" x14ac:dyDescent="0.25">
      <c r="A1032" s="190"/>
      <c r="B1032" s="40">
        <v>27</v>
      </c>
      <c r="C1032" s="34"/>
      <c r="D1032" s="34"/>
      <c r="E1032" s="34"/>
      <c r="F1032" s="34"/>
      <c r="G1032" s="34"/>
      <c r="H1032" s="34"/>
      <c r="I1032" s="181" t="s">
        <v>18</v>
      </c>
      <c r="J1032" s="182"/>
      <c r="K1032" s="183"/>
      <c r="L1032" s="184"/>
      <c r="M1032" s="3"/>
      <c r="N1032" s="3"/>
      <c r="O1032" s="3"/>
      <c r="P1032" s="3"/>
      <c r="Q1032" s="30"/>
    </row>
    <row r="1033" spans="1:17" ht="19.149999999999999" customHeight="1" x14ac:dyDescent="0.25">
      <c r="A1033" s="190"/>
      <c r="B1033" s="40">
        <v>28</v>
      </c>
      <c r="C1033" s="34"/>
      <c r="D1033" s="34"/>
      <c r="E1033" s="34"/>
      <c r="F1033" s="34"/>
      <c r="G1033" s="34"/>
      <c r="H1033" s="34"/>
      <c r="I1033" s="181" t="s">
        <v>18</v>
      </c>
      <c r="J1033" s="182"/>
      <c r="K1033" s="183"/>
      <c r="L1033" s="184"/>
      <c r="M1033" s="198" t="s">
        <v>92</v>
      </c>
      <c r="N1033" s="198"/>
      <c r="O1033" s="198"/>
      <c r="P1033" s="199"/>
      <c r="Q1033" s="200"/>
    </row>
    <row r="1034" spans="1:17" ht="19.149999999999999" customHeight="1" x14ac:dyDescent="0.25">
      <c r="A1034" s="190"/>
      <c r="B1034" s="40">
        <v>29</v>
      </c>
      <c r="C1034" s="34"/>
      <c r="D1034" s="34"/>
      <c r="E1034" s="34"/>
      <c r="F1034" s="34"/>
      <c r="G1034" s="34"/>
      <c r="H1034" s="34"/>
      <c r="I1034" s="181" t="s">
        <v>18</v>
      </c>
      <c r="J1034" s="182"/>
      <c r="K1034" s="183"/>
      <c r="L1034" s="184"/>
      <c r="M1034" s="201" t="s">
        <v>97</v>
      </c>
      <c r="N1034" s="202"/>
      <c r="O1034" s="202"/>
      <c r="P1034" s="202"/>
      <c r="Q1034" s="203"/>
    </row>
    <row r="1035" spans="1:17" ht="19.149999999999999" customHeight="1" x14ac:dyDescent="0.25">
      <c r="A1035" s="190"/>
      <c r="B1035" s="40">
        <v>30</v>
      </c>
      <c r="C1035" s="34"/>
      <c r="D1035" s="34"/>
      <c r="E1035" s="34"/>
      <c r="F1035" s="34"/>
      <c r="G1035" s="34"/>
      <c r="H1035" s="34"/>
      <c r="I1035" s="181" t="s">
        <v>18</v>
      </c>
      <c r="J1035" s="182"/>
      <c r="K1035" s="183"/>
      <c r="L1035" s="184"/>
      <c r="M1035" s="185"/>
      <c r="N1035" s="185"/>
      <c r="O1035" s="185"/>
      <c r="P1035" s="185"/>
      <c r="Q1035" s="186"/>
    </row>
    <row r="1036" spans="1:17" ht="19.149999999999999" customHeight="1" x14ac:dyDescent="0.25">
      <c r="A1036" s="190"/>
      <c r="B1036" s="40">
        <v>31</v>
      </c>
      <c r="C1036" s="34"/>
      <c r="D1036" s="34"/>
      <c r="E1036" s="34"/>
      <c r="F1036" s="34"/>
      <c r="G1036" s="34"/>
      <c r="H1036" s="34"/>
      <c r="I1036" s="181" t="s">
        <v>18</v>
      </c>
      <c r="J1036" s="182"/>
      <c r="K1036" s="183"/>
      <c r="L1036" s="184"/>
      <c r="M1036" s="185"/>
      <c r="N1036" s="185"/>
      <c r="O1036" s="185"/>
      <c r="P1036" s="185"/>
      <c r="Q1036" s="186"/>
    </row>
    <row r="1037" spans="1:17" ht="19.149999999999999" customHeight="1" x14ac:dyDescent="0.25">
      <c r="A1037" s="190"/>
      <c r="B1037" s="40">
        <v>32</v>
      </c>
      <c r="C1037" s="34"/>
      <c r="D1037" s="34"/>
      <c r="E1037" s="34"/>
      <c r="F1037" s="34"/>
      <c r="G1037" s="34"/>
      <c r="H1037" s="34"/>
      <c r="I1037" s="181" t="s">
        <v>18</v>
      </c>
      <c r="J1037" s="182"/>
      <c r="K1037" s="183"/>
      <c r="L1037" s="184"/>
      <c r="M1037" s="185"/>
      <c r="N1037" s="185"/>
      <c r="O1037" s="185"/>
      <c r="P1037" s="185"/>
      <c r="Q1037" s="186"/>
    </row>
    <row r="1038" spans="1:17" ht="19.149999999999999" customHeight="1" thickBot="1" x14ac:dyDescent="0.3">
      <c r="A1038" s="190"/>
      <c r="B1038" s="34"/>
      <c r="C1038" s="34"/>
      <c r="D1038" s="34"/>
      <c r="E1038" s="34"/>
      <c r="F1038" s="34"/>
      <c r="G1038" s="34"/>
      <c r="H1038" s="34"/>
      <c r="I1038" s="187" t="s">
        <v>18</v>
      </c>
      <c r="J1038" s="188"/>
      <c r="K1038" s="189"/>
      <c r="L1038" s="189"/>
      <c r="M1038" s="185"/>
      <c r="N1038" s="185"/>
      <c r="O1038" s="185"/>
      <c r="P1038" s="185"/>
      <c r="Q1038" s="186"/>
    </row>
    <row r="1039" spans="1:17" ht="19.149999999999999" customHeight="1" thickBot="1" x14ac:dyDescent="0.3">
      <c r="A1039" s="29"/>
      <c r="B1039" s="3"/>
      <c r="C1039" s="3"/>
      <c r="D1039" s="3"/>
      <c r="E1039" s="3"/>
      <c r="F1039" s="173" t="s">
        <v>89</v>
      </c>
      <c r="G1039" s="173"/>
      <c r="H1039" s="174"/>
      <c r="I1039" s="36"/>
      <c r="J1039" s="36"/>
      <c r="K1039" s="175"/>
      <c r="L1039" s="176"/>
      <c r="M1039" s="177" t="s">
        <v>88</v>
      </c>
      <c r="N1039" s="178"/>
      <c r="O1039" s="178"/>
      <c r="P1039" s="178"/>
      <c r="Q1039" s="179"/>
    </row>
    <row r="1040" spans="1:17" ht="19.149999999999999" customHeight="1" thickBot="1" x14ac:dyDescent="0.3">
      <c r="A1040" s="31"/>
      <c r="B1040" s="32"/>
      <c r="C1040" s="32"/>
      <c r="D1040" s="32"/>
      <c r="E1040" s="32"/>
      <c r="F1040" s="32"/>
      <c r="G1040" s="180" t="s">
        <v>91</v>
      </c>
      <c r="H1040" s="180"/>
      <c r="I1040" s="180"/>
      <c r="J1040" s="36"/>
      <c r="K1040" s="35"/>
      <c r="L1040" s="32"/>
      <c r="M1040" s="32"/>
      <c r="N1040" s="32"/>
      <c r="O1040" s="32"/>
      <c r="P1040" s="32"/>
      <c r="Q1040" s="33"/>
    </row>
    <row r="1041" spans="1:17" ht="19.149999999999999" customHeight="1" x14ac:dyDescent="0.5">
      <c r="A1041" s="37"/>
      <c r="B1041" s="213"/>
      <c r="C1041" s="213"/>
      <c r="D1041" s="39"/>
      <c r="E1041" s="196" t="str">
        <f>UPPER(Ptrllista!E2)</f>
        <v>Ö-SERIEN 2</v>
      </c>
      <c r="F1041" s="196"/>
      <c r="G1041" s="196"/>
      <c r="H1041" s="196"/>
      <c r="I1041" s="196"/>
      <c r="J1041" s="196"/>
      <c r="K1041" s="196"/>
      <c r="L1041" s="196"/>
      <c r="M1041" s="196"/>
      <c r="N1041" s="196"/>
      <c r="O1041" s="49"/>
      <c r="P1041" s="49"/>
      <c r="Q1041" s="54"/>
    </row>
    <row r="1042" spans="1:17" ht="19.149999999999999" customHeight="1" x14ac:dyDescent="0.4">
      <c r="A1042" s="53" t="s">
        <v>98</v>
      </c>
      <c r="B1042" s="44" t="str">
        <f>UPPER(Ptrllista!B58)</f>
        <v>14</v>
      </c>
      <c r="C1042" s="43" t="s">
        <v>102</v>
      </c>
      <c r="D1042" s="44">
        <f>ABS(Ptrllista!C58)</f>
        <v>1</v>
      </c>
      <c r="E1042" s="205"/>
      <c r="F1042" s="205"/>
      <c r="G1042" s="205"/>
      <c r="H1042" s="205"/>
      <c r="I1042" s="205"/>
      <c r="J1042" s="205"/>
      <c r="K1042" s="205"/>
      <c r="L1042" s="205"/>
      <c r="M1042" s="205"/>
      <c r="N1042" s="205"/>
      <c r="O1042" s="214">
        <f>ABS(Ptrllista!F2)</f>
        <v>42848</v>
      </c>
      <c r="P1042" s="214"/>
      <c r="Q1042" s="215"/>
    </row>
    <row r="1043" spans="1:17" ht="19.149999999999999" customHeight="1" x14ac:dyDescent="0.25">
      <c r="A1043" s="204" t="str">
        <f>UPPER(Ptrllista!E58)</f>
        <v>MATS EGNELL</v>
      </c>
      <c r="B1043" s="205"/>
      <c r="C1043" s="205"/>
      <c r="D1043" s="205"/>
      <c r="E1043" s="205"/>
      <c r="F1043" s="205"/>
      <c r="G1043" s="205"/>
      <c r="H1043" s="205"/>
      <c r="I1043" s="205"/>
      <c r="J1043" s="205"/>
      <c r="K1043" s="205"/>
      <c r="L1043" s="205"/>
      <c r="M1043" s="205"/>
      <c r="N1043" s="205"/>
      <c r="O1043" s="205"/>
      <c r="P1043" s="205"/>
      <c r="Q1043" s="206"/>
    </row>
    <row r="1044" spans="1:17" ht="19.149999999999999" customHeight="1" x14ac:dyDescent="0.25">
      <c r="A1044" s="204"/>
      <c r="B1044" s="205"/>
      <c r="C1044" s="205"/>
      <c r="D1044" s="205"/>
      <c r="E1044" s="205"/>
      <c r="F1044" s="205"/>
      <c r="G1044" s="205"/>
      <c r="H1044" s="205"/>
      <c r="I1044" s="205"/>
      <c r="J1044" s="205"/>
      <c r="K1044" s="205"/>
      <c r="L1044" s="205"/>
      <c r="M1044" s="205"/>
      <c r="N1044" s="205"/>
      <c r="O1044" s="205"/>
      <c r="P1044" s="205"/>
      <c r="Q1044" s="206"/>
    </row>
    <row r="1045" spans="1:17" ht="19.149999999999999" customHeight="1" x14ac:dyDescent="0.25">
      <c r="A1045" s="204" t="str">
        <f>UPPER(Ptrllista!F58)</f>
        <v>MOTALA</v>
      </c>
      <c r="B1045" s="205"/>
      <c r="C1045" s="205"/>
      <c r="D1045" s="205"/>
      <c r="E1045" s="205"/>
      <c r="F1045" s="205"/>
      <c r="G1045" s="205"/>
      <c r="H1045" s="205"/>
      <c r="I1045" s="205"/>
      <c r="J1045" s="205"/>
      <c r="K1045" s="205"/>
      <c r="L1045" s="205"/>
      <c r="M1045" s="205"/>
      <c r="N1045" s="205"/>
      <c r="O1045" s="205"/>
      <c r="P1045" s="205"/>
      <c r="Q1045" s="206"/>
    </row>
    <row r="1046" spans="1:17" ht="19.149999999999999" customHeight="1" x14ac:dyDescent="0.25">
      <c r="A1046" s="204"/>
      <c r="B1046" s="205"/>
      <c r="C1046" s="205"/>
      <c r="D1046" s="205"/>
      <c r="E1046" s="205"/>
      <c r="F1046" s="205"/>
      <c r="G1046" s="205"/>
      <c r="H1046" s="205"/>
      <c r="I1046" s="205"/>
      <c r="J1046" s="205"/>
      <c r="K1046" s="205"/>
      <c r="L1046" s="205"/>
      <c r="M1046" s="205"/>
      <c r="N1046" s="205"/>
      <c r="O1046" s="205"/>
      <c r="P1046" s="205"/>
      <c r="Q1046" s="206"/>
    </row>
    <row r="1047" spans="1:17" ht="19.149999999999999" customHeight="1" thickBot="1" x14ac:dyDescent="0.3">
      <c r="A1047" s="29"/>
      <c r="B1047" s="38"/>
      <c r="C1047" s="207" t="s">
        <v>95</v>
      </c>
      <c r="D1047" s="208"/>
      <c r="E1047" s="208"/>
      <c r="F1047" s="208"/>
      <c r="G1047" s="208"/>
      <c r="H1047" s="209"/>
      <c r="I1047" s="207" t="s">
        <v>90</v>
      </c>
      <c r="J1047" s="209"/>
      <c r="K1047" s="207" t="s">
        <v>17</v>
      </c>
      <c r="L1047" s="208"/>
      <c r="M1047" s="216" t="s">
        <v>93</v>
      </c>
      <c r="N1047" s="217"/>
      <c r="O1047" s="210" t="s">
        <v>24</v>
      </c>
      <c r="P1047" s="211"/>
      <c r="Q1047" s="212"/>
    </row>
    <row r="1048" spans="1:17" ht="19.149999999999999" customHeight="1" x14ac:dyDescent="0.25">
      <c r="A1048" s="190" t="s">
        <v>94</v>
      </c>
      <c r="B1048" s="40">
        <v>25</v>
      </c>
      <c r="C1048" s="34"/>
      <c r="D1048" s="34"/>
      <c r="E1048" s="34"/>
      <c r="F1048" s="34"/>
      <c r="G1048" s="34"/>
      <c r="H1048" s="34"/>
      <c r="I1048" s="181" t="s">
        <v>18</v>
      </c>
      <c r="J1048" s="182"/>
      <c r="K1048" s="183"/>
      <c r="L1048" s="191"/>
      <c r="M1048" s="192" t="str">
        <f>UPPER(Ptrllista!H58)</f>
        <v>C</v>
      </c>
      <c r="N1048" s="193"/>
      <c r="O1048" s="192" t="str">
        <f>UPPER(Ptrllista!G58)</f>
        <v>3</v>
      </c>
      <c r="P1048" s="196"/>
      <c r="Q1048" s="193"/>
    </row>
    <row r="1049" spans="1:17" ht="19.149999999999999" customHeight="1" thickBot="1" x14ac:dyDescent="0.3">
      <c r="A1049" s="190"/>
      <c r="B1049" s="40">
        <v>26</v>
      </c>
      <c r="C1049" s="34"/>
      <c r="D1049" s="34"/>
      <c r="E1049" s="34"/>
      <c r="F1049" s="34"/>
      <c r="G1049" s="34"/>
      <c r="H1049" s="34"/>
      <c r="I1049" s="181" t="s">
        <v>18</v>
      </c>
      <c r="J1049" s="182"/>
      <c r="K1049" s="183"/>
      <c r="L1049" s="191"/>
      <c r="M1049" s="194"/>
      <c r="N1049" s="195"/>
      <c r="O1049" s="194"/>
      <c r="P1049" s="197"/>
      <c r="Q1049" s="195"/>
    </row>
    <row r="1050" spans="1:17" ht="19.149999999999999" customHeight="1" x14ac:dyDescent="0.25">
      <c r="A1050" s="190"/>
      <c r="B1050" s="40">
        <v>27</v>
      </c>
      <c r="C1050" s="34"/>
      <c r="D1050" s="34"/>
      <c r="E1050" s="34"/>
      <c r="F1050" s="34"/>
      <c r="G1050" s="34"/>
      <c r="H1050" s="34"/>
      <c r="I1050" s="181" t="s">
        <v>18</v>
      </c>
      <c r="J1050" s="182"/>
      <c r="K1050" s="183"/>
      <c r="L1050" s="184"/>
      <c r="M1050" s="3"/>
      <c r="N1050" s="3"/>
      <c r="O1050" s="3"/>
      <c r="P1050" s="3"/>
      <c r="Q1050" s="30"/>
    </row>
    <row r="1051" spans="1:17" ht="19.149999999999999" customHeight="1" x14ac:dyDescent="0.25">
      <c r="A1051" s="190"/>
      <c r="B1051" s="40">
        <v>28</v>
      </c>
      <c r="C1051" s="34"/>
      <c r="D1051" s="34"/>
      <c r="E1051" s="34"/>
      <c r="F1051" s="34"/>
      <c r="G1051" s="34"/>
      <c r="H1051" s="34"/>
      <c r="I1051" s="181" t="s">
        <v>18</v>
      </c>
      <c r="J1051" s="182"/>
      <c r="K1051" s="183"/>
      <c r="L1051" s="184"/>
      <c r="M1051" s="198" t="s">
        <v>92</v>
      </c>
      <c r="N1051" s="198"/>
      <c r="O1051" s="198"/>
      <c r="P1051" s="199"/>
      <c r="Q1051" s="200"/>
    </row>
    <row r="1052" spans="1:17" ht="19.149999999999999" customHeight="1" x14ac:dyDescent="0.25">
      <c r="A1052" s="190"/>
      <c r="B1052" s="40">
        <v>29</v>
      </c>
      <c r="C1052" s="34"/>
      <c r="D1052" s="34"/>
      <c r="E1052" s="34"/>
      <c r="F1052" s="34"/>
      <c r="G1052" s="34"/>
      <c r="H1052" s="34"/>
      <c r="I1052" s="181" t="s">
        <v>18</v>
      </c>
      <c r="J1052" s="182"/>
      <c r="K1052" s="183"/>
      <c r="L1052" s="184"/>
      <c r="M1052" s="201" t="s">
        <v>97</v>
      </c>
      <c r="N1052" s="202"/>
      <c r="O1052" s="202"/>
      <c r="P1052" s="202"/>
      <c r="Q1052" s="203"/>
    </row>
    <row r="1053" spans="1:17" ht="19.149999999999999" customHeight="1" x14ac:dyDescent="0.25">
      <c r="A1053" s="190"/>
      <c r="B1053" s="40">
        <v>30</v>
      </c>
      <c r="C1053" s="34"/>
      <c r="D1053" s="34"/>
      <c r="E1053" s="34"/>
      <c r="F1053" s="34"/>
      <c r="G1053" s="34"/>
      <c r="H1053" s="34"/>
      <c r="I1053" s="181" t="s">
        <v>18</v>
      </c>
      <c r="J1053" s="182"/>
      <c r="K1053" s="183"/>
      <c r="L1053" s="184"/>
      <c r="M1053" s="185"/>
      <c r="N1053" s="185"/>
      <c r="O1053" s="185"/>
      <c r="P1053" s="185"/>
      <c r="Q1053" s="186"/>
    </row>
    <row r="1054" spans="1:17" ht="19.149999999999999" customHeight="1" x14ac:dyDescent="0.25">
      <c r="A1054" s="190"/>
      <c r="B1054" s="40">
        <v>31</v>
      </c>
      <c r="C1054" s="34"/>
      <c r="D1054" s="34"/>
      <c r="E1054" s="34"/>
      <c r="F1054" s="34"/>
      <c r="G1054" s="34"/>
      <c r="H1054" s="34"/>
      <c r="I1054" s="181" t="s">
        <v>18</v>
      </c>
      <c r="J1054" s="182"/>
      <c r="K1054" s="183"/>
      <c r="L1054" s="184"/>
      <c r="M1054" s="185"/>
      <c r="N1054" s="185"/>
      <c r="O1054" s="185"/>
      <c r="P1054" s="185"/>
      <c r="Q1054" s="186"/>
    </row>
    <row r="1055" spans="1:17" ht="19.149999999999999" customHeight="1" x14ac:dyDescent="0.25">
      <c r="A1055" s="190"/>
      <c r="B1055" s="40">
        <v>32</v>
      </c>
      <c r="C1055" s="34"/>
      <c r="D1055" s="34"/>
      <c r="E1055" s="34"/>
      <c r="F1055" s="34"/>
      <c r="G1055" s="34"/>
      <c r="H1055" s="34"/>
      <c r="I1055" s="181" t="s">
        <v>18</v>
      </c>
      <c r="J1055" s="182"/>
      <c r="K1055" s="183"/>
      <c r="L1055" s="184"/>
      <c r="M1055" s="185"/>
      <c r="N1055" s="185"/>
      <c r="O1055" s="185"/>
      <c r="P1055" s="185"/>
      <c r="Q1055" s="186"/>
    </row>
    <row r="1056" spans="1:17" ht="19.149999999999999" customHeight="1" thickBot="1" x14ac:dyDescent="0.3">
      <c r="A1056" s="190"/>
      <c r="B1056" s="34"/>
      <c r="C1056" s="34"/>
      <c r="D1056" s="34"/>
      <c r="E1056" s="34"/>
      <c r="F1056" s="34"/>
      <c r="G1056" s="34"/>
      <c r="H1056" s="34"/>
      <c r="I1056" s="187" t="s">
        <v>18</v>
      </c>
      <c r="J1056" s="188"/>
      <c r="K1056" s="189"/>
      <c r="L1056" s="189"/>
      <c r="M1056" s="185"/>
      <c r="N1056" s="185"/>
      <c r="O1056" s="185"/>
      <c r="P1056" s="185"/>
      <c r="Q1056" s="186"/>
    </row>
    <row r="1057" spans="1:17" ht="19.149999999999999" customHeight="1" thickBot="1" x14ac:dyDescent="0.3">
      <c r="A1057" s="29"/>
      <c r="B1057" s="3"/>
      <c r="C1057" s="3"/>
      <c r="D1057" s="3"/>
      <c r="E1057" s="3"/>
      <c r="F1057" s="173" t="s">
        <v>89</v>
      </c>
      <c r="G1057" s="173"/>
      <c r="H1057" s="174"/>
      <c r="I1057" s="36"/>
      <c r="J1057" s="36"/>
      <c r="K1057" s="175"/>
      <c r="L1057" s="176"/>
      <c r="M1057" s="177" t="s">
        <v>88</v>
      </c>
      <c r="N1057" s="178"/>
      <c r="O1057" s="178"/>
      <c r="P1057" s="178"/>
      <c r="Q1057" s="179"/>
    </row>
    <row r="1058" spans="1:17" ht="19.149999999999999" customHeight="1" thickBot="1" x14ac:dyDescent="0.3">
      <c r="A1058" s="31"/>
      <c r="B1058" s="32"/>
      <c r="C1058" s="32"/>
      <c r="D1058" s="32"/>
      <c r="E1058" s="32"/>
      <c r="F1058" s="32"/>
      <c r="G1058" s="180" t="s">
        <v>91</v>
      </c>
      <c r="H1058" s="180"/>
      <c r="I1058" s="180"/>
      <c r="J1058" s="36"/>
      <c r="K1058" s="35"/>
      <c r="L1058" s="32"/>
      <c r="M1058" s="32"/>
      <c r="N1058" s="32"/>
      <c r="O1058" s="32"/>
      <c r="P1058" s="32"/>
      <c r="Q1058" s="33"/>
    </row>
    <row r="1059" spans="1:17" ht="19.149999999999999" customHeight="1" x14ac:dyDescent="0.25">
      <c r="A1059" s="52"/>
      <c r="B1059" s="52"/>
      <c r="C1059" s="52"/>
      <c r="D1059" s="52"/>
      <c r="E1059" s="52"/>
      <c r="F1059" s="52"/>
      <c r="G1059" s="52"/>
      <c r="H1059" s="52"/>
      <c r="I1059" s="52"/>
      <c r="J1059" s="52"/>
      <c r="K1059" s="52"/>
      <c r="L1059" s="52"/>
      <c r="M1059" s="52"/>
      <c r="N1059" s="52"/>
      <c r="O1059" s="52"/>
      <c r="P1059" s="52"/>
      <c r="Q1059" s="52"/>
    </row>
    <row r="1062" spans="1:17" ht="19.149999999999999" customHeight="1" thickBot="1" x14ac:dyDescent="0.3"/>
    <row r="1063" spans="1:17" ht="19.149999999999999" customHeight="1" x14ac:dyDescent="0.5">
      <c r="A1063" s="37"/>
      <c r="B1063" s="213"/>
      <c r="C1063" s="213"/>
      <c r="D1063" s="39"/>
      <c r="E1063" s="196" t="str">
        <f>UPPER(Ptrllista!E2)</f>
        <v>Ö-SERIEN 2</v>
      </c>
      <c r="F1063" s="196"/>
      <c r="G1063" s="196"/>
      <c r="H1063" s="196"/>
      <c r="I1063" s="196"/>
      <c r="J1063" s="196"/>
      <c r="K1063" s="196"/>
      <c r="L1063" s="196"/>
      <c r="M1063" s="196"/>
      <c r="N1063" s="196"/>
      <c r="O1063" s="49"/>
      <c r="P1063" s="49"/>
      <c r="Q1063" s="54"/>
    </row>
    <row r="1064" spans="1:17" ht="19.149999999999999" customHeight="1" x14ac:dyDescent="0.4">
      <c r="A1064" s="53" t="s">
        <v>98</v>
      </c>
      <c r="B1064" s="44" t="str">
        <f>UPPER(Ptrllista!B59)</f>
        <v>14</v>
      </c>
      <c r="C1064" s="43" t="s">
        <v>96</v>
      </c>
      <c r="D1064" s="44">
        <f>ABS(Ptrllista!C59)</f>
        <v>2</v>
      </c>
      <c r="E1064" s="205"/>
      <c r="F1064" s="205"/>
      <c r="G1064" s="205"/>
      <c r="H1064" s="205"/>
      <c r="I1064" s="205"/>
      <c r="J1064" s="205"/>
      <c r="K1064" s="205"/>
      <c r="L1064" s="205"/>
      <c r="M1064" s="205"/>
      <c r="N1064" s="205"/>
      <c r="O1064" s="214">
        <f>ABS(Ptrllista!F2)</f>
        <v>42848</v>
      </c>
      <c r="P1064" s="214"/>
      <c r="Q1064" s="215"/>
    </row>
    <row r="1065" spans="1:17" ht="19.149999999999999" customHeight="1" x14ac:dyDescent="0.25">
      <c r="A1065" s="204" t="str">
        <f>UPPER(Ptrllista!E59)</f>
        <v>RICHARD HALLIN</v>
      </c>
      <c r="B1065" s="205"/>
      <c r="C1065" s="205"/>
      <c r="D1065" s="205"/>
      <c r="E1065" s="205"/>
      <c r="F1065" s="205"/>
      <c r="G1065" s="205"/>
      <c r="H1065" s="205"/>
      <c r="I1065" s="205"/>
      <c r="J1065" s="205"/>
      <c r="K1065" s="205"/>
      <c r="L1065" s="205"/>
      <c r="M1065" s="205"/>
      <c r="N1065" s="205"/>
      <c r="O1065" s="205"/>
      <c r="P1065" s="205"/>
      <c r="Q1065" s="206"/>
    </row>
    <row r="1066" spans="1:17" ht="19.149999999999999" customHeight="1" x14ac:dyDescent="0.25">
      <c r="A1066" s="204"/>
      <c r="B1066" s="205"/>
      <c r="C1066" s="205"/>
      <c r="D1066" s="205"/>
      <c r="E1066" s="205"/>
      <c r="F1066" s="205"/>
      <c r="G1066" s="205"/>
      <c r="H1066" s="205"/>
      <c r="I1066" s="205"/>
      <c r="J1066" s="205"/>
      <c r="K1066" s="205"/>
      <c r="L1066" s="205"/>
      <c r="M1066" s="205"/>
      <c r="N1066" s="205"/>
      <c r="O1066" s="205"/>
      <c r="P1066" s="205"/>
      <c r="Q1066" s="206"/>
    </row>
    <row r="1067" spans="1:17" ht="19.149999999999999" customHeight="1" x14ac:dyDescent="0.25">
      <c r="A1067" s="204" t="str">
        <f>UPPER(Ptrllista!F59)</f>
        <v>MOTALA</v>
      </c>
      <c r="B1067" s="205"/>
      <c r="C1067" s="205"/>
      <c r="D1067" s="205"/>
      <c r="E1067" s="205"/>
      <c r="F1067" s="205"/>
      <c r="G1067" s="205"/>
      <c r="H1067" s="205"/>
      <c r="I1067" s="205"/>
      <c r="J1067" s="205"/>
      <c r="K1067" s="205"/>
      <c r="L1067" s="205"/>
      <c r="M1067" s="205"/>
      <c r="N1067" s="205"/>
      <c r="O1067" s="205"/>
      <c r="P1067" s="205"/>
      <c r="Q1067" s="206"/>
    </row>
    <row r="1068" spans="1:17" ht="19.149999999999999" customHeight="1" x14ac:dyDescent="0.25">
      <c r="A1068" s="204"/>
      <c r="B1068" s="205"/>
      <c r="C1068" s="205"/>
      <c r="D1068" s="205"/>
      <c r="E1068" s="205"/>
      <c r="F1068" s="205"/>
      <c r="G1068" s="205"/>
      <c r="H1068" s="205"/>
      <c r="I1068" s="205"/>
      <c r="J1068" s="205"/>
      <c r="K1068" s="205"/>
      <c r="L1068" s="205"/>
      <c r="M1068" s="205"/>
      <c r="N1068" s="205"/>
      <c r="O1068" s="205"/>
      <c r="P1068" s="205"/>
      <c r="Q1068" s="206"/>
    </row>
    <row r="1069" spans="1:17" ht="19.149999999999999" customHeight="1" thickBot="1" x14ac:dyDescent="0.3">
      <c r="A1069" s="29"/>
      <c r="B1069" s="38"/>
      <c r="C1069" s="207" t="s">
        <v>95</v>
      </c>
      <c r="D1069" s="208"/>
      <c r="E1069" s="208"/>
      <c r="F1069" s="208"/>
      <c r="G1069" s="208"/>
      <c r="H1069" s="209"/>
      <c r="I1069" s="207" t="s">
        <v>90</v>
      </c>
      <c r="J1069" s="209"/>
      <c r="K1069" s="207" t="s">
        <v>17</v>
      </c>
      <c r="L1069" s="208"/>
      <c r="M1069" s="41" t="s">
        <v>93</v>
      </c>
      <c r="N1069" s="42"/>
      <c r="O1069" s="210" t="s">
        <v>24</v>
      </c>
      <c r="P1069" s="211"/>
      <c r="Q1069" s="212"/>
    </row>
    <row r="1070" spans="1:17" ht="19.149999999999999" customHeight="1" x14ac:dyDescent="0.25">
      <c r="A1070" s="190" t="s">
        <v>94</v>
      </c>
      <c r="B1070" s="40">
        <v>25</v>
      </c>
      <c r="C1070" s="34"/>
      <c r="D1070" s="34"/>
      <c r="E1070" s="34"/>
      <c r="F1070" s="34"/>
      <c r="G1070" s="34"/>
      <c r="H1070" s="34"/>
      <c r="I1070" s="181" t="s">
        <v>18</v>
      </c>
      <c r="J1070" s="182"/>
      <c r="K1070" s="183"/>
      <c r="L1070" s="191"/>
      <c r="M1070" s="192" t="str">
        <f>UPPER(Ptrllista!H59)</f>
        <v>C</v>
      </c>
      <c r="N1070" s="193"/>
      <c r="O1070" s="192" t="str">
        <f>UPPER(Ptrllista!G59)</f>
        <v>3</v>
      </c>
      <c r="P1070" s="196"/>
      <c r="Q1070" s="193"/>
    </row>
    <row r="1071" spans="1:17" ht="19.149999999999999" customHeight="1" thickBot="1" x14ac:dyDescent="0.3">
      <c r="A1071" s="190"/>
      <c r="B1071" s="40">
        <v>26</v>
      </c>
      <c r="C1071" s="34"/>
      <c r="D1071" s="34"/>
      <c r="E1071" s="34"/>
      <c r="F1071" s="34"/>
      <c r="G1071" s="34"/>
      <c r="H1071" s="34"/>
      <c r="I1071" s="181" t="s">
        <v>18</v>
      </c>
      <c r="J1071" s="182"/>
      <c r="K1071" s="183"/>
      <c r="L1071" s="191"/>
      <c r="M1071" s="194"/>
      <c r="N1071" s="195"/>
      <c r="O1071" s="194"/>
      <c r="P1071" s="197"/>
      <c r="Q1071" s="195"/>
    </row>
    <row r="1072" spans="1:17" ht="19.149999999999999" customHeight="1" x14ac:dyDescent="0.25">
      <c r="A1072" s="190"/>
      <c r="B1072" s="40">
        <v>27</v>
      </c>
      <c r="C1072" s="34"/>
      <c r="D1072" s="34"/>
      <c r="E1072" s="34"/>
      <c r="F1072" s="34"/>
      <c r="G1072" s="34"/>
      <c r="H1072" s="34"/>
      <c r="I1072" s="181" t="s">
        <v>18</v>
      </c>
      <c r="J1072" s="182"/>
      <c r="K1072" s="183"/>
      <c r="L1072" s="184"/>
      <c r="M1072" s="3"/>
      <c r="N1072" s="3"/>
      <c r="O1072" s="3"/>
      <c r="P1072" s="3"/>
      <c r="Q1072" s="30"/>
    </row>
    <row r="1073" spans="1:17" ht="19.149999999999999" customHeight="1" x14ac:dyDescent="0.25">
      <c r="A1073" s="190"/>
      <c r="B1073" s="40">
        <v>28</v>
      </c>
      <c r="C1073" s="34"/>
      <c r="D1073" s="34"/>
      <c r="E1073" s="34"/>
      <c r="F1073" s="34"/>
      <c r="G1073" s="34"/>
      <c r="H1073" s="34"/>
      <c r="I1073" s="181" t="s">
        <v>18</v>
      </c>
      <c r="J1073" s="182"/>
      <c r="K1073" s="183"/>
      <c r="L1073" s="184"/>
      <c r="M1073" s="198" t="s">
        <v>92</v>
      </c>
      <c r="N1073" s="198"/>
      <c r="O1073" s="198"/>
      <c r="P1073" s="199"/>
      <c r="Q1073" s="200"/>
    </row>
    <row r="1074" spans="1:17" ht="19.149999999999999" customHeight="1" x14ac:dyDescent="0.25">
      <c r="A1074" s="190"/>
      <c r="B1074" s="40">
        <v>29</v>
      </c>
      <c r="C1074" s="34"/>
      <c r="D1074" s="34"/>
      <c r="E1074" s="34"/>
      <c r="F1074" s="34"/>
      <c r="G1074" s="34"/>
      <c r="H1074" s="34"/>
      <c r="I1074" s="181" t="s">
        <v>18</v>
      </c>
      <c r="J1074" s="182"/>
      <c r="K1074" s="183"/>
      <c r="L1074" s="184"/>
      <c r="M1074" s="201" t="s">
        <v>97</v>
      </c>
      <c r="N1074" s="202"/>
      <c r="O1074" s="202"/>
      <c r="P1074" s="202"/>
      <c r="Q1074" s="203"/>
    </row>
    <row r="1075" spans="1:17" ht="19.149999999999999" customHeight="1" x14ac:dyDescent="0.25">
      <c r="A1075" s="190"/>
      <c r="B1075" s="40">
        <v>30</v>
      </c>
      <c r="C1075" s="34"/>
      <c r="D1075" s="34"/>
      <c r="E1075" s="34"/>
      <c r="F1075" s="34"/>
      <c r="G1075" s="34"/>
      <c r="H1075" s="34"/>
      <c r="I1075" s="181" t="s">
        <v>18</v>
      </c>
      <c r="J1075" s="182"/>
      <c r="K1075" s="183"/>
      <c r="L1075" s="184"/>
      <c r="M1075" s="185"/>
      <c r="N1075" s="185"/>
      <c r="O1075" s="185"/>
      <c r="P1075" s="185"/>
      <c r="Q1075" s="186"/>
    </row>
    <row r="1076" spans="1:17" ht="19.149999999999999" customHeight="1" x14ac:dyDescent="0.25">
      <c r="A1076" s="190"/>
      <c r="B1076" s="40">
        <v>31</v>
      </c>
      <c r="C1076" s="34"/>
      <c r="D1076" s="34"/>
      <c r="E1076" s="34"/>
      <c r="F1076" s="34"/>
      <c r="G1076" s="34"/>
      <c r="H1076" s="34"/>
      <c r="I1076" s="181" t="s">
        <v>18</v>
      </c>
      <c r="J1076" s="182"/>
      <c r="K1076" s="183"/>
      <c r="L1076" s="184"/>
      <c r="M1076" s="185"/>
      <c r="N1076" s="185"/>
      <c r="O1076" s="185"/>
      <c r="P1076" s="185"/>
      <c r="Q1076" s="186"/>
    </row>
    <row r="1077" spans="1:17" ht="19.149999999999999" customHeight="1" x14ac:dyDescent="0.25">
      <c r="A1077" s="190"/>
      <c r="B1077" s="40">
        <v>32</v>
      </c>
      <c r="C1077" s="34"/>
      <c r="D1077" s="34"/>
      <c r="E1077" s="34"/>
      <c r="F1077" s="34"/>
      <c r="G1077" s="34"/>
      <c r="H1077" s="34"/>
      <c r="I1077" s="181" t="s">
        <v>18</v>
      </c>
      <c r="J1077" s="182"/>
      <c r="K1077" s="183"/>
      <c r="L1077" s="184"/>
      <c r="M1077" s="185"/>
      <c r="N1077" s="185"/>
      <c r="O1077" s="185"/>
      <c r="P1077" s="185"/>
      <c r="Q1077" s="186"/>
    </row>
    <row r="1078" spans="1:17" ht="19.149999999999999" customHeight="1" thickBot="1" x14ac:dyDescent="0.3">
      <c r="A1078" s="190"/>
      <c r="B1078" s="34"/>
      <c r="C1078" s="34"/>
      <c r="D1078" s="34"/>
      <c r="E1078" s="34"/>
      <c r="F1078" s="34"/>
      <c r="G1078" s="34"/>
      <c r="H1078" s="34"/>
      <c r="I1078" s="187" t="s">
        <v>18</v>
      </c>
      <c r="J1078" s="188"/>
      <c r="K1078" s="189"/>
      <c r="L1078" s="189"/>
      <c r="M1078" s="185"/>
      <c r="N1078" s="185"/>
      <c r="O1078" s="185"/>
      <c r="P1078" s="185"/>
      <c r="Q1078" s="186"/>
    </row>
    <row r="1079" spans="1:17" ht="19.149999999999999" customHeight="1" thickBot="1" x14ac:dyDescent="0.3">
      <c r="A1079" s="29"/>
      <c r="B1079" s="3"/>
      <c r="C1079" s="3"/>
      <c r="D1079" s="3"/>
      <c r="E1079" s="3"/>
      <c r="F1079" s="173" t="s">
        <v>89</v>
      </c>
      <c r="G1079" s="173"/>
      <c r="H1079" s="174"/>
      <c r="I1079" s="36"/>
      <c r="J1079" s="36"/>
      <c r="K1079" s="175"/>
      <c r="L1079" s="176"/>
      <c r="M1079" s="177" t="s">
        <v>88</v>
      </c>
      <c r="N1079" s="178"/>
      <c r="O1079" s="178"/>
      <c r="P1079" s="178"/>
      <c r="Q1079" s="179"/>
    </row>
    <row r="1080" spans="1:17" ht="19.149999999999999" customHeight="1" thickBot="1" x14ac:dyDescent="0.3">
      <c r="A1080" s="31"/>
      <c r="B1080" s="32"/>
      <c r="C1080" s="32"/>
      <c r="D1080" s="32"/>
      <c r="E1080" s="32"/>
      <c r="F1080" s="32"/>
      <c r="G1080" s="180" t="s">
        <v>91</v>
      </c>
      <c r="H1080" s="180"/>
      <c r="I1080" s="180"/>
      <c r="J1080" s="36"/>
      <c r="K1080" s="35"/>
      <c r="L1080" s="32"/>
      <c r="M1080" s="32"/>
      <c r="N1080" s="32"/>
      <c r="O1080" s="32"/>
      <c r="P1080" s="32"/>
      <c r="Q1080" s="33"/>
    </row>
    <row r="1081" spans="1:17" ht="19.149999999999999" customHeight="1" x14ac:dyDescent="0.5">
      <c r="A1081" s="37"/>
      <c r="B1081" s="213"/>
      <c r="C1081" s="213"/>
      <c r="D1081" s="39"/>
      <c r="E1081" s="196" t="str">
        <f>UPPER(Ptrllista!E2)</f>
        <v>Ö-SERIEN 2</v>
      </c>
      <c r="F1081" s="196"/>
      <c r="G1081" s="196"/>
      <c r="H1081" s="196"/>
      <c r="I1081" s="196"/>
      <c r="J1081" s="196"/>
      <c r="K1081" s="196"/>
      <c r="L1081" s="196"/>
      <c r="M1081" s="196"/>
      <c r="N1081" s="196"/>
      <c r="O1081" s="49"/>
      <c r="P1081" s="49"/>
      <c r="Q1081" s="54"/>
    </row>
    <row r="1082" spans="1:17" ht="19.149999999999999" customHeight="1" x14ac:dyDescent="0.4">
      <c r="A1082" s="53" t="s">
        <v>98</v>
      </c>
      <c r="B1082" s="44" t="str">
        <f>UPPER(Ptrllista!B60)</f>
        <v>14</v>
      </c>
      <c r="C1082" s="43" t="s">
        <v>102</v>
      </c>
      <c r="D1082" s="44">
        <f>ABS(Ptrllista!C60)</f>
        <v>3</v>
      </c>
      <c r="E1082" s="205"/>
      <c r="F1082" s="205"/>
      <c r="G1082" s="205"/>
      <c r="H1082" s="205"/>
      <c r="I1082" s="205"/>
      <c r="J1082" s="205"/>
      <c r="K1082" s="205"/>
      <c r="L1082" s="205"/>
      <c r="M1082" s="205"/>
      <c r="N1082" s="205"/>
      <c r="O1082" s="214">
        <f>ABS(Ptrllista!F2)</f>
        <v>42848</v>
      </c>
      <c r="P1082" s="214"/>
      <c r="Q1082" s="215"/>
    </row>
    <row r="1083" spans="1:17" ht="19.149999999999999" customHeight="1" x14ac:dyDescent="0.25">
      <c r="A1083" s="204" t="str">
        <f>UPPER(Ptrllista!E60)</f>
        <v>GUNTHER WOHLFARTH</v>
      </c>
      <c r="B1083" s="205"/>
      <c r="C1083" s="205"/>
      <c r="D1083" s="205"/>
      <c r="E1083" s="205"/>
      <c r="F1083" s="205"/>
      <c r="G1083" s="205"/>
      <c r="H1083" s="205"/>
      <c r="I1083" s="205"/>
      <c r="J1083" s="205"/>
      <c r="K1083" s="205"/>
      <c r="L1083" s="205"/>
      <c r="M1083" s="205"/>
      <c r="N1083" s="205"/>
      <c r="O1083" s="205"/>
      <c r="P1083" s="205"/>
      <c r="Q1083" s="206"/>
    </row>
    <row r="1084" spans="1:17" ht="19.149999999999999" customHeight="1" x14ac:dyDescent="0.25">
      <c r="A1084" s="204"/>
      <c r="B1084" s="205"/>
      <c r="C1084" s="205"/>
      <c r="D1084" s="205"/>
      <c r="E1084" s="205"/>
      <c r="F1084" s="205"/>
      <c r="G1084" s="205"/>
      <c r="H1084" s="205"/>
      <c r="I1084" s="205"/>
      <c r="J1084" s="205"/>
      <c r="K1084" s="205"/>
      <c r="L1084" s="205"/>
      <c r="M1084" s="205"/>
      <c r="N1084" s="205"/>
      <c r="O1084" s="205"/>
      <c r="P1084" s="205"/>
      <c r="Q1084" s="206"/>
    </row>
    <row r="1085" spans="1:17" ht="19.149999999999999" customHeight="1" x14ac:dyDescent="0.25">
      <c r="A1085" s="204" t="str">
        <f>UPPER(Ptrllista!F60)</f>
        <v>MOTALA</v>
      </c>
      <c r="B1085" s="205"/>
      <c r="C1085" s="205"/>
      <c r="D1085" s="205"/>
      <c r="E1085" s="205"/>
      <c r="F1085" s="205"/>
      <c r="G1085" s="205"/>
      <c r="H1085" s="205"/>
      <c r="I1085" s="205"/>
      <c r="J1085" s="205"/>
      <c r="K1085" s="205"/>
      <c r="L1085" s="205"/>
      <c r="M1085" s="205"/>
      <c r="N1085" s="205"/>
      <c r="O1085" s="205"/>
      <c r="P1085" s="205"/>
      <c r="Q1085" s="206"/>
    </row>
    <row r="1086" spans="1:17" ht="19.149999999999999" customHeight="1" x14ac:dyDescent="0.25">
      <c r="A1086" s="204"/>
      <c r="B1086" s="205"/>
      <c r="C1086" s="205"/>
      <c r="D1086" s="205"/>
      <c r="E1086" s="205"/>
      <c r="F1086" s="205"/>
      <c r="G1086" s="205"/>
      <c r="H1086" s="205"/>
      <c r="I1086" s="205"/>
      <c r="J1086" s="205"/>
      <c r="K1086" s="205"/>
      <c r="L1086" s="205"/>
      <c r="M1086" s="205"/>
      <c r="N1086" s="205"/>
      <c r="O1086" s="205"/>
      <c r="P1086" s="205"/>
      <c r="Q1086" s="206"/>
    </row>
    <row r="1087" spans="1:17" ht="19.149999999999999" customHeight="1" thickBot="1" x14ac:dyDescent="0.3">
      <c r="A1087" s="29"/>
      <c r="B1087" s="38"/>
      <c r="C1087" s="207" t="s">
        <v>95</v>
      </c>
      <c r="D1087" s="208"/>
      <c r="E1087" s="208"/>
      <c r="F1087" s="208"/>
      <c r="G1087" s="208"/>
      <c r="H1087" s="209"/>
      <c r="I1087" s="207" t="s">
        <v>90</v>
      </c>
      <c r="J1087" s="209"/>
      <c r="K1087" s="207" t="s">
        <v>17</v>
      </c>
      <c r="L1087" s="208"/>
      <c r="M1087" s="216" t="s">
        <v>93</v>
      </c>
      <c r="N1087" s="217"/>
      <c r="O1087" s="210" t="s">
        <v>24</v>
      </c>
      <c r="P1087" s="211"/>
      <c r="Q1087" s="212"/>
    </row>
    <row r="1088" spans="1:17" ht="19.149999999999999" customHeight="1" x14ac:dyDescent="0.25">
      <c r="A1088" s="190" t="s">
        <v>94</v>
      </c>
      <c r="B1088" s="40">
        <v>33</v>
      </c>
      <c r="C1088" s="34"/>
      <c r="D1088" s="34"/>
      <c r="E1088" s="34"/>
      <c r="F1088" s="34"/>
      <c r="G1088" s="34"/>
      <c r="H1088" s="34"/>
      <c r="I1088" s="181" t="s">
        <v>18</v>
      </c>
      <c r="J1088" s="182"/>
      <c r="K1088" s="183"/>
      <c r="L1088" s="191"/>
      <c r="M1088" s="192" t="str">
        <f>UPPER(Ptrllista!H60)</f>
        <v>C</v>
      </c>
      <c r="N1088" s="193"/>
      <c r="O1088" s="192" t="str">
        <f>UPPER(Ptrllista!G60)</f>
        <v>3</v>
      </c>
      <c r="P1088" s="196"/>
      <c r="Q1088" s="193"/>
    </row>
    <row r="1089" spans="1:17" ht="19.149999999999999" customHeight="1" thickBot="1" x14ac:dyDescent="0.3">
      <c r="A1089" s="190"/>
      <c r="B1089" s="40">
        <v>34</v>
      </c>
      <c r="C1089" s="34"/>
      <c r="D1089" s="34"/>
      <c r="E1089" s="34"/>
      <c r="F1089" s="34"/>
      <c r="G1089" s="34"/>
      <c r="H1089" s="34"/>
      <c r="I1089" s="181" t="s">
        <v>18</v>
      </c>
      <c r="J1089" s="182"/>
      <c r="K1089" s="183"/>
      <c r="L1089" s="191"/>
      <c r="M1089" s="194"/>
      <c r="N1089" s="195"/>
      <c r="O1089" s="194"/>
      <c r="P1089" s="197"/>
      <c r="Q1089" s="195"/>
    </row>
    <row r="1090" spans="1:17" ht="19.149999999999999" customHeight="1" x14ac:dyDescent="0.25">
      <c r="A1090" s="190"/>
      <c r="B1090" s="40">
        <v>35</v>
      </c>
      <c r="C1090" s="34"/>
      <c r="D1090" s="34"/>
      <c r="E1090" s="34"/>
      <c r="F1090" s="34"/>
      <c r="G1090" s="34"/>
      <c r="H1090" s="34"/>
      <c r="I1090" s="181" t="s">
        <v>18</v>
      </c>
      <c r="J1090" s="182"/>
      <c r="K1090" s="183"/>
      <c r="L1090" s="184"/>
      <c r="M1090" s="3"/>
      <c r="N1090" s="3"/>
      <c r="O1090" s="3"/>
      <c r="P1090" s="3"/>
      <c r="Q1090" s="30"/>
    </row>
    <row r="1091" spans="1:17" ht="19.149999999999999" customHeight="1" x14ac:dyDescent="0.25">
      <c r="A1091" s="190"/>
      <c r="B1091" s="40">
        <v>36</v>
      </c>
      <c r="C1091" s="34"/>
      <c r="D1091" s="34"/>
      <c r="E1091" s="34"/>
      <c r="F1091" s="34"/>
      <c r="G1091" s="34"/>
      <c r="H1091" s="34"/>
      <c r="I1091" s="181" t="s">
        <v>18</v>
      </c>
      <c r="J1091" s="182"/>
      <c r="K1091" s="183"/>
      <c r="L1091" s="184"/>
      <c r="M1091" s="198" t="s">
        <v>92</v>
      </c>
      <c r="N1091" s="198"/>
      <c r="O1091" s="198"/>
      <c r="P1091" s="199"/>
      <c r="Q1091" s="200"/>
    </row>
    <row r="1092" spans="1:17" ht="19.149999999999999" customHeight="1" x14ac:dyDescent="0.25">
      <c r="A1092" s="190"/>
      <c r="B1092" s="40">
        <v>37</v>
      </c>
      <c r="C1092" s="34"/>
      <c r="D1092" s="34"/>
      <c r="E1092" s="34"/>
      <c r="F1092" s="34"/>
      <c r="G1092" s="34"/>
      <c r="H1092" s="34"/>
      <c r="I1092" s="181" t="s">
        <v>18</v>
      </c>
      <c r="J1092" s="182"/>
      <c r="K1092" s="183"/>
      <c r="L1092" s="184"/>
      <c r="M1092" s="201" t="s">
        <v>97</v>
      </c>
      <c r="N1092" s="202"/>
      <c r="O1092" s="202"/>
      <c r="P1092" s="202"/>
      <c r="Q1092" s="203"/>
    </row>
    <row r="1093" spans="1:17" ht="19.149999999999999" customHeight="1" x14ac:dyDescent="0.25">
      <c r="A1093" s="190"/>
      <c r="B1093" s="40">
        <v>38</v>
      </c>
      <c r="C1093" s="34"/>
      <c r="D1093" s="34"/>
      <c r="E1093" s="34"/>
      <c r="F1093" s="34"/>
      <c r="G1093" s="34"/>
      <c r="H1093" s="34"/>
      <c r="I1093" s="181" t="s">
        <v>18</v>
      </c>
      <c r="J1093" s="182"/>
      <c r="K1093" s="183"/>
      <c r="L1093" s="184"/>
      <c r="M1093" s="185"/>
      <c r="N1093" s="185"/>
      <c r="O1093" s="185"/>
      <c r="P1093" s="185"/>
      <c r="Q1093" s="186"/>
    </row>
    <row r="1094" spans="1:17" ht="19.149999999999999" customHeight="1" x14ac:dyDescent="0.25">
      <c r="A1094" s="190"/>
      <c r="B1094" s="40">
        <v>39</v>
      </c>
      <c r="C1094" s="34"/>
      <c r="D1094" s="34"/>
      <c r="E1094" s="34"/>
      <c r="F1094" s="34"/>
      <c r="G1094" s="34"/>
      <c r="H1094" s="34"/>
      <c r="I1094" s="181" t="s">
        <v>18</v>
      </c>
      <c r="J1094" s="182"/>
      <c r="K1094" s="183"/>
      <c r="L1094" s="184"/>
      <c r="M1094" s="185"/>
      <c r="N1094" s="185"/>
      <c r="O1094" s="185"/>
      <c r="P1094" s="185"/>
      <c r="Q1094" s="186"/>
    </row>
    <row r="1095" spans="1:17" ht="19.149999999999999" customHeight="1" x14ac:dyDescent="0.25">
      <c r="A1095" s="190"/>
      <c r="B1095" s="40">
        <v>40</v>
      </c>
      <c r="C1095" s="34"/>
      <c r="D1095" s="34"/>
      <c r="E1095" s="34"/>
      <c r="F1095" s="34"/>
      <c r="G1095" s="34"/>
      <c r="H1095" s="34"/>
      <c r="I1095" s="181" t="s">
        <v>18</v>
      </c>
      <c r="J1095" s="182"/>
      <c r="K1095" s="183"/>
      <c r="L1095" s="184"/>
      <c r="M1095" s="185"/>
      <c r="N1095" s="185"/>
      <c r="O1095" s="185"/>
      <c r="P1095" s="185"/>
      <c r="Q1095" s="186"/>
    </row>
    <row r="1096" spans="1:17" ht="19.149999999999999" customHeight="1" thickBot="1" x14ac:dyDescent="0.3">
      <c r="A1096" s="190"/>
      <c r="B1096" s="34"/>
      <c r="C1096" s="34"/>
      <c r="D1096" s="34"/>
      <c r="E1096" s="34"/>
      <c r="F1096" s="34"/>
      <c r="G1096" s="34"/>
      <c r="H1096" s="34"/>
      <c r="I1096" s="187" t="s">
        <v>18</v>
      </c>
      <c r="J1096" s="188"/>
      <c r="K1096" s="189"/>
      <c r="L1096" s="189"/>
      <c r="M1096" s="185"/>
      <c r="N1096" s="185"/>
      <c r="O1096" s="185"/>
      <c r="P1096" s="185"/>
      <c r="Q1096" s="186"/>
    </row>
    <row r="1097" spans="1:17" ht="19.149999999999999" customHeight="1" thickBot="1" x14ac:dyDescent="0.3">
      <c r="A1097" s="29"/>
      <c r="B1097" s="3"/>
      <c r="C1097" s="3"/>
      <c r="D1097" s="3"/>
      <c r="E1097" s="3"/>
      <c r="F1097" s="173" t="s">
        <v>89</v>
      </c>
      <c r="G1097" s="173"/>
      <c r="H1097" s="174"/>
      <c r="I1097" s="36"/>
      <c r="J1097" s="36"/>
      <c r="K1097" s="175"/>
      <c r="L1097" s="176"/>
      <c r="M1097" s="177" t="s">
        <v>88</v>
      </c>
      <c r="N1097" s="178"/>
      <c r="O1097" s="178"/>
      <c r="P1097" s="178"/>
      <c r="Q1097" s="179"/>
    </row>
    <row r="1098" spans="1:17" ht="19.149999999999999" customHeight="1" thickBot="1" x14ac:dyDescent="0.3">
      <c r="A1098" s="31"/>
      <c r="B1098" s="32"/>
      <c r="C1098" s="32"/>
      <c r="D1098" s="32"/>
      <c r="E1098" s="32"/>
      <c r="F1098" s="32"/>
      <c r="G1098" s="180" t="s">
        <v>91</v>
      </c>
      <c r="H1098" s="180"/>
      <c r="I1098" s="180"/>
      <c r="J1098" s="36"/>
      <c r="K1098" s="35"/>
      <c r="L1098" s="32"/>
      <c r="M1098" s="32"/>
      <c r="N1098" s="32"/>
      <c r="O1098" s="32"/>
      <c r="P1098" s="32"/>
      <c r="Q1098" s="33"/>
    </row>
    <row r="1099" spans="1:17" ht="19.149999999999999" customHeight="1" x14ac:dyDescent="0.25">
      <c r="A1099" s="52"/>
      <c r="B1099" s="52"/>
      <c r="C1099" s="52"/>
      <c r="D1099" s="52"/>
      <c r="E1099" s="52"/>
      <c r="F1099" s="52"/>
      <c r="G1099" s="52"/>
      <c r="H1099" s="52"/>
      <c r="I1099" s="52"/>
      <c r="J1099" s="52"/>
      <c r="K1099" s="52"/>
      <c r="L1099" s="52"/>
      <c r="M1099" s="52"/>
      <c r="N1099" s="52"/>
      <c r="O1099" s="52"/>
      <c r="P1099" s="52"/>
      <c r="Q1099" s="52"/>
    </row>
    <row r="1102" spans="1:17" ht="19.149999999999999" customHeight="1" thickBot="1" x14ac:dyDescent="0.3"/>
    <row r="1103" spans="1:17" ht="19.149999999999999" customHeight="1" x14ac:dyDescent="0.5">
      <c r="A1103" s="37"/>
      <c r="B1103" s="213"/>
      <c r="C1103" s="213"/>
      <c r="D1103" s="39"/>
      <c r="E1103" s="196" t="str">
        <f>UPPER(Ptrllista!E2)</f>
        <v>Ö-SERIEN 2</v>
      </c>
      <c r="F1103" s="196"/>
      <c r="G1103" s="196"/>
      <c r="H1103" s="196"/>
      <c r="I1103" s="196"/>
      <c r="J1103" s="196"/>
      <c r="K1103" s="196"/>
      <c r="L1103" s="196"/>
      <c r="M1103" s="196"/>
      <c r="N1103" s="196"/>
      <c r="O1103" s="49"/>
      <c r="P1103" s="49"/>
      <c r="Q1103" s="54"/>
    </row>
    <row r="1104" spans="1:17" ht="19.149999999999999" customHeight="1" x14ac:dyDescent="0.4">
      <c r="A1104" s="53" t="s">
        <v>98</v>
      </c>
      <c r="B1104" s="44" t="str">
        <f>UPPER(Ptrllista!B61)</f>
        <v>14</v>
      </c>
      <c r="C1104" s="43" t="s">
        <v>96</v>
      </c>
      <c r="D1104" s="44">
        <f>ABS(Ptrllista!C61)</f>
        <v>4</v>
      </c>
      <c r="E1104" s="205"/>
      <c r="F1104" s="205"/>
      <c r="G1104" s="205"/>
      <c r="H1104" s="205"/>
      <c r="I1104" s="205"/>
      <c r="J1104" s="205"/>
      <c r="K1104" s="205"/>
      <c r="L1104" s="205"/>
      <c r="M1104" s="205"/>
      <c r="N1104" s="205"/>
      <c r="O1104" s="214">
        <f>ABS(Ptrllista!F2)</f>
        <v>42848</v>
      </c>
      <c r="P1104" s="214"/>
      <c r="Q1104" s="215"/>
    </row>
    <row r="1105" spans="1:17" ht="19.149999999999999" customHeight="1" x14ac:dyDescent="0.25">
      <c r="A1105" s="204" t="str">
        <f>UPPER(Ptrllista!E61)</f>
        <v>JOAKIM BROBERG</v>
      </c>
      <c r="B1105" s="205"/>
      <c r="C1105" s="205"/>
      <c r="D1105" s="205"/>
      <c r="E1105" s="205"/>
      <c r="F1105" s="205"/>
      <c r="G1105" s="205"/>
      <c r="H1105" s="205"/>
      <c r="I1105" s="205"/>
      <c r="J1105" s="205"/>
      <c r="K1105" s="205"/>
      <c r="L1105" s="205"/>
      <c r="M1105" s="205"/>
      <c r="N1105" s="205"/>
      <c r="O1105" s="205"/>
      <c r="P1105" s="205"/>
      <c r="Q1105" s="206"/>
    </row>
    <row r="1106" spans="1:17" ht="19.149999999999999" customHeight="1" x14ac:dyDescent="0.25">
      <c r="A1106" s="204"/>
      <c r="B1106" s="205"/>
      <c r="C1106" s="205"/>
      <c r="D1106" s="205"/>
      <c r="E1106" s="205"/>
      <c r="F1106" s="205"/>
      <c r="G1106" s="205"/>
      <c r="H1106" s="205"/>
      <c r="I1106" s="205"/>
      <c r="J1106" s="205"/>
      <c r="K1106" s="205"/>
      <c r="L1106" s="205"/>
      <c r="M1106" s="205"/>
      <c r="N1106" s="205"/>
      <c r="O1106" s="205"/>
      <c r="P1106" s="205"/>
      <c r="Q1106" s="206"/>
    </row>
    <row r="1107" spans="1:17" ht="19.149999999999999" customHeight="1" x14ac:dyDescent="0.25">
      <c r="A1107" s="204" t="str">
        <f>UPPER(Ptrllista!F61)</f>
        <v>MOTALA</v>
      </c>
      <c r="B1107" s="205"/>
      <c r="C1107" s="205"/>
      <c r="D1107" s="205"/>
      <c r="E1107" s="205"/>
      <c r="F1107" s="205"/>
      <c r="G1107" s="205"/>
      <c r="H1107" s="205"/>
      <c r="I1107" s="205"/>
      <c r="J1107" s="205"/>
      <c r="K1107" s="205"/>
      <c r="L1107" s="205"/>
      <c r="M1107" s="205"/>
      <c r="N1107" s="205"/>
      <c r="O1107" s="205"/>
      <c r="P1107" s="205"/>
      <c r="Q1107" s="206"/>
    </row>
    <row r="1108" spans="1:17" ht="19.149999999999999" customHeight="1" x14ac:dyDescent="0.25">
      <c r="A1108" s="204"/>
      <c r="B1108" s="205"/>
      <c r="C1108" s="205"/>
      <c r="D1108" s="205"/>
      <c r="E1108" s="205"/>
      <c r="F1108" s="205"/>
      <c r="G1108" s="205"/>
      <c r="H1108" s="205"/>
      <c r="I1108" s="205"/>
      <c r="J1108" s="205"/>
      <c r="K1108" s="205"/>
      <c r="L1108" s="205"/>
      <c r="M1108" s="205"/>
      <c r="N1108" s="205"/>
      <c r="O1108" s="205"/>
      <c r="P1108" s="205"/>
      <c r="Q1108" s="206"/>
    </row>
    <row r="1109" spans="1:17" ht="19.149999999999999" customHeight="1" thickBot="1" x14ac:dyDescent="0.3">
      <c r="A1109" s="29"/>
      <c r="B1109" s="38"/>
      <c r="C1109" s="207" t="s">
        <v>95</v>
      </c>
      <c r="D1109" s="208"/>
      <c r="E1109" s="208"/>
      <c r="F1109" s="208"/>
      <c r="G1109" s="208"/>
      <c r="H1109" s="209"/>
      <c r="I1109" s="207" t="s">
        <v>90</v>
      </c>
      <c r="J1109" s="209"/>
      <c r="K1109" s="207" t="s">
        <v>17</v>
      </c>
      <c r="L1109" s="208"/>
      <c r="M1109" s="41" t="s">
        <v>93</v>
      </c>
      <c r="N1109" s="42"/>
      <c r="O1109" s="210" t="s">
        <v>24</v>
      </c>
      <c r="P1109" s="211"/>
      <c r="Q1109" s="212"/>
    </row>
    <row r="1110" spans="1:17" ht="19.149999999999999" customHeight="1" x14ac:dyDescent="0.25">
      <c r="A1110" s="190" t="s">
        <v>94</v>
      </c>
      <c r="B1110" s="40">
        <v>33</v>
      </c>
      <c r="C1110" s="34"/>
      <c r="D1110" s="34"/>
      <c r="E1110" s="34"/>
      <c r="F1110" s="34"/>
      <c r="G1110" s="34"/>
      <c r="H1110" s="34"/>
      <c r="I1110" s="181" t="s">
        <v>18</v>
      </c>
      <c r="J1110" s="182"/>
      <c r="K1110" s="183"/>
      <c r="L1110" s="191"/>
      <c r="M1110" s="192" t="str">
        <f>UPPER(Ptrllista!H61)</f>
        <v>C</v>
      </c>
      <c r="N1110" s="193"/>
      <c r="O1110" s="192" t="str">
        <f>UPPER(Ptrllista!G61)</f>
        <v>1</v>
      </c>
      <c r="P1110" s="196"/>
      <c r="Q1110" s="193"/>
    </row>
    <row r="1111" spans="1:17" ht="19.149999999999999" customHeight="1" thickBot="1" x14ac:dyDescent="0.3">
      <c r="A1111" s="190"/>
      <c r="B1111" s="40">
        <v>34</v>
      </c>
      <c r="C1111" s="34"/>
      <c r="D1111" s="34"/>
      <c r="E1111" s="34"/>
      <c r="F1111" s="34"/>
      <c r="G1111" s="34"/>
      <c r="H1111" s="34"/>
      <c r="I1111" s="181" t="s">
        <v>18</v>
      </c>
      <c r="J1111" s="182"/>
      <c r="K1111" s="183"/>
      <c r="L1111" s="191"/>
      <c r="M1111" s="194"/>
      <c r="N1111" s="195"/>
      <c r="O1111" s="194"/>
      <c r="P1111" s="197"/>
      <c r="Q1111" s="195"/>
    </row>
    <row r="1112" spans="1:17" ht="19.149999999999999" customHeight="1" x14ac:dyDescent="0.25">
      <c r="A1112" s="190"/>
      <c r="B1112" s="40">
        <v>35</v>
      </c>
      <c r="C1112" s="34"/>
      <c r="D1112" s="34"/>
      <c r="E1112" s="34"/>
      <c r="F1112" s="34"/>
      <c r="G1112" s="34"/>
      <c r="H1112" s="34"/>
      <c r="I1112" s="181" t="s">
        <v>18</v>
      </c>
      <c r="J1112" s="182"/>
      <c r="K1112" s="183"/>
      <c r="L1112" s="184"/>
      <c r="M1112" s="3"/>
      <c r="N1112" s="3"/>
      <c r="O1112" s="3"/>
      <c r="P1112" s="3"/>
      <c r="Q1112" s="30"/>
    </row>
    <row r="1113" spans="1:17" ht="19.149999999999999" customHeight="1" x14ac:dyDescent="0.25">
      <c r="A1113" s="190"/>
      <c r="B1113" s="40">
        <v>36</v>
      </c>
      <c r="C1113" s="34"/>
      <c r="D1113" s="34"/>
      <c r="E1113" s="34"/>
      <c r="F1113" s="34"/>
      <c r="G1113" s="34"/>
      <c r="H1113" s="34"/>
      <c r="I1113" s="181" t="s">
        <v>18</v>
      </c>
      <c r="J1113" s="182"/>
      <c r="K1113" s="183"/>
      <c r="L1113" s="184"/>
      <c r="M1113" s="198" t="s">
        <v>92</v>
      </c>
      <c r="N1113" s="198"/>
      <c r="O1113" s="198"/>
      <c r="P1113" s="199"/>
      <c r="Q1113" s="200"/>
    </row>
    <row r="1114" spans="1:17" ht="19.149999999999999" customHeight="1" x14ac:dyDescent="0.25">
      <c r="A1114" s="190"/>
      <c r="B1114" s="40">
        <v>37</v>
      </c>
      <c r="C1114" s="34"/>
      <c r="D1114" s="34"/>
      <c r="E1114" s="34"/>
      <c r="F1114" s="34"/>
      <c r="G1114" s="34"/>
      <c r="H1114" s="34"/>
      <c r="I1114" s="181" t="s">
        <v>18</v>
      </c>
      <c r="J1114" s="182"/>
      <c r="K1114" s="183"/>
      <c r="L1114" s="184"/>
      <c r="M1114" s="201" t="s">
        <v>97</v>
      </c>
      <c r="N1114" s="202"/>
      <c r="O1114" s="202"/>
      <c r="P1114" s="202"/>
      <c r="Q1114" s="203"/>
    </row>
    <row r="1115" spans="1:17" ht="19.149999999999999" customHeight="1" x14ac:dyDescent="0.25">
      <c r="A1115" s="190"/>
      <c r="B1115" s="40">
        <v>38</v>
      </c>
      <c r="C1115" s="34"/>
      <c r="D1115" s="34"/>
      <c r="E1115" s="34"/>
      <c r="F1115" s="34"/>
      <c r="G1115" s="34"/>
      <c r="H1115" s="34"/>
      <c r="I1115" s="181" t="s">
        <v>18</v>
      </c>
      <c r="J1115" s="182"/>
      <c r="K1115" s="183"/>
      <c r="L1115" s="184"/>
      <c r="M1115" s="185"/>
      <c r="N1115" s="185"/>
      <c r="O1115" s="185"/>
      <c r="P1115" s="185"/>
      <c r="Q1115" s="186"/>
    </row>
    <row r="1116" spans="1:17" ht="19.149999999999999" customHeight="1" x14ac:dyDescent="0.25">
      <c r="A1116" s="190"/>
      <c r="B1116" s="40">
        <v>39</v>
      </c>
      <c r="C1116" s="34"/>
      <c r="D1116" s="34"/>
      <c r="E1116" s="34"/>
      <c r="F1116" s="34"/>
      <c r="G1116" s="34"/>
      <c r="H1116" s="34"/>
      <c r="I1116" s="181" t="s">
        <v>18</v>
      </c>
      <c r="J1116" s="182"/>
      <c r="K1116" s="183"/>
      <c r="L1116" s="184"/>
      <c r="M1116" s="185"/>
      <c r="N1116" s="185"/>
      <c r="O1116" s="185"/>
      <c r="P1116" s="185"/>
      <c r="Q1116" s="186"/>
    </row>
    <row r="1117" spans="1:17" ht="19.149999999999999" customHeight="1" x14ac:dyDescent="0.25">
      <c r="A1117" s="190"/>
      <c r="B1117" s="40">
        <v>40</v>
      </c>
      <c r="C1117" s="34"/>
      <c r="D1117" s="34"/>
      <c r="E1117" s="34"/>
      <c r="F1117" s="34"/>
      <c r="G1117" s="34"/>
      <c r="H1117" s="34"/>
      <c r="I1117" s="181" t="s">
        <v>18</v>
      </c>
      <c r="J1117" s="182"/>
      <c r="K1117" s="183"/>
      <c r="L1117" s="184"/>
      <c r="M1117" s="185"/>
      <c r="N1117" s="185"/>
      <c r="O1117" s="185"/>
      <c r="P1117" s="185"/>
      <c r="Q1117" s="186"/>
    </row>
    <row r="1118" spans="1:17" ht="19.149999999999999" customHeight="1" thickBot="1" x14ac:dyDescent="0.3">
      <c r="A1118" s="190"/>
      <c r="B1118" s="34"/>
      <c r="C1118" s="34"/>
      <c r="D1118" s="34"/>
      <c r="E1118" s="34"/>
      <c r="F1118" s="34"/>
      <c r="G1118" s="34"/>
      <c r="H1118" s="34"/>
      <c r="I1118" s="187" t="s">
        <v>18</v>
      </c>
      <c r="J1118" s="188"/>
      <c r="K1118" s="189"/>
      <c r="L1118" s="189"/>
      <c r="M1118" s="185"/>
      <c r="N1118" s="185"/>
      <c r="O1118" s="185"/>
      <c r="P1118" s="185"/>
      <c r="Q1118" s="186"/>
    </row>
    <row r="1119" spans="1:17" ht="19.149999999999999" customHeight="1" thickBot="1" x14ac:dyDescent="0.3">
      <c r="A1119" s="29"/>
      <c r="B1119" s="3"/>
      <c r="C1119" s="3"/>
      <c r="D1119" s="3"/>
      <c r="E1119" s="3"/>
      <c r="F1119" s="173" t="s">
        <v>89</v>
      </c>
      <c r="G1119" s="173"/>
      <c r="H1119" s="174"/>
      <c r="I1119" s="36"/>
      <c r="J1119" s="36"/>
      <c r="K1119" s="175"/>
      <c r="L1119" s="176"/>
      <c r="M1119" s="177" t="s">
        <v>88</v>
      </c>
      <c r="N1119" s="178"/>
      <c r="O1119" s="178"/>
      <c r="P1119" s="178"/>
      <c r="Q1119" s="179"/>
    </row>
    <row r="1120" spans="1:17" ht="19.149999999999999" customHeight="1" thickBot="1" x14ac:dyDescent="0.3">
      <c r="A1120" s="31"/>
      <c r="B1120" s="32"/>
      <c r="C1120" s="32"/>
      <c r="D1120" s="32"/>
      <c r="E1120" s="32"/>
      <c r="F1120" s="32"/>
      <c r="G1120" s="180" t="s">
        <v>91</v>
      </c>
      <c r="H1120" s="180"/>
      <c r="I1120" s="180"/>
      <c r="J1120" s="36"/>
      <c r="K1120" s="35"/>
      <c r="L1120" s="32"/>
      <c r="M1120" s="32"/>
      <c r="N1120" s="32"/>
      <c r="O1120" s="32"/>
      <c r="P1120" s="32"/>
      <c r="Q1120" s="33"/>
    </row>
    <row r="1121" spans="1:17" ht="19.149999999999999" customHeight="1" x14ac:dyDescent="0.5">
      <c r="A1121" s="37"/>
      <c r="B1121" s="213"/>
      <c r="C1121" s="213"/>
      <c r="D1121" s="39"/>
      <c r="E1121" s="196" t="str">
        <f>UPPER(Ptrllista!E2)</f>
        <v>Ö-SERIEN 2</v>
      </c>
      <c r="F1121" s="196"/>
      <c r="G1121" s="196"/>
      <c r="H1121" s="196"/>
      <c r="I1121" s="196"/>
      <c r="J1121" s="196"/>
      <c r="K1121" s="196"/>
      <c r="L1121" s="196"/>
      <c r="M1121" s="196"/>
      <c r="N1121" s="196"/>
      <c r="O1121" s="49"/>
      <c r="P1121" s="49"/>
      <c r="Q1121" s="54"/>
    </row>
    <row r="1122" spans="1:17" ht="19.149999999999999" customHeight="1" x14ac:dyDescent="0.4">
      <c r="A1122" s="53" t="s">
        <v>98</v>
      </c>
      <c r="B1122" s="44" t="str">
        <f>UPPER(Ptrllista!B62)</f>
        <v>15</v>
      </c>
      <c r="C1122" s="43" t="s">
        <v>102</v>
      </c>
      <c r="D1122" s="44">
        <f>ABS(Ptrllista!C62)</f>
        <v>1</v>
      </c>
      <c r="E1122" s="205"/>
      <c r="F1122" s="205"/>
      <c r="G1122" s="205"/>
      <c r="H1122" s="205"/>
      <c r="I1122" s="205"/>
      <c r="J1122" s="205"/>
      <c r="K1122" s="205"/>
      <c r="L1122" s="205"/>
      <c r="M1122" s="205"/>
      <c r="N1122" s="205"/>
      <c r="O1122" s="214">
        <f>ABS(Ptrllista!F2)</f>
        <v>42848</v>
      </c>
      <c r="P1122" s="214"/>
      <c r="Q1122" s="215"/>
    </row>
    <row r="1123" spans="1:17" ht="19.149999999999999" customHeight="1" x14ac:dyDescent="0.25">
      <c r="A1123" s="204" t="str">
        <f>UPPER(Ptrllista!E62)</f>
        <v>BO RAGNARSSON</v>
      </c>
      <c r="B1123" s="205"/>
      <c r="C1123" s="205"/>
      <c r="D1123" s="205"/>
      <c r="E1123" s="205"/>
      <c r="F1123" s="205"/>
      <c r="G1123" s="205"/>
      <c r="H1123" s="205"/>
      <c r="I1123" s="205"/>
      <c r="J1123" s="205"/>
      <c r="K1123" s="205"/>
      <c r="L1123" s="205"/>
      <c r="M1123" s="205"/>
      <c r="N1123" s="205"/>
      <c r="O1123" s="205"/>
      <c r="P1123" s="205"/>
      <c r="Q1123" s="206"/>
    </row>
    <row r="1124" spans="1:17" ht="19.149999999999999" customHeight="1" x14ac:dyDescent="0.25">
      <c r="A1124" s="204"/>
      <c r="B1124" s="205"/>
      <c r="C1124" s="205"/>
      <c r="D1124" s="205"/>
      <c r="E1124" s="205"/>
      <c r="F1124" s="205"/>
      <c r="G1124" s="205"/>
      <c r="H1124" s="205"/>
      <c r="I1124" s="205"/>
      <c r="J1124" s="205"/>
      <c r="K1124" s="205"/>
      <c r="L1124" s="205"/>
      <c r="M1124" s="205"/>
      <c r="N1124" s="205"/>
      <c r="O1124" s="205"/>
      <c r="P1124" s="205"/>
      <c r="Q1124" s="206"/>
    </row>
    <row r="1125" spans="1:17" ht="19.149999999999999" customHeight="1" x14ac:dyDescent="0.25">
      <c r="A1125" s="204" t="str">
        <f>UPPER(Ptrllista!F62)</f>
        <v>MOTALA</v>
      </c>
      <c r="B1125" s="205"/>
      <c r="C1125" s="205"/>
      <c r="D1125" s="205"/>
      <c r="E1125" s="205"/>
      <c r="F1125" s="205"/>
      <c r="G1125" s="205"/>
      <c r="H1125" s="205"/>
      <c r="I1125" s="205"/>
      <c r="J1125" s="205"/>
      <c r="K1125" s="205"/>
      <c r="L1125" s="205"/>
      <c r="M1125" s="205"/>
      <c r="N1125" s="205"/>
      <c r="O1125" s="205"/>
      <c r="P1125" s="205"/>
      <c r="Q1125" s="206"/>
    </row>
    <row r="1126" spans="1:17" ht="19.149999999999999" customHeight="1" x14ac:dyDescent="0.25">
      <c r="A1126" s="204"/>
      <c r="B1126" s="205"/>
      <c r="C1126" s="205"/>
      <c r="D1126" s="205"/>
      <c r="E1126" s="205"/>
      <c r="F1126" s="205"/>
      <c r="G1126" s="205"/>
      <c r="H1126" s="205"/>
      <c r="I1126" s="205"/>
      <c r="J1126" s="205"/>
      <c r="K1126" s="205"/>
      <c r="L1126" s="205"/>
      <c r="M1126" s="205"/>
      <c r="N1126" s="205"/>
      <c r="O1126" s="205"/>
      <c r="P1126" s="205"/>
      <c r="Q1126" s="206"/>
    </row>
    <row r="1127" spans="1:17" ht="19.149999999999999" customHeight="1" thickBot="1" x14ac:dyDescent="0.3">
      <c r="A1127" s="29"/>
      <c r="B1127" s="38"/>
      <c r="C1127" s="207" t="s">
        <v>95</v>
      </c>
      <c r="D1127" s="208"/>
      <c r="E1127" s="208"/>
      <c r="F1127" s="208"/>
      <c r="G1127" s="208"/>
      <c r="H1127" s="209"/>
      <c r="I1127" s="207" t="s">
        <v>90</v>
      </c>
      <c r="J1127" s="209"/>
      <c r="K1127" s="207" t="s">
        <v>17</v>
      </c>
      <c r="L1127" s="208"/>
      <c r="M1127" s="216" t="s">
        <v>93</v>
      </c>
      <c r="N1127" s="217"/>
      <c r="O1127" s="210" t="s">
        <v>24</v>
      </c>
      <c r="P1127" s="211"/>
      <c r="Q1127" s="212"/>
    </row>
    <row r="1128" spans="1:17" ht="19.149999999999999" customHeight="1" x14ac:dyDescent="0.25">
      <c r="A1128" s="190" t="s">
        <v>94</v>
      </c>
      <c r="B1128" s="40">
        <v>25</v>
      </c>
      <c r="C1128" s="34"/>
      <c r="D1128" s="34"/>
      <c r="E1128" s="34"/>
      <c r="F1128" s="34"/>
      <c r="G1128" s="34"/>
      <c r="H1128" s="34"/>
      <c r="I1128" s="181" t="s">
        <v>18</v>
      </c>
      <c r="J1128" s="182"/>
      <c r="K1128" s="183"/>
      <c r="L1128" s="191"/>
      <c r="M1128" s="192" t="str">
        <f>UPPER(Ptrllista!H62)</f>
        <v>C</v>
      </c>
      <c r="N1128" s="193"/>
      <c r="O1128" s="192" t="str">
        <f>UPPER(Ptrllista!G62)</f>
        <v>3</v>
      </c>
      <c r="P1128" s="196"/>
      <c r="Q1128" s="193"/>
    </row>
    <row r="1129" spans="1:17" ht="19.149999999999999" customHeight="1" thickBot="1" x14ac:dyDescent="0.3">
      <c r="A1129" s="190"/>
      <c r="B1129" s="40">
        <v>26</v>
      </c>
      <c r="C1129" s="34"/>
      <c r="D1129" s="34"/>
      <c r="E1129" s="34"/>
      <c r="F1129" s="34"/>
      <c r="G1129" s="34"/>
      <c r="H1129" s="34"/>
      <c r="I1129" s="181" t="s">
        <v>18</v>
      </c>
      <c r="J1129" s="182"/>
      <c r="K1129" s="183"/>
      <c r="L1129" s="191"/>
      <c r="M1129" s="194"/>
      <c r="N1129" s="195"/>
      <c r="O1129" s="194"/>
      <c r="P1129" s="197"/>
      <c r="Q1129" s="195"/>
    </row>
    <row r="1130" spans="1:17" ht="19.149999999999999" customHeight="1" x14ac:dyDescent="0.25">
      <c r="A1130" s="190"/>
      <c r="B1130" s="40">
        <v>27</v>
      </c>
      <c r="C1130" s="34"/>
      <c r="D1130" s="34"/>
      <c r="E1130" s="34"/>
      <c r="F1130" s="34"/>
      <c r="G1130" s="34"/>
      <c r="H1130" s="34"/>
      <c r="I1130" s="181" t="s">
        <v>18</v>
      </c>
      <c r="J1130" s="182"/>
      <c r="K1130" s="183"/>
      <c r="L1130" s="184"/>
      <c r="M1130" s="3"/>
      <c r="N1130" s="3"/>
      <c r="O1130" s="3"/>
      <c r="P1130" s="3"/>
      <c r="Q1130" s="30"/>
    </row>
    <row r="1131" spans="1:17" ht="19.149999999999999" customHeight="1" x14ac:dyDescent="0.25">
      <c r="A1131" s="190"/>
      <c r="B1131" s="40">
        <v>28</v>
      </c>
      <c r="C1131" s="34"/>
      <c r="D1131" s="34"/>
      <c r="E1131" s="34"/>
      <c r="F1131" s="34"/>
      <c r="G1131" s="34"/>
      <c r="H1131" s="34"/>
      <c r="I1131" s="181" t="s">
        <v>18</v>
      </c>
      <c r="J1131" s="182"/>
      <c r="K1131" s="183"/>
      <c r="L1131" s="184"/>
      <c r="M1131" s="198" t="s">
        <v>92</v>
      </c>
      <c r="N1131" s="198"/>
      <c r="O1131" s="198"/>
      <c r="P1131" s="199"/>
      <c r="Q1131" s="200"/>
    </row>
    <row r="1132" spans="1:17" ht="19.149999999999999" customHeight="1" x14ac:dyDescent="0.25">
      <c r="A1132" s="190"/>
      <c r="B1132" s="40">
        <v>29</v>
      </c>
      <c r="C1132" s="34"/>
      <c r="D1132" s="34"/>
      <c r="E1132" s="34"/>
      <c r="F1132" s="34"/>
      <c r="G1132" s="34"/>
      <c r="H1132" s="34"/>
      <c r="I1132" s="181" t="s">
        <v>18</v>
      </c>
      <c r="J1132" s="182"/>
      <c r="K1132" s="183"/>
      <c r="L1132" s="184"/>
      <c r="M1132" s="201" t="s">
        <v>97</v>
      </c>
      <c r="N1132" s="202"/>
      <c r="O1132" s="202"/>
      <c r="P1132" s="202"/>
      <c r="Q1132" s="203"/>
    </row>
    <row r="1133" spans="1:17" ht="19.149999999999999" customHeight="1" x14ac:dyDescent="0.25">
      <c r="A1133" s="190"/>
      <c r="B1133" s="40">
        <v>30</v>
      </c>
      <c r="C1133" s="34"/>
      <c r="D1133" s="34"/>
      <c r="E1133" s="34"/>
      <c r="F1133" s="34"/>
      <c r="G1133" s="34"/>
      <c r="H1133" s="34"/>
      <c r="I1133" s="181" t="s">
        <v>18</v>
      </c>
      <c r="J1133" s="182"/>
      <c r="K1133" s="183"/>
      <c r="L1133" s="184"/>
      <c r="M1133" s="185"/>
      <c r="N1133" s="185"/>
      <c r="O1133" s="185"/>
      <c r="P1133" s="185"/>
      <c r="Q1133" s="186"/>
    </row>
    <row r="1134" spans="1:17" ht="19.149999999999999" customHeight="1" x14ac:dyDescent="0.25">
      <c r="A1134" s="190"/>
      <c r="B1134" s="40">
        <v>31</v>
      </c>
      <c r="C1134" s="34"/>
      <c r="D1134" s="34"/>
      <c r="E1134" s="34"/>
      <c r="F1134" s="34"/>
      <c r="G1134" s="34"/>
      <c r="H1134" s="34"/>
      <c r="I1134" s="181" t="s">
        <v>18</v>
      </c>
      <c r="J1134" s="182"/>
      <c r="K1134" s="183"/>
      <c r="L1134" s="184"/>
      <c r="M1134" s="185"/>
      <c r="N1134" s="185"/>
      <c r="O1134" s="185"/>
      <c r="P1134" s="185"/>
      <c r="Q1134" s="186"/>
    </row>
    <row r="1135" spans="1:17" ht="19.149999999999999" customHeight="1" x14ac:dyDescent="0.25">
      <c r="A1135" s="190"/>
      <c r="B1135" s="40">
        <v>32</v>
      </c>
      <c r="C1135" s="34"/>
      <c r="D1135" s="34"/>
      <c r="E1135" s="34"/>
      <c r="F1135" s="34"/>
      <c r="G1135" s="34"/>
      <c r="H1135" s="34"/>
      <c r="I1135" s="181" t="s">
        <v>18</v>
      </c>
      <c r="J1135" s="182"/>
      <c r="K1135" s="183"/>
      <c r="L1135" s="184"/>
      <c r="M1135" s="185"/>
      <c r="N1135" s="185"/>
      <c r="O1135" s="185"/>
      <c r="P1135" s="185"/>
      <c r="Q1135" s="186"/>
    </row>
    <row r="1136" spans="1:17" ht="19.149999999999999" customHeight="1" thickBot="1" x14ac:dyDescent="0.3">
      <c r="A1136" s="190"/>
      <c r="B1136" s="34"/>
      <c r="C1136" s="34"/>
      <c r="D1136" s="34"/>
      <c r="E1136" s="34"/>
      <c r="F1136" s="34"/>
      <c r="G1136" s="34"/>
      <c r="H1136" s="34"/>
      <c r="I1136" s="187" t="s">
        <v>18</v>
      </c>
      <c r="J1136" s="188"/>
      <c r="K1136" s="189"/>
      <c r="L1136" s="189"/>
      <c r="M1136" s="185"/>
      <c r="N1136" s="185"/>
      <c r="O1136" s="185"/>
      <c r="P1136" s="185"/>
      <c r="Q1136" s="186"/>
    </row>
    <row r="1137" spans="1:17" ht="19.149999999999999" customHeight="1" thickBot="1" x14ac:dyDescent="0.3">
      <c r="A1137" s="29"/>
      <c r="B1137" s="3"/>
      <c r="C1137" s="3"/>
      <c r="D1137" s="3"/>
      <c r="E1137" s="3"/>
      <c r="F1137" s="173" t="s">
        <v>89</v>
      </c>
      <c r="G1137" s="173"/>
      <c r="H1137" s="174"/>
      <c r="I1137" s="36"/>
      <c r="J1137" s="36"/>
      <c r="K1137" s="175"/>
      <c r="L1137" s="176"/>
      <c r="M1137" s="177" t="s">
        <v>88</v>
      </c>
      <c r="N1137" s="178"/>
      <c r="O1137" s="178"/>
      <c r="P1137" s="178"/>
      <c r="Q1137" s="179"/>
    </row>
    <row r="1138" spans="1:17" ht="19.149999999999999" customHeight="1" thickBot="1" x14ac:dyDescent="0.3">
      <c r="A1138" s="31"/>
      <c r="B1138" s="32"/>
      <c r="C1138" s="32"/>
      <c r="D1138" s="32"/>
      <c r="E1138" s="32"/>
      <c r="F1138" s="32"/>
      <c r="G1138" s="180" t="s">
        <v>91</v>
      </c>
      <c r="H1138" s="180"/>
      <c r="I1138" s="180"/>
      <c r="J1138" s="36"/>
      <c r="K1138" s="35"/>
      <c r="L1138" s="32"/>
      <c r="M1138" s="32"/>
      <c r="N1138" s="32"/>
      <c r="O1138" s="32"/>
      <c r="P1138" s="32"/>
      <c r="Q1138" s="33"/>
    </row>
    <row r="1139" spans="1:17" ht="19.149999999999999" customHeight="1" x14ac:dyDescent="0.25">
      <c r="A1139" s="52"/>
      <c r="B1139" s="52"/>
      <c r="C1139" s="52"/>
      <c r="D1139" s="52"/>
      <c r="E1139" s="52"/>
      <c r="F1139" s="52"/>
      <c r="G1139" s="52"/>
      <c r="H1139" s="52"/>
      <c r="I1139" s="52"/>
      <c r="J1139" s="52"/>
      <c r="K1139" s="52"/>
      <c r="L1139" s="52"/>
      <c r="M1139" s="52"/>
      <c r="N1139" s="52"/>
      <c r="O1139" s="52"/>
      <c r="P1139" s="52"/>
      <c r="Q1139" s="52"/>
    </row>
    <row r="1142" spans="1:17" ht="19.149999999999999" customHeight="1" thickBot="1" x14ac:dyDescent="0.3"/>
    <row r="1143" spans="1:17" ht="19.149999999999999" customHeight="1" x14ac:dyDescent="0.5">
      <c r="A1143" s="37"/>
      <c r="B1143" s="213"/>
      <c r="C1143" s="213"/>
      <c r="D1143" s="39"/>
      <c r="E1143" s="196" t="str">
        <f>UPPER(Ptrllista!E2)</f>
        <v>Ö-SERIEN 2</v>
      </c>
      <c r="F1143" s="196"/>
      <c r="G1143" s="196"/>
      <c r="H1143" s="196"/>
      <c r="I1143" s="196"/>
      <c r="J1143" s="196"/>
      <c r="K1143" s="196"/>
      <c r="L1143" s="196"/>
      <c r="M1143" s="196"/>
      <c r="N1143" s="196"/>
      <c r="O1143" s="49"/>
      <c r="P1143" s="49"/>
      <c r="Q1143" s="54"/>
    </row>
    <row r="1144" spans="1:17" ht="19.149999999999999" customHeight="1" x14ac:dyDescent="0.4">
      <c r="A1144" s="53" t="s">
        <v>98</v>
      </c>
      <c r="B1144" s="44" t="str">
        <f>UPPER(Ptrllista!B63)</f>
        <v>15</v>
      </c>
      <c r="C1144" s="43" t="s">
        <v>96</v>
      </c>
      <c r="D1144" s="44">
        <f>ABS(Ptrllista!C63)</f>
        <v>2</v>
      </c>
      <c r="E1144" s="205"/>
      <c r="F1144" s="205"/>
      <c r="G1144" s="205"/>
      <c r="H1144" s="205"/>
      <c r="I1144" s="205"/>
      <c r="J1144" s="205"/>
      <c r="K1144" s="205"/>
      <c r="L1144" s="205"/>
      <c r="M1144" s="205"/>
      <c r="N1144" s="205"/>
      <c r="O1144" s="214">
        <f>ABS(Ptrllista!F2)</f>
        <v>42848</v>
      </c>
      <c r="P1144" s="214"/>
      <c r="Q1144" s="215"/>
    </row>
    <row r="1145" spans="1:17" ht="19.149999999999999" customHeight="1" x14ac:dyDescent="0.25">
      <c r="A1145" s="204" t="str">
        <f>UPPER(Ptrllista!E63)</f>
        <v>MAGNUS WEIDERYD</v>
      </c>
      <c r="B1145" s="205"/>
      <c r="C1145" s="205"/>
      <c r="D1145" s="205"/>
      <c r="E1145" s="205"/>
      <c r="F1145" s="205"/>
      <c r="G1145" s="205"/>
      <c r="H1145" s="205"/>
      <c r="I1145" s="205"/>
      <c r="J1145" s="205"/>
      <c r="K1145" s="205"/>
      <c r="L1145" s="205"/>
      <c r="M1145" s="205"/>
      <c r="N1145" s="205"/>
      <c r="O1145" s="205"/>
      <c r="P1145" s="205"/>
      <c r="Q1145" s="206"/>
    </row>
    <row r="1146" spans="1:17" ht="19.149999999999999" customHeight="1" x14ac:dyDescent="0.25">
      <c r="A1146" s="204"/>
      <c r="B1146" s="205"/>
      <c r="C1146" s="205"/>
      <c r="D1146" s="205"/>
      <c r="E1146" s="205"/>
      <c r="F1146" s="205"/>
      <c r="G1146" s="205"/>
      <c r="H1146" s="205"/>
      <c r="I1146" s="205"/>
      <c r="J1146" s="205"/>
      <c r="K1146" s="205"/>
      <c r="L1146" s="205"/>
      <c r="M1146" s="205"/>
      <c r="N1146" s="205"/>
      <c r="O1146" s="205"/>
      <c r="P1146" s="205"/>
      <c r="Q1146" s="206"/>
    </row>
    <row r="1147" spans="1:17" ht="19.149999999999999" customHeight="1" x14ac:dyDescent="0.25">
      <c r="A1147" s="204" t="str">
        <f>UPPER(Ptrllista!F63)</f>
        <v>MOTALA</v>
      </c>
      <c r="B1147" s="205"/>
      <c r="C1147" s="205"/>
      <c r="D1147" s="205"/>
      <c r="E1147" s="205"/>
      <c r="F1147" s="205"/>
      <c r="G1147" s="205"/>
      <c r="H1147" s="205"/>
      <c r="I1147" s="205"/>
      <c r="J1147" s="205"/>
      <c r="K1147" s="205"/>
      <c r="L1147" s="205"/>
      <c r="M1147" s="205"/>
      <c r="N1147" s="205"/>
      <c r="O1147" s="205"/>
      <c r="P1147" s="205"/>
      <c r="Q1147" s="206"/>
    </row>
    <row r="1148" spans="1:17" ht="19.149999999999999" customHeight="1" x14ac:dyDescent="0.25">
      <c r="A1148" s="204"/>
      <c r="B1148" s="205"/>
      <c r="C1148" s="205"/>
      <c r="D1148" s="205"/>
      <c r="E1148" s="205"/>
      <c r="F1148" s="205"/>
      <c r="G1148" s="205"/>
      <c r="H1148" s="205"/>
      <c r="I1148" s="205"/>
      <c r="J1148" s="205"/>
      <c r="K1148" s="205"/>
      <c r="L1148" s="205"/>
      <c r="M1148" s="205"/>
      <c r="N1148" s="205"/>
      <c r="O1148" s="205"/>
      <c r="P1148" s="205"/>
      <c r="Q1148" s="206"/>
    </row>
    <row r="1149" spans="1:17" ht="19.149999999999999" customHeight="1" thickBot="1" x14ac:dyDescent="0.3">
      <c r="A1149" s="29"/>
      <c r="B1149" s="38"/>
      <c r="C1149" s="207" t="s">
        <v>95</v>
      </c>
      <c r="D1149" s="208"/>
      <c r="E1149" s="208"/>
      <c r="F1149" s="208"/>
      <c r="G1149" s="208"/>
      <c r="H1149" s="209"/>
      <c r="I1149" s="207" t="s">
        <v>90</v>
      </c>
      <c r="J1149" s="209"/>
      <c r="K1149" s="207" t="s">
        <v>17</v>
      </c>
      <c r="L1149" s="208"/>
      <c r="M1149" s="41" t="s">
        <v>93</v>
      </c>
      <c r="N1149" s="42"/>
      <c r="O1149" s="210" t="s">
        <v>24</v>
      </c>
      <c r="P1149" s="211"/>
      <c r="Q1149" s="212"/>
    </row>
    <row r="1150" spans="1:17" ht="19.149999999999999" customHeight="1" x14ac:dyDescent="0.25">
      <c r="A1150" s="190" t="s">
        <v>94</v>
      </c>
      <c r="B1150" s="40">
        <v>25</v>
      </c>
      <c r="C1150" s="34"/>
      <c r="D1150" s="34"/>
      <c r="E1150" s="34"/>
      <c r="F1150" s="34"/>
      <c r="G1150" s="34"/>
      <c r="H1150" s="34"/>
      <c r="I1150" s="181" t="s">
        <v>18</v>
      </c>
      <c r="J1150" s="182"/>
      <c r="K1150" s="183"/>
      <c r="L1150" s="191"/>
      <c r="M1150" s="192" t="str">
        <f>UPPER(Ptrllista!H63)</f>
        <v>C</v>
      </c>
      <c r="N1150" s="193"/>
      <c r="O1150" s="192" t="str">
        <f>UPPER(Ptrllista!G63)</f>
        <v>3</v>
      </c>
      <c r="P1150" s="196"/>
      <c r="Q1150" s="193"/>
    </row>
    <row r="1151" spans="1:17" ht="19.149999999999999" customHeight="1" thickBot="1" x14ac:dyDescent="0.3">
      <c r="A1151" s="190"/>
      <c r="B1151" s="40">
        <v>26</v>
      </c>
      <c r="C1151" s="34"/>
      <c r="D1151" s="34"/>
      <c r="E1151" s="34"/>
      <c r="F1151" s="34"/>
      <c r="G1151" s="34"/>
      <c r="H1151" s="34"/>
      <c r="I1151" s="181" t="s">
        <v>18</v>
      </c>
      <c r="J1151" s="182"/>
      <c r="K1151" s="183"/>
      <c r="L1151" s="191"/>
      <c r="M1151" s="194"/>
      <c r="N1151" s="195"/>
      <c r="O1151" s="194"/>
      <c r="P1151" s="197"/>
      <c r="Q1151" s="195"/>
    </row>
    <row r="1152" spans="1:17" ht="19.149999999999999" customHeight="1" x14ac:dyDescent="0.25">
      <c r="A1152" s="190"/>
      <c r="B1152" s="40">
        <v>27</v>
      </c>
      <c r="C1152" s="34"/>
      <c r="D1152" s="34"/>
      <c r="E1152" s="34"/>
      <c r="F1152" s="34"/>
      <c r="G1152" s="34"/>
      <c r="H1152" s="34"/>
      <c r="I1152" s="181" t="s">
        <v>18</v>
      </c>
      <c r="J1152" s="182"/>
      <c r="K1152" s="183"/>
      <c r="L1152" s="184"/>
      <c r="M1152" s="3"/>
      <c r="N1152" s="3"/>
      <c r="O1152" s="3"/>
      <c r="P1152" s="3"/>
      <c r="Q1152" s="30"/>
    </row>
    <row r="1153" spans="1:17" ht="19.149999999999999" customHeight="1" x14ac:dyDescent="0.25">
      <c r="A1153" s="190"/>
      <c r="B1153" s="40">
        <v>28</v>
      </c>
      <c r="C1153" s="34"/>
      <c r="D1153" s="34"/>
      <c r="E1153" s="34"/>
      <c r="F1153" s="34"/>
      <c r="G1153" s="34"/>
      <c r="H1153" s="34"/>
      <c r="I1153" s="181" t="s">
        <v>18</v>
      </c>
      <c r="J1153" s="182"/>
      <c r="K1153" s="183"/>
      <c r="L1153" s="184"/>
      <c r="M1153" s="198" t="s">
        <v>92</v>
      </c>
      <c r="N1153" s="198"/>
      <c r="O1153" s="198"/>
      <c r="P1153" s="199"/>
      <c r="Q1153" s="200"/>
    </row>
    <row r="1154" spans="1:17" ht="19.149999999999999" customHeight="1" x14ac:dyDescent="0.25">
      <c r="A1154" s="190"/>
      <c r="B1154" s="40">
        <v>29</v>
      </c>
      <c r="C1154" s="34"/>
      <c r="D1154" s="34"/>
      <c r="E1154" s="34"/>
      <c r="F1154" s="34"/>
      <c r="G1154" s="34"/>
      <c r="H1154" s="34"/>
      <c r="I1154" s="181" t="s">
        <v>18</v>
      </c>
      <c r="J1154" s="182"/>
      <c r="K1154" s="183"/>
      <c r="L1154" s="184"/>
      <c r="M1154" s="201" t="s">
        <v>97</v>
      </c>
      <c r="N1154" s="202"/>
      <c r="O1154" s="202"/>
      <c r="P1154" s="202"/>
      <c r="Q1154" s="203"/>
    </row>
    <row r="1155" spans="1:17" ht="19.149999999999999" customHeight="1" x14ac:dyDescent="0.25">
      <c r="A1155" s="190"/>
      <c r="B1155" s="40">
        <v>30</v>
      </c>
      <c r="C1155" s="34"/>
      <c r="D1155" s="34"/>
      <c r="E1155" s="34"/>
      <c r="F1155" s="34"/>
      <c r="G1155" s="34"/>
      <c r="H1155" s="34"/>
      <c r="I1155" s="181" t="s">
        <v>18</v>
      </c>
      <c r="J1155" s="182"/>
      <c r="K1155" s="183"/>
      <c r="L1155" s="184"/>
      <c r="M1155" s="185"/>
      <c r="N1155" s="185"/>
      <c r="O1155" s="185"/>
      <c r="P1155" s="185"/>
      <c r="Q1155" s="186"/>
    </row>
    <row r="1156" spans="1:17" ht="19.149999999999999" customHeight="1" x14ac:dyDescent="0.25">
      <c r="A1156" s="190"/>
      <c r="B1156" s="40">
        <v>31</v>
      </c>
      <c r="C1156" s="34"/>
      <c r="D1156" s="34"/>
      <c r="E1156" s="34"/>
      <c r="F1156" s="34"/>
      <c r="G1156" s="34"/>
      <c r="H1156" s="34"/>
      <c r="I1156" s="181" t="s">
        <v>18</v>
      </c>
      <c r="J1156" s="182"/>
      <c r="K1156" s="183"/>
      <c r="L1156" s="184"/>
      <c r="M1156" s="185"/>
      <c r="N1156" s="185"/>
      <c r="O1156" s="185"/>
      <c r="P1156" s="185"/>
      <c r="Q1156" s="186"/>
    </row>
    <row r="1157" spans="1:17" ht="19.149999999999999" customHeight="1" x14ac:dyDescent="0.25">
      <c r="A1157" s="190"/>
      <c r="B1157" s="40">
        <v>32</v>
      </c>
      <c r="C1157" s="34"/>
      <c r="D1157" s="34"/>
      <c r="E1157" s="34"/>
      <c r="F1157" s="34"/>
      <c r="G1157" s="34"/>
      <c r="H1157" s="34"/>
      <c r="I1157" s="181" t="s">
        <v>18</v>
      </c>
      <c r="J1157" s="182"/>
      <c r="K1157" s="183"/>
      <c r="L1157" s="184"/>
      <c r="M1157" s="185"/>
      <c r="N1157" s="185"/>
      <c r="O1157" s="185"/>
      <c r="P1157" s="185"/>
      <c r="Q1157" s="186"/>
    </row>
    <row r="1158" spans="1:17" ht="19.149999999999999" customHeight="1" thickBot="1" x14ac:dyDescent="0.3">
      <c r="A1158" s="190"/>
      <c r="B1158" s="34"/>
      <c r="C1158" s="34"/>
      <c r="D1158" s="34"/>
      <c r="E1158" s="34"/>
      <c r="F1158" s="34"/>
      <c r="G1158" s="34"/>
      <c r="H1158" s="34"/>
      <c r="I1158" s="187" t="s">
        <v>18</v>
      </c>
      <c r="J1158" s="188"/>
      <c r="K1158" s="189"/>
      <c r="L1158" s="189"/>
      <c r="M1158" s="185"/>
      <c r="N1158" s="185"/>
      <c r="O1158" s="185"/>
      <c r="P1158" s="185"/>
      <c r="Q1158" s="186"/>
    </row>
    <row r="1159" spans="1:17" ht="19.149999999999999" customHeight="1" thickBot="1" x14ac:dyDescent="0.3">
      <c r="A1159" s="29"/>
      <c r="B1159" s="3"/>
      <c r="C1159" s="3"/>
      <c r="D1159" s="3"/>
      <c r="E1159" s="3"/>
      <c r="F1159" s="173" t="s">
        <v>89</v>
      </c>
      <c r="G1159" s="173"/>
      <c r="H1159" s="174"/>
      <c r="I1159" s="36"/>
      <c r="J1159" s="36"/>
      <c r="K1159" s="175"/>
      <c r="L1159" s="176"/>
      <c r="M1159" s="177" t="s">
        <v>88</v>
      </c>
      <c r="N1159" s="178"/>
      <c r="O1159" s="178"/>
      <c r="P1159" s="178"/>
      <c r="Q1159" s="179"/>
    </row>
    <row r="1160" spans="1:17" ht="19.149999999999999" customHeight="1" thickBot="1" x14ac:dyDescent="0.3">
      <c r="A1160" s="31"/>
      <c r="B1160" s="32"/>
      <c r="C1160" s="32"/>
      <c r="D1160" s="32"/>
      <c r="E1160" s="32"/>
      <c r="F1160" s="32"/>
      <c r="G1160" s="180" t="s">
        <v>91</v>
      </c>
      <c r="H1160" s="180"/>
      <c r="I1160" s="180"/>
      <c r="J1160" s="36"/>
      <c r="K1160" s="35"/>
      <c r="L1160" s="32"/>
      <c r="M1160" s="32"/>
      <c r="N1160" s="32"/>
      <c r="O1160" s="32"/>
      <c r="P1160" s="32"/>
      <c r="Q1160" s="33"/>
    </row>
    <row r="1161" spans="1:17" ht="19.149999999999999" customHeight="1" x14ac:dyDescent="0.5">
      <c r="A1161" s="37"/>
      <c r="B1161" s="213"/>
      <c r="C1161" s="213"/>
      <c r="D1161" s="39"/>
      <c r="E1161" s="196" t="str">
        <f>UPPER(Ptrllista!E2)</f>
        <v>Ö-SERIEN 2</v>
      </c>
      <c r="F1161" s="196"/>
      <c r="G1161" s="196"/>
      <c r="H1161" s="196"/>
      <c r="I1161" s="196"/>
      <c r="J1161" s="196"/>
      <c r="K1161" s="196"/>
      <c r="L1161" s="196"/>
      <c r="M1161" s="196"/>
      <c r="N1161" s="196"/>
      <c r="O1161" s="49"/>
      <c r="P1161" s="49"/>
      <c r="Q1161" s="54"/>
    </row>
    <row r="1162" spans="1:17" ht="19.149999999999999" customHeight="1" x14ac:dyDescent="0.4">
      <c r="A1162" s="53" t="s">
        <v>98</v>
      </c>
      <c r="B1162" s="44" t="str">
        <f>UPPER(Ptrllista!B64)</f>
        <v>15</v>
      </c>
      <c r="C1162" s="43" t="s">
        <v>102</v>
      </c>
      <c r="D1162" s="44">
        <f>ABS(Ptrllista!C64)</f>
        <v>3</v>
      </c>
      <c r="E1162" s="205"/>
      <c r="F1162" s="205"/>
      <c r="G1162" s="205"/>
      <c r="H1162" s="205"/>
      <c r="I1162" s="205"/>
      <c r="J1162" s="205"/>
      <c r="K1162" s="205"/>
      <c r="L1162" s="205"/>
      <c r="M1162" s="205"/>
      <c r="N1162" s="205"/>
      <c r="O1162" s="214">
        <f>ABS(Ptrllista!F2)</f>
        <v>42848</v>
      </c>
      <c r="P1162" s="214"/>
      <c r="Q1162" s="215"/>
    </row>
    <row r="1163" spans="1:17" ht="19.149999999999999" customHeight="1" x14ac:dyDescent="0.25">
      <c r="A1163" s="204" t="str">
        <f>UPPER(Ptrllista!E64)</f>
        <v>JOHAN HALLBERG</v>
      </c>
      <c r="B1163" s="205"/>
      <c r="C1163" s="205"/>
      <c r="D1163" s="205"/>
      <c r="E1163" s="205"/>
      <c r="F1163" s="205"/>
      <c r="G1163" s="205"/>
      <c r="H1163" s="205"/>
      <c r="I1163" s="205"/>
      <c r="J1163" s="205"/>
      <c r="K1163" s="205"/>
      <c r="L1163" s="205"/>
      <c r="M1163" s="205"/>
      <c r="N1163" s="205"/>
      <c r="O1163" s="205"/>
      <c r="P1163" s="205"/>
      <c r="Q1163" s="206"/>
    </row>
    <row r="1164" spans="1:17" ht="19.149999999999999" customHeight="1" x14ac:dyDescent="0.25">
      <c r="A1164" s="204"/>
      <c r="B1164" s="205"/>
      <c r="C1164" s="205"/>
      <c r="D1164" s="205"/>
      <c r="E1164" s="205"/>
      <c r="F1164" s="205"/>
      <c r="G1164" s="205"/>
      <c r="H1164" s="205"/>
      <c r="I1164" s="205"/>
      <c r="J1164" s="205"/>
      <c r="K1164" s="205"/>
      <c r="L1164" s="205"/>
      <c r="M1164" s="205"/>
      <c r="N1164" s="205"/>
      <c r="O1164" s="205"/>
      <c r="P1164" s="205"/>
      <c r="Q1164" s="206"/>
    </row>
    <row r="1165" spans="1:17" ht="19.149999999999999" customHeight="1" x14ac:dyDescent="0.25">
      <c r="A1165" s="204" t="str">
        <f>UPPER(Ptrllista!F64)</f>
        <v>MOTALA</v>
      </c>
      <c r="B1165" s="205"/>
      <c r="C1165" s="205"/>
      <c r="D1165" s="205"/>
      <c r="E1165" s="205"/>
      <c r="F1165" s="205"/>
      <c r="G1165" s="205"/>
      <c r="H1165" s="205"/>
      <c r="I1165" s="205"/>
      <c r="J1165" s="205"/>
      <c r="K1165" s="205"/>
      <c r="L1165" s="205"/>
      <c r="M1165" s="205"/>
      <c r="N1165" s="205"/>
      <c r="O1165" s="205"/>
      <c r="P1165" s="205"/>
      <c r="Q1165" s="206"/>
    </row>
    <row r="1166" spans="1:17" ht="19.149999999999999" customHeight="1" x14ac:dyDescent="0.25">
      <c r="A1166" s="204"/>
      <c r="B1166" s="205"/>
      <c r="C1166" s="205"/>
      <c r="D1166" s="205"/>
      <c r="E1166" s="205"/>
      <c r="F1166" s="205"/>
      <c r="G1166" s="205"/>
      <c r="H1166" s="205"/>
      <c r="I1166" s="205"/>
      <c r="J1166" s="205"/>
      <c r="K1166" s="205"/>
      <c r="L1166" s="205"/>
      <c r="M1166" s="205"/>
      <c r="N1166" s="205"/>
      <c r="O1166" s="205"/>
      <c r="P1166" s="205"/>
      <c r="Q1166" s="206"/>
    </row>
    <row r="1167" spans="1:17" ht="19.149999999999999" customHeight="1" thickBot="1" x14ac:dyDescent="0.3">
      <c r="A1167" s="29"/>
      <c r="B1167" s="38"/>
      <c r="C1167" s="207" t="s">
        <v>95</v>
      </c>
      <c r="D1167" s="208"/>
      <c r="E1167" s="208"/>
      <c r="F1167" s="208"/>
      <c r="G1167" s="208"/>
      <c r="H1167" s="209"/>
      <c r="I1167" s="207" t="s">
        <v>90</v>
      </c>
      <c r="J1167" s="209"/>
      <c r="K1167" s="207" t="s">
        <v>17</v>
      </c>
      <c r="L1167" s="208"/>
      <c r="M1167" s="216" t="s">
        <v>93</v>
      </c>
      <c r="N1167" s="217"/>
      <c r="O1167" s="210" t="s">
        <v>24</v>
      </c>
      <c r="P1167" s="211"/>
      <c r="Q1167" s="212"/>
    </row>
    <row r="1168" spans="1:17" ht="19.149999999999999" customHeight="1" x14ac:dyDescent="0.25">
      <c r="A1168" s="190" t="s">
        <v>94</v>
      </c>
      <c r="B1168" s="40">
        <v>33</v>
      </c>
      <c r="C1168" s="34"/>
      <c r="D1168" s="34"/>
      <c r="E1168" s="34"/>
      <c r="F1168" s="34"/>
      <c r="G1168" s="34"/>
      <c r="H1168" s="34"/>
      <c r="I1168" s="181" t="s">
        <v>18</v>
      </c>
      <c r="J1168" s="182"/>
      <c r="K1168" s="183"/>
      <c r="L1168" s="191"/>
      <c r="M1168" s="192" t="str">
        <f>UPPER(Ptrllista!H64)</f>
        <v>C</v>
      </c>
      <c r="N1168" s="193"/>
      <c r="O1168" s="192" t="str">
        <f>UPPER(Ptrllista!G64)</f>
        <v>1</v>
      </c>
      <c r="P1168" s="196"/>
      <c r="Q1168" s="193"/>
    </row>
    <row r="1169" spans="1:17" ht="19.149999999999999" customHeight="1" thickBot="1" x14ac:dyDescent="0.3">
      <c r="A1169" s="190"/>
      <c r="B1169" s="40">
        <v>34</v>
      </c>
      <c r="C1169" s="34"/>
      <c r="D1169" s="34"/>
      <c r="E1169" s="34"/>
      <c r="F1169" s="34"/>
      <c r="G1169" s="34"/>
      <c r="H1169" s="34"/>
      <c r="I1169" s="181" t="s">
        <v>18</v>
      </c>
      <c r="J1169" s="182"/>
      <c r="K1169" s="183"/>
      <c r="L1169" s="191"/>
      <c r="M1169" s="194"/>
      <c r="N1169" s="195"/>
      <c r="O1169" s="194"/>
      <c r="P1169" s="197"/>
      <c r="Q1169" s="195"/>
    </row>
    <row r="1170" spans="1:17" ht="19.149999999999999" customHeight="1" x14ac:dyDescent="0.25">
      <c r="A1170" s="190"/>
      <c r="B1170" s="40">
        <v>35</v>
      </c>
      <c r="C1170" s="34"/>
      <c r="D1170" s="34"/>
      <c r="E1170" s="34"/>
      <c r="F1170" s="34"/>
      <c r="G1170" s="34"/>
      <c r="H1170" s="34"/>
      <c r="I1170" s="181" t="s">
        <v>18</v>
      </c>
      <c r="J1170" s="182"/>
      <c r="K1170" s="183"/>
      <c r="L1170" s="184"/>
      <c r="M1170" s="3"/>
      <c r="N1170" s="3"/>
      <c r="O1170" s="3"/>
      <c r="P1170" s="3"/>
      <c r="Q1170" s="30"/>
    </row>
    <row r="1171" spans="1:17" ht="19.149999999999999" customHeight="1" x14ac:dyDescent="0.25">
      <c r="A1171" s="190"/>
      <c r="B1171" s="40">
        <v>36</v>
      </c>
      <c r="C1171" s="34"/>
      <c r="D1171" s="34"/>
      <c r="E1171" s="34"/>
      <c r="F1171" s="34"/>
      <c r="G1171" s="34"/>
      <c r="H1171" s="34"/>
      <c r="I1171" s="181" t="s">
        <v>18</v>
      </c>
      <c r="J1171" s="182"/>
      <c r="K1171" s="183"/>
      <c r="L1171" s="184"/>
      <c r="M1171" s="198" t="s">
        <v>92</v>
      </c>
      <c r="N1171" s="198"/>
      <c r="O1171" s="198"/>
      <c r="P1171" s="199"/>
      <c r="Q1171" s="200"/>
    </row>
    <row r="1172" spans="1:17" ht="19.149999999999999" customHeight="1" x14ac:dyDescent="0.25">
      <c r="A1172" s="190"/>
      <c r="B1172" s="40">
        <v>37</v>
      </c>
      <c r="C1172" s="34"/>
      <c r="D1172" s="34"/>
      <c r="E1172" s="34"/>
      <c r="F1172" s="34"/>
      <c r="G1172" s="34"/>
      <c r="H1172" s="34"/>
      <c r="I1172" s="181" t="s">
        <v>18</v>
      </c>
      <c r="J1172" s="182"/>
      <c r="K1172" s="183"/>
      <c r="L1172" s="184"/>
      <c r="M1172" s="201" t="s">
        <v>97</v>
      </c>
      <c r="N1172" s="202"/>
      <c r="O1172" s="202"/>
      <c r="P1172" s="202"/>
      <c r="Q1172" s="203"/>
    </row>
    <row r="1173" spans="1:17" ht="19.149999999999999" customHeight="1" x14ac:dyDescent="0.25">
      <c r="A1173" s="190"/>
      <c r="B1173" s="40">
        <v>38</v>
      </c>
      <c r="C1173" s="34"/>
      <c r="D1173" s="34"/>
      <c r="E1173" s="34"/>
      <c r="F1173" s="34"/>
      <c r="G1173" s="34"/>
      <c r="H1173" s="34"/>
      <c r="I1173" s="181" t="s">
        <v>18</v>
      </c>
      <c r="J1173" s="182"/>
      <c r="K1173" s="183"/>
      <c r="L1173" s="184"/>
      <c r="M1173" s="185"/>
      <c r="N1173" s="185"/>
      <c r="O1173" s="185"/>
      <c r="P1173" s="185"/>
      <c r="Q1173" s="186"/>
    </row>
    <row r="1174" spans="1:17" ht="19.149999999999999" customHeight="1" x14ac:dyDescent="0.25">
      <c r="A1174" s="190"/>
      <c r="B1174" s="40">
        <v>39</v>
      </c>
      <c r="C1174" s="34"/>
      <c r="D1174" s="34"/>
      <c r="E1174" s="34"/>
      <c r="F1174" s="34"/>
      <c r="G1174" s="34"/>
      <c r="H1174" s="34"/>
      <c r="I1174" s="181" t="s">
        <v>18</v>
      </c>
      <c r="J1174" s="182"/>
      <c r="K1174" s="183"/>
      <c r="L1174" s="184"/>
      <c r="M1174" s="185"/>
      <c r="N1174" s="185"/>
      <c r="O1174" s="185"/>
      <c r="P1174" s="185"/>
      <c r="Q1174" s="186"/>
    </row>
    <row r="1175" spans="1:17" ht="19.149999999999999" customHeight="1" x14ac:dyDescent="0.25">
      <c r="A1175" s="190"/>
      <c r="B1175" s="40">
        <v>40</v>
      </c>
      <c r="C1175" s="34"/>
      <c r="D1175" s="34"/>
      <c r="E1175" s="34"/>
      <c r="F1175" s="34"/>
      <c r="G1175" s="34"/>
      <c r="H1175" s="34"/>
      <c r="I1175" s="181" t="s">
        <v>18</v>
      </c>
      <c r="J1175" s="182"/>
      <c r="K1175" s="183"/>
      <c r="L1175" s="184"/>
      <c r="M1175" s="185"/>
      <c r="N1175" s="185"/>
      <c r="O1175" s="185"/>
      <c r="P1175" s="185"/>
      <c r="Q1175" s="186"/>
    </row>
    <row r="1176" spans="1:17" ht="19.149999999999999" customHeight="1" thickBot="1" x14ac:dyDescent="0.3">
      <c r="A1176" s="190"/>
      <c r="B1176" s="34"/>
      <c r="C1176" s="34"/>
      <c r="D1176" s="34"/>
      <c r="E1176" s="34"/>
      <c r="F1176" s="34"/>
      <c r="G1176" s="34"/>
      <c r="H1176" s="34"/>
      <c r="I1176" s="187" t="s">
        <v>18</v>
      </c>
      <c r="J1176" s="188"/>
      <c r="K1176" s="189"/>
      <c r="L1176" s="189"/>
      <c r="M1176" s="185"/>
      <c r="N1176" s="185"/>
      <c r="O1176" s="185"/>
      <c r="P1176" s="185"/>
      <c r="Q1176" s="186"/>
    </row>
    <row r="1177" spans="1:17" ht="19.149999999999999" customHeight="1" thickBot="1" x14ac:dyDescent="0.3">
      <c r="A1177" s="29"/>
      <c r="B1177" s="3"/>
      <c r="C1177" s="3"/>
      <c r="D1177" s="3"/>
      <c r="E1177" s="3"/>
      <c r="F1177" s="173" t="s">
        <v>89</v>
      </c>
      <c r="G1177" s="173"/>
      <c r="H1177" s="174"/>
      <c r="I1177" s="36"/>
      <c r="J1177" s="36"/>
      <c r="K1177" s="175"/>
      <c r="L1177" s="176"/>
      <c r="M1177" s="177" t="s">
        <v>88</v>
      </c>
      <c r="N1177" s="178"/>
      <c r="O1177" s="178"/>
      <c r="P1177" s="178"/>
      <c r="Q1177" s="179"/>
    </row>
    <row r="1178" spans="1:17" ht="19.149999999999999" customHeight="1" thickBot="1" x14ac:dyDescent="0.3">
      <c r="A1178" s="31"/>
      <c r="B1178" s="32"/>
      <c r="C1178" s="32"/>
      <c r="D1178" s="32"/>
      <c r="E1178" s="32"/>
      <c r="F1178" s="32"/>
      <c r="G1178" s="180" t="s">
        <v>91</v>
      </c>
      <c r="H1178" s="180"/>
      <c r="I1178" s="180"/>
      <c r="J1178" s="36"/>
      <c r="K1178" s="35"/>
      <c r="L1178" s="32"/>
      <c r="M1178" s="32"/>
      <c r="N1178" s="32"/>
      <c r="O1178" s="32"/>
      <c r="P1178" s="32"/>
      <c r="Q1178" s="33"/>
    </row>
    <row r="1179" spans="1:17" ht="19.149999999999999" customHeight="1" x14ac:dyDescent="0.25">
      <c r="A1179" s="52"/>
      <c r="B1179" s="52"/>
      <c r="C1179" s="52"/>
      <c r="D1179" s="52"/>
      <c r="E1179" s="52"/>
      <c r="F1179" s="52"/>
      <c r="G1179" s="52"/>
      <c r="H1179" s="52"/>
      <c r="I1179" s="52"/>
      <c r="J1179" s="52"/>
      <c r="K1179" s="52"/>
      <c r="L1179" s="52"/>
      <c r="M1179" s="52"/>
      <c r="N1179" s="52"/>
      <c r="O1179" s="52"/>
      <c r="P1179" s="52"/>
      <c r="Q1179" s="52"/>
    </row>
    <row r="1182" spans="1:17" ht="19.149999999999999" customHeight="1" thickBot="1" x14ac:dyDescent="0.3"/>
    <row r="1183" spans="1:17" ht="19.149999999999999" customHeight="1" x14ac:dyDescent="0.5">
      <c r="A1183" s="37"/>
      <c r="B1183" s="213"/>
      <c r="C1183" s="213"/>
      <c r="D1183" s="39"/>
      <c r="E1183" s="196" t="str">
        <f>UPPER(Ptrllista!E2)</f>
        <v>Ö-SERIEN 2</v>
      </c>
      <c r="F1183" s="196"/>
      <c r="G1183" s="196"/>
      <c r="H1183" s="196"/>
      <c r="I1183" s="196"/>
      <c r="J1183" s="196"/>
      <c r="K1183" s="196"/>
      <c r="L1183" s="196"/>
      <c r="M1183" s="196"/>
      <c r="N1183" s="196"/>
      <c r="O1183" s="49"/>
      <c r="P1183" s="49"/>
      <c r="Q1183" s="54"/>
    </row>
    <row r="1184" spans="1:17" ht="19.149999999999999" customHeight="1" x14ac:dyDescent="0.4">
      <c r="A1184" s="53" t="s">
        <v>98</v>
      </c>
      <c r="B1184" s="44" t="str">
        <f>UPPER(Ptrllista!B65)</f>
        <v>15</v>
      </c>
      <c r="C1184" s="43" t="s">
        <v>96</v>
      </c>
      <c r="D1184" s="44">
        <f>ABS(Ptrllista!C65)</f>
        <v>4</v>
      </c>
      <c r="E1184" s="205"/>
      <c r="F1184" s="205"/>
      <c r="G1184" s="205"/>
      <c r="H1184" s="205"/>
      <c r="I1184" s="205"/>
      <c r="J1184" s="205"/>
      <c r="K1184" s="205"/>
      <c r="L1184" s="205"/>
      <c r="M1184" s="205"/>
      <c r="N1184" s="205"/>
      <c r="O1184" s="214">
        <f>ABS(Ptrllista!F2)</f>
        <v>42848</v>
      </c>
      <c r="P1184" s="214"/>
      <c r="Q1184" s="215"/>
    </row>
    <row r="1185" spans="1:17" ht="19.149999999999999" customHeight="1" x14ac:dyDescent="0.25">
      <c r="A1185" s="204" t="str">
        <f>UPPER(Ptrllista!E65)</f>
        <v>THOMAS ALMGREN</v>
      </c>
      <c r="B1185" s="205"/>
      <c r="C1185" s="205"/>
      <c r="D1185" s="205"/>
      <c r="E1185" s="205"/>
      <c r="F1185" s="205"/>
      <c r="G1185" s="205"/>
      <c r="H1185" s="205"/>
      <c r="I1185" s="205"/>
      <c r="J1185" s="205"/>
      <c r="K1185" s="205"/>
      <c r="L1185" s="205"/>
      <c r="M1185" s="205"/>
      <c r="N1185" s="205"/>
      <c r="O1185" s="205"/>
      <c r="P1185" s="205"/>
      <c r="Q1185" s="206"/>
    </row>
    <row r="1186" spans="1:17" ht="19.149999999999999" customHeight="1" x14ac:dyDescent="0.25">
      <c r="A1186" s="204"/>
      <c r="B1186" s="205"/>
      <c r="C1186" s="205"/>
      <c r="D1186" s="205"/>
      <c r="E1186" s="205"/>
      <c r="F1186" s="205"/>
      <c r="G1186" s="205"/>
      <c r="H1186" s="205"/>
      <c r="I1186" s="205"/>
      <c r="J1186" s="205"/>
      <c r="K1186" s="205"/>
      <c r="L1186" s="205"/>
      <c r="M1186" s="205"/>
      <c r="N1186" s="205"/>
      <c r="O1186" s="205"/>
      <c r="P1186" s="205"/>
      <c r="Q1186" s="206"/>
    </row>
    <row r="1187" spans="1:17" ht="19.149999999999999" customHeight="1" x14ac:dyDescent="0.25">
      <c r="A1187" s="204" t="str">
        <f>UPPER(Ptrllista!F65)</f>
        <v>MOTALA</v>
      </c>
      <c r="B1187" s="205"/>
      <c r="C1187" s="205"/>
      <c r="D1187" s="205"/>
      <c r="E1187" s="205"/>
      <c r="F1187" s="205"/>
      <c r="G1187" s="205"/>
      <c r="H1187" s="205"/>
      <c r="I1187" s="205"/>
      <c r="J1187" s="205"/>
      <c r="K1187" s="205"/>
      <c r="L1187" s="205"/>
      <c r="M1187" s="205"/>
      <c r="N1187" s="205"/>
      <c r="O1187" s="205"/>
      <c r="P1187" s="205"/>
      <c r="Q1187" s="206"/>
    </row>
    <row r="1188" spans="1:17" ht="19.149999999999999" customHeight="1" x14ac:dyDescent="0.25">
      <c r="A1188" s="204"/>
      <c r="B1188" s="205"/>
      <c r="C1188" s="205"/>
      <c r="D1188" s="205"/>
      <c r="E1188" s="205"/>
      <c r="F1188" s="205"/>
      <c r="G1188" s="205"/>
      <c r="H1188" s="205"/>
      <c r="I1188" s="205"/>
      <c r="J1188" s="205"/>
      <c r="K1188" s="205"/>
      <c r="L1188" s="205"/>
      <c r="M1188" s="205"/>
      <c r="N1188" s="205"/>
      <c r="O1188" s="205"/>
      <c r="P1188" s="205"/>
      <c r="Q1188" s="206"/>
    </row>
    <row r="1189" spans="1:17" ht="19.149999999999999" customHeight="1" thickBot="1" x14ac:dyDescent="0.3">
      <c r="A1189" s="29"/>
      <c r="B1189" s="38"/>
      <c r="C1189" s="207" t="s">
        <v>95</v>
      </c>
      <c r="D1189" s="208"/>
      <c r="E1189" s="208"/>
      <c r="F1189" s="208"/>
      <c r="G1189" s="208"/>
      <c r="H1189" s="209"/>
      <c r="I1189" s="207" t="s">
        <v>90</v>
      </c>
      <c r="J1189" s="209"/>
      <c r="K1189" s="207" t="s">
        <v>17</v>
      </c>
      <c r="L1189" s="208"/>
      <c r="M1189" s="41" t="s">
        <v>93</v>
      </c>
      <c r="N1189" s="42"/>
      <c r="O1189" s="210" t="s">
        <v>24</v>
      </c>
      <c r="P1189" s="211"/>
      <c r="Q1189" s="212"/>
    </row>
    <row r="1190" spans="1:17" ht="19.149999999999999" customHeight="1" x14ac:dyDescent="0.25">
      <c r="A1190" s="190" t="s">
        <v>94</v>
      </c>
      <c r="B1190" s="40">
        <v>33</v>
      </c>
      <c r="C1190" s="34"/>
      <c r="D1190" s="34"/>
      <c r="E1190" s="34"/>
      <c r="F1190" s="34"/>
      <c r="G1190" s="34"/>
      <c r="H1190" s="34"/>
      <c r="I1190" s="181" t="s">
        <v>18</v>
      </c>
      <c r="J1190" s="182"/>
      <c r="K1190" s="183"/>
      <c r="L1190" s="191"/>
      <c r="M1190" s="192" t="str">
        <f>UPPER(Ptrllista!H65)</f>
        <v>C</v>
      </c>
      <c r="N1190" s="193"/>
      <c r="O1190" s="192" t="str">
        <f>UPPER(Ptrllista!G65)</f>
        <v>1</v>
      </c>
      <c r="P1190" s="196"/>
      <c r="Q1190" s="193"/>
    </row>
    <row r="1191" spans="1:17" ht="19.149999999999999" customHeight="1" thickBot="1" x14ac:dyDescent="0.3">
      <c r="A1191" s="190"/>
      <c r="B1191" s="40">
        <v>34</v>
      </c>
      <c r="C1191" s="34"/>
      <c r="D1191" s="34"/>
      <c r="E1191" s="34"/>
      <c r="F1191" s="34"/>
      <c r="G1191" s="34"/>
      <c r="H1191" s="34"/>
      <c r="I1191" s="181" t="s">
        <v>18</v>
      </c>
      <c r="J1191" s="182"/>
      <c r="K1191" s="183"/>
      <c r="L1191" s="191"/>
      <c r="M1191" s="194"/>
      <c r="N1191" s="195"/>
      <c r="O1191" s="194"/>
      <c r="P1191" s="197"/>
      <c r="Q1191" s="195"/>
    </row>
    <row r="1192" spans="1:17" ht="19.149999999999999" customHeight="1" x14ac:dyDescent="0.25">
      <c r="A1192" s="190"/>
      <c r="B1192" s="40">
        <v>35</v>
      </c>
      <c r="C1192" s="34"/>
      <c r="D1192" s="34"/>
      <c r="E1192" s="34"/>
      <c r="F1192" s="34"/>
      <c r="G1192" s="34"/>
      <c r="H1192" s="34"/>
      <c r="I1192" s="181" t="s">
        <v>18</v>
      </c>
      <c r="J1192" s="182"/>
      <c r="K1192" s="183"/>
      <c r="L1192" s="184"/>
      <c r="M1192" s="3"/>
      <c r="N1192" s="3"/>
      <c r="O1192" s="3"/>
      <c r="P1192" s="3"/>
      <c r="Q1192" s="30"/>
    </row>
    <row r="1193" spans="1:17" ht="19.149999999999999" customHeight="1" x14ac:dyDescent="0.25">
      <c r="A1193" s="190"/>
      <c r="B1193" s="40">
        <v>36</v>
      </c>
      <c r="C1193" s="34"/>
      <c r="D1193" s="34"/>
      <c r="E1193" s="34"/>
      <c r="F1193" s="34"/>
      <c r="G1193" s="34"/>
      <c r="H1193" s="34"/>
      <c r="I1193" s="181" t="s">
        <v>18</v>
      </c>
      <c r="J1193" s="182"/>
      <c r="K1193" s="183"/>
      <c r="L1193" s="184"/>
      <c r="M1193" s="198" t="s">
        <v>92</v>
      </c>
      <c r="N1193" s="198"/>
      <c r="O1193" s="198"/>
      <c r="P1193" s="199"/>
      <c r="Q1193" s="200"/>
    </row>
    <row r="1194" spans="1:17" ht="19.149999999999999" customHeight="1" x14ac:dyDescent="0.25">
      <c r="A1194" s="190"/>
      <c r="B1194" s="40">
        <v>37</v>
      </c>
      <c r="C1194" s="34"/>
      <c r="D1194" s="34"/>
      <c r="E1194" s="34"/>
      <c r="F1194" s="34"/>
      <c r="G1194" s="34"/>
      <c r="H1194" s="34"/>
      <c r="I1194" s="181" t="s">
        <v>18</v>
      </c>
      <c r="J1194" s="182"/>
      <c r="K1194" s="183"/>
      <c r="L1194" s="184"/>
      <c r="M1194" s="201" t="s">
        <v>97</v>
      </c>
      <c r="N1194" s="202"/>
      <c r="O1194" s="202"/>
      <c r="P1194" s="202"/>
      <c r="Q1194" s="203"/>
    </row>
    <row r="1195" spans="1:17" ht="19.149999999999999" customHeight="1" x14ac:dyDescent="0.25">
      <c r="A1195" s="190"/>
      <c r="B1195" s="40">
        <v>38</v>
      </c>
      <c r="C1195" s="34"/>
      <c r="D1195" s="34"/>
      <c r="E1195" s="34"/>
      <c r="F1195" s="34"/>
      <c r="G1195" s="34"/>
      <c r="H1195" s="34"/>
      <c r="I1195" s="181" t="s">
        <v>18</v>
      </c>
      <c r="J1195" s="182"/>
      <c r="K1195" s="183"/>
      <c r="L1195" s="184"/>
      <c r="M1195" s="185"/>
      <c r="N1195" s="185"/>
      <c r="O1195" s="185"/>
      <c r="P1195" s="185"/>
      <c r="Q1195" s="186"/>
    </row>
    <row r="1196" spans="1:17" ht="19.149999999999999" customHeight="1" x14ac:dyDescent="0.25">
      <c r="A1196" s="190"/>
      <c r="B1196" s="40">
        <v>39</v>
      </c>
      <c r="C1196" s="34"/>
      <c r="D1196" s="34"/>
      <c r="E1196" s="34"/>
      <c r="F1196" s="34"/>
      <c r="G1196" s="34"/>
      <c r="H1196" s="34"/>
      <c r="I1196" s="181" t="s">
        <v>18</v>
      </c>
      <c r="J1196" s="182"/>
      <c r="K1196" s="183"/>
      <c r="L1196" s="184"/>
      <c r="M1196" s="185"/>
      <c r="N1196" s="185"/>
      <c r="O1196" s="185"/>
      <c r="P1196" s="185"/>
      <c r="Q1196" s="186"/>
    </row>
    <row r="1197" spans="1:17" ht="19.149999999999999" customHeight="1" x14ac:dyDescent="0.25">
      <c r="A1197" s="190"/>
      <c r="B1197" s="40">
        <v>40</v>
      </c>
      <c r="C1197" s="34"/>
      <c r="D1197" s="34"/>
      <c r="E1197" s="34"/>
      <c r="F1197" s="34"/>
      <c r="G1197" s="34"/>
      <c r="H1197" s="34"/>
      <c r="I1197" s="181" t="s">
        <v>18</v>
      </c>
      <c r="J1197" s="182"/>
      <c r="K1197" s="183"/>
      <c r="L1197" s="184"/>
      <c r="M1197" s="185"/>
      <c r="N1197" s="185"/>
      <c r="O1197" s="185"/>
      <c r="P1197" s="185"/>
      <c r="Q1197" s="186"/>
    </row>
    <row r="1198" spans="1:17" ht="19.149999999999999" customHeight="1" thickBot="1" x14ac:dyDescent="0.3">
      <c r="A1198" s="190"/>
      <c r="B1198" s="34"/>
      <c r="C1198" s="34"/>
      <c r="D1198" s="34"/>
      <c r="E1198" s="34"/>
      <c r="F1198" s="34"/>
      <c r="G1198" s="34"/>
      <c r="H1198" s="34"/>
      <c r="I1198" s="187" t="s">
        <v>18</v>
      </c>
      <c r="J1198" s="188"/>
      <c r="K1198" s="189"/>
      <c r="L1198" s="189"/>
      <c r="M1198" s="185"/>
      <c r="N1198" s="185"/>
      <c r="O1198" s="185"/>
      <c r="P1198" s="185"/>
      <c r="Q1198" s="186"/>
    </row>
    <row r="1199" spans="1:17" ht="19.149999999999999" customHeight="1" thickBot="1" x14ac:dyDescent="0.3">
      <c r="A1199" s="29"/>
      <c r="B1199" s="3"/>
      <c r="C1199" s="3"/>
      <c r="D1199" s="3"/>
      <c r="E1199" s="3"/>
      <c r="F1199" s="173" t="s">
        <v>89</v>
      </c>
      <c r="G1199" s="173"/>
      <c r="H1199" s="174"/>
      <c r="I1199" s="36"/>
      <c r="J1199" s="36"/>
      <c r="K1199" s="175"/>
      <c r="L1199" s="176"/>
      <c r="M1199" s="177" t="s">
        <v>88</v>
      </c>
      <c r="N1199" s="178"/>
      <c r="O1199" s="178"/>
      <c r="P1199" s="178"/>
      <c r="Q1199" s="179"/>
    </row>
    <row r="1200" spans="1:17" ht="19.149999999999999" customHeight="1" thickBot="1" x14ac:dyDescent="0.3">
      <c r="A1200" s="31"/>
      <c r="B1200" s="32"/>
      <c r="C1200" s="32"/>
      <c r="D1200" s="32"/>
      <c r="E1200" s="32"/>
      <c r="F1200" s="32"/>
      <c r="G1200" s="180" t="s">
        <v>91</v>
      </c>
      <c r="H1200" s="180"/>
      <c r="I1200" s="180"/>
      <c r="J1200" s="36"/>
      <c r="K1200" s="35"/>
      <c r="L1200" s="32"/>
      <c r="M1200" s="32"/>
      <c r="N1200" s="32"/>
      <c r="O1200" s="32"/>
      <c r="P1200" s="32"/>
      <c r="Q1200" s="33"/>
    </row>
    <row r="1201" spans="1:17" ht="19.149999999999999" customHeight="1" x14ac:dyDescent="0.5">
      <c r="A1201" s="37"/>
      <c r="B1201" s="213"/>
      <c r="C1201" s="213"/>
      <c r="D1201" s="39"/>
      <c r="E1201" s="196" t="str">
        <f>UPPER(Ptrllista!E2)</f>
        <v>Ö-SERIEN 2</v>
      </c>
      <c r="F1201" s="196"/>
      <c r="G1201" s="196"/>
      <c r="H1201" s="196"/>
      <c r="I1201" s="196"/>
      <c r="J1201" s="196"/>
      <c r="K1201" s="196"/>
      <c r="L1201" s="196"/>
      <c r="M1201" s="196"/>
      <c r="N1201" s="196"/>
      <c r="O1201" s="49"/>
      <c r="P1201" s="49"/>
      <c r="Q1201" s="54"/>
    </row>
    <row r="1202" spans="1:17" ht="19.149999999999999" customHeight="1" x14ac:dyDescent="0.4">
      <c r="A1202" s="53" t="s">
        <v>98</v>
      </c>
      <c r="B1202" s="44" t="str">
        <f>UPPER(Ptrllista!B66)</f>
        <v>16</v>
      </c>
      <c r="C1202" s="43" t="s">
        <v>102</v>
      </c>
      <c r="D1202" s="44">
        <f>ABS(Ptrllista!C66)</f>
        <v>1</v>
      </c>
      <c r="E1202" s="205"/>
      <c r="F1202" s="205"/>
      <c r="G1202" s="205"/>
      <c r="H1202" s="205"/>
      <c r="I1202" s="205"/>
      <c r="J1202" s="205"/>
      <c r="K1202" s="205"/>
      <c r="L1202" s="205"/>
      <c r="M1202" s="205"/>
      <c r="N1202" s="205"/>
      <c r="O1202" s="214">
        <f>ABS(Ptrllista!F2)</f>
        <v>42848</v>
      </c>
      <c r="P1202" s="214"/>
      <c r="Q1202" s="215"/>
    </row>
    <row r="1203" spans="1:17" ht="19.149999999999999" customHeight="1" x14ac:dyDescent="0.25">
      <c r="A1203" s="204" t="str">
        <f>UPPER(Ptrllista!E70)</f>
        <v>MAX JOHANSSON</v>
      </c>
      <c r="B1203" s="205"/>
      <c r="C1203" s="205"/>
      <c r="D1203" s="205"/>
      <c r="E1203" s="205"/>
      <c r="F1203" s="205"/>
      <c r="G1203" s="205"/>
      <c r="H1203" s="205"/>
      <c r="I1203" s="205"/>
      <c r="J1203" s="205"/>
      <c r="K1203" s="205"/>
      <c r="L1203" s="205"/>
      <c r="M1203" s="205"/>
      <c r="N1203" s="205"/>
      <c r="O1203" s="205"/>
      <c r="P1203" s="205"/>
      <c r="Q1203" s="206"/>
    </row>
    <row r="1204" spans="1:17" ht="19.149999999999999" customHeight="1" x14ac:dyDescent="0.25">
      <c r="A1204" s="204"/>
      <c r="B1204" s="205"/>
      <c r="C1204" s="205"/>
      <c r="D1204" s="205"/>
      <c r="E1204" s="205"/>
      <c r="F1204" s="205"/>
      <c r="G1204" s="205"/>
      <c r="H1204" s="205"/>
      <c r="I1204" s="205"/>
      <c r="J1204" s="205"/>
      <c r="K1204" s="205"/>
      <c r="L1204" s="205"/>
      <c r="M1204" s="205"/>
      <c r="N1204" s="205"/>
      <c r="O1204" s="205"/>
      <c r="P1204" s="205"/>
      <c r="Q1204" s="206"/>
    </row>
    <row r="1205" spans="1:17" ht="19.149999999999999" customHeight="1" x14ac:dyDescent="0.25">
      <c r="A1205" s="204" t="str">
        <f>UPPER(Ptrllista!F70)</f>
        <v>SAAB</v>
      </c>
      <c r="B1205" s="205"/>
      <c r="C1205" s="205"/>
      <c r="D1205" s="205"/>
      <c r="E1205" s="205"/>
      <c r="F1205" s="205"/>
      <c r="G1205" s="205"/>
      <c r="H1205" s="205"/>
      <c r="I1205" s="205"/>
      <c r="J1205" s="205"/>
      <c r="K1205" s="205"/>
      <c r="L1205" s="205"/>
      <c r="M1205" s="205"/>
      <c r="N1205" s="205"/>
      <c r="O1205" s="205"/>
      <c r="P1205" s="205"/>
      <c r="Q1205" s="206"/>
    </row>
    <row r="1206" spans="1:17" ht="19.149999999999999" customHeight="1" x14ac:dyDescent="0.25">
      <c r="A1206" s="204"/>
      <c r="B1206" s="205"/>
      <c r="C1206" s="205"/>
      <c r="D1206" s="205"/>
      <c r="E1206" s="205"/>
      <c r="F1206" s="205"/>
      <c r="G1206" s="205"/>
      <c r="H1206" s="205"/>
      <c r="I1206" s="205"/>
      <c r="J1206" s="205"/>
      <c r="K1206" s="205"/>
      <c r="L1206" s="205"/>
      <c r="M1206" s="205"/>
      <c r="N1206" s="205"/>
      <c r="O1206" s="205"/>
      <c r="P1206" s="205"/>
      <c r="Q1206" s="206"/>
    </row>
    <row r="1207" spans="1:17" ht="19.149999999999999" customHeight="1" thickBot="1" x14ac:dyDescent="0.3">
      <c r="A1207" s="29"/>
      <c r="B1207" s="38"/>
      <c r="C1207" s="207" t="s">
        <v>95</v>
      </c>
      <c r="D1207" s="208"/>
      <c r="E1207" s="208"/>
      <c r="F1207" s="208"/>
      <c r="G1207" s="208"/>
      <c r="H1207" s="209"/>
      <c r="I1207" s="207" t="s">
        <v>90</v>
      </c>
      <c r="J1207" s="209"/>
      <c r="K1207" s="207" t="s">
        <v>17</v>
      </c>
      <c r="L1207" s="208"/>
      <c r="M1207" s="216" t="s">
        <v>93</v>
      </c>
      <c r="N1207" s="217"/>
      <c r="O1207" s="210" t="s">
        <v>24</v>
      </c>
      <c r="P1207" s="211"/>
      <c r="Q1207" s="212"/>
    </row>
    <row r="1208" spans="1:17" ht="19.149999999999999" customHeight="1" x14ac:dyDescent="0.25">
      <c r="A1208" s="190" t="s">
        <v>94</v>
      </c>
      <c r="B1208" s="40">
        <v>33</v>
      </c>
      <c r="C1208" s="34"/>
      <c r="D1208" s="34"/>
      <c r="E1208" s="34"/>
      <c r="F1208" s="34"/>
      <c r="G1208" s="34"/>
      <c r="H1208" s="34"/>
      <c r="I1208" s="181" t="s">
        <v>18</v>
      </c>
      <c r="J1208" s="182"/>
      <c r="K1208" s="183"/>
      <c r="L1208" s="191"/>
      <c r="M1208" s="192" t="str">
        <f>UPPER(Ptrllista!H70)</f>
        <v>B</v>
      </c>
      <c r="N1208" s="193"/>
      <c r="O1208" s="192" t="str">
        <f>UPPER(Ptrllista!G70)</f>
        <v>3</v>
      </c>
      <c r="P1208" s="196"/>
      <c r="Q1208" s="193"/>
    </row>
    <row r="1209" spans="1:17" ht="19.149999999999999" customHeight="1" thickBot="1" x14ac:dyDescent="0.3">
      <c r="A1209" s="190"/>
      <c r="B1209" s="40">
        <v>34</v>
      </c>
      <c r="C1209" s="34"/>
      <c r="D1209" s="34"/>
      <c r="E1209" s="34"/>
      <c r="F1209" s="34"/>
      <c r="G1209" s="34"/>
      <c r="H1209" s="34"/>
      <c r="I1209" s="181" t="s">
        <v>18</v>
      </c>
      <c r="J1209" s="182"/>
      <c r="K1209" s="183"/>
      <c r="L1209" s="191"/>
      <c r="M1209" s="194"/>
      <c r="N1209" s="195"/>
      <c r="O1209" s="194"/>
      <c r="P1209" s="197"/>
      <c r="Q1209" s="195"/>
    </row>
    <row r="1210" spans="1:17" ht="19.149999999999999" customHeight="1" x14ac:dyDescent="0.25">
      <c r="A1210" s="190"/>
      <c r="B1210" s="40">
        <v>35</v>
      </c>
      <c r="C1210" s="34"/>
      <c r="D1210" s="34"/>
      <c r="E1210" s="34"/>
      <c r="F1210" s="34"/>
      <c r="G1210" s="34"/>
      <c r="H1210" s="34"/>
      <c r="I1210" s="181" t="s">
        <v>18</v>
      </c>
      <c r="J1210" s="182"/>
      <c r="K1210" s="183"/>
      <c r="L1210" s="184"/>
      <c r="M1210" s="3"/>
      <c r="N1210" s="3"/>
      <c r="O1210" s="3"/>
      <c r="P1210" s="3"/>
      <c r="Q1210" s="30"/>
    </row>
    <row r="1211" spans="1:17" ht="19.149999999999999" customHeight="1" x14ac:dyDescent="0.25">
      <c r="A1211" s="190"/>
      <c r="B1211" s="40">
        <v>36</v>
      </c>
      <c r="C1211" s="34"/>
      <c r="D1211" s="34"/>
      <c r="E1211" s="34"/>
      <c r="F1211" s="34"/>
      <c r="G1211" s="34"/>
      <c r="H1211" s="34"/>
      <c r="I1211" s="181" t="s">
        <v>18</v>
      </c>
      <c r="J1211" s="182"/>
      <c r="K1211" s="183"/>
      <c r="L1211" s="184"/>
      <c r="M1211" s="198" t="s">
        <v>92</v>
      </c>
      <c r="N1211" s="198"/>
      <c r="O1211" s="198"/>
      <c r="P1211" s="199"/>
      <c r="Q1211" s="200"/>
    </row>
    <row r="1212" spans="1:17" ht="19.149999999999999" customHeight="1" x14ac:dyDescent="0.25">
      <c r="A1212" s="190"/>
      <c r="B1212" s="40">
        <v>37</v>
      </c>
      <c r="C1212" s="34"/>
      <c r="D1212" s="34"/>
      <c r="E1212" s="34"/>
      <c r="F1212" s="34"/>
      <c r="G1212" s="34"/>
      <c r="H1212" s="34"/>
      <c r="I1212" s="181" t="s">
        <v>18</v>
      </c>
      <c r="J1212" s="182"/>
      <c r="K1212" s="183"/>
      <c r="L1212" s="184"/>
      <c r="M1212" s="201" t="s">
        <v>97</v>
      </c>
      <c r="N1212" s="202"/>
      <c r="O1212" s="202"/>
      <c r="P1212" s="202"/>
      <c r="Q1212" s="203"/>
    </row>
    <row r="1213" spans="1:17" ht="19.149999999999999" customHeight="1" x14ac:dyDescent="0.25">
      <c r="A1213" s="190"/>
      <c r="B1213" s="40">
        <v>38</v>
      </c>
      <c r="C1213" s="34"/>
      <c r="D1213" s="34"/>
      <c r="E1213" s="34"/>
      <c r="F1213" s="34"/>
      <c r="G1213" s="34"/>
      <c r="H1213" s="34"/>
      <c r="I1213" s="181" t="s">
        <v>18</v>
      </c>
      <c r="J1213" s="182"/>
      <c r="K1213" s="183"/>
      <c r="L1213" s="184"/>
      <c r="M1213" s="185"/>
      <c r="N1213" s="185"/>
      <c r="O1213" s="185"/>
      <c r="P1213" s="185"/>
      <c r="Q1213" s="186"/>
    </row>
    <row r="1214" spans="1:17" ht="19.149999999999999" customHeight="1" x14ac:dyDescent="0.25">
      <c r="A1214" s="190"/>
      <c r="B1214" s="40">
        <v>39</v>
      </c>
      <c r="C1214" s="34"/>
      <c r="D1214" s="34"/>
      <c r="E1214" s="34"/>
      <c r="F1214" s="34"/>
      <c r="G1214" s="34"/>
      <c r="H1214" s="34"/>
      <c r="I1214" s="181" t="s">
        <v>18</v>
      </c>
      <c r="J1214" s="182"/>
      <c r="K1214" s="183"/>
      <c r="L1214" s="184"/>
      <c r="M1214" s="185"/>
      <c r="N1214" s="185"/>
      <c r="O1214" s="185"/>
      <c r="P1214" s="185"/>
      <c r="Q1214" s="186"/>
    </row>
    <row r="1215" spans="1:17" ht="19.149999999999999" customHeight="1" x14ac:dyDescent="0.25">
      <c r="A1215" s="190"/>
      <c r="B1215" s="40">
        <v>40</v>
      </c>
      <c r="C1215" s="34"/>
      <c r="D1215" s="34"/>
      <c r="E1215" s="34"/>
      <c r="F1215" s="34"/>
      <c r="G1215" s="34"/>
      <c r="H1215" s="34"/>
      <c r="I1215" s="181" t="s">
        <v>18</v>
      </c>
      <c r="J1215" s="182"/>
      <c r="K1215" s="183"/>
      <c r="L1215" s="184"/>
      <c r="M1215" s="185"/>
      <c r="N1215" s="185"/>
      <c r="O1215" s="185"/>
      <c r="P1215" s="185"/>
      <c r="Q1215" s="186"/>
    </row>
    <row r="1216" spans="1:17" ht="19.149999999999999" customHeight="1" thickBot="1" x14ac:dyDescent="0.3">
      <c r="A1216" s="190"/>
      <c r="B1216" s="34"/>
      <c r="C1216" s="34"/>
      <c r="D1216" s="34"/>
      <c r="E1216" s="34"/>
      <c r="F1216" s="34"/>
      <c r="G1216" s="34"/>
      <c r="H1216" s="34"/>
      <c r="I1216" s="187" t="s">
        <v>18</v>
      </c>
      <c r="J1216" s="188"/>
      <c r="K1216" s="189"/>
      <c r="L1216" s="189"/>
      <c r="M1216" s="185"/>
      <c r="N1216" s="185"/>
      <c r="O1216" s="185"/>
      <c r="P1216" s="185"/>
      <c r="Q1216" s="186"/>
    </row>
    <row r="1217" spans="1:17" ht="19.149999999999999" customHeight="1" thickBot="1" x14ac:dyDescent="0.3">
      <c r="A1217" s="29"/>
      <c r="B1217" s="3"/>
      <c r="C1217" s="3"/>
      <c r="D1217" s="3"/>
      <c r="E1217" s="3"/>
      <c r="F1217" s="173" t="s">
        <v>89</v>
      </c>
      <c r="G1217" s="173"/>
      <c r="H1217" s="174"/>
      <c r="I1217" s="36"/>
      <c r="J1217" s="36"/>
      <c r="K1217" s="175"/>
      <c r="L1217" s="176"/>
      <c r="M1217" s="177" t="s">
        <v>88</v>
      </c>
      <c r="N1217" s="178"/>
      <c r="O1217" s="178"/>
      <c r="P1217" s="178"/>
      <c r="Q1217" s="179"/>
    </row>
    <row r="1218" spans="1:17" ht="19.149999999999999" customHeight="1" thickBot="1" x14ac:dyDescent="0.3">
      <c r="A1218" s="31"/>
      <c r="B1218" s="32"/>
      <c r="C1218" s="32"/>
      <c r="D1218" s="32"/>
      <c r="E1218" s="32"/>
      <c r="F1218" s="32"/>
      <c r="G1218" s="180" t="s">
        <v>91</v>
      </c>
      <c r="H1218" s="180"/>
      <c r="I1218" s="180"/>
      <c r="J1218" s="36"/>
      <c r="K1218" s="35"/>
      <c r="L1218" s="32"/>
      <c r="M1218" s="32"/>
      <c r="N1218" s="32"/>
      <c r="O1218" s="32"/>
      <c r="P1218" s="32"/>
      <c r="Q1218" s="33"/>
    </row>
    <row r="1219" spans="1:17" ht="19.149999999999999" customHeight="1" x14ac:dyDescent="0.25">
      <c r="A1219" s="52"/>
      <c r="B1219" s="52"/>
      <c r="C1219" s="52"/>
      <c r="D1219" s="52"/>
      <c r="E1219" s="52"/>
      <c r="F1219" s="52"/>
      <c r="G1219" s="52"/>
      <c r="H1219" s="52"/>
      <c r="I1219" s="52"/>
      <c r="J1219" s="52"/>
      <c r="K1219" s="52"/>
      <c r="L1219" s="52"/>
      <c r="M1219" s="52"/>
      <c r="N1219" s="52"/>
      <c r="O1219" s="52"/>
      <c r="P1219" s="52"/>
      <c r="Q1219" s="52"/>
    </row>
    <row r="1222" spans="1:17" ht="19.149999999999999" customHeight="1" thickBot="1" x14ac:dyDescent="0.3"/>
    <row r="1223" spans="1:17" ht="19.149999999999999" customHeight="1" x14ac:dyDescent="0.5">
      <c r="A1223" s="37"/>
      <c r="B1223" s="213"/>
      <c r="C1223" s="213"/>
      <c r="D1223" s="39"/>
      <c r="E1223" s="196" t="str">
        <f>UPPER(Ptrllista!E2)</f>
        <v>Ö-SERIEN 2</v>
      </c>
      <c r="F1223" s="196"/>
      <c r="G1223" s="196"/>
      <c r="H1223" s="196"/>
      <c r="I1223" s="196"/>
      <c r="J1223" s="196"/>
      <c r="K1223" s="196"/>
      <c r="L1223" s="196"/>
      <c r="M1223" s="196"/>
      <c r="N1223" s="196"/>
      <c r="O1223" s="49"/>
      <c r="P1223" s="49"/>
      <c r="Q1223" s="54"/>
    </row>
    <row r="1224" spans="1:17" ht="19.149999999999999" customHeight="1" x14ac:dyDescent="0.4">
      <c r="A1224" s="53" t="s">
        <v>98</v>
      </c>
      <c r="B1224" s="44" t="str">
        <f>UPPER(Ptrllista!B67)</f>
        <v>16</v>
      </c>
      <c r="C1224" s="43" t="s">
        <v>96</v>
      </c>
      <c r="D1224" s="44">
        <f>ABS(Ptrllista!C67)</f>
        <v>2</v>
      </c>
      <c r="E1224" s="205"/>
      <c r="F1224" s="205"/>
      <c r="G1224" s="205"/>
      <c r="H1224" s="205"/>
      <c r="I1224" s="205"/>
      <c r="J1224" s="205"/>
      <c r="K1224" s="205"/>
      <c r="L1224" s="205"/>
      <c r="M1224" s="205"/>
      <c r="N1224" s="205"/>
      <c r="O1224" s="214">
        <f>ABS(Ptrllista!F2)</f>
        <v>42848</v>
      </c>
      <c r="P1224" s="214"/>
      <c r="Q1224" s="215"/>
    </row>
    <row r="1225" spans="1:17" ht="19.149999999999999" customHeight="1" x14ac:dyDescent="0.25">
      <c r="A1225" s="204" t="str">
        <f>UPPER(Ptrllista!E71)</f>
        <v>STEFAN SCHAADT</v>
      </c>
      <c r="B1225" s="205"/>
      <c r="C1225" s="205"/>
      <c r="D1225" s="205"/>
      <c r="E1225" s="205"/>
      <c r="F1225" s="205"/>
      <c r="G1225" s="205"/>
      <c r="H1225" s="205"/>
      <c r="I1225" s="205"/>
      <c r="J1225" s="205"/>
      <c r="K1225" s="205"/>
      <c r="L1225" s="205"/>
      <c r="M1225" s="205"/>
      <c r="N1225" s="205"/>
      <c r="O1225" s="205"/>
      <c r="P1225" s="205"/>
      <c r="Q1225" s="206"/>
    </row>
    <row r="1226" spans="1:17" ht="19.149999999999999" customHeight="1" x14ac:dyDescent="0.25">
      <c r="A1226" s="204"/>
      <c r="B1226" s="205"/>
      <c r="C1226" s="205"/>
      <c r="D1226" s="205"/>
      <c r="E1226" s="205"/>
      <c r="F1226" s="205"/>
      <c r="G1226" s="205"/>
      <c r="H1226" s="205"/>
      <c r="I1226" s="205"/>
      <c r="J1226" s="205"/>
      <c r="K1226" s="205"/>
      <c r="L1226" s="205"/>
      <c r="M1226" s="205"/>
      <c r="N1226" s="205"/>
      <c r="O1226" s="205"/>
      <c r="P1226" s="205"/>
      <c r="Q1226" s="206"/>
    </row>
    <row r="1227" spans="1:17" ht="19.149999999999999" customHeight="1" x14ac:dyDescent="0.25">
      <c r="A1227" s="204" t="str">
        <f>UPPER(Ptrllista!F71)</f>
        <v>SAAB</v>
      </c>
      <c r="B1227" s="205"/>
      <c r="C1227" s="205"/>
      <c r="D1227" s="205"/>
      <c r="E1227" s="205"/>
      <c r="F1227" s="205"/>
      <c r="G1227" s="205"/>
      <c r="H1227" s="205"/>
      <c r="I1227" s="205"/>
      <c r="J1227" s="205"/>
      <c r="K1227" s="205"/>
      <c r="L1227" s="205"/>
      <c r="M1227" s="205"/>
      <c r="N1227" s="205"/>
      <c r="O1227" s="205"/>
      <c r="P1227" s="205"/>
      <c r="Q1227" s="206"/>
    </row>
    <row r="1228" spans="1:17" ht="19.149999999999999" customHeight="1" x14ac:dyDescent="0.25">
      <c r="A1228" s="204"/>
      <c r="B1228" s="205"/>
      <c r="C1228" s="205"/>
      <c r="D1228" s="205"/>
      <c r="E1228" s="205"/>
      <c r="F1228" s="205"/>
      <c r="G1228" s="205"/>
      <c r="H1228" s="205"/>
      <c r="I1228" s="205"/>
      <c r="J1228" s="205"/>
      <c r="K1228" s="205"/>
      <c r="L1228" s="205"/>
      <c r="M1228" s="205"/>
      <c r="N1228" s="205"/>
      <c r="O1228" s="205"/>
      <c r="P1228" s="205"/>
      <c r="Q1228" s="206"/>
    </row>
    <row r="1229" spans="1:17" ht="19.149999999999999" customHeight="1" thickBot="1" x14ac:dyDescent="0.3">
      <c r="A1229" s="29"/>
      <c r="B1229" s="38"/>
      <c r="C1229" s="207" t="s">
        <v>95</v>
      </c>
      <c r="D1229" s="208"/>
      <c r="E1229" s="208"/>
      <c r="F1229" s="208"/>
      <c r="G1229" s="208"/>
      <c r="H1229" s="209"/>
      <c r="I1229" s="207" t="s">
        <v>90</v>
      </c>
      <c r="J1229" s="209"/>
      <c r="K1229" s="207" t="s">
        <v>17</v>
      </c>
      <c r="L1229" s="208"/>
      <c r="M1229" s="41" t="s">
        <v>93</v>
      </c>
      <c r="N1229" s="42"/>
      <c r="O1229" s="210" t="s">
        <v>24</v>
      </c>
      <c r="P1229" s="211"/>
      <c r="Q1229" s="212"/>
    </row>
    <row r="1230" spans="1:17" ht="19.149999999999999" customHeight="1" x14ac:dyDescent="0.25">
      <c r="A1230" s="190" t="s">
        <v>94</v>
      </c>
      <c r="B1230" s="40">
        <v>33</v>
      </c>
      <c r="C1230" s="34"/>
      <c r="D1230" s="34"/>
      <c r="E1230" s="34"/>
      <c r="F1230" s="34"/>
      <c r="G1230" s="34"/>
      <c r="H1230" s="34"/>
      <c r="I1230" s="181" t="s">
        <v>18</v>
      </c>
      <c r="J1230" s="182"/>
      <c r="K1230" s="183"/>
      <c r="L1230" s="191"/>
      <c r="M1230" s="192" t="str">
        <f>UPPER(Ptrllista!H71)</f>
        <v>B</v>
      </c>
      <c r="N1230" s="193"/>
      <c r="O1230" s="192" t="str">
        <f>UPPER(Ptrllista!G71)</f>
        <v>2</v>
      </c>
      <c r="P1230" s="196"/>
      <c r="Q1230" s="193"/>
    </row>
    <row r="1231" spans="1:17" ht="19.149999999999999" customHeight="1" thickBot="1" x14ac:dyDescent="0.3">
      <c r="A1231" s="190"/>
      <c r="B1231" s="40">
        <v>34</v>
      </c>
      <c r="C1231" s="34"/>
      <c r="D1231" s="34"/>
      <c r="E1231" s="34"/>
      <c r="F1231" s="34"/>
      <c r="G1231" s="34"/>
      <c r="H1231" s="34"/>
      <c r="I1231" s="181" t="s">
        <v>18</v>
      </c>
      <c r="J1231" s="182"/>
      <c r="K1231" s="183"/>
      <c r="L1231" s="191"/>
      <c r="M1231" s="194"/>
      <c r="N1231" s="195"/>
      <c r="O1231" s="194"/>
      <c r="P1231" s="197"/>
      <c r="Q1231" s="195"/>
    </row>
    <row r="1232" spans="1:17" ht="19.149999999999999" customHeight="1" x14ac:dyDescent="0.25">
      <c r="A1232" s="190"/>
      <c r="B1232" s="40">
        <v>35</v>
      </c>
      <c r="C1232" s="34"/>
      <c r="D1232" s="34"/>
      <c r="E1232" s="34"/>
      <c r="F1232" s="34"/>
      <c r="G1232" s="34"/>
      <c r="H1232" s="34"/>
      <c r="I1232" s="181" t="s">
        <v>18</v>
      </c>
      <c r="J1232" s="182"/>
      <c r="K1232" s="183"/>
      <c r="L1232" s="184"/>
      <c r="M1232" s="3"/>
      <c r="N1232" s="3"/>
      <c r="O1232" s="3"/>
      <c r="P1232" s="3"/>
      <c r="Q1232" s="30"/>
    </row>
    <row r="1233" spans="1:17" ht="19.149999999999999" customHeight="1" x14ac:dyDescent="0.25">
      <c r="A1233" s="190"/>
      <c r="B1233" s="40">
        <v>36</v>
      </c>
      <c r="C1233" s="34"/>
      <c r="D1233" s="34"/>
      <c r="E1233" s="34"/>
      <c r="F1233" s="34"/>
      <c r="G1233" s="34"/>
      <c r="H1233" s="34"/>
      <c r="I1233" s="181" t="s">
        <v>18</v>
      </c>
      <c r="J1233" s="182"/>
      <c r="K1233" s="183"/>
      <c r="L1233" s="184"/>
      <c r="M1233" s="198" t="s">
        <v>92</v>
      </c>
      <c r="N1233" s="198"/>
      <c r="O1233" s="198"/>
      <c r="P1233" s="199"/>
      <c r="Q1233" s="200"/>
    </row>
    <row r="1234" spans="1:17" ht="19.149999999999999" customHeight="1" x14ac:dyDescent="0.25">
      <c r="A1234" s="190"/>
      <c r="B1234" s="40">
        <v>37</v>
      </c>
      <c r="C1234" s="34"/>
      <c r="D1234" s="34"/>
      <c r="E1234" s="34"/>
      <c r="F1234" s="34"/>
      <c r="G1234" s="34"/>
      <c r="H1234" s="34"/>
      <c r="I1234" s="181" t="s">
        <v>18</v>
      </c>
      <c r="J1234" s="182"/>
      <c r="K1234" s="183"/>
      <c r="L1234" s="184"/>
      <c r="M1234" s="201" t="s">
        <v>97</v>
      </c>
      <c r="N1234" s="202"/>
      <c r="O1234" s="202"/>
      <c r="P1234" s="202"/>
      <c r="Q1234" s="203"/>
    </row>
    <row r="1235" spans="1:17" ht="19.149999999999999" customHeight="1" x14ac:dyDescent="0.25">
      <c r="A1235" s="190"/>
      <c r="B1235" s="40">
        <v>38</v>
      </c>
      <c r="C1235" s="34"/>
      <c r="D1235" s="34"/>
      <c r="E1235" s="34"/>
      <c r="F1235" s="34"/>
      <c r="G1235" s="34"/>
      <c r="H1235" s="34"/>
      <c r="I1235" s="181" t="s">
        <v>18</v>
      </c>
      <c r="J1235" s="182"/>
      <c r="K1235" s="183"/>
      <c r="L1235" s="184"/>
      <c r="M1235" s="185"/>
      <c r="N1235" s="185"/>
      <c r="O1235" s="185"/>
      <c r="P1235" s="185"/>
      <c r="Q1235" s="186"/>
    </row>
    <row r="1236" spans="1:17" ht="19.149999999999999" customHeight="1" x14ac:dyDescent="0.25">
      <c r="A1236" s="190"/>
      <c r="B1236" s="40">
        <v>39</v>
      </c>
      <c r="C1236" s="34"/>
      <c r="D1236" s="34"/>
      <c r="E1236" s="34"/>
      <c r="F1236" s="34"/>
      <c r="G1236" s="34"/>
      <c r="H1236" s="34"/>
      <c r="I1236" s="181" t="s">
        <v>18</v>
      </c>
      <c r="J1236" s="182"/>
      <c r="K1236" s="183"/>
      <c r="L1236" s="184"/>
      <c r="M1236" s="185"/>
      <c r="N1236" s="185"/>
      <c r="O1236" s="185"/>
      <c r="P1236" s="185"/>
      <c r="Q1236" s="186"/>
    </row>
    <row r="1237" spans="1:17" ht="19.149999999999999" customHeight="1" x14ac:dyDescent="0.25">
      <c r="A1237" s="190"/>
      <c r="B1237" s="40">
        <v>40</v>
      </c>
      <c r="C1237" s="34"/>
      <c r="D1237" s="34"/>
      <c r="E1237" s="34"/>
      <c r="F1237" s="34"/>
      <c r="G1237" s="34"/>
      <c r="H1237" s="34"/>
      <c r="I1237" s="181" t="s">
        <v>18</v>
      </c>
      <c r="J1237" s="182"/>
      <c r="K1237" s="183"/>
      <c r="L1237" s="184"/>
      <c r="M1237" s="185"/>
      <c r="N1237" s="185"/>
      <c r="O1237" s="185"/>
      <c r="P1237" s="185"/>
      <c r="Q1237" s="186"/>
    </row>
    <row r="1238" spans="1:17" ht="19.149999999999999" customHeight="1" thickBot="1" x14ac:dyDescent="0.3">
      <c r="A1238" s="190"/>
      <c r="B1238" s="34"/>
      <c r="C1238" s="34"/>
      <c r="D1238" s="34"/>
      <c r="E1238" s="34"/>
      <c r="F1238" s="34"/>
      <c r="G1238" s="34"/>
      <c r="H1238" s="34"/>
      <c r="I1238" s="187" t="s">
        <v>18</v>
      </c>
      <c r="J1238" s="188"/>
      <c r="K1238" s="189"/>
      <c r="L1238" s="189"/>
      <c r="M1238" s="185"/>
      <c r="N1238" s="185"/>
      <c r="O1238" s="185"/>
      <c r="P1238" s="185"/>
      <c r="Q1238" s="186"/>
    </row>
    <row r="1239" spans="1:17" ht="19.149999999999999" customHeight="1" thickBot="1" x14ac:dyDescent="0.3">
      <c r="A1239" s="29"/>
      <c r="B1239" s="3"/>
      <c r="C1239" s="3"/>
      <c r="D1239" s="3"/>
      <c r="E1239" s="3"/>
      <c r="F1239" s="173" t="s">
        <v>89</v>
      </c>
      <c r="G1239" s="173"/>
      <c r="H1239" s="174"/>
      <c r="I1239" s="36"/>
      <c r="J1239" s="36"/>
      <c r="K1239" s="175"/>
      <c r="L1239" s="176"/>
      <c r="M1239" s="177" t="s">
        <v>88</v>
      </c>
      <c r="N1239" s="178"/>
      <c r="O1239" s="178"/>
      <c r="P1239" s="178"/>
      <c r="Q1239" s="179"/>
    </row>
    <row r="1240" spans="1:17" ht="19.149999999999999" customHeight="1" thickBot="1" x14ac:dyDescent="0.3">
      <c r="A1240" s="31"/>
      <c r="B1240" s="32"/>
      <c r="C1240" s="32"/>
      <c r="D1240" s="32"/>
      <c r="E1240" s="32"/>
      <c r="F1240" s="32"/>
      <c r="G1240" s="180" t="s">
        <v>91</v>
      </c>
      <c r="H1240" s="180"/>
      <c r="I1240" s="180"/>
      <c r="J1240" s="36"/>
      <c r="K1240" s="35"/>
      <c r="L1240" s="32"/>
      <c r="M1240" s="32"/>
      <c r="N1240" s="32"/>
      <c r="O1240" s="32"/>
      <c r="P1240" s="32"/>
      <c r="Q1240" s="33"/>
    </row>
    <row r="1241" spans="1:17" ht="19.149999999999999" customHeight="1" x14ac:dyDescent="0.5">
      <c r="A1241" s="37"/>
      <c r="B1241" s="213"/>
      <c r="C1241" s="213"/>
      <c r="D1241" s="39"/>
      <c r="E1241" s="196" t="str">
        <f>UPPER(Ptrllista!E2)</f>
        <v>Ö-SERIEN 2</v>
      </c>
      <c r="F1241" s="196"/>
      <c r="G1241" s="196"/>
      <c r="H1241" s="196"/>
      <c r="I1241" s="196"/>
      <c r="J1241" s="196"/>
      <c r="K1241" s="196"/>
      <c r="L1241" s="196"/>
      <c r="M1241" s="196"/>
      <c r="N1241" s="196"/>
      <c r="O1241" s="49"/>
      <c r="P1241" s="49"/>
      <c r="Q1241" s="54"/>
    </row>
    <row r="1242" spans="1:17" ht="19.149999999999999" customHeight="1" x14ac:dyDescent="0.4">
      <c r="A1242" s="53" t="s">
        <v>98</v>
      </c>
      <c r="B1242" s="44" t="str">
        <f>UPPER(Ptrllista!B68)</f>
        <v>16</v>
      </c>
      <c r="C1242" s="43" t="s">
        <v>102</v>
      </c>
      <c r="D1242" s="44">
        <f>ABS(Ptrllista!C68)</f>
        <v>3</v>
      </c>
      <c r="E1242" s="205"/>
      <c r="F1242" s="205"/>
      <c r="G1242" s="205"/>
      <c r="H1242" s="205"/>
      <c r="I1242" s="205"/>
      <c r="J1242" s="205"/>
      <c r="K1242" s="205"/>
      <c r="L1242" s="205"/>
      <c r="M1242" s="205"/>
      <c r="N1242" s="205"/>
      <c r="O1242" s="214">
        <f>ABS(Ptrllista!F2)</f>
        <v>42848</v>
      </c>
      <c r="P1242" s="214"/>
      <c r="Q1242" s="215"/>
    </row>
    <row r="1243" spans="1:17" ht="19.149999999999999" customHeight="1" x14ac:dyDescent="0.25">
      <c r="A1243" s="204" t="str">
        <f>UPPER(Ptrllista!E72)</f>
        <v>JOHAN MOLID</v>
      </c>
      <c r="B1243" s="205"/>
      <c r="C1243" s="205"/>
      <c r="D1243" s="205"/>
      <c r="E1243" s="205"/>
      <c r="F1243" s="205"/>
      <c r="G1243" s="205"/>
      <c r="H1243" s="205"/>
      <c r="I1243" s="205"/>
      <c r="J1243" s="205"/>
      <c r="K1243" s="205"/>
      <c r="L1243" s="205"/>
      <c r="M1243" s="205"/>
      <c r="N1243" s="205"/>
      <c r="O1243" s="205"/>
      <c r="P1243" s="205"/>
      <c r="Q1243" s="206"/>
    </row>
    <row r="1244" spans="1:17" ht="19.149999999999999" customHeight="1" x14ac:dyDescent="0.25">
      <c r="A1244" s="204"/>
      <c r="B1244" s="205"/>
      <c r="C1244" s="205"/>
      <c r="D1244" s="205"/>
      <c r="E1244" s="205"/>
      <c r="F1244" s="205"/>
      <c r="G1244" s="205"/>
      <c r="H1244" s="205"/>
      <c r="I1244" s="205"/>
      <c r="J1244" s="205"/>
      <c r="K1244" s="205"/>
      <c r="L1244" s="205"/>
      <c r="M1244" s="205"/>
      <c r="N1244" s="205"/>
      <c r="O1244" s="205"/>
      <c r="P1244" s="205"/>
      <c r="Q1244" s="206"/>
    </row>
    <row r="1245" spans="1:17" ht="19.149999999999999" customHeight="1" x14ac:dyDescent="0.25">
      <c r="A1245" s="204" t="str">
        <f>UPPER(Ptrllista!F72)</f>
        <v>SAAB</v>
      </c>
      <c r="B1245" s="205"/>
      <c r="C1245" s="205"/>
      <c r="D1245" s="205"/>
      <c r="E1245" s="205"/>
      <c r="F1245" s="205"/>
      <c r="G1245" s="205"/>
      <c r="H1245" s="205"/>
      <c r="I1245" s="205"/>
      <c r="J1245" s="205"/>
      <c r="K1245" s="205"/>
      <c r="L1245" s="205"/>
      <c r="M1245" s="205"/>
      <c r="N1245" s="205"/>
      <c r="O1245" s="205"/>
      <c r="P1245" s="205"/>
      <c r="Q1245" s="206"/>
    </row>
    <row r="1246" spans="1:17" ht="19.149999999999999" customHeight="1" x14ac:dyDescent="0.25">
      <c r="A1246" s="204"/>
      <c r="B1246" s="205"/>
      <c r="C1246" s="205"/>
      <c r="D1246" s="205"/>
      <c r="E1246" s="205"/>
      <c r="F1246" s="205"/>
      <c r="G1246" s="205"/>
      <c r="H1246" s="205"/>
      <c r="I1246" s="205"/>
      <c r="J1246" s="205"/>
      <c r="K1246" s="205"/>
      <c r="L1246" s="205"/>
      <c r="M1246" s="205"/>
      <c r="N1246" s="205"/>
      <c r="O1246" s="205"/>
      <c r="P1246" s="205"/>
      <c r="Q1246" s="206"/>
    </row>
    <row r="1247" spans="1:17" ht="19.149999999999999" customHeight="1" thickBot="1" x14ac:dyDescent="0.3">
      <c r="A1247" s="29"/>
      <c r="B1247" s="38"/>
      <c r="C1247" s="207" t="s">
        <v>95</v>
      </c>
      <c r="D1247" s="208"/>
      <c r="E1247" s="208"/>
      <c r="F1247" s="208"/>
      <c r="G1247" s="208"/>
      <c r="H1247" s="209"/>
      <c r="I1247" s="207" t="s">
        <v>90</v>
      </c>
      <c r="J1247" s="209"/>
      <c r="K1247" s="207" t="s">
        <v>17</v>
      </c>
      <c r="L1247" s="208"/>
      <c r="M1247" s="216" t="s">
        <v>93</v>
      </c>
      <c r="N1247" s="217"/>
      <c r="O1247" s="210" t="s">
        <v>24</v>
      </c>
      <c r="P1247" s="211"/>
      <c r="Q1247" s="212"/>
    </row>
    <row r="1248" spans="1:17" ht="19.149999999999999" customHeight="1" x14ac:dyDescent="0.25">
      <c r="A1248" s="190" t="s">
        <v>94</v>
      </c>
      <c r="B1248" s="40">
        <v>41</v>
      </c>
      <c r="C1248" s="34"/>
      <c r="D1248" s="34"/>
      <c r="E1248" s="34"/>
      <c r="F1248" s="34"/>
      <c r="G1248" s="34"/>
      <c r="H1248" s="34"/>
      <c r="I1248" s="181" t="s">
        <v>18</v>
      </c>
      <c r="J1248" s="182"/>
      <c r="K1248" s="183"/>
      <c r="L1248" s="191"/>
      <c r="M1248" s="192" t="str">
        <f>UPPER(Ptrllista!H72)</f>
        <v>B</v>
      </c>
      <c r="N1248" s="193"/>
      <c r="O1248" s="192" t="str">
        <f>UPPER(Ptrllista!G72)</f>
        <v>3</v>
      </c>
      <c r="P1248" s="196"/>
      <c r="Q1248" s="193"/>
    </row>
    <row r="1249" spans="1:17" ht="19.149999999999999" customHeight="1" thickBot="1" x14ac:dyDescent="0.3">
      <c r="A1249" s="190"/>
      <c r="B1249" s="40">
        <v>42</v>
      </c>
      <c r="C1249" s="34"/>
      <c r="D1249" s="34"/>
      <c r="E1249" s="34"/>
      <c r="F1249" s="34"/>
      <c r="G1249" s="34"/>
      <c r="H1249" s="34"/>
      <c r="I1249" s="181" t="s">
        <v>18</v>
      </c>
      <c r="J1249" s="182"/>
      <c r="K1249" s="183"/>
      <c r="L1249" s="191"/>
      <c r="M1249" s="194"/>
      <c r="N1249" s="195"/>
      <c r="O1249" s="194"/>
      <c r="P1249" s="197"/>
      <c r="Q1249" s="195"/>
    </row>
    <row r="1250" spans="1:17" ht="19.149999999999999" customHeight="1" x14ac:dyDescent="0.25">
      <c r="A1250" s="190"/>
      <c r="B1250" s="40">
        <v>43</v>
      </c>
      <c r="C1250" s="34"/>
      <c r="D1250" s="34"/>
      <c r="E1250" s="34"/>
      <c r="F1250" s="34"/>
      <c r="G1250" s="34"/>
      <c r="H1250" s="34"/>
      <c r="I1250" s="181" t="s">
        <v>18</v>
      </c>
      <c r="J1250" s="182"/>
      <c r="K1250" s="183"/>
      <c r="L1250" s="184"/>
      <c r="M1250" s="3"/>
      <c r="N1250" s="3"/>
      <c r="O1250" s="3"/>
      <c r="P1250" s="3"/>
      <c r="Q1250" s="30"/>
    </row>
    <row r="1251" spans="1:17" ht="19.149999999999999" customHeight="1" x14ac:dyDescent="0.25">
      <c r="A1251" s="190"/>
      <c r="B1251" s="40">
        <v>44</v>
      </c>
      <c r="C1251" s="34"/>
      <c r="D1251" s="34"/>
      <c r="E1251" s="34"/>
      <c r="F1251" s="34"/>
      <c r="G1251" s="34"/>
      <c r="H1251" s="34"/>
      <c r="I1251" s="181" t="s">
        <v>18</v>
      </c>
      <c r="J1251" s="182"/>
      <c r="K1251" s="183"/>
      <c r="L1251" s="184"/>
      <c r="M1251" s="198" t="s">
        <v>92</v>
      </c>
      <c r="N1251" s="198"/>
      <c r="O1251" s="198"/>
      <c r="P1251" s="199"/>
      <c r="Q1251" s="200"/>
    </row>
    <row r="1252" spans="1:17" ht="19.149999999999999" customHeight="1" x14ac:dyDescent="0.25">
      <c r="A1252" s="190"/>
      <c r="B1252" s="40">
        <v>45</v>
      </c>
      <c r="C1252" s="34"/>
      <c r="D1252" s="34"/>
      <c r="E1252" s="34"/>
      <c r="F1252" s="34"/>
      <c r="G1252" s="34"/>
      <c r="H1252" s="34"/>
      <c r="I1252" s="181" t="s">
        <v>18</v>
      </c>
      <c r="J1252" s="182"/>
      <c r="K1252" s="183"/>
      <c r="L1252" s="184"/>
      <c r="M1252" s="201" t="s">
        <v>97</v>
      </c>
      <c r="N1252" s="202"/>
      <c r="O1252" s="202"/>
      <c r="P1252" s="202"/>
      <c r="Q1252" s="203"/>
    </row>
    <row r="1253" spans="1:17" ht="19.149999999999999" customHeight="1" x14ac:dyDescent="0.25">
      <c r="A1253" s="190"/>
      <c r="B1253" s="40">
        <v>46</v>
      </c>
      <c r="C1253" s="34"/>
      <c r="D1253" s="34"/>
      <c r="E1253" s="34"/>
      <c r="F1253" s="34"/>
      <c r="G1253" s="34"/>
      <c r="H1253" s="34"/>
      <c r="I1253" s="181" t="s">
        <v>18</v>
      </c>
      <c r="J1253" s="182"/>
      <c r="K1253" s="183"/>
      <c r="L1253" s="184"/>
      <c r="M1253" s="185"/>
      <c r="N1253" s="185"/>
      <c r="O1253" s="185"/>
      <c r="P1253" s="185"/>
      <c r="Q1253" s="186"/>
    </row>
    <row r="1254" spans="1:17" ht="19.149999999999999" customHeight="1" x14ac:dyDescent="0.25">
      <c r="A1254" s="190"/>
      <c r="B1254" s="40">
        <v>47</v>
      </c>
      <c r="C1254" s="34"/>
      <c r="D1254" s="34"/>
      <c r="E1254" s="34"/>
      <c r="F1254" s="34"/>
      <c r="G1254" s="34"/>
      <c r="H1254" s="34"/>
      <c r="I1254" s="181" t="s">
        <v>18</v>
      </c>
      <c r="J1254" s="182"/>
      <c r="K1254" s="183"/>
      <c r="L1254" s="184"/>
      <c r="M1254" s="185"/>
      <c r="N1254" s="185"/>
      <c r="O1254" s="185"/>
      <c r="P1254" s="185"/>
      <c r="Q1254" s="186"/>
    </row>
    <row r="1255" spans="1:17" ht="19.149999999999999" customHeight="1" x14ac:dyDescent="0.25">
      <c r="A1255" s="190"/>
      <c r="B1255" s="40">
        <v>48</v>
      </c>
      <c r="C1255" s="34"/>
      <c r="D1255" s="34"/>
      <c r="E1255" s="34"/>
      <c r="F1255" s="34"/>
      <c r="G1255" s="34"/>
      <c r="H1255" s="34"/>
      <c r="I1255" s="181" t="s">
        <v>18</v>
      </c>
      <c r="J1255" s="182"/>
      <c r="K1255" s="183"/>
      <c r="L1255" s="184"/>
      <c r="M1255" s="185"/>
      <c r="N1255" s="185"/>
      <c r="O1255" s="185"/>
      <c r="P1255" s="185"/>
      <c r="Q1255" s="186"/>
    </row>
    <row r="1256" spans="1:17" ht="19.149999999999999" customHeight="1" thickBot="1" x14ac:dyDescent="0.3">
      <c r="A1256" s="190"/>
      <c r="B1256" s="34"/>
      <c r="C1256" s="34"/>
      <c r="D1256" s="34"/>
      <c r="E1256" s="34"/>
      <c r="F1256" s="34"/>
      <c r="G1256" s="34"/>
      <c r="H1256" s="34"/>
      <c r="I1256" s="187" t="s">
        <v>18</v>
      </c>
      <c r="J1256" s="188"/>
      <c r="K1256" s="189"/>
      <c r="L1256" s="189"/>
      <c r="M1256" s="185"/>
      <c r="N1256" s="185"/>
      <c r="O1256" s="185"/>
      <c r="P1256" s="185"/>
      <c r="Q1256" s="186"/>
    </row>
    <row r="1257" spans="1:17" ht="19.149999999999999" customHeight="1" thickBot="1" x14ac:dyDescent="0.3">
      <c r="A1257" s="29"/>
      <c r="B1257" s="3"/>
      <c r="C1257" s="3"/>
      <c r="D1257" s="3"/>
      <c r="E1257" s="3"/>
      <c r="F1257" s="173" t="s">
        <v>89</v>
      </c>
      <c r="G1257" s="173"/>
      <c r="H1257" s="174"/>
      <c r="I1257" s="36"/>
      <c r="J1257" s="36"/>
      <c r="K1257" s="175"/>
      <c r="L1257" s="176"/>
      <c r="M1257" s="177" t="s">
        <v>88</v>
      </c>
      <c r="N1257" s="178"/>
      <c r="O1257" s="178"/>
      <c r="P1257" s="178"/>
      <c r="Q1257" s="179"/>
    </row>
    <row r="1258" spans="1:17" ht="19.149999999999999" customHeight="1" thickBot="1" x14ac:dyDescent="0.3">
      <c r="A1258" s="31"/>
      <c r="B1258" s="32"/>
      <c r="C1258" s="32"/>
      <c r="D1258" s="32"/>
      <c r="E1258" s="32"/>
      <c r="F1258" s="32"/>
      <c r="G1258" s="180" t="s">
        <v>91</v>
      </c>
      <c r="H1258" s="180"/>
      <c r="I1258" s="180"/>
      <c r="J1258" s="36"/>
      <c r="K1258" s="35"/>
      <c r="L1258" s="32"/>
      <c r="M1258" s="32"/>
      <c r="N1258" s="32"/>
      <c r="O1258" s="32"/>
      <c r="P1258" s="32"/>
      <c r="Q1258" s="33"/>
    </row>
    <row r="1259" spans="1:17" ht="19.149999999999999" customHeight="1" x14ac:dyDescent="0.25">
      <c r="A1259" s="52"/>
      <c r="B1259" s="52"/>
      <c r="C1259" s="52"/>
      <c r="D1259" s="52"/>
      <c r="E1259" s="52"/>
      <c r="F1259" s="52"/>
      <c r="G1259" s="52"/>
      <c r="H1259" s="52"/>
      <c r="I1259" s="52"/>
      <c r="J1259" s="52"/>
      <c r="K1259" s="52"/>
      <c r="L1259" s="52"/>
      <c r="M1259" s="52"/>
      <c r="N1259" s="52"/>
      <c r="O1259" s="52"/>
      <c r="P1259" s="52"/>
      <c r="Q1259" s="52"/>
    </row>
    <row r="1262" spans="1:17" ht="19.149999999999999" customHeight="1" thickBot="1" x14ac:dyDescent="0.3"/>
    <row r="1263" spans="1:17" ht="19.149999999999999" customHeight="1" x14ac:dyDescent="0.5">
      <c r="A1263" s="37"/>
      <c r="B1263" s="213"/>
      <c r="C1263" s="213"/>
      <c r="D1263" s="39"/>
      <c r="E1263" s="196" t="str">
        <f>UPPER(Ptrllista!E2)</f>
        <v>Ö-SERIEN 2</v>
      </c>
      <c r="F1263" s="196"/>
      <c r="G1263" s="196"/>
      <c r="H1263" s="196"/>
      <c r="I1263" s="196"/>
      <c r="J1263" s="196"/>
      <c r="K1263" s="196"/>
      <c r="L1263" s="196"/>
      <c r="M1263" s="196"/>
      <c r="N1263" s="196"/>
      <c r="O1263" s="49"/>
      <c r="P1263" s="49"/>
      <c r="Q1263" s="54"/>
    </row>
    <row r="1264" spans="1:17" ht="19.149999999999999" customHeight="1" x14ac:dyDescent="0.4">
      <c r="A1264" s="53" t="s">
        <v>98</v>
      </c>
      <c r="B1264" s="44" t="str">
        <f>UPPER(Ptrllista!B69)</f>
        <v>16</v>
      </c>
      <c r="C1264" s="43" t="s">
        <v>96</v>
      </c>
      <c r="D1264" s="44">
        <f>ABS(Ptrllista!C69)</f>
        <v>4</v>
      </c>
      <c r="E1264" s="205"/>
      <c r="F1264" s="205"/>
      <c r="G1264" s="205"/>
      <c r="H1264" s="205"/>
      <c r="I1264" s="205"/>
      <c r="J1264" s="205"/>
      <c r="K1264" s="205"/>
      <c r="L1264" s="205"/>
      <c r="M1264" s="205"/>
      <c r="N1264" s="205"/>
      <c r="O1264" s="214">
        <f>ABS(Ptrllista!F2)</f>
        <v>42848</v>
      </c>
      <c r="P1264" s="214"/>
      <c r="Q1264" s="215"/>
    </row>
    <row r="1265" spans="1:17" ht="19.149999999999999" customHeight="1" x14ac:dyDescent="0.25">
      <c r="A1265" s="204" t="str">
        <f>UPPER(Ptrllista!E25)</f>
        <v>BJÖRN LARSSON</v>
      </c>
      <c r="B1265" s="205"/>
      <c r="C1265" s="205"/>
      <c r="D1265" s="205"/>
      <c r="E1265" s="205"/>
      <c r="F1265" s="205"/>
      <c r="G1265" s="205"/>
      <c r="H1265" s="205"/>
      <c r="I1265" s="205"/>
      <c r="J1265" s="205"/>
      <c r="K1265" s="205"/>
      <c r="L1265" s="205"/>
      <c r="M1265" s="205"/>
      <c r="N1265" s="205"/>
      <c r="O1265" s="205"/>
      <c r="P1265" s="205"/>
      <c r="Q1265" s="206"/>
    </row>
    <row r="1266" spans="1:17" ht="19.149999999999999" customHeight="1" x14ac:dyDescent="0.25">
      <c r="A1266" s="204"/>
      <c r="B1266" s="205"/>
      <c r="C1266" s="205"/>
      <c r="D1266" s="205"/>
      <c r="E1266" s="205"/>
      <c r="F1266" s="205"/>
      <c r="G1266" s="205"/>
      <c r="H1266" s="205"/>
      <c r="I1266" s="205"/>
      <c r="J1266" s="205"/>
      <c r="K1266" s="205"/>
      <c r="L1266" s="205"/>
      <c r="M1266" s="205"/>
      <c r="N1266" s="205"/>
      <c r="O1266" s="205"/>
      <c r="P1266" s="205"/>
      <c r="Q1266" s="206"/>
    </row>
    <row r="1267" spans="1:17" ht="19.149999999999999" customHeight="1" x14ac:dyDescent="0.25">
      <c r="A1267" s="204" t="str">
        <f>UPPER(Ptrllista!F25)</f>
        <v>SAAB</v>
      </c>
      <c r="B1267" s="205"/>
      <c r="C1267" s="205"/>
      <c r="D1267" s="205"/>
      <c r="E1267" s="205"/>
      <c r="F1267" s="205"/>
      <c r="G1267" s="205"/>
      <c r="H1267" s="205"/>
      <c r="I1267" s="205"/>
      <c r="J1267" s="205"/>
      <c r="K1267" s="205"/>
      <c r="L1267" s="205"/>
      <c r="M1267" s="205"/>
      <c r="N1267" s="205"/>
      <c r="O1267" s="205"/>
      <c r="P1267" s="205"/>
      <c r="Q1267" s="206"/>
    </row>
    <row r="1268" spans="1:17" ht="19.149999999999999" customHeight="1" x14ac:dyDescent="0.25">
      <c r="A1268" s="204"/>
      <c r="B1268" s="205"/>
      <c r="C1268" s="205"/>
      <c r="D1268" s="205"/>
      <c r="E1268" s="205"/>
      <c r="F1268" s="205"/>
      <c r="G1268" s="205"/>
      <c r="H1268" s="205"/>
      <c r="I1268" s="205"/>
      <c r="J1268" s="205"/>
      <c r="K1268" s="205"/>
      <c r="L1268" s="205"/>
      <c r="M1268" s="205"/>
      <c r="N1268" s="205"/>
      <c r="O1268" s="205"/>
      <c r="P1268" s="205"/>
      <c r="Q1268" s="206"/>
    </row>
    <row r="1269" spans="1:17" ht="19.149999999999999" customHeight="1" thickBot="1" x14ac:dyDescent="0.3">
      <c r="A1269" s="29"/>
      <c r="B1269" s="38"/>
      <c r="C1269" s="207" t="s">
        <v>95</v>
      </c>
      <c r="D1269" s="208"/>
      <c r="E1269" s="208"/>
      <c r="F1269" s="208"/>
      <c r="G1269" s="208"/>
      <c r="H1269" s="209"/>
      <c r="I1269" s="207" t="s">
        <v>90</v>
      </c>
      <c r="J1269" s="209"/>
      <c r="K1269" s="207" t="s">
        <v>17</v>
      </c>
      <c r="L1269" s="208"/>
      <c r="M1269" s="41" t="s">
        <v>93</v>
      </c>
      <c r="N1269" s="42"/>
      <c r="O1269" s="210" t="s">
        <v>24</v>
      </c>
      <c r="P1269" s="211"/>
      <c r="Q1269" s="212"/>
    </row>
    <row r="1270" spans="1:17" ht="19.149999999999999" customHeight="1" x14ac:dyDescent="0.25">
      <c r="A1270" s="190" t="s">
        <v>94</v>
      </c>
      <c r="B1270" s="40">
        <v>41</v>
      </c>
      <c r="C1270" s="34"/>
      <c r="D1270" s="34"/>
      <c r="E1270" s="34"/>
      <c r="F1270" s="34"/>
      <c r="G1270" s="34"/>
      <c r="H1270" s="34"/>
      <c r="I1270" s="181" t="s">
        <v>18</v>
      </c>
      <c r="J1270" s="182"/>
      <c r="K1270" s="183"/>
      <c r="L1270" s="191"/>
      <c r="M1270" s="192" t="str">
        <f>UPPER(Ptrllista!H73)</f>
        <v>B</v>
      </c>
      <c r="N1270" s="193"/>
      <c r="O1270" s="192" t="str">
        <f>UPPER(Ptrllista!G25)</f>
        <v>3</v>
      </c>
      <c r="P1270" s="196"/>
      <c r="Q1270" s="193"/>
    </row>
    <row r="1271" spans="1:17" ht="19.149999999999999" customHeight="1" thickBot="1" x14ac:dyDescent="0.3">
      <c r="A1271" s="190"/>
      <c r="B1271" s="40">
        <v>42</v>
      </c>
      <c r="C1271" s="34"/>
      <c r="D1271" s="34"/>
      <c r="E1271" s="34"/>
      <c r="F1271" s="34"/>
      <c r="G1271" s="34"/>
      <c r="H1271" s="34"/>
      <c r="I1271" s="181" t="s">
        <v>18</v>
      </c>
      <c r="J1271" s="182"/>
      <c r="K1271" s="183"/>
      <c r="L1271" s="191"/>
      <c r="M1271" s="194"/>
      <c r="N1271" s="195"/>
      <c r="O1271" s="194"/>
      <c r="P1271" s="197"/>
      <c r="Q1271" s="195"/>
    </row>
    <row r="1272" spans="1:17" ht="19.149999999999999" customHeight="1" x14ac:dyDescent="0.25">
      <c r="A1272" s="190"/>
      <c r="B1272" s="40">
        <v>43</v>
      </c>
      <c r="C1272" s="34"/>
      <c r="D1272" s="34"/>
      <c r="E1272" s="34"/>
      <c r="F1272" s="34"/>
      <c r="G1272" s="34"/>
      <c r="H1272" s="34"/>
      <c r="I1272" s="181" t="s">
        <v>18</v>
      </c>
      <c r="J1272" s="182"/>
      <c r="K1272" s="183"/>
      <c r="L1272" s="184"/>
      <c r="M1272" s="3"/>
      <c r="N1272" s="3"/>
      <c r="O1272" s="3"/>
      <c r="P1272" s="3"/>
      <c r="Q1272" s="30"/>
    </row>
    <row r="1273" spans="1:17" ht="19.149999999999999" customHeight="1" x14ac:dyDescent="0.25">
      <c r="A1273" s="190"/>
      <c r="B1273" s="40">
        <v>44</v>
      </c>
      <c r="C1273" s="34"/>
      <c r="D1273" s="34"/>
      <c r="E1273" s="34"/>
      <c r="F1273" s="34"/>
      <c r="G1273" s="34"/>
      <c r="H1273" s="34"/>
      <c r="I1273" s="181" t="s">
        <v>18</v>
      </c>
      <c r="J1273" s="182"/>
      <c r="K1273" s="183"/>
      <c r="L1273" s="184"/>
      <c r="M1273" s="198" t="s">
        <v>92</v>
      </c>
      <c r="N1273" s="198"/>
      <c r="O1273" s="198"/>
      <c r="P1273" s="199"/>
      <c r="Q1273" s="200"/>
    </row>
    <row r="1274" spans="1:17" ht="19.149999999999999" customHeight="1" x14ac:dyDescent="0.25">
      <c r="A1274" s="190"/>
      <c r="B1274" s="40">
        <v>45</v>
      </c>
      <c r="C1274" s="34"/>
      <c r="D1274" s="34"/>
      <c r="E1274" s="34"/>
      <c r="F1274" s="34"/>
      <c r="G1274" s="34"/>
      <c r="H1274" s="34"/>
      <c r="I1274" s="181" t="s">
        <v>18</v>
      </c>
      <c r="J1274" s="182"/>
      <c r="K1274" s="183"/>
      <c r="L1274" s="184"/>
      <c r="M1274" s="201" t="s">
        <v>97</v>
      </c>
      <c r="N1274" s="202"/>
      <c r="O1274" s="202"/>
      <c r="P1274" s="202"/>
      <c r="Q1274" s="203"/>
    </row>
    <row r="1275" spans="1:17" ht="19.149999999999999" customHeight="1" x14ac:dyDescent="0.25">
      <c r="A1275" s="190"/>
      <c r="B1275" s="40">
        <v>46</v>
      </c>
      <c r="C1275" s="34"/>
      <c r="D1275" s="34"/>
      <c r="E1275" s="34"/>
      <c r="F1275" s="34"/>
      <c r="G1275" s="34"/>
      <c r="H1275" s="34"/>
      <c r="I1275" s="181" t="s">
        <v>18</v>
      </c>
      <c r="J1275" s="182"/>
      <c r="K1275" s="183"/>
      <c r="L1275" s="184"/>
      <c r="M1275" s="185"/>
      <c r="N1275" s="185"/>
      <c r="O1275" s="185"/>
      <c r="P1275" s="185"/>
      <c r="Q1275" s="186"/>
    </row>
    <row r="1276" spans="1:17" ht="19.149999999999999" customHeight="1" x14ac:dyDescent="0.25">
      <c r="A1276" s="190"/>
      <c r="B1276" s="40">
        <v>47</v>
      </c>
      <c r="C1276" s="34"/>
      <c r="D1276" s="34"/>
      <c r="E1276" s="34"/>
      <c r="F1276" s="34"/>
      <c r="G1276" s="34"/>
      <c r="H1276" s="34"/>
      <c r="I1276" s="181" t="s">
        <v>18</v>
      </c>
      <c r="J1276" s="182"/>
      <c r="K1276" s="183"/>
      <c r="L1276" s="184"/>
      <c r="M1276" s="185"/>
      <c r="N1276" s="185"/>
      <c r="O1276" s="185"/>
      <c r="P1276" s="185"/>
      <c r="Q1276" s="186"/>
    </row>
    <row r="1277" spans="1:17" ht="19.149999999999999" customHeight="1" x14ac:dyDescent="0.25">
      <c r="A1277" s="190"/>
      <c r="B1277" s="40">
        <v>48</v>
      </c>
      <c r="C1277" s="34"/>
      <c r="D1277" s="34"/>
      <c r="E1277" s="34"/>
      <c r="F1277" s="34"/>
      <c r="G1277" s="34"/>
      <c r="H1277" s="34"/>
      <c r="I1277" s="181" t="s">
        <v>18</v>
      </c>
      <c r="J1277" s="182"/>
      <c r="K1277" s="183"/>
      <c r="L1277" s="184"/>
      <c r="M1277" s="185"/>
      <c r="N1277" s="185"/>
      <c r="O1277" s="185"/>
      <c r="P1277" s="185"/>
      <c r="Q1277" s="186"/>
    </row>
    <row r="1278" spans="1:17" ht="19.149999999999999" customHeight="1" thickBot="1" x14ac:dyDescent="0.3">
      <c r="A1278" s="190"/>
      <c r="B1278" s="34"/>
      <c r="C1278" s="34"/>
      <c r="D1278" s="34"/>
      <c r="E1278" s="34"/>
      <c r="F1278" s="34"/>
      <c r="G1278" s="34"/>
      <c r="H1278" s="34"/>
      <c r="I1278" s="187" t="s">
        <v>18</v>
      </c>
      <c r="J1278" s="188"/>
      <c r="K1278" s="189"/>
      <c r="L1278" s="189"/>
      <c r="M1278" s="185"/>
      <c r="N1278" s="185"/>
      <c r="O1278" s="185"/>
      <c r="P1278" s="185"/>
      <c r="Q1278" s="186"/>
    </row>
    <row r="1279" spans="1:17" ht="19.149999999999999" customHeight="1" thickBot="1" x14ac:dyDescent="0.3">
      <c r="A1279" s="29"/>
      <c r="B1279" s="3"/>
      <c r="C1279" s="3"/>
      <c r="D1279" s="3"/>
      <c r="E1279" s="3"/>
      <c r="F1279" s="173" t="s">
        <v>89</v>
      </c>
      <c r="G1279" s="173"/>
      <c r="H1279" s="174"/>
      <c r="I1279" s="36"/>
      <c r="J1279" s="36"/>
      <c r="K1279" s="175"/>
      <c r="L1279" s="176"/>
      <c r="M1279" s="177" t="s">
        <v>88</v>
      </c>
      <c r="N1279" s="178"/>
      <c r="O1279" s="178"/>
      <c r="P1279" s="178"/>
      <c r="Q1279" s="179"/>
    </row>
    <row r="1280" spans="1:17" ht="19.149999999999999" customHeight="1" thickBot="1" x14ac:dyDescent="0.3">
      <c r="A1280" s="31"/>
      <c r="B1280" s="32"/>
      <c r="C1280" s="32"/>
      <c r="D1280" s="32"/>
      <c r="E1280" s="32"/>
      <c r="F1280" s="32"/>
      <c r="G1280" s="180" t="s">
        <v>91</v>
      </c>
      <c r="H1280" s="180"/>
      <c r="I1280" s="180"/>
      <c r="J1280" s="36"/>
      <c r="K1280" s="35"/>
      <c r="L1280" s="32"/>
      <c r="M1280" s="32"/>
      <c r="N1280" s="32"/>
      <c r="O1280" s="32"/>
      <c r="P1280" s="32"/>
      <c r="Q1280" s="33"/>
    </row>
    <row r="1281" spans="1:17" ht="19.149999999999999" customHeight="1" x14ac:dyDescent="0.5">
      <c r="A1281" s="37"/>
      <c r="B1281" s="213"/>
      <c r="C1281" s="213"/>
      <c r="D1281" s="39"/>
      <c r="E1281" s="196" t="str">
        <f>UPPER(Ptrllista!E2)</f>
        <v>Ö-SERIEN 2</v>
      </c>
      <c r="F1281" s="196"/>
      <c r="G1281" s="196"/>
      <c r="H1281" s="196"/>
      <c r="I1281" s="196"/>
      <c r="J1281" s="196"/>
      <c r="K1281" s="196"/>
      <c r="L1281" s="196"/>
      <c r="M1281" s="196"/>
      <c r="N1281" s="196"/>
      <c r="O1281" s="49"/>
      <c r="P1281" s="49"/>
      <c r="Q1281" s="54"/>
    </row>
    <row r="1282" spans="1:17" ht="19.149999999999999" customHeight="1" x14ac:dyDescent="0.4">
      <c r="A1282" s="53" t="s">
        <v>98</v>
      </c>
      <c r="B1282" s="44" t="str">
        <f>UPPER(Ptrllista!B70)</f>
        <v>17</v>
      </c>
      <c r="C1282" s="43" t="s">
        <v>102</v>
      </c>
      <c r="D1282" s="44">
        <f>ABS(Ptrllista!C70)</f>
        <v>1</v>
      </c>
      <c r="E1282" s="205"/>
      <c r="F1282" s="205"/>
      <c r="G1282" s="205"/>
      <c r="H1282" s="205"/>
      <c r="I1282" s="205"/>
      <c r="J1282" s="205"/>
      <c r="K1282" s="205"/>
      <c r="L1282" s="205"/>
      <c r="M1282" s="205"/>
      <c r="N1282" s="205"/>
      <c r="O1282" s="214">
        <f>ABS(Ptrllista!F2)</f>
        <v>42848</v>
      </c>
      <c r="P1282" s="214"/>
      <c r="Q1282" s="215"/>
    </row>
    <row r="1283" spans="1:17" ht="19.149999999999999" customHeight="1" x14ac:dyDescent="0.25">
      <c r="A1283" s="204" t="str">
        <f>UPPER(Ptrllista!E78)</f>
        <v>INGVAR MORIAN</v>
      </c>
      <c r="B1283" s="205"/>
      <c r="C1283" s="205"/>
      <c r="D1283" s="205"/>
      <c r="E1283" s="205"/>
      <c r="F1283" s="205"/>
      <c r="G1283" s="205"/>
      <c r="H1283" s="205"/>
      <c r="I1283" s="205"/>
      <c r="J1283" s="205"/>
      <c r="K1283" s="205"/>
      <c r="L1283" s="205"/>
      <c r="M1283" s="205"/>
      <c r="N1283" s="205"/>
      <c r="O1283" s="205"/>
      <c r="P1283" s="205"/>
      <c r="Q1283" s="206"/>
    </row>
    <row r="1284" spans="1:17" ht="19.149999999999999" customHeight="1" x14ac:dyDescent="0.25">
      <c r="A1284" s="204"/>
      <c r="B1284" s="205"/>
      <c r="C1284" s="205"/>
      <c r="D1284" s="205"/>
      <c r="E1284" s="205"/>
      <c r="F1284" s="205"/>
      <c r="G1284" s="205"/>
      <c r="H1284" s="205"/>
      <c r="I1284" s="205"/>
      <c r="J1284" s="205"/>
      <c r="K1284" s="205"/>
      <c r="L1284" s="205"/>
      <c r="M1284" s="205"/>
      <c r="N1284" s="205"/>
      <c r="O1284" s="205"/>
      <c r="P1284" s="205"/>
      <c r="Q1284" s="206"/>
    </row>
    <row r="1285" spans="1:17" ht="19.149999999999999" customHeight="1" x14ac:dyDescent="0.25">
      <c r="A1285" s="204" t="str">
        <f>UPPER(Ptrllista!F78)</f>
        <v>SAAB</v>
      </c>
      <c r="B1285" s="205"/>
      <c r="C1285" s="205"/>
      <c r="D1285" s="205"/>
      <c r="E1285" s="205"/>
      <c r="F1285" s="205"/>
      <c r="G1285" s="205"/>
      <c r="H1285" s="205"/>
      <c r="I1285" s="205"/>
      <c r="J1285" s="205"/>
      <c r="K1285" s="205"/>
      <c r="L1285" s="205"/>
      <c r="M1285" s="205"/>
      <c r="N1285" s="205"/>
      <c r="O1285" s="205"/>
      <c r="P1285" s="205"/>
      <c r="Q1285" s="206"/>
    </row>
    <row r="1286" spans="1:17" ht="19.149999999999999" customHeight="1" x14ac:dyDescent="0.25">
      <c r="A1286" s="204"/>
      <c r="B1286" s="205"/>
      <c r="C1286" s="205"/>
      <c r="D1286" s="205"/>
      <c r="E1286" s="205"/>
      <c r="F1286" s="205"/>
      <c r="G1286" s="205"/>
      <c r="H1286" s="205"/>
      <c r="I1286" s="205"/>
      <c r="J1286" s="205"/>
      <c r="K1286" s="205"/>
      <c r="L1286" s="205"/>
      <c r="M1286" s="205"/>
      <c r="N1286" s="205"/>
      <c r="O1286" s="205"/>
      <c r="P1286" s="205"/>
      <c r="Q1286" s="206"/>
    </row>
    <row r="1287" spans="1:17" ht="19.149999999999999" customHeight="1" thickBot="1" x14ac:dyDescent="0.3">
      <c r="A1287" s="29"/>
      <c r="B1287" s="38"/>
      <c r="C1287" s="207" t="s">
        <v>95</v>
      </c>
      <c r="D1287" s="208"/>
      <c r="E1287" s="208"/>
      <c r="F1287" s="208"/>
      <c r="G1287" s="208"/>
      <c r="H1287" s="209"/>
      <c r="I1287" s="207" t="s">
        <v>90</v>
      </c>
      <c r="J1287" s="209"/>
      <c r="K1287" s="207" t="s">
        <v>17</v>
      </c>
      <c r="L1287" s="208"/>
      <c r="M1287" s="216" t="s">
        <v>93</v>
      </c>
      <c r="N1287" s="217"/>
      <c r="O1287" s="210" t="s">
        <v>24</v>
      </c>
      <c r="P1287" s="211"/>
      <c r="Q1287" s="212"/>
    </row>
    <row r="1288" spans="1:17" ht="19.149999999999999" customHeight="1" x14ac:dyDescent="0.25">
      <c r="A1288" s="190" t="s">
        <v>94</v>
      </c>
      <c r="B1288" s="40">
        <v>9</v>
      </c>
      <c r="C1288" s="34"/>
      <c r="D1288" s="34"/>
      <c r="E1288" s="34"/>
      <c r="F1288" s="34"/>
      <c r="G1288" s="34"/>
      <c r="H1288" s="34"/>
      <c r="I1288" s="181" t="s">
        <v>18</v>
      </c>
      <c r="J1288" s="182"/>
      <c r="K1288" s="183"/>
      <c r="L1288" s="191"/>
      <c r="M1288" s="192" t="str">
        <f>UPPER(Ptrllista!H78)</f>
        <v>B</v>
      </c>
      <c r="N1288" s="193"/>
      <c r="O1288" s="192" t="str">
        <f>UPPER(Ptrllista!G78)</f>
        <v>3</v>
      </c>
      <c r="P1288" s="196"/>
      <c r="Q1288" s="193"/>
    </row>
    <row r="1289" spans="1:17" ht="19.149999999999999" customHeight="1" thickBot="1" x14ac:dyDescent="0.3">
      <c r="A1289" s="190"/>
      <c r="B1289" s="40">
        <v>10</v>
      </c>
      <c r="C1289" s="34"/>
      <c r="D1289" s="34"/>
      <c r="E1289" s="34"/>
      <c r="F1289" s="34"/>
      <c r="G1289" s="34"/>
      <c r="H1289" s="34"/>
      <c r="I1289" s="181" t="s">
        <v>18</v>
      </c>
      <c r="J1289" s="182"/>
      <c r="K1289" s="183"/>
      <c r="L1289" s="191"/>
      <c r="M1289" s="194"/>
      <c r="N1289" s="195"/>
      <c r="O1289" s="194"/>
      <c r="P1289" s="197"/>
      <c r="Q1289" s="195"/>
    </row>
    <row r="1290" spans="1:17" ht="19.149999999999999" customHeight="1" x14ac:dyDescent="0.25">
      <c r="A1290" s="190"/>
      <c r="B1290" s="40">
        <v>11</v>
      </c>
      <c r="C1290" s="34"/>
      <c r="D1290" s="34"/>
      <c r="E1290" s="34"/>
      <c r="F1290" s="34"/>
      <c r="G1290" s="34"/>
      <c r="H1290" s="34"/>
      <c r="I1290" s="181" t="s">
        <v>18</v>
      </c>
      <c r="J1290" s="182"/>
      <c r="K1290" s="183"/>
      <c r="L1290" s="184"/>
      <c r="M1290" s="3"/>
      <c r="N1290" s="3"/>
      <c r="O1290" s="3"/>
      <c r="P1290" s="3"/>
      <c r="Q1290" s="30"/>
    </row>
    <row r="1291" spans="1:17" ht="19.149999999999999" customHeight="1" x14ac:dyDescent="0.25">
      <c r="A1291" s="190"/>
      <c r="B1291" s="40">
        <v>12</v>
      </c>
      <c r="C1291" s="34"/>
      <c r="D1291" s="34"/>
      <c r="E1291" s="34"/>
      <c r="F1291" s="34"/>
      <c r="G1291" s="34"/>
      <c r="H1291" s="34"/>
      <c r="I1291" s="181" t="s">
        <v>18</v>
      </c>
      <c r="J1291" s="182"/>
      <c r="K1291" s="183"/>
      <c r="L1291" s="184"/>
      <c r="M1291" s="198" t="s">
        <v>92</v>
      </c>
      <c r="N1291" s="198"/>
      <c r="O1291" s="198"/>
      <c r="P1291" s="199"/>
      <c r="Q1291" s="200"/>
    </row>
    <row r="1292" spans="1:17" ht="19.149999999999999" customHeight="1" x14ac:dyDescent="0.25">
      <c r="A1292" s="190"/>
      <c r="B1292" s="40">
        <v>13</v>
      </c>
      <c r="C1292" s="34"/>
      <c r="D1292" s="34"/>
      <c r="E1292" s="34"/>
      <c r="F1292" s="34"/>
      <c r="G1292" s="34"/>
      <c r="H1292" s="34"/>
      <c r="I1292" s="181" t="s">
        <v>18</v>
      </c>
      <c r="J1292" s="182"/>
      <c r="K1292" s="183"/>
      <c r="L1292" s="184"/>
      <c r="M1292" s="201" t="s">
        <v>97</v>
      </c>
      <c r="N1292" s="202"/>
      <c r="O1292" s="202"/>
      <c r="P1292" s="202"/>
      <c r="Q1292" s="203"/>
    </row>
    <row r="1293" spans="1:17" ht="19.149999999999999" customHeight="1" x14ac:dyDescent="0.25">
      <c r="A1293" s="190"/>
      <c r="B1293" s="40">
        <v>14</v>
      </c>
      <c r="C1293" s="34"/>
      <c r="D1293" s="34"/>
      <c r="E1293" s="34"/>
      <c r="F1293" s="34"/>
      <c r="G1293" s="34"/>
      <c r="H1293" s="34"/>
      <c r="I1293" s="181" t="s">
        <v>18</v>
      </c>
      <c r="J1293" s="182"/>
      <c r="K1293" s="183"/>
      <c r="L1293" s="184"/>
      <c r="M1293" s="185"/>
      <c r="N1293" s="185"/>
      <c r="O1293" s="185"/>
      <c r="P1293" s="185"/>
      <c r="Q1293" s="186"/>
    </row>
    <row r="1294" spans="1:17" ht="19.149999999999999" customHeight="1" x14ac:dyDescent="0.25">
      <c r="A1294" s="190"/>
      <c r="B1294" s="40">
        <v>15</v>
      </c>
      <c r="C1294" s="34"/>
      <c r="D1294" s="34"/>
      <c r="E1294" s="34"/>
      <c r="F1294" s="34"/>
      <c r="G1294" s="34"/>
      <c r="H1294" s="34"/>
      <c r="I1294" s="181" t="s">
        <v>18</v>
      </c>
      <c r="J1294" s="182"/>
      <c r="K1294" s="183"/>
      <c r="L1294" s="184"/>
      <c r="M1294" s="185"/>
      <c r="N1294" s="185"/>
      <c r="O1294" s="185"/>
      <c r="P1294" s="185"/>
      <c r="Q1294" s="186"/>
    </row>
    <row r="1295" spans="1:17" ht="19.149999999999999" customHeight="1" x14ac:dyDescent="0.25">
      <c r="A1295" s="190"/>
      <c r="B1295" s="40">
        <v>16</v>
      </c>
      <c r="C1295" s="34"/>
      <c r="D1295" s="34"/>
      <c r="E1295" s="34"/>
      <c r="F1295" s="34"/>
      <c r="G1295" s="34"/>
      <c r="H1295" s="34"/>
      <c r="I1295" s="181" t="s">
        <v>18</v>
      </c>
      <c r="J1295" s="182"/>
      <c r="K1295" s="183"/>
      <c r="L1295" s="184"/>
      <c r="M1295" s="185"/>
      <c r="N1295" s="185"/>
      <c r="O1295" s="185"/>
      <c r="P1295" s="185"/>
      <c r="Q1295" s="186"/>
    </row>
    <row r="1296" spans="1:17" ht="19.149999999999999" customHeight="1" thickBot="1" x14ac:dyDescent="0.3">
      <c r="A1296" s="190"/>
      <c r="B1296" s="34"/>
      <c r="C1296" s="34"/>
      <c r="D1296" s="34"/>
      <c r="E1296" s="34"/>
      <c r="F1296" s="34"/>
      <c r="G1296" s="34"/>
      <c r="H1296" s="34"/>
      <c r="I1296" s="187" t="s">
        <v>18</v>
      </c>
      <c r="J1296" s="188"/>
      <c r="K1296" s="189"/>
      <c r="L1296" s="189"/>
      <c r="M1296" s="185"/>
      <c r="N1296" s="185"/>
      <c r="O1296" s="185"/>
      <c r="P1296" s="185"/>
      <c r="Q1296" s="186"/>
    </row>
    <row r="1297" spans="1:17" ht="19.149999999999999" customHeight="1" thickBot="1" x14ac:dyDescent="0.3">
      <c r="A1297" s="29"/>
      <c r="B1297" s="3"/>
      <c r="C1297" s="3"/>
      <c r="D1297" s="3"/>
      <c r="E1297" s="3"/>
      <c r="F1297" s="173" t="s">
        <v>89</v>
      </c>
      <c r="G1297" s="173"/>
      <c r="H1297" s="174"/>
      <c r="I1297" s="36"/>
      <c r="J1297" s="36"/>
      <c r="K1297" s="175"/>
      <c r="L1297" s="176"/>
      <c r="M1297" s="177" t="s">
        <v>88</v>
      </c>
      <c r="N1297" s="178"/>
      <c r="O1297" s="178"/>
      <c r="P1297" s="178"/>
      <c r="Q1297" s="179"/>
    </row>
    <row r="1298" spans="1:17" ht="19.149999999999999" customHeight="1" thickBot="1" x14ac:dyDescent="0.3">
      <c r="A1298" s="31"/>
      <c r="B1298" s="32"/>
      <c r="C1298" s="32"/>
      <c r="D1298" s="32"/>
      <c r="E1298" s="32"/>
      <c r="F1298" s="32"/>
      <c r="G1298" s="180" t="s">
        <v>91</v>
      </c>
      <c r="H1298" s="180"/>
      <c r="I1298" s="180"/>
      <c r="J1298" s="36"/>
      <c r="K1298" s="35"/>
      <c r="L1298" s="32"/>
      <c r="M1298" s="32"/>
      <c r="N1298" s="32"/>
      <c r="O1298" s="32"/>
      <c r="P1298" s="32"/>
      <c r="Q1298" s="33"/>
    </row>
    <row r="1299" spans="1:17" ht="19.149999999999999" customHeight="1" x14ac:dyDescent="0.25">
      <c r="A1299" s="52"/>
      <c r="B1299" s="52"/>
      <c r="C1299" s="52"/>
      <c r="D1299" s="52"/>
      <c r="E1299" s="52"/>
      <c r="F1299" s="52"/>
      <c r="G1299" s="52"/>
      <c r="H1299" s="52"/>
      <c r="I1299" s="52"/>
      <c r="J1299" s="52"/>
      <c r="K1299" s="52"/>
      <c r="L1299" s="52"/>
      <c r="M1299" s="52"/>
      <c r="N1299" s="52"/>
      <c r="O1299" s="52"/>
      <c r="P1299" s="52"/>
      <c r="Q1299" s="52"/>
    </row>
    <row r="1302" spans="1:17" ht="19.149999999999999" customHeight="1" thickBot="1" x14ac:dyDescent="0.3"/>
    <row r="1303" spans="1:17" ht="19.149999999999999" customHeight="1" x14ac:dyDescent="0.5">
      <c r="A1303" s="37"/>
      <c r="B1303" s="213"/>
      <c r="C1303" s="213"/>
      <c r="D1303" s="39"/>
      <c r="E1303" s="196" t="str">
        <f>UPPER(Ptrllista!E2)</f>
        <v>Ö-SERIEN 2</v>
      </c>
      <c r="F1303" s="196"/>
      <c r="G1303" s="196"/>
      <c r="H1303" s="196"/>
      <c r="I1303" s="196"/>
      <c r="J1303" s="196"/>
      <c r="K1303" s="196"/>
      <c r="L1303" s="196"/>
      <c r="M1303" s="196"/>
      <c r="N1303" s="196"/>
      <c r="O1303" s="49"/>
      <c r="P1303" s="49"/>
      <c r="Q1303" s="54"/>
    </row>
    <row r="1304" spans="1:17" ht="19.149999999999999" customHeight="1" x14ac:dyDescent="0.4">
      <c r="A1304" s="53" t="s">
        <v>98</v>
      </c>
      <c r="B1304" s="44" t="str">
        <f>UPPER(Ptrllista!B71)</f>
        <v>17</v>
      </c>
      <c r="C1304" s="43" t="s">
        <v>96</v>
      </c>
      <c r="D1304" s="44">
        <f>ABS(Ptrllista!C71)</f>
        <v>2</v>
      </c>
      <c r="E1304" s="205"/>
      <c r="F1304" s="205"/>
      <c r="G1304" s="205"/>
      <c r="H1304" s="205"/>
      <c r="I1304" s="205"/>
      <c r="J1304" s="205"/>
      <c r="K1304" s="205"/>
      <c r="L1304" s="205"/>
      <c r="M1304" s="205"/>
      <c r="N1304" s="205"/>
      <c r="O1304" s="214">
        <f>ABS(Ptrllista!F2)</f>
        <v>42848</v>
      </c>
      <c r="P1304" s="214"/>
      <c r="Q1304" s="215"/>
    </row>
    <row r="1305" spans="1:17" ht="19.149999999999999" customHeight="1" x14ac:dyDescent="0.25">
      <c r="A1305" s="204" t="str">
        <f>UPPER(Ptrllista!E156)</f>
        <v>ELMER JANSSON</v>
      </c>
      <c r="B1305" s="205"/>
      <c r="C1305" s="205"/>
      <c r="D1305" s="205"/>
      <c r="E1305" s="205"/>
      <c r="F1305" s="205"/>
      <c r="G1305" s="205"/>
      <c r="H1305" s="205"/>
      <c r="I1305" s="205"/>
      <c r="J1305" s="205"/>
      <c r="K1305" s="205"/>
      <c r="L1305" s="205"/>
      <c r="M1305" s="205"/>
      <c r="N1305" s="205"/>
      <c r="O1305" s="205"/>
      <c r="P1305" s="205"/>
      <c r="Q1305" s="206"/>
    </row>
    <row r="1306" spans="1:17" ht="19.149999999999999" customHeight="1" x14ac:dyDescent="0.25">
      <c r="A1306" s="204"/>
      <c r="B1306" s="205"/>
      <c r="C1306" s="205"/>
      <c r="D1306" s="205"/>
      <c r="E1306" s="205"/>
      <c r="F1306" s="205"/>
      <c r="G1306" s="205"/>
      <c r="H1306" s="205"/>
      <c r="I1306" s="205"/>
      <c r="J1306" s="205"/>
      <c r="K1306" s="205"/>
      <c r="L1306" s="205"/>
      <c r="M1306" s="205"/>
      <c r="N1306" s="205"/>
      <c r="O1306" s="205"/>
      <c r="P1306" s="205"/>
      <c r="Q1306" s="206"/>
    </row>
    <row r="1307" spans="1:17" ht="19.149999999999999" customHeight="1" x14ac:dyDescent="0.25">
      <c r="A1307" s="204" t="str">
        <f>UPPER(Ptrllista!F156)</f>
        <v>A1 SKF</v>
      </c>
      <c r="B1307" s="205"/>
      <c r="C1307" s="205"/>
      <c r="D1307" s="205"/>
      <c r="E1307" s="205"/>
      <c r="F1307" s="205"/>
      <c r="G1307" s="205"/>
      <c r="H1307" s="205"/>
      <c r="I1307" s="205"/>
      <c r="J1307" s="205"/>
      <c r="K1307" s="205"/>
      <c r="L1307" s="205"/>
      <c r="M1307" s="205"/>
      <c r="N1307" s="205"/>
      <c r="O1307" s="205"/>
      <c r="P1307" s="205"/>
      <c r="Q1307" s="206"/>
    </row>
    <row r="1308" spans="1:17" ht="19.149999999999999" customHeight="1" x14ac:dyDescent="0.25">
      <c r="A1308" s="204"/>
      <c r="B1308" s="205"/>
      <c r="C1308" s="205"/>
      <c r="D1308" s="205"/>
      <c r="E1308" s="205"/>
      <c r="F1308" s="205"/>
      <c r="G1308" s="205"/>
      <c r="H1308" s="205"/>
      <c r="I1308" s="205"/>
      <c r="J1308" s="205"/>
      <c r="K1308" s="205"/>
      <c r="L1308" s="205"/>
      <c r="M1308" s="205"/>
      <c r="N1308" s="205"/>
      <c r="O1308" s="205"/>
      <c r="P1308" s="205"/>
      <c r="Q1308" s="206"/>
    </row>
    <row r="1309" spans="1:17" ht="19.149999999999999" customHeight="1" thickBot="1" x14ac:dyDescent="0.3">
      <c r="A1309" s="29"/>
      <c r="B1309" s="38"/>
      <c r="C1309" s="207" t="s">
        <v>95</v>
      </c>
      <c r="D1309" s="208"/>
      <c r="E1309" s="208"/>
      <c r="F1309" s="208"/>
      <c r="G1309" s="208"/>
      <c r="H1309" s="209"/>
      <c r="I1309" s="207" t="s">
        <v>90</v>
      </c>
      <c r="J1309" s="209"/>
      <c r="K1309" s="207" t="s">
        <v>17</v>
      </c>
      <c r="L1309" s="208"/>
      <c r="M1309" s="41" t="s">
        <v>93</v>
      </c>
      <c r="N1309" s="42"/>
      <c r="O1309" s="210" t="s">
        <v>24</v>
      </c>
      <c r="P1309" s="211"/>
      <c r="Q1309" s="212"/>
    </row>
    <row r="1310" spans="1:17" ht="19.149999999999999" customHeight="1" x14ac:dyDescent="0.25">
      <c r="A1310" s="190" t="s">
        <v>94</v>
      </c>
      <c r="B1310" s="40">
        <v>9</v>
      </c>
      <c r="C1310" s="34"/>
      <c r="D1310" s="34"/>
      <c r="E1310" s="34"/>
      <c r="F1310" s="34"/>
      <c r="G1310" s="34"/>
      <c r="H1310" s="34"/>
      <c r="I1310" s="181" t="s">
        <v>18</v>
      </c>
      <c r="J1310" s="182"/>
      <c r="K1310" s="183"/>
      <c r="L1310" s="191"/>
      <c r="M1310" s="192" t="str">
        <f>UPPER(Ptrllista!H79)</f>
        <v>B</v>
      </c>
      <c r="N1310" s="193"/>
      <c r="O1310" s="192" t="str">
        <f>UPPER(Ptrllista!G156)</f>
        <v>VY</v>
      </c>
      <c r="P1310" s="196"/>
      <c r="Q1310" s="193"/>
    </row>
    <row r="1311" spans="1:17" ht="19.149999999999999" customHeight="1" thickBot="1" x14ac:dyDescent="0.3">
      <c r="A1311" s="190"/>
      <c r="B1311" s="40">
        <v>10</v>
      </c>
      <c r="C1311" s="34"/>
      <c r="D1311" s="34"/>
      <c r="E1311" s="34"/>
      <c r="F1311" s="34"/>
      <c r="G1311" s="34"/>
      <c r="H1311" s="34"/>
      <c r="I1311" s="181" t="s">
        <v>18</v>
      </c>
      <c r="J1311" s="182"/>
      <c r="K1311" s="183"/>
      <c r="L1311" s="191"/>
      <c r="M1311" s="194"/>
      <c r="N1311" s="195"/>
      <c r="O1311" s="194"/>
      <c r="P1311" s="197"/>
      <c r="Q1311" s="195"/>
    </row>
    <row r="1312" spans="1:17" ht="19.149999999999999" customHeight="1" x14ac:dyDescent="0.25">
      <c r="A1312" s="190"/>
      <c r="B1312" s="40">
        <v>11</v>
      </c>
      <c r="C1312" s="34"/>
      <c r="D1312" s="34"/>
      <c r="E1312" s="34"/>
      <c r="F1312" s="34"/>
      <c r="G1312" s="34"/>
      <c r="H1312" s="34"/>
      <c r="I1312" s="181" t="s">
        <v>18</v>
      </c>
      <c r="J1312" s="182"/>
      <c r="K1312" s="183"/>
      <c r="L1312" s="184"/>
      <c r="M1312" s="3"/>
      <c r="N1312" s="3"/>
      <c r="O1312" s="3"/>
      <c r="P1312" s="3"/>
      <c r="Q1312" s="30"/>
    </row>
    <row r="1313" spans="1:17" ht="19.149999999999999" customHeight="1" x14ac:dyDescent="0.25">
      <c r="A1313" s="190"/>
      <c r="B1313" s="40">
        <v>12</v>
      </c>
      <c r="C1313" s="34"/>
      <c r="D1313" s="34"/>
      <c r="E1313" s="34"/>
      <c r="F1313" s="34"/>
      <c r="G1313" s="34"/>
      <c r="H1313" s="34"/>
      <c r="I1313" s="181" t="s">
        <v>18</v>
      </c>
      <c r="J1313" s="182"/>
      <c r="K1313" s="183"/>
      <c r="L1313" s="184"/>
      <c r="M1313" s="198" t="s">
        <v>92</v>
      </c>
      <c r="N1313" s="198"/>
      <c r="O1313" s="198"/>
      <c r="P1313" s="199"/>
      <c r="Q1313" s="200"/>
    </row>
    <row r="1314" spans="1:17" ht="19.149999999999999" customHeight="1" x14ac:dyDescent="0.25">
      <c r="A1314" s="190"/>
      <c r="B1314" s="40">
        <v>13</v>
      </c>
      <c r="C1314" s="34"/>
      <c r="D1314" s="34"/>
      <c r="E1314" s="34"/>
      <c r="F1314" s="34"/>
      <c r="G1314" s="34"/>
      <c r="H1314" s="34"/>
      <c r="I1314" s="181" t="s">
        <v>18</v>
      </c>
      <c r="J1314" s="182"/>
      <c r="K1314" s="183"/>
      <c r="L1314" s="184"/>
      <c r="M1314" s="201" t="s">
        <v>97</v>
      </c>
      <c r="N1314" s="202"/>
      <c r="O1314" s="202"/>
      <c r="P1314" s="202"/>
      <c r="Q1314" s="203"/>
    </row>
    <row r="1315" spans="1:17" ht="19.149999999999999" customHeight="1" x14ac:dyDescent="0.25">
      <c r="A1315" s="190"/>
      <c r="B1315" s="40">
        <v>14</v>
      </c>
      <c r="C1315" s="34"/>
      <c r="D1315" s="34"/>
      <c r="E1315" s="34"/>
      <c r="F1315" s="34"/>
      <c r="G1315" s="34"/>
      <c r="H1315" s="34"/>
      <c r="I1315" s="181" t="s">
        <v>18</v>
      </c>
      <c r="J1315" s="182"/>
      <c r="K1315" s="183"/>
      <c r="L1315" s="184"/>
      <c r="M1315" s="185"/>
      <c r="N1315" s="185"/>
      <c r="O1315" s="185"/>
      <c r="P1315" s="185"/>
      <c r="Q1315" s="186"/>
    </row>
    <row r="1316" spans="1:17" ht="19.149999999999999" customHeight="1" x14ac:dyDescent="0.25">
      <c r="A1316" s="190"/>
      <c r="B1316" s="40">
        <v>15</v>
      </c>
      <c r="C1316" s="34"/>
      <c r="D1316" s="34"/>
      <c r="E1316" s="34"/>
      <c r="F1316" s="34"/>
      <c r="G1316" s="34"/>
      <c r="H1316" s="34"/>
      <c r="I1316" s="181" t="s">
        <v>18</v>
      </c>
      <c r="J1316" s="182"/>
      <c r="K1316" s="183"/>
      <c r="L1316" s="184"/>
      <c r="M1316" s="185"/>
      <c r="N1316" s="185"/>
      <c r="O1316" s="185"/>
      <c r="P1316" s="185"/>
      <c r="Q1316" s="186"/>
    </row>
    <row r="1317" spans="1:17" ht="19.149999999999999" customHeight="1" x14ac:dyDescent="0.25">
      <c r="A1317" s="190"/>
      <c r="B1317" s="40">
        <v>16</v>
      </c>
      <c r="C1317" s="34"/>
      <c r="D1317" s="34"/>
      <c r="E1317" s="34"/>
      <c r="F1317" s="34"/>
      <c r="G1317" s="34"/>
      <c r="H1317" s="34"/>
      <c r="I1317" s="181" t="s">
        <v>18</v>
      </c>
      <c r="J1317" s="182"/>
      <c r="K1317" s="183"/>
      <c r="L1317" s="184"/>
      <c r="M1317" s="185"/>
      <c r="N1317" s="185"/>
      <c r="O1317" s="185"/>
      <c r="P1317" s="185"/>
      <c r="Q1317" s="186"/>
    </row>
    <row r="1318" spans="1:17" ht="19.149999999999999" customHeight="1" thickBot="1" x14ac:dyDescent="0.3">
      <c r="A1318" s="190"/>
      <c r="B1318" s="34"/>
      <c r="C1318" s="34"/>
      <c r="D1318" s="34"/>
      <c r="E1318" s="34"/>
      <c r="F1318" s="34"/>
      <c r="G1318" s="34"/>
      <c r="H1318" s="34"/>
      <c r="I1318" s="187" t="s">
        <v>18</v>
      </c>
      <c r="J1318" s="188"/>
      <c r="K1318" s="189"/>
      <c r="L1318" s="189"/>
      <c r="M1318" s="185"/>
      <c r="N1318" s="185"/>
      <c r="O1318" s="185"/>
      <c r="P1318" s="185"/>
      <c r="Q1318" s="186"/>
    </row>
    <row r="1319" spans="1:17" ht="19.149999999999999" customHeight="1" thickBot="1" x14ac:dyDescent="0.3">
      <c r="A1319" s="29"/>
      <c r="B1319" s="3"/>
      <c r="C1319" s="3"/>
      <c r="D1319" s="3"/>
      <c r="E1319" s="3"/>
      <c r="F1319" s="173" t="s">
        <v>89</v>
      </c>
      <c r="G1319" s="173"/>
      <c r="H1319" s="174"/>
      <c r="I1319" s="36"/>
      <c r="J1319" s="36"/>
      <c r="K1319" s="175"/>
      <c r="L1319" s="176"/>
      <c r="M1319" s="177" t="s">
        <v>88</v>
      </c>
      <c r="N1319" s="178"/>
      <c r="O1319" s="178"/>
      <c r="P1319" s="178"/>
      <c r="Q1319" s="179"/>
    </row>
    <row r="1320" spans="1:17" ht="19.149999999999999" customHeight="1" thickBot="1" x14ac:dyDescent="0.3">
      <c r="A1320" s="31"/>
      <c r="B1320" s="32"/>
      <c r="C1320" s="32"/>
      <c r="D1320" s="32"/>
      <c r="E1320" s="32"/>
      <c r="F1320" s="32"/>
      <c r="G1320" s="180" t="s">
        <v>91</v>
      </c>
      <c r="H1320" s="180"/>
      <c r="I1320" s="180"/>
      <c r="J1320" s="36"/>
      <c r="K1320" s="35"/>
      <c r="L1320" s="32"/>
      <c r="M1320" s="32"/>
      <c r="N1320" s="32"/>
      <c r="O1320" s="32"/>
      <c r="P1320" s="32"/>
      <c r="Q1320" s="33"/>
    </row>
    <row r="1321" spans="1:17" ht="19.149999999999999" customHeight="1" x14ac:dyDescent="0.5">
      <c r="A1321" s="37"/>
      <c r="B1321" s="213"/>
      <c r="C1321" s="213"/>
      <c r="D1321" s="39"/>
      <c r="E1321" s="196" t="str">
        <f>UPPER(Ptrllista!E2)</f>
        <v>Ö-SERIEN 2</v>
      </c>
      <c r="F1321" s="196"/>
      <c r="G1321" s="196"/>
      <c r="H1321" s="196"/>
      <c r="I1321" s="196"/>
      <c r="J1321" s="196"/>
      <c r="K1321" s="196"/>
      <c r="L1321" s="196"/>
      <c r="M1321" s="196"/>
      <c r="N1321" s="196"/>
      <c r="O1321" s="49"/>
      <c r="P1321" s="49"/>
      <c r="Q1321" s="54"/>
    </row>
    <row r="1322" spans="1:17" ht="19.149999999999999" customHeight="1" x14ac:dyDescent="0.4">
      <c r="A1322" s="53" t="s">
        <v>98</v>
      </c>
      <c r="B1322" s="44" t="str">
        <f>UPPER(Ptrllista!B72)</f>
        <v>17</v>
      </c>
      <c r="C1322" s="43" t="s">
        <v>102</v>
      </c>
      <c r="D1322" s="44">
        <f>ABS(Ptrllista!C72)</f>
        <v>3</v>
      </c>
      <c r="E1322" s="205"/>
      <c r="F1322" s="205"/>
      <c r="G1322" s="205"/>
      <c r="H1322" s="205"/>
      <c r="I1322" s="205"/>
      <c r="J1322" s="205"/>
      <c r="K1322" s="205"/>
      <c r="L1322" s="205"/>
      <c r="M1322" s="205"/>
      <c r="N1322" s="205"/>
      <c r="O1322" s="214">
        <f>ABS(Ptrllista!F2)</f>
        <v>42848</v>
      </c>
      <c r="P1322" s="214"/>
      <c r="Q1322" s="215"/>
    </row>
    <row r="1323" spans="1:17" ht="19.149999999999999" customHeight="1" x14ac:dyDescent="0.25">
      <c r="A1323" s="204" t="str">
        <f>UPPER(Ptrllista!E80)</f>
        <v>JOHNNY NILSSON</v>
      </c>
      <c r="B1323" s="205"/>
      <c r="C1323" s="205"/>
      <c r="D1323" s="205"/>
      <c r="E1323" s="205"/>
      <c r="F1323" s="205"/>
      <c r="G1323" s="205"/>
      <c r="H1323" s="205"/>
      <c r="I1323" s="205"/>
      <c r="J1323" s="205"/>
      <c r="K1323" s="205"/>
      <c r="L1323" s="205"/>
      <c r="M1323" s="205"/>
      <c r="N1323" s="205"/>
      <c r="O1323" s="205"/>
      <c r="P1323" s="205"/>
      <c r="Q1323" s="206"/>
    </row>
    <row r="1324" spans="1:17" ht="19.149999999999999" customHeight="1" x14ac:dyDescent="0.25">
      <c r="A1324" s="204"/>
      <c r="B1324" s="205"/>
      <c r="C1324" s="205"/>
      <c r="D1324" s="205"/>
      <c r="E1324" s="205"/>
      <c r="F1324" s="205"/>
      <c r="G1324" s="205"/>
      <c r="H1324" s="205"/>
      <c r="I1324" s="205"/>
      <c r="J1324" s="205"/>
      <c r="K1324" s="205"/>
      <c r="L1324" s="205"/>
      <c r="M1324" s="205"/>
      <c r="N1324" s="205"/>
      <c r="O1324" s="205"/>
      <c r="P1324" s="205"/>
      <c r="Q1324" s="206"/>
    </row>
    <row r="1325" spans="1:17" ht="19.149999999999999" customHeight="1" x14ac:dyDescent="0.25">
      <c r="A1325" s="204" t="str">
        <f>UPPER(Ptrllista!F80)</f>
        <v>SAAB</v>
      </c>
      <c r="B1325" s="205"/>
      <c r="C1325" s="205"/>
      <c r="D1325" s="205"/>
      <c r="E1325" s="205"/>
      <c r="F1325" s="205"/>
      <c r="G1325" s="205"/>
      <c r="H1325" s="205"/>
      <c r="I1325" s="205"/>
      <c r="J1325" s="205"/>
      <c r="K1325" s="205"/>
      <c r="L1325" s="205"/>
      <c r="M1325" s="205"/>
      <c r="N1325" s="205"/>
      <c r="O1325" s="205"/>
      <c r="P1325" s="205"/>
      <c r="Q1325" s="206"/>
    </row>
    <row r="1326" spans="1:17" ht="19.149999999999999" customHeight="1" x14ac:dyDescent="0.25">
      <c r="A1326" s="204"/>
      <c r="B1326" s="205"/>
      <c r="C1326" s="205"/>
      <c r="D1326" s="205"/>
      <c r="E1326" s="205"/>
      <c r="F1326" s="205"/>
      <c r="G1326" s="205"/>
      <c r="H1326" s="205"/>
      <c r="I1326" s="205"/>
      <c r="J1326" s="205"/>
      <c r="K1326" s="205"/>
      <c r="L1326" s="205"/>
      <c r="M1326" s="205"/>
      <c r="N1326" s="205"/>
      <c r="O1326" s="205"/>
      <c r="P1326" s="205"/>
      <c r="Q1326" s="206"/>
    </row>
    <row r="1327" spans="1:17" ht="19.149999999999999" customHeight="1" thickBot="1" x14ac:dyDescent="0.3">
      <c r="A1327" s="29"/>
      <c r="B1327" s="38"/>
      <c r="C1327" s="207" t="s">
        <v>95</v>
      </c>
      <c r="D1327" s="208"/>
      <c r="E1327" s="208"/>
      <c r="F1327" s="208"/>
      <c r="G1327" s="208"/>
      <c r="H1327" s="209"/>
      <c r="I1327" s="207" t="s">
        <v>90</v>
      </c>
      <c r="J1327" s="209"/>
      <c r="K1327" s="207" t="s">
        <v>17</v>
      </c>
      <c r="L1327" s="208"/>
      <c r="M1327" s="216" t="s">
        <v>93</v>
      </c>
      <c r="N1327" s="217"/>
      <c r="O1327" s="210" t="s">
        <v>24</v>
      </c>
      <c r="P1327" s="211"/>
      <c r="Q1327" s="212"/>
    </row>
    <row r="1328" spans="1:17" ht="19.149999999999999" customHeight="1" x14ac:dyDescent="0.25">
      <c r="A1328" s="190" t="s">
        <v>94</v>
      </c>
      <c r="B1328" s="40">
        <v>17</v>
      </c>
      <c r="C1328" s="34"/>
      <c r="D1328" s="34"/>
      <c r="E1328" s="34"/>
      <c r="F1328" s="34"/>
      <c r="G1328" s="34"/>
      <c r="H1328" s="34"/>
      <c r="I1328" s="181" t="s">
        <v>18</v>
      </c>
      <c r="J1328" s="182"/>
      <c r="K1328" s="183"/>
      <c r="L1328" s="191"/>
      <c r="M1328" s="192" t="str">
        <f>UPPER(Ptrllista!H80)</f>
        <v>B</v>
      </c>
      <c r="N1328" s="193"/>
      <c r="O1328" s="192" t="str">
        <f>UPPER(Ptrllista!G80)</f>
        <v>VY</v>
      </c>
      <c r="P1328" s="196"/>
      <c r="Q1328" s="193"/>
    </row>
    <row r="1329" spans="1:17" ht="19.149999999999999" customHeight="1" thickBot="1" x14ac:dyDescent="0.3">
      <c r="A1329" s="190"/>
      <c r="B1329" s="40">
        <v>18</v>
      </c>
      <c r="C1329" s="34"/>
      <c r="D1329" s="34"/>
      <c r="E1329" s="34"/>
      <c r="F1329" s="34"/>
      <c r="G1329" s="34"/>
      <c r="H1329" s="34"/>
      <c r="I1329" s="181" t="s">
        <v>18</v>
      </c>
      <c r="J1329" s="182"/>
      <c r="K1329" s="183"/>
      <c r="L1329" s="191"/>
      <c r="M1329" s="194"/>
      <c r="N1329" s="195"/>
      <c r="O1329" s="194"/>
      <c r="P1329" s="197"/>
      <c r="Q1329" s="195"/>
    </row>
    <row r="1330" spans="1:17" ht="19.149999999999999" customHeight="1" x14ac:dyDescent="0.25">
      <c r="A1330" s="190"/>
      <c r="B1330" s="40">
        <v>19</v>
      </c>
      <c r="C1330" s="34"/>
      <c r="D1330" s="34"/>
      <c r="E1330" s="34"/>
      <c r="F1330" s="34"/>
      <c r="G1330" s="34"/>
      <c r="H1330" s="34"/>
      <c r="I1330" s="181" t="s">
        <v>18</v>
      </c>
      <c r="J1330" s="182"/>
      <c r="K1330" s="183"/>
      <c r="L1330" s="184"/>
      <c r="M1330" s="3"/>
      <c r="N1330" s="3"/>
      <c r="O1330" s="3"/>
      <c r="P1330" s="3"/>
      <c r="Q1330" s="30"/>
    </row>
    <row r="1331" spans="1:17" ht="19.149999999999999" customHeight="1" x14ac:dyDescent="0.25">
      <c r="A1331" s="190"/>
      <c r="B1331" s="40">
        <v>20</v>
      </c>
      <c r="C1331" s="34"/>
      <c r="D1331" s="34"/>
      <c r="E1331" s="34"/>
      <c r="F1331" s="34"/>
      <c r="G1331" s="34"/>
      <c r="H1331" s="34"/>
      <c r="I1331" s="181" t="s">
        <v>18</v>
      </c>
      <c r="J1331" s="182"/>
      <c r="K1331" s="183"/>
      <c r="L1331" s="184"/>
      <c r="M1331" s="198" t="s">
        <v>92</v>
      </c>
      <c r="N1331" s="198"/>
      <c r="O1331" s="198"/>
      <c r="P1331" s="199"/>
      <c r="Q1331" s="200"/>
    </row>
    <row r="1332" spans="1:17" ht="19.149999999999999" customHeight="1" x14ac:dyDescent="0.25">
      <c r="A1332" s="190"/>
      <c r="B1332" s="40">
        <v>21</v>
      </c>
      <c r="C1332" s="34"/>
      <c r="D1332" s="34"/>
      <c r="E1332" s="34"/>
      <c r="F1332" s="34"/>
      <c r="G1332" s="34"/>
      <c r="H1332" s="34"/>
      <c r="I1332" s="181" t="s">
        <v>18</v>
      </c>
      <c r="J1332" s="182"/>
      <c r="K1332" s="183"/>
      <c r="L1332" s="184"/>
      <c r="M1332" s="201" t="s">
        <v>97</v>
      </c>
      <c r="N1332" s="202"/>
      <c r="O1332" s="202"/>
      <c r="P1332" s="202"/>
      <c r="Q1332" s="203"/>
    </row>
    <row r="1333" spans="1:17" ht="19.149999999999999" customHeight="1" x14ac:dyDescent="0.25">
      <c r="A1333" s="190"/>
      <c r="B1333" s="40">
        <v>22</v>
      </c>
      <c r="C1333" s="34"/>
      <c r="D1333" s="34"/>
      <c r="E1333" s="34"/>
      <c r="F1333" s="34"/>
      <c r="G1333" s="34"/>
      <c r="H1333" s="34"/>
      <c r="I1333" s="181" t="s">
        <v>18</v>
      </c>
      <c r="J1333" s="182"/>
      <c r="K1333" s="183"/>
      <c r="L1333" s="184"/>
      <c r="M1333" s="185"/>
      <c r="N1333" s="185"/>
      <c r="O1333" s="185"/>
      <c r="P1333" s="185"/>
      <c r="Q1333" s="186"/>
    </row>
    <row r="1334" spans="1:17" ht="19.149999999999999" customHeight="1" x14ac:dyDescent="0.25">
      <c r="A1334" s="190"/>
      <c r="B1334" s="40">
        <v>23</v>
      </c>
      <c r="C1334" s="34"/>
      <c r="D1334" s="34"/>
      <c r="E1334" s="34"/>
      <c r="F1334" s="34"/>
      <c r="G1334" s="34"/>
      <c r="H1334" s="34"/>
      <c r="I1334" s="181" t="s">
        <v>18</v>
      </c>
      <c r="J1334" s="182"/>
      <c r="K1334" s="183"/>
      <c r="L1334" s="184"/>
      <c r="M1334" s="185"/>
      <c r="N1334" s="185"/>
      <c r="O1334" s="185"/>
      <c r="P1334" s="185"/>
      <c r="Q1334" s="186"/>
    </row>
    <row r="1335" spans="1:17" ht="19.149999999999999" customHeight="1" x14ac:dyDescent="0.25">
      <c r="A1335" s="190"/>
      <c r="B1335" s="40">
        <v>24</v>
      </c>
      <c r="C1335" s="34"/>
      <c r="D1335" s="34"/>
      <c r="E1335" s="34"/>
      <c r="F1335" s="34"/>
      <c r="G1335" s="34"/>
      <c r="H1335" s="34"/>
      <c r="I1335" s="181" t="s">
        <v>18</v>
      </c>
      <c r="J1335" s="182"/>
      <c r="K1335" s="183"/>
      <c r="L1335" s="184"/>
      <c r="M1335" s="185"/>
      <c r="N1335" s="185"/>
      <c r="O1335" s="185"/>
      <c r="P1335" s="185"/>
      <c r="Q1335" s="186"/>
    </row>
    <row r="1336" spans="1:17" ht="19.149999999999999" customHeight="1" thickBot="1" x14ac:dyDescent="0.3">
      <c r="A1336" s="190"/>
      <c r="B1336" s="34"/>
      <c r="C1336" s="34"/>
      <c r="D1336" s="34"/>
      <c r="E1336" s="34"/>
      <c r="F1336" s="34"/>
      <c r="G1336" s="34"/>
      <c r="H1336" s="34"/>
      <c r="I1336" s="187" t="s">
        <v>18</v>
      </c>
      <c r="J1336" s="188"/>
      <c r="K1336" s="189"/>
      <c r="L1336" s="189"/>
      <c r="M1336" s="185"/>
      <c r="N1336" s="185"/>
      <c r="O1336" s="185"/>
      <c r="P1336" s="185"/>
      <c r="Q1336" s="186"/>
    </row>
    <row r="1337" spans="1:17" ht="19.149999999999999" customHeight="1" thickBot="1" x14ac:dyDescent="0.3">
      <c r="A1337" s="29"/>
      <c r="B1337" s="3"/>
      <c r="C1337" s="3"/>
      <c r="D1337" s="3"/>
      <c r="E1337" s="3"/>
      <c r="F1337" s="173" t="s">
        <v>89</v>
      </c>
      <c r="G1337" s="173"/>
      <c r="H1337" s="174"/>
      <c r="I1337" s="36"/>
      <c r="J1337" s="36"/>
      <c r="K1337" s="175"/>
      <c r="L1337" s="176"/>
      <c r="M1337" s="177" t="s">
        <v>88</v>
      </c>
      <c r="N1337" s="178"/>
      <c r="O1337" s="178"/>
      <c r="P1337" s="178"/>
      <c r="Q1337" s="179"/>
    </row>
    <row r="1338" spans="1:17" ht="19.149999999999999" customHeight="1" thickBot="1" x14ac:dyDescent="0.3">
      <c r="A1338" s="31"/>
      <c r="B1338" s="32"/>
      <c r="C1338" s="32"/>
      <c r="D1338" s="32"/>
      <c r="E1338" s="32"/>
      <c r="F1338" s="32"/>
      <c r="G1338" s="180" t="s">
        <v>91</v>
      </c>
      <c r="H1338" s="180"/>
      <c r="I1338" s="180"/>
      <c r="J1338" s="36"/>
      <c r="K1338" s="35"/>
      <c r="L1338" s="32"/>
      <c r="M1338" s="32"/>
      <c r="N1338" s="32"/>
      <c r="O1338" s="32"/>
      <c r="P1338" s="32"/>
      <c r="Q1338" s="33"/>
    </row>
    <row r="1339" spans="1:17" ht="19.149999999999999" customHeight="1" x14ac:dyDescent="0.25">
      <c r="A1339" s="52"/>
      <c r="B1339" s="52"/>
      <c r="C1339" s="52"/>
      <c r="D1339" s="52"/>
      <c r="E1339" s="52"/>
      <c r="F1339" s="52"/>
      <c r="G1339" s="52"/>
      <c r="H1339" s="52"/>
      <c r="I1339" s="52"/>
      <c r="J1339" s="52"/>
      <c r="K1339" s="52"/>
      <c r="L1339" s="52"/>
      <c r="M1339" s="52"/>
      <c r="N1339" s="52"/>
      <c r="O1339" s="52"/>
      <c r="P1339" s="52"/>
      <c r="Q1339" s="52"/>
    </row>
    <row r="1342" spans="1:17" ht="19.149999999999999" customHeight="1" thickBot="1" x14ac:dyDescent="0.3"/>
    <row r="1343" spans="1:17" ht="19.149999999999999" customHeight="1" x14ac:dyDescent="0.5">
      <c r="A1343" s="37"/>
      <c r="B1343" s="213"/>
      <c r="C1343" s="213"/>
      <c r="D1343" s="39"/>
      <c r="E1343" s="196" t="str">
        <f>UPPER(Ptrllista!E2)</f>
        <v>Ö-SERIEN 2</v>
      </c>
      <c r="F1343" s="196"/>
      <c r="G1343" s="196"/>
      <c r="H1343" s="196"/>
      <c r="I1343" s="196"/>
      <c r="J1343" s="196"/>
      <c r="K1343" s="196"/>
      <c r="L1343" s="196"/>
      <c r="M1343" s="196"/>
      <c r="N1343" s="196"/>
      <c r="O1343" s="49"/>
      <c r="P1343" s="49"/>
      <c r="Q1343" s="54"/>
    </row>
    <row r="1344" spans="1:17" ht="19.149999999999999" customHeight="1" x14ac:dyDescent="0.4">
      <c r="A1344" s="53" t="s">
        <v>98</v>
      </c>
      <c r="B1344" s="44" t="str">
        <f>UPPER(Ptrllista!B73)</f>
        <v>17</v>
      </c>
      <c r="C1344" s="43" t="s">
        <v>96</v>
      </c>
      <c r="D1344" s="44">
        <f>ABS(Ptrllista!C73)</f>
        <v>4</v>
      </c>
      <c r="E1344" s="205"/>
      <c r="F1344" s="205"/>
      <c r="G1344" s="205"/>
      <c r="H1344" s="205"/>
      <c r="I1344" s="205"/>
      <c r="J1344" s="205"/>
      <c r="K1344" s="205"/>
      <c r="L1344" s="205"/>
      <c r="M1344" s="205"/>
      <c r="N1344" s="205"/>
      <c r="O1344" s="214">
        <f>ABS(Ptrllista!F2)</f>
        <v>42848</v>
      </c>
      <c r="P1344" s="214"/>
      <c r="Q1344" s="215"/>
    </row>
    <row r="1345" spans="1:17" ht="19.149999999999999" customHeight="1" x14ac:dyDescent="0.25">
      <c r="A1345" s="204" t="str">
        <f>UPPER(Ptrllista!E73)</f>
        <v>MICAEL NETZ</v>
      </c>
      <c r="B1345" s="205"/>
      <c r="C1345" s="205"/>
      <c r="D1345" s="205"/>
      <c r="E1345" s="205"/>
      <c r="F1345" s="205"/>
      <c r="G1345" s="205"/>
      <c r="H1345" s="205"/>
      <c r="I1345" s="205"/>
      <c r="J1345" s="205"/>
      <c r="K1345" s="205"/>
      <c r="L1345" s="205"/>
      <c r="M1345" s="205"/>
      <c r="N1345" s="205"/>
      <c r="O1345" s="205"/>
      <c r="P1345" s="205"/>
      <c r="Q1345" s="206"/>
    </row>
    <row r="1346" spans="1:17" ht="19.149999999999999" customHeight="1" x14ac:dyDescent="0.25">
      <c r="A1346" s="204"/>
      <c r="B1346" s="205"/>
      <c r="C1346" s="205"/>
      <c r="D1346" s="205"/>
      <c r="E1346" s="205"/>
      <c r="F1346" s="205"/>
      <c r="G1346" s="205"/>
      <c r="H1346" s="205"/>
      <c r="I1346" s="205"/>
      <c r="J1346" s="205"/>
      <c r="K1346" s="205"/>
      <c r="L1346" s="205"/>
      <c r="M1346" s="205"/>
      <c r="N1346" s="205"/>
      <c r="O1346" s="205"/>
      <c r="P1346" s="205"/>
      <c r="Q1346" s="206"/>
    </row>
    <row r="1347" spans="1:17" ht="19.149999999999999" customHeight="1" x14ac:dyDescent="0.25">
      <c r="A1347" s="204" t="str">
        <f>UPPER(Ptrllista!F73)</f>
        <v>SAAB</v>
      </c>
      <c r="B1347" s="205"/>
      <c r="C1347" s="205"/>
      <c r="D1347" s="205"/>
      <c r="E1347" s="205"/>
      <c r="F1347" s="205"/>
      <c r="G1347" s="205"/>
      <c r="H1347" s="205"/>
      <c r="I1347" s="205"/>
      <c r="J1347" s="205"/>
      <c r="K1347" s="205"/>
      <c r="L1347" s="205"/>
      <c r="M1347" s="205"/>
      <c r="N1347" s="205"/>
      <c r="O1347" s="205"/>
      <c r="P1347" s="205"/>
      <c r="Q1347" s="206"/>
    </row>
    <row r="1348" spans="1:17" ht="19.149999999999999" customHeight="1" x14ac:dyDescent="0.25">
      <c r="A1348" s="204"/>
      <c r="B1348" s="205"/>
      <c r="C1348" s="205"/>
      <c r="D1348" s="205"/>
      <c r="E1348" s="205"/>
      <c r="F1348" s="205"/>
      <c r="G1348" s="205"/>
      <c r="H1348" s="205"/>
      <c r="I1348" s="205"/>
      <c r="J1348" s="205"/>
      <c r="K1348" s="205"/>
      <c r="L1348" s="205"/>
      <c r="M1348" s="205"/>
      <c r="N1348" s="205"/>
      <c r="O1348" s="205"/>
      <c r="P1348" s="205"/>
      <c r="Q1348" s="206"/>
    </row>
    <row r="1349" spans="1:17" ht="19.149999999999999" customHeight="1" thickBot="1" x14ac:dyDescent="0.3">
      <c r="A1349" s="29"/>
      <c r="B1349" s="38"/>
      <c r="C1349" s="207" t="s">
        <v>95</v>
      </c>
      <c r="D1349" s="208"/>
      <c r="E1349" s="208"/>
      <c r="F1349" s="208"/>
      <c r="G1349" s="208"/>
      <c r="H1349" s="209"/>
      <c r="I1349" s="207" t="s">
        <v>90</v>
      </c>
      <c r="J1349" s="209"/>
      <c r="K1349" s="207" t="s">
        <v>17</v>
      </c>
      <c r="L1349" s="208"/>
      <c r="M1349" s="41" t="s">
        <v>93</v>
      </c>
      <c r="N1349" s="42"/>
      <c r="O1349" s="210" t="s">
        <v>24</v>
      </c>
      <c r="P1349" s="211"/>
      <c r="Q1349" s="212"/>
    </row>
    <row r="1350" spans="1:17" ht="19.149999999999999" customHeight="1" x14ac:dyDescent="0.25">
      <c r="A1350" s="190" t="s">
        <v>94</v>
      </c>
      <c r="B1350" s="40">
        <v>17</v>
      </c>
      <c r="C1350" s="34"/>
      <c r="D1350" s="34"/>
      <c r="E1350" s="34"/>
      <c r="F1350" s="34"/>
      <c r="G1350" s="34"/>
      <c r="H1350" s="34"/>
      <c r="I1350" s="181" t="s">
        <v>18</v>
      </c>
      <c r="J1350" s="182"/>
      <c r="K1350" s="183"/>
      <c r="L1350" s="191"/>
      <c r="M1350" s="192" t="str">
        <f>UPPER(Ptrllista!H81)</f>
        <v>B</v>
      </c>
      <c r="N1350" s="193"/>
      <c r="O1350" s="192" t="str">
        <f>UPPER(Ptrllista!G73)</f>
        <v>2</v>
      </c>
      <c r="P1350" s="196"/>
      <c r="Q1350" s="193"/>
    </row>
    <row r="1351" spans="1:17" ht="19.149999999999999" customHeight="1" thickBot="1" x14ac:dyDescent="0.3">
      <c r="A1351" s="190"/>
      <c r="B1351" s="40">
        <v>18</v>
      </c>
      <c r="C1351" s="34"/>
      <c r="D1351" s="34"/>
      <c r="E1351" s="34"/>
      <c r="F1351" s="34"/>
      <c r="G1351" s="34"/>
      <c r="H1351" s="34"/>
      <c r="I1351" s="181" t="s">
        <v>18</v>
      </c>
      <c r="J1351" s="182"/>
      <c r="K1351" s="183"/>
      <c r="L1351" s="191"/>
      <c r="M1351" s="194"/>
      <c r="N1351" s="195"/>
      <c r="O1351" s="194"/>
      <c r="P1351" s="197"/>
      <c r="Q1351" s="195"/>
    </row>
    <row r="1352" spans="1:17" ht="19.149999999999999" customHeight="1" x14ac:dyDescent="0.25">
      <c r="A1352" s="190"/>
      <c r="B1352" s="40">
        <v>19</v>
      </c>
      <c r="C1352" s="34"/>
      <c r="D1352" s="34"/>
      <c r="E1352" s="34"/>
      <c r="F1352" s="34"/>
      <c r="G1352" s="34"/>
      <c r="H1352" s="34"/>
      <c r="I1352" s="181" t="s">
        <v>18</v>
      </c>
      <c r="J1352" s="182"/>
      <c r="K1352" s="183"/>
      <c r="L1352" s="184"/>
      <c r="M1352" s="3"/>
      <c r="N1352" s="3"/>
      <c r="O1352" s="3"/>
      <c r="P1352" s="3"/>
      <c r="Q1352" s="30"/>
    </row>
    <row r="1353" spans="1:17" ht="19.149999999999999" customHeight="1" x14ac:dyDescent="0.25">
      <c r="A1353" s="190"/>
      <c r="B1353" s="40">
        <v>20</v>
      </c>
      <c r="C1353" s="34"/>
      <c r="D1353" s="34"/>
      <c r="E1353" s="34"/>
      <c r="F1353" s="34"/>
      <c r="G1353" s="34"/>
      <c r="H1353" s="34"/>
      <c r="I1353" s="181" t="s">
        <v>18</v>
      </c>
      <c r="J1353" s="182"/>
      <c r="K1353" s="183"/>
      <c r="L1353" s="184"/>
      <c r="M1353" s="198" t="s">
        <v>92</v>
      </c>
      <c r="N1353" s="198"/>
      <c r="O1353" s="198"/>
      <c r="P1353" s="199"/>
      <c r="Q1353" s="200"/>
    </row>
    <row r="1354" spans="1:17" ht="19.149999999999999" customHeight="1" x14ac:dyDescent="0.25">
      <c r="A1354" s="190"/>
      <c r="B1354" s="40">
        <v>21</v>
      </c>
      <c r="C1354" s="34"/>
      <c r="D1354" s="34"/>
      <c r="E1354" s="34"/>
      <c r="F1354" s="34"/>
      <c r="G1354" s="34"/>
      <c r="H1354" s="34"/>
      <c r="I1354" s="181" t="s">
        <v>18</v>
      </c>
      <c r="J1354" s="182"/>
      <c r="K1354" s="183"/>
      <c r="L1354" s="184"/>
      <c r="M1354" s="201" t="s">
        <v>97</v>
      </c>
      <c r="N1354" s="202"/>
      <c r="O1354" s="202"/>
      <c r="P1354" s="202"/>
      <c r="Q1354" s="203"/>
    </row>
    <row r="1355" spans="1:17" ht="19.149999999999999" customHeight="1" x14ac:dyDescent="0.25">
      <c r="A1355" s="190"/>
      <c r="B1355" s="40">
        <v>22</v>
      </c>
      <c r="C1355" s="34"/>
      <c r="D1355" s="34"/>
      <c r="E1355" s="34"/>
      <c r="F1355" s="34"/>
      <c r="G1355" s="34"/>
      <c r="H1355" s="34"/>
      <c r="I1355" s="181" t="s">
        <v>18</v>
      </c>
      <c r="J1355" s="182"/>
      <c r="K1355" s="183"/>
      <c r="L1355" s="184"/>
      <c r="M1355" s="185"/>
      <c r="N1355" s="185"/>
      <c r="O1355" s="185"/>
      <c r="P1355" s="185"/>
      <c r="Q1355" s="186"/>
    </row>
    <row r="1356" spans="1:17" ht="19.149999999999999" customHeight="1" x14ac:dyDescent="0.25">
      <c r="A1356" s="190"/>
      <c r="B1356" s="40">
        <v>23</v>
      </c>
      <c r="C1356" s="34"/>
      <c r="D1356" s="34"/>
      <c r="E1356" s="34"/>
      <c r="F1356" s="34"/>
      <c r="G1356" s="34"/>
      <c r="H1356" s="34"/>
      <c r="I1356" s="181" t="s">
        <v>18</v>
      </c>
      <c r="J1356" s="182"/>
      <c r="K1356" s="183"/>
      <c r="L1356" s="184"/>
      <c r="M1356" s="185"/>
      <c r="N1356" s="185"/>
      <c r="O1356" s="185"/>
      <c r="P1356" s="185"/>
      <c r="Q1356" s="186"/>
    </row>
    <row r="1357" spans="1:17" ht="19.149999999999999" customHeight="1" x14ac:dyDescent="0.25">
      <c r="A1357" s="190"/>
      <c r="B1357" s="40">
        <v>24</v>
      </c>
      <c r="C1357" s="34"/>
      <c r="D1357" s="34"/>
      <c r="E1357" s="34"/>
      <c r="F1357" s="34"/>
      <c r="G1357" s="34"/>
      <c r="H1357" s="34"/>
      <c r="I1357" s="181" t="s">
        <v>18</v>
      </c>
      <c r="J1357" s="182"/>
      <c r="K1357" s="183"/>
      <c r="L1357" s="184"/>
      <c r="M1357" s="185"/>
      <c r="N1357" s="185"/>
      <c r="O1357" s="185"/>
      <c r="P1357" s="185"/>
      <c r="Q1357" s="186"/>
    </row>
    <row r="1358" spans="1:17" ht="19.149999999999999" customHeight="1" thickBot="1" x14ac:dyDescent="0.3">
      <c r="A1358" s="190"/>
      <c r="B1358" s="34"/>
      <c r="C1358" s="34"/>
      <c r="D1358" s="34"/>
      <c r="E1358" s="34"/>
      <c r="F1358" s="34"/>
      <c r="G1358" s="34"/>
      <c r="H1358" s="34"/>
      <c r="I1358" s="187" t="s">
        <v>18</v>
      </c>
      <c r="J1358" s="188"/>
      <c r="K1358" s="189"/>
      <c r="L1358" s="189"/>
      <c r="M1358" s="185"/>
      <c r="N1358" s="185"/>
      <c r="O1358" s="185"/>
      <c r="P1358" s="185"/>
      <c r="Q1358" s="186"/>
    </row>
    <row r="1359" spans="1:17" ht="19.149999999999999" customHeight="1" thickBot="1" x14ac:dyDescent="0.3">
      <c r="A1359" s="29"/>
      <c r="B1359" s="3"/>
      <c r="C1359" s="3"/>
      <c r="D1359" s="3"/>
      <c r="E1359" s="3"/>
      <c r="F1359" s="173" t="s">
        <v>89</v>
      </c>
      <c r="G1359" s="173"/>
      <c r="H1359" s="174"/>
      <c r="I1359" s="36"/>
      <c r="J1359" s="36"/>
      <c r="K1359" s="175"/>
      <c r="L1359" s="176"/>
      <c r="M1359" s="177" t="s">
        <v>88</v>
      </c>
      <c r="N1359" s="178"/>
      <c r="O1359" s="178"/>
      <c r="P1359" s="178"/>
      <c r="Q1359" s="179"/>
    </row>
    <row r="1360" spans="1:17" ht="19.149999999999999" customHeight="1" thickBot="1" x14ac:dyDescent="0.3">
      <c r="A1360" s="31"/>
      <c r="B1360" s="32"/>
      <c r="C1360" s="32"/>
      <c r="D1360" s="32"/>
      <c r="E1360" s="32"/>
      <c r="F1360" s="32"/>
      <c r="G1360" s="180" t="s">
        <v>91</v>
      </c>
      <c r="H1360" s="180"/>
      <c r="I1360" s="180"/>
      <c r="J1360" s="36"/>
      <c r="K1360" s="35"/>
      <c r="L1360" s="32"/>
      <c r="M1360" s="32"/>
      <c r="N1360" s="32"/>
      <c r="O1360" s="32"/>
      <c r="P1360" s="32"/>
      <c r="Q1360" s="33"/>
    </row>
    <row r="1361" spans="1:17" ht="19.149999999999999" customHeight="1" x14ac:dyDescent="0.5">
      <c r="A1361" s="37"/>
      <c r="B1361" s="213"/>
      <c r="C1361" s="213"/>
      <c r="D1361" s="39"/>
      <c r="E1361" s="196" t="str">
        <f>UPPER(Ptrllista!E2)</f>
        <v>Ö-SERIEN 2</v>
      </c>
      <c r="F1361" s="196"/>
      <c r="G1361" s="196"/>
      <c r="H1361" s="196"/>
      <c r="I1361" s="196"/>
      <c r="J1361" s="196"/>
      <c r="K1361" s="196"/>
      <c r="L1361" s="196"/>
      <c r="M1361" s="196"/>
      <c r="N1361" s="196"/>
      <c r="O1361" s="49"/>
      <c r="P1361" s="49"/>
      <c r="Q1361" s="54"/>
    </row>
    <row r="1362" spans="1:17" ht="19.149999999999999" customHeight="1" x14ac:dyDescent="0.4">
      <c r="A1362" s="53" t="s">
        <v>98</v>
      </c>
      <c r="B1362" s="44" t="str">
        <f>UPPER(Ptrllista!B74)</f>
        <v>18</v>
      </c>
      <c r="C1362" s="43" t="s">
        <v>102</v>
      </c>
      <c r="D1362" s="44">
        <f>ABS(Ptrllista!C74)</f>
        <v>1</v>
      </c>
      <c r="E1362" s="205"/>
      <c r="F1362" s="205"/>
      <c r="G1362" s="205"/>
      <c r="H1362" s="205"/>
      <c r="I1362" s="205"/>
      <c r="J1362" s="205"/>
      <c r="K1362" s="205"/>
      <c r="L1362" s="205"/>
      <c r="M1362" s="205"/>
      <c r="N1362" s="205"/>
      <c r="O1362" s="214">
        <f>ABS(Ptrllista!F2)</f>
        <v>42848</v>
      </c>
      <c r="P1362" s="214"/>
      <c r="Q1362" s="215"/>
    </row>
    <row r="1363" spans="1:17" ht="19.149999999999999" customHeight="1" x14ac:dyDescent="0.25">
      <c r="A1363" s="204" t="str">
        <f>UPPER(Ptrllista!E74)</f>
        <v>ANNETTE KÄFLING</v>
      </c>
      <c r="B1363" s="205"/>
      <c r="C1363" s="205"/>
      <c r="D1363" s="205"/>
      <c r="E1363" s="205"/>
      <c r="F1363" s="205"/>
      <c r="G1363" s="205"/>
      <c r="H1363" s="205"/>
      <c r="I1363" s="205"/>
      <c r="J1363" s="205"/>
      <c r="K1363" s="205"/>
      <c r="L1363" s="205"/>
      <c r="M1363" s="205"/>
      <c r="N1363" s="205"/>
      <c r="O1363" s="205"/>
      <c r="P1363" s="205"/>
      <c r="Q1363" s="206"/>
    </row>
    <row r="1364" spans="1:17" ht="19.149999999999999" customHeight="1" x14ac:dyDescent="0.25">
      <c r="A1364" s="204"/>
      <c r="B1364" s="205"/>
      <c r="C1364" s="205"/>
      <c r="D1364" s="205"/>
      <c r="E1364" s="205"/>
      <c r="F1364" s="205"/>
      <c r="G1364" s="205"/>
      <c r="H1364" s="205"/>
      <c r="I1364" s="205"/>
      <c r="J1364" s="205"/>
      <c r="K1364" s="205"/>
      <c r="L1364" s="205"/>
      <c r="M1364" s="205"/>
      <c r="N1364" s="205"/>
      <c r="O1364" s="205"/>
      <c r="P1364" s="205"/>
      <c r="Q1364" s="206"/>
    </row>
    <row r="1365" spans="1:17" ht="19.149999999999999" customHeight="1" x14ac:dyDescent="0.25">
      <c r="A1365" s="204" t="str">
        <f>UPPER(Ptrllista!F74)</f>
        <v>FPK</v>
      </c>
      <c r="B1365" s="205"/>
      <c r="C1365" s="205"/>
      <c r="D1365" s="205"/>
      <c r="E1365" s="205"/>
      <c r="F1365" s="205"/>
      <c r="G1365" s="205"/>
      <c r="H1365" s="205"/>
      <c r="I1365" s="205"/>
      <c r="J1365" s="205"/>
      <c r="K1365" s="205"/>
      <c r="L1365" s="205"/>
      <c r="M1365" s="205"/>
      <c r="N1365" s="205"/>
      <c r="O1365" s="205"/>
      <c r="P1365" s="205"/>
      <c r="Q1365" s="206"/>
    </row>
    <row r="1366" spans="1:17" ht="19.149999999999999" customHeight="1" x14ac:dyDescent="0.25">
      <c r="A1366" s="204"/>
      <c r="B1366" s="205"/>
      <c r="C1366" s="205"/>
      <c r="D1366" s="205"/>
      <c r="E1366" s="205"/>
      <c r="F1366" s="205"/>
      <c r="G1366" s="205"/>
      <c r="H1366" s="205"/>
      <c r="I1366" s="205"/>
      <c r="J1366" s="205"/>
      <c r="K1366" s="205"/>
      <c r="L1366" s="205"/>
      <c r="M1366" s="205"/>
      <c r="N1366" s="205"/>
      <c r="O1366" s="205"/>
      <c r="P1366" s="205"/>
      <c r="Q1366" s="206"/>
    </row>
    <row r="1367" spans="1:17" ht="19.149999999999999" customHeight="1" thickBot="1" x14ac:dyDescent="0.3">
      <c r="A1367" s="29"/>
      <c r="B1367" s="38"/>
      <c r="C1367" s="207" t="s">
        <v>95</v>
      </c>
      <c r="D1367" s="208"/>
      <c r="E1367" s="208"/>
      <c r="F1367" s="208"/>
      <c r="G1367" s="208"/>
      <c r="H1367" s="209"/>
      <c r="I1367" s="207" t="s">
        <v>90</v>
      </c>
      <c r="J1367" s="209"/>
      <c r="K1367" s="207" t="s">
        <v>17</v>
      </c>
      <c r="L1367" s="208"/>
      <c r="M1367" s="216" t="s">
        <v>93</v>
      </c>
      <c r="N1367" s="217"/>
      <c r="O1367" s="210" t="s">
        <v>24</v>
      </c>
      <c r="P1367" s="211"/>
      <c r="Q1367" s="212"/>
    </row>
    <row r="1368" spans="1:17" ht="19.149999999999999" customHeight="1" x14ac:dyDescent="0.25">
      <c r="A1368" s="190" t="s">
        <v>94</v>
      </c>
      <c r="B1368" s="40">
        <v>17</v>
      </c>
      <c r="C1368" s="34"/>
      <c r="D1368" s="34"/>
      <c r="E1368" s="34"/>
      <c r="F1368" s="34"/>
      <c r="G1368" s="34"/>
      <c r="H1368" s="34"/>
      <c r="I1368" s="181" t="s">
        <v>18</v>
      </c>
      <c r="J1368" s="182"/>
      <c r="K1368" s="183"/>
      <c r="L1368" s="191"/>
      <c r="M1368" s="192" t="str">
        <f>UPPER(Ptrllista!H74)</f>
        <v>C</v>
      </c>
      <c r="N1368" s="193"/>
      <c r="O1368" s="192" t="str">
        <f>UPPER(Ptrllista!G74)</f>
        <v>D2</v>
      </c>
      <c r="P1368" s="196"/>
      <c r="Q1368" s="193"/>
    </row>
    <row r="1369" spans="1:17" ht="19.149999999999999" customHeight="1" thickBot="1" x14ac:dyDescent="0.3">
      <c r="A1369" s="190"/>
      <c r="B1369" s="40">
        <v>18</v>
      </c>
      <c r="C1369" s="34"/>
      <c r="D1369" s="34"/>
      <c r="E1369" s="34"/>
      <c r="F1369" s="34"/>
      <c r="G1369" s="34"/>
      <c r="H1369" s="34"/>
      <c r="I1369" s="181" t="s">
        <v>18</v>
      </c>
      <c r="J1369" s="182"/>
      <c r="K1369" s="183"/>
      <c r="L1369" s="191"/>
      <c r="M1369" s="194"/>
      <c r="N1369" s="195"/>
      <c r="O1369" s="194"/>
      <c r="P1369" s="197"/>
      <c r="Q1369" s="195"/>
    </row>
    <row r="1370" spans="1:17" ht="19.149999999999999" customHeight="1" x14ac:dyDescent="0.25">
      <c r="A1370" s="190"/>
      <c r="B1370" s="40">
        <v>19</v>
      </c>
      <c r="C1370" s="34"/>
      <c r="D1370" s="34"/>
      <c r="E1370" s="34"/>
      <c r="F1370" s="34"/>
      <c r="G1370" s="34"/>
      <c r="H1370" s="34"/>
      <c r="I1370" s="181" t="s">
        <v>18</v>
      </c>
      <c r="J1370" s="182"/>
      <c r="K1370" s="183"/>
      <c r="L1370" s="184"/>
      <c r="M1370" s="3"/>
      <c r="N1370" s="3"/>
      <c r="O1370" s="3"/>
      <c r="P1370" s="3"/>
      <c r="Q1370" s="30"/>
    </row>
    <row r="1371" spans="1:17" ht="19.149999999999999" customHeight="1" x14ac:dyDescent="0.25">
      <c r="A1371" s="190"/>
      <c r="B1371" s="40">
        <v>20</v>
      </c>
      <c r="C1371" s="34"/>
      <c r="D1371" s="34"/>
      <c r="E1371" s="34"/>
      <c r="F1371" s="34"/>
      <c r="G1371" s="34"/>
      <c r="H1371" s="34"/>
      <c r="I1371" s="181" t="s">
        <v>18</v>
      </c>
      <c r="J1371" s="182"/>
      <c r="K1371" s="183"/>
      <c r="L1371" s="184"/>
      <c r="M1371" s="198" t="s">
        <v>92</v>
      </c>
      <c r="N1371" s="198"/>
      <c r="O1371" s="198"/>
      <c r="P1371" s="199"/>
      <c r="Q1371" s="200"/>
    </row>
    <row r="1372" spans="1:17" ht="19.149999999999999" customHeight="1" x14ac:dyDescent="0.25">
      <c r="A1372" s="190"/>
      <c r="B1372" s="40">
        <v>21</v>
      </c>
      <c r="C1372" s="34"/>
      <c r="D1372" s="34"/>
      <c r="E1372" s="34"/>
      <c r="F1372" s="34"/>
      <c r="G1372" s="34"/>
      <c r="H1372" s="34"/>
      <c r="I1372" s="181" t="s">
        <v>18</v>
      </c>
      <c r="J1372" s="182"/>
      <c r="K1372" s="183"/>
      <c r="L1372" s="184"/>
      <c r="M1372" s="201" t="s">
        <v>97</v>
      </c>
      <c r="N1372" s="202"/>
      <c r="O1372" s="202"/>
      <c r="P1372" s="202"/>
      <c r="Q1372" s="203"/>
    </row>
    <row r="1373" spans="1:17" ht="19.149999999999999" customHeight="1" x14ac:dyDescent="0.25">
      <c r="A1373" s="190"/>
      <c r="B1373" s="40">
        <v>22</v>
      </c>
      <c r="C1373" s="34"/>
      <c r="D1373" s="34"/>
      <c r="E1373" s="34"/>
      <c r="F1373" s="34"/>
      <c r="G1373" s="34"/>
      <c r="H1373" s="34"/>
      <c r="I1373" s="181" t="s">
        <v>18</v>
      </c>
      <c r="J1373" s="182"/>
      <c r="K1373" s="183"/>
      <c r="L1373" s="184"/>
      <c r="M1373" s="185"/>
      <c r="N1373" s="185"/>
      <c r="O1373" s="185"/>
      <c r="P1373" s="185"/>
      <c r="Q1373" s="186"/>
    </row>
    <row r="1374" spans="1:17" ht="19.149999999999999" customHeight="1" x14ac:dyDescent="0.25">
      <c r="A1374" s="190"/>
      <c r="B1374" s="40">
        <v>23</v>
      </c>
      <c r="C1374" s="34"/>
      <c r="D1374" s="34"/>
      <c r="E1374" s="34"/>
      <c r="F1374" s="34"/>
      <c r="G1374" s="34"/>
      <c r="H1374" s="34"/>
      <c r="I1374" s="181" t="s">
        <v>18</v>
      </c>
      <c r="J1374" s="182"/>
      <c r="K1374" s="183"/>
      <c r="L1374" s="184"/>
      <c r="M1374" s="185"/>
      <c r="N1374" s="185"/>
      <c r="O1374" s="185"/>
      <c r="P1374" s="185"/>
      <c r="Q1374" s="186"/>
    </row>
    <row r="1375" spans="1:17" ht="19.149999999999999" customHeight="1" x14ac:dyDescent="0.25">
      <c r="A1375" s="190"/>
      <c r="B1375" s="40">
        <v>24</v>
      </c>
      <c r="C1375" s="34"/>
      <c r="D1375" s="34"/>
      <c r="E1375" s="34"/>
      <c r="F1375" s="34"/>
      <c r="G1375" s="34"/>
      <c r="H1375" s="34"/>
      <c r="I1375" s="181" t="s">
        <v>18</v>
      </c>
      <c r="J1375" s="182"/>
      <c r="K1375" s="183"/>
      <c r="L1375" s="184"/>
      <c r="M1375" s="185"/>
      <c r="N1375" s="185"/>
      <c r="O1375" s="185"/>
      <c r="P1375" s="185"/>
      <c r="Q1375" s="186"/>
    </row>
    <row r="1376" spans="1:17" ht="19.149999999999999" customHeight="1" thickBot="1" x14ac:dyDescent="0.3">
      <c r="A1376" s="190"/>
      <c r="B1376" s="34"/>
      <c r="C1376" s="34"/>
      <c r="D1376" s="34"/>
      <c r="E1376" s="34"/>
      <c r="F1376" s="34"/>
      <c r="G1376" s="34"/>
      <c r="H1376" s="34"/>
      <c r="I1376" s="187" t="s">
        <v>18</v>
      </c>
      <c r="J1376" s="188"/>
      <c r="K1376" s="189"/>
      <c r="L1376" s="189"/>
      <c r="M1376" s="185"/>
      <c r="N1376" s="185"/>
      <c r="O1376" s="185"/>
      <c r="P1376" s="185"/>
      <c r="Q1376" s="186"/>
    </row>
    <row r="1377" spans="1:17" ht="19.149999999999999" customHeight="1" thickBot="1" x14ac:dyDescent="0.3">
      <c r="A1377" s="29"/>
      <c r="B1377" s="3"/>
      <c r="C1377" s="3"/>
      <c r="D1377" s="3"/>
      <c r="E1377" s="3"/>
      <c r="F1377" s="173" t="s">
        <v>89</v>
      </c>
      <c r="G1377" s="173"/>
      <c r="H1377" s="174"/>
      <c r="I1377" s="36"/>
      <c r="J1377" s="36"/>
      <c r="K1377" s="175"/>
      <c r="L1377" s="176"/>
      <c r="M1377" s="177" t="s">
        <v>88</v>
      </c>
      <c r="N1377" s="178"/>
      <c r="O1377" s="178"/>
      <c r="P1377" s="178"/>
      <c r="Q1377" s="179"/>
    </row>
    <row r="1378" spans="1:17" ht="19.149999999999999" customHeight="1" thickBot="1" x14ac:dyDescent="0.3">
      <c r="A1378" s="31"/>
      <c r="B1378" s="32"/>
      <c r="C1378" s="32"/>
      <c r="D1378" s="32"/>
      <c r="E1378" s="32"/>
      <c r="F1378" s="32"/>
      <c r="G1378" s="180" t="s">
        <v>91</v>
      </c>
      <c r="H1378" s="180"/>
      <c r="I1378" s="180"/>
      <c r="J1378" s="36"/>
      <c r="K1378" s="35"/>
      <c r="L1378" s="32"/>
      <c r="M1378" s="32"/>
      <c r="N1378" s="32"/>
      <c r="O1378" s="32"/>
      <c r="P1378" s="32"/>
      <c r="Q1378" s="33"/>
    </row>
    <row r="1379" spans="1:17" ht="19.149999999999999" customHeight="1" x14ac:dyDescent="0.25">
      <c r="A1379" s="52"/>
      <c r="B1379" s="52"/>
      <c r="C1379" s="52"/>
      <c r="D1379" s="52"/>
      <c r="E1379" s="52"/>
      <c r="F1379" s="52"/>
      <c r="G1379" s="52"/>
      <c r="H1379" s="52"/>
      <c r="I1379" s="52"/>
      <c r="J1379" s="52"/>
      <c r="K1379" s="52"/>
      <c r="L1379" s="52"/>
      <c r="M1379" s="52"/>
      <c r="N1379" s="52"/>
      <c r="O1379" s="52"/>
      <c r="P1379" s="52"/>
      <c r="Q1379" s="52"/>
    </row>
    <row r="1382" spans="1:17" ht="19.149999999999999" customHeight="1" thickBot="1" x14ac:dyDescent="0.3"/>
    <row r="1383" spans="1:17" ht="19.149999999999999" customHeight="1" x14ac:dyDescent="0.5">
      <c r="A1383" s="37"/>
      <c r="B1383" s="213"/>
      <c r="C1383" s="213"/>
      <c r="D1383" s="39"/>
      <c r="E1383" s="196" t="str">
        <f>UPPER(Ptrllista!E2)</f>
        <v>Ö-SERIEN 2</v>
      </c>
      <c r="F1383" s="196"/>
      <c r="G1383" s="196"/>
      <c r="H1383" s="196"/>
      <c r="I1383" s="196"/>
      <c r="J1383" s="196"/>
      <c r="K1383" s="196"/>
      <c r="L1383" s="196"/>
      <c r="M1383" s="196"/>
      <c r="N1383" s="196"/>
      <c r="O1383" s="49"/>
      <c r="P1383" s="49"/>
      <c r="Q1383" s="54"/>
    </row>
    <row r="1384" spans="1:17" ht="19.149999999999999" customHeight="1" x14ac:dyDescent="0.4">
      <c r="A1384" s="53" t="s">
        <v>98</v>
      </c>
      <c r="B1384" s="44" t="str">
        <f>UPPER(Ptrllista!B75)</f>
        <v>18</v>
      </c>
      <c r="C1384" s="43" t="s">
        <v>96</v>
      </c>
      <c r="D1384" s="44">
        <f>ABS(Ptrllista!C75)</f>
        <v>2</v>
      </c>
      <c r="E1384" s="205"/>
      <c r="F1384" s="205"/>
      <c r="G1384" s="205"/>
      <c r="H1384" s="205"/>
      <c r="I1384" s="205"/>
      <c r="J1384" s="205"/>
      <c r="K1384" s="205"/>
      <c r="L1384" s="205"/>
      <c r="M1384" s="205"/>
      <c r="N1384" s="205"/>
      <c r="O1384" s="214">
        <f>ABS(Ptrllista!F2)</f>
        <v>42848</v>
      </c>
      <c r="P1384" s="214"/>
      <c r="Q1384" s="215"/>
    </row>
    <row r="1385" spans="1:17" ht="19.149999999999999" customHeight="1" x14ac:dyDescent="0.25">
      <c r="A1385" s="204" t="str">
        <f>UPPER(Ptrllista!E21)</f>
        <v>ELMER JANSSON</v>
      </c>
      <c r="B1385" s="205"/>
      <c r="C1385" s="205"/>
      <c r="D1385" s="205"/>
      <c r="E1385" s="205"/>
      <c r="F1385" s="205"/>
      <c r="G1385" s="205"/>
      <c r="H1385" s="205"/>
      <c r="I1385" s="205"/>
      <c r="J1385" s="205"/>
      <c r="K1385" s="205"/>
      <c r="L1385" s="205"/>
      <c r="M1385" s="205"/>
      <c r="N1385" s="205"/>
      <c r="O1385" s="205"/>
      <c r="P1385" s="205"/>
      <c r="Q1385" s="206"/>
    </row>
    <row r="1386" spans="1:17" ht="19.149999999999999" customHeight="1" x14ac:dyDescent="0.25">
      <c r="A1386" s="204"/>
      <c r="B1386" s="205"/>
      <c r="C1386" s="205"/>
      <c r="D1386" s="205"/>
      <c r="E1386" s="205"/>
      <c r="F1386" s="205"/>
      <c r="G1386" s="205"/>
      <c r="H1386" s="205"/>
      <c r="I1386" s="205"/>
      <c r="J1386" s="205"/>
      <c r="K1386" s="205"/>
      <c r="L1386" s="205"/>
      <c r="M1386" s="205"/>
      <c r="N1386" s="205"/>
      <c r="O1386" s="205"/>
      <c r="P1386" s="205"/>
      <c r="Q1386" s="206"/>
    </row>
    <row r="1387" spans="1:17" ht="19.149999999999999" customHeight="1" x14ac:dyDescent="0.25">
      <c r="A1387" s="204" t="str">
        <f>UPPER(Ptrllista!F21)</f>
        <v>A1 SKF</v>
      </c>
      <c r="B1387" s="205"/>
      <c r="C1387" s="205"/>
      <c r="D1387" s="205"/>
      <c r="E1387" s="205"/>
      <c r="F1387" s="205"/>
      <c r="G1387" s="205"/>
      <c r="H1387" s="205"/>
      <c r="I1387" s="205"/>
      <c r="J1387" s="205"/>
      <c r="K1387" s="205"/>
      <c r="L1387" s="205"/>
      <c r="M1387" s="205"/>
      <c r="N1387" s="205"/>
      <c r="O1387" s="205"/>
      <c r="P1387" s="205"/>
      <c r="Q1387" s="206"/>
    </row>
    <row r="1388" spans="1:17" ht="19.149999999999999" customHeight="1" x14ac:dyDescent="0.25">
      <c r="A1388" s="204"/>
      <c r="B1388" s="205"/>
      <c r="C1388" s="205"/>
      <c r="D1388" s="205"/>
      <c r="E1388" s="205"/>
      <c r="F1388" s="205"/>
      <c r="G1388" s="205"/>
      <c r="H1388" s="205"/>
      <c r="I1388" s="205"/>
      <c r="J1388" s="205"/>
      <c r="K1388" s="205"/>
      <c r="L1388" s="205"/>
      <c r="M1388" s="205"/>
      <c r="N1388" s="205"/>
      <c r="O1388" s="205"/>
      <c r="P1388" s="205"/>
      <c r="Q1388" s="206"/>
    </row>
    <row r="1389" spans="1:17" ht="19.149999999999999" customHeight="1" thickBot="1" x14ac:dyDescent="0.3">
      <c r="A1389" s="29"/>
      <c r="B1389" s="38"/>
      <c r="C1389" s="207" t="s">
        <v>95</v>
      </c>
      <c r="D1389" s="208"/>
      <c r="E1389" s="208"/>
      <c r="F1389" s="208"/>
      <c r="G1389" s="208"/>
      <c r="H1389" s="209"/>
      <c r="I1389" s="207" t="s">
        <v>90</v>
      </c>
      <c r="J1389" s="209"/>
      <c r="K1389" s="207" t="s">
        <v>17</v>
      </c>
      <c r="L1389" s="208"/>
      <c r="M1389" s="41" t="s">
        <v>93</v>
      </c>
      <c r="N1389" s="42"/>
      <c r="O1389" s="210" t="s">
        <v>24</v>
      </c>
      <c r="P1389" s="211"/>
      <c r="Q1389" s="212"/>
    </row>
    <row r="1390" spans="1:17" ht="19.149999999999999" customHeight="1" x14ac:dyDescent="0.25">
      <c r="A1390" s="190" t="s">
        <v>94</v>
      </c>
      <c r="B1390" s="40">
        <v>17</v>
      </c>
      <c r="C1390" s="34"/>
      <c r="D1390" s="34"/>
      <c r="E1390" s="34"/>
      <c r="F1390" s="34"/>
      <c r="G1390" s="34"/>
      <c r="H1390" s="34"/>
      <c r="I1390" s="181" t="s">
        <v>18</v>
      </c>
      <c r="J1390" s="182"/>
      <c r="K1390" s="183"/>
      <c r="L1390" s="191"/>
      <c r="M1390" s="192" t="str">
        <f>UPPER(Ptrllista!H75)</f>
        <v>C</v>
      </c>
      <c r="N1390" s="193"/>
      <c r="O1390" s="192" t="str">
        <f>UPPER(Ptrllista!G21)</f>
        <v>VY</v>
      </c>
      <c r="P1390" s="196"/>
      <c r="Q1390" s="193"/>
    </row>
    <row r="1391" spans="1:17" ht="19.149999999999999" customHeight="1" thickBot="1" x14ac:dyDescent="0.3">
      <c r="A1391" s="190"/>
      <c r="B1391" s="40">
        <v>18</v>
      </c>
      <c r="C1391" s="34"/>
      <c r="D1391" s="34"/>
      <c r="E1391" s="34"/>
      <c r="F1391" s="34"/>
      <c r="G1391" s="34"/>
      <c r="H1391" s="34"/>
      <c r="I1391" s="181" t="s">
        <v>18</v>
      </c>
      <c r="J1391" s="182"/>
      <c r="K1391" s="183"/>
      <c r="L1391" s="191"/>
      <c r="M1391" s="194"/>
      <c r="N1391" s="195"/>
      <c r="O1391" s="194"/>
      <c r="P1391" s="197"/>
      <c r="Q1391" s="195"/>
    </row>
    <row r="1392" spans="1:17" ht="19.149999999999999" customHeight="1" x14ac:dyDescent="0.25">
      <c r="A1392" s="190"/>
      <c r="B1392" s="40">
        <v>19</v>
      </c>
      <c r="C1392" s="34"/>
      <c r="D1392" s="34"/>
      <c r="E1392" s="34"/>
      <c r="F1392" s="34"/>
      <c r="G1392" s="34"/>
      <c r="H1392" s="34"/>
      <c r="I1392" s="181" t="s">
        <v>18</v>
      </c>
      <c r="J1392" s="182"/>
      <c r="K1392" s="183"/>
      <c r="L1392" s="184"/>
      <c r="M1392" s="3"/>
      <c r="N1392" s="3"/>
      <c r="O1392" s="3"/>
      <c r="P1392" s="3"/>
      <c r="Q1392" s="30"/>
    </row>
    <row r="1393" spans="1:17" ht="19.149999999999999" customHeight="1" x14ac:dyDescent="0.25">
      <c r="A1393" s="190"/>
      <c r="B1393" s="40">
        <v>20</v>
      </c>
      <c r="C1393" s="34"/>
      <c r="D1393" s="34"/>
      <c r="E1393" s="34"/>
      <c r="F1393" s="34"/>
      <c r="G1393" s="34"/>
      <c r="H1393" s="34"/>
      <c r="I1393" s="181" t="s">
        <v>18</v>
      </c>
      <c r="J1393" s="182"/>
      <c r="K1393" s="183"/>
      <c r="L1393" s="184"/>
      <c r="M1393" s="198" t="s">
        <v>92</v>
      </c>
      <c r="N1393" s="198"/>
      <c r="O1393" s="198"/>
      <c r="P1393" s="199"/>
      <c r="Q1393" s="200"/>
    </row>
    <row r="1394" spans="1:17" ht="19.149999999999999" customHeight="1" x14ac:dyDescent="0.25">
      <c r="A1394" s="190"/>
      <c r="B1394" s="40">
        <v>21</v>
      </c>
      <c r="C1394" s="34"/>
      <c r="D1394" s="34"/>
      <c r="E1394" s="34"/>
      <c r="F1394" s="34"/>
      <c r="G1394" s="34"/>
      <c r="H1394" s="34"/>
      <c r="I1394" s="181" t="s">
        <v>18</v>
      </c>
      <c r="J1394" s="182"/>
      <c r="K1394" s="183"/>
      <c r="L1394" s="184"/>
      <c r="M1394" s="201" t="s">
        <v>97</v>
      </c>
      <c r="N1394" s="202"/>
      <c r="O1394" s="202"/>
      <c r="P1394" s="202"/>
      <c r="Q1394" s="203"/>
    </row>
    <row r="1395" spans="1:17" ht="19.149999999999999" customHeight="1" x14ac:dyDescent="0.25">
      <c r="A1395" s="190"/>
      <c r="B1395" s="40">
        <v>22</v>
      </c>
      <c r="C1395" s="34"/>
      <c r="D1395" s="34"/>
      <c r="E1395" s="34"/>
      <c r="F1395" s="34"/>
      <c r="G1395" s="34"/>
      <c r="H1395" s="34"/>
      <c r="I1395" s="181" t="s">
        <v>18</v>
      </c>
      <c r="J1395" s="182"/>
      <c r="K1395" s="183"/>
      <c r="L1395" s="184"/>
      <c r="M1395" s="185"/>
      <c r="N1395" s="185"/>
      <c r="O1395" s="185"/>
      <c r="P1395" s="185"/>
      <c r="Q1395" s="186"/>
    </row>
    <row r="1396" spans="1:17" ht="19.149999999999999" customHeight="1" x14ac:dyDescent="0.25">
      <c r="A1396" s="190"/>
      <c r="B1396" s="40">
        <v>23</v>
      </c>
      <c r="C1396" s="34"/>
      <c r="D1396" s="34"/>
      <c r="E1396" s="34"/>
      <c r="F1396" s="34"/>
      <c r="G1396" s="34"/>
      <c r="H1396" s="34"/>
      <c r="I1396" s="181" t="s">
        <v>18</v>
      </c>
      <c r="J1396" s="182"/>
      <c r="K1396" s="183"/>
      <c r="L1396" s="184"/>
      <c r="M1396" s="185"/>
      <c r="N1396" s="185"/>
      <c r="O1396" s="185"/>
      <c r="P1396" s="185"/>
      <c r="Q1396" s="186"/>
    </row>
    <row r="1397" spans="1:17" ht="19.149999999999999" customHeight="1" x14ac:dyDescent="0.25">
      <c r="A1397" s="190"/>
      <c r="B1397" s="40">
        <v>24</v>
      </c>
      <c r="C1397" s="34"/>
      <c r="D1397" s="34"/>
      <c r="E1397" s="34"/>
      <c r="F1397" s="34"/>
      <c r="G1397" s="34"/>
      <c r="H1397" s="34"/>
      <c r="I1397" s="181" t="s">
        <v>18</v>
      </c>
      <c r="J1397" s="182"/>
      <c r="K1397" s="183"/>
      <c r="L1397" s="184"/>
      <c r="M1397" s="185"/>
      <c r="N1397" s="185"/>
      <c r="O1397" s="185"/>
      <c r="P1397" s="185"/>
      <c r="Q1397" s="186"/>
    </row>
    <row r="1398" spans="1:17" ht="19.149999999999999" customHeight="1" thickBot="1" x14ac:dyDescent="0.3">
      <c r="A1398" s="190"/>
      <c r="B1398" s="34"/>
      <c r="C1398" s="34"/>
      <c r="D1398" s="34"/>
      <c r="E1398" s="34"/>
      <c r="F1398" s="34"/>
      <c r="G1398" s="34"/>
      <c r="H1398" s="34"/>
      <c r="I1398" s="187" t="s">
        <v>18</v>
      </c>
      <c r="J1398" s="188"/>
      <c r="K1398" s="189"/>
      <c r="L1398" s="189"/>
      <c r="M1398" s="185"/>
      <c r="N1398" s="185"/>
      <c r="O1398" s="185"/>
      <c r="P1398" s="185"/>
      <c r="Q1398" s="186"/>
    </row>
    <row r="1399" spans="1:17" ht="19.149999999999999" customHeight="1" thickBot="1" x14ac:dyDescent="0.3">
      <c r="A1399" s="29"/>
      <c r="B1399" s="3"/>
      <c r="C1399" s="3"/>
      <c r="D1399" s="3"/>
      <c r="E1399" s="3"/>
      <c r="F1399" s="173" t="s">
        <v>89</v>
      </c>
      <c r="G1399" s="173"/>
      <c r="H1399" s="174"/>
      <c r="I1399" s="36"/>
      <c r="J1399" s="36"/>
      <c r="K1399" s="175"/>
      <c r="L1399" s="176"/>
      <c r="M1399" s="177" t="s">
        <v>88</v>
      </c>
      <c r="N1399" s="178"/>
      <c r="O1399" s="178"/>
      <c r="P1399" s="178"/>
      <c r="Q1399" s="179"/>
    </row>
    <row r="1400" spans="1:17" ht="19.149999999999999" customHeight="1" thickBot="1" x14ac:dyDescent="0.3">
      <c r="A1400" s="31"/>
      <c r="B1400" s="32"/>
      <c r="C1400" s="32"/>
      <c r="D1400" s="32"/>
      <c r="E1400" s="32"/>
      <c r="F1400" s="32"/>
      <c r="G1400" s="180" t="s">
        <v>91</v>
      </c>
      <c r="H1400" s="180"/>
      <c r="I1400" s="180"/>
      <c r="J1400" s="36"/>
      <c r="K1400" s="35"/>
      <c r="L1400" s="32"/>
      <c r="M1400" s="32"/>
      <c r="N1400" s="32"/>
      <c r="O1400" s="32"/>
      <c r="P1400" s="32"/>
      <c r="Q1400" s="33"/>
    </row>
    <row r="1401" spans="1:17" ht="19.149999999999999" customHeight="1" x14ac:dyDescent="0.5">
      <c r="A1401" s="37"/>
      <c r="B1401" s="213"/>
      <c r="C1401" s="213"/>
      <c r="D1401" s="39"/>
      <c r="E1401" s="196" t="str">
        <f>UPPER(Ptrllista!E2)</f>
        <v>Ö-SERIEN 2</v>
      </c>
      <c r="F1401" s="196"/>
      <c r="G1401" s="196"/>
      <c r="H1401" s="196"/>
      <c r="I1401" s="196"/>
      <c r="J1401" s="196"/>
      <c r="K1401" s="196"/>
      <c r="L1401" s="196"/>
      <c r="M1401" s="196"/>
      <c r="N1401" s="196"/>
      <c r="O1401" s="49"/>
      <c r="P1401" s="49"/>
      <c r="Q1401" s="54"/>
    </row>
    <row r="1402" spans="1:17" ht="19.149999999999999" customHeight="1" x14ac:dyDescent="0.4">
      <c r="A1402" s="53" t="s">
        <v>98</v>
      </c>
      <c r="B1402" s="44" t="str">
        <f>UPPER(Ptrllista!B76)</f>
        <v>18</v>
      </c>
      <c r="C1402" s="43" t="s">
        <v>102</v>
      </c>
      <c r="D1402" s="44">
        <f>ABS(Ptrllista!C76)</f>
        <v>3</v>
      </c>
      <c r="E1402" s="205"/>
      <c r="F1402" s="205"/>
      <c r="G1402" s="205"/>
      <c r="H1402" s="205"/>
      <c r="I1402" s="205"/>
      <c r="J1402" s="205"/>
      <c r="K1402" s="205"/>
      <c r="L1402" s="205"/>
      <c r="M1402" s="205"/>
      <c r="N1402" s="205"/>
      <c r="O1402" s="214">
        <f>ABS(Ptrllista!F2)</f>
        <v>42848</v>
      </c>
      <c r="P1402" s="214"/>
      <c r="Q1402" s="215"/>
    </row>
    <row r="1403" spans="1:17" ht="19.149999999999999" customHeight="1" x14ac:dyDescent="0.25">
      <c r="A1403" s="204" t="str">
        <f>UPPER(Ptrllista!E76)</f>
        <v>THOMAS FRIBERG</v>
      </c>
      <c r="B1403" s="205"/>
      <c r="C1403" s="205"/>
      <c r="D1403" s="205"/>
      <c r="E1403" s="205"/>
      <c r="F1403" s="205"/>
      <c r="G1403" s="205"/>
      <c r="H1403" s="205"/>
      <c r="I1403" s="205"/>
      <c r="J1403" s="205"/>
      <c r="K1403" s="205"/>
      <c r="L1403" s="205"/>
      <c r="M1403" s="205"/>
      <c r="N1403" s="205"/>
      <c r="O1403" s="205"/>
      <c r="P1403" s="205"/>
      <c r="Q1403" s="206"/>
    </row>
    <row r="1404" spans="1:17" ht="19.149999999999999" customHeight="1" x14ac:dyDescent="0.25">
      <c r="A1404" s="204"/>
      <c r="B1404" s="205"/>
      <c r="C1404" s="205"/>
      <c r="D1404" s="205"/>
      <c r="E1404" s="205"/>
      <c r="F1404" s="205"/>
      <c r="G1404" s="205"/>
      <c r="H1404" s="205"/>
      <c r="I1404" s="205"/>
      <c r="J1404" s="205"/>
      <c r="K1404" s="205"/>
      <c r="L1404" s="205"/>
      <c r="M1404" s="205"/>
      <c r="N1404" s="205"/>
      <c r="O1404" s="205"/>
      <c r="P1404" s="205"/>
      <c r="Q1404" s="206"/>
    </row>
    <row r="1405" spans="1:17" ht="19.149999999999999" customHeight="1" x14ac:dyDescent="0.25">
      <c r="A1405" s="204" t="str">
        <f>UPPER(Ptrllista!F76)</f>
        <v>FPK</v>
      </c>
      <c r="B1405" s="205"/>
      <c r="C1405" s="205"/>
      <c r="D1405" s="205"/>
      <c r="E1405" s="205"/>
      <c r="F1405" s="205"/>
      <c r="G1405" s="205"/>
      <c r="H1405" s="205"/>
      <c r="I1405" s="205"/>
      <c r="J1405" s="205"/>
      <c r="K1405" s="205"/>
      <c r="L1405" s="205"/>
      <c r="M1405" s="205"/>
      <c r="N1405" s="205"/>
      <c r="O1405" s="205"/>
      <c r="P1405" s="205"/>
      <c r="Q1405" s="206"/>
    </row>
    <row r="1406" spans="1:17" ht="19.149999999999999" customHeight="1" x14ac:dyDescent="0.25">
      <c r="A1406" s="204"/>
      <c r="B1406" s="205"/>
      <c r="C1406" s="205"/>
      <c r="D1406" s="205"/>
      <c r="E1406" s="205"/>
      <c r="F1406" s="205"/>
      <c r="G1406" s="205"/>
      <c r="H1406" s="205"/>
      <c r="I1406" s="205"/>
      <c r="J1406" s="205"/>
      <c r="K1406" s="205"/>
      <c r="L1406" s="205"/>
      <c r="M1406" s="205"/>
      <c r="N1406" s="205"/>
      <c r="O1406" s="205"/>
      <c r="P1406" s="205"/>
      <c r="Q1406" s="206"/>
    </row>
    <row r="1407" spans="1:17" ht="19.149999999999999" customHeight="1" thickBot="1" x14ac:dyDescent="0.3">
      <c r="A1407" s="29"/>
      <c r="B1407" s="38"/>
      <c r="C1407" s="207" t="s">
        <v>95</v>
      </c>
      <c r="D1407" s="208"/>
      <c r="E1407" s="208"/>
      <c r="F1407" s="208"/>
      <c r="G1407" s="208"/>
      <c r="H1407" s="209"/>
      <c r="I1407" s="207" t="s">
        <v>90</v>
      </c>
      <c r="J1407" s="209"/>
      <c r="K1407" s="207" t="s">
        <v>17</v>
      </c>
      <c r="L1407" s="208"/>
      <c r="M1407" s="216" t="s">
        <v>93</v>
      </c>
      <c r="N1407" s="217"/>
      <c r="O1407" s="210" t="s">
        <v>24</v>
      </c>
      <c r="P1407" s="211"/>
      <c r="Q1407" s="212"/>
    </row>
    <row r="1408" spans="1:17" ht="19.149999999999999" customHeight="1" x14ac:dyDescent="0.25">
      <c r="A1408" s="190" t="s">
        <v>94</v>
      </c>
      <c r="B1408" s="40">
        <v>25</v>
      </c>
      <c r="C1408" s="34"/>
      <c r="D1408" s="34"/>
      <c r="E1408" s="34"/>
      <c r="F1408" s="34"/>
      <c r="G1408" s="34"/>
      <c r="H1408" s="34"/>
      <c r="I1408" s="181" t="s">
        <v>18</v>
      </c>
      <c r="J1408" s="182"/>
      <c r="K1408" s="183"/>
      <c r="L1408" s="191"/>
      <c r="M1408" s="192" t="str">
        <f>UPPER(Ptrllista!H76)</f>
        <v>C</v>
      </c>
      <c r="N1408" s="193"/>
      <c r="O1408" s="192" t="str">
        <f>UPPER(Ptrllista!G76)</f>
        <v>3</v>
      </c>
      <c r="P1408" s="196"/>
      <c r="Q1408" s="193"/>
    </row>
    <row r="1409" spans="1:17" ht="19.149999999999999" customHeight="1" thickBot="1" x14ac:dyDescent="0.3">
      <c r="A1409" s="190"/>
      <c r="B1409" s="40">
        <v>26</v>
      </c>
      <c r="C1409" s="34"/>
      <c r="D1409" s="34"/>
      <c r="E1409" s="34"/>
      <c r="F1409" s="34"/>
      <c r="G1409" s="34"/>
      <c r="H1409" s="34"/>
      <c r="I1409" s="181" t="s">
        <v>18</v>
      </c>
      <c r="J1409" s="182"/>
      <c r="K1409" s="183"/>
      <c r="L1409" s="191"/>
      <c r="M1409" s="194"/>
      <c r="N1409" s="195"/>
      <c r="O1409" s="194"/>
      <c r="P1409" s="197"/>
      <c r="Q1409" s="195"/>
    </row>
    <row r="1410" spans="1:17" ht="19.149999999999999" customHeight="1" x14ac:dyDescent="0.25">
      <c r="A1410" s="190"/>
      <c r="B1410" s="40">
        <v>27</v>
      </c>
      <c r="C1410" s="34"/>
      <c r="D1410" s="34"/>
      <c r="E1410" s="34"/>
      <c r="F1410" s="34"/>
      <c r="G1410" s="34"/>
      <c r="H1410" s="34"/>
      <c r="I1410" s="181" t="s">
        <v>18</v>
      </c>
      <c r="J1410" s="182"/>
      <c r="K1410" s="183"/>
      <c r="L1410" s="184"/>
      <c r="M1410" s="3"/>
      <c r="N1410" s="3"/>
      <c r="O1410" s="3"/>
      <c r="P1410" s="3"/>
      <c r="Q1410" s="30"/>
    </row>
    <row r="1411" spans="1:17" ht="19.149999999999999" customHeight="1" x14ac:dyDescent="0.25">
      <c r="A1411" s="190"/>
      <c r="B1411" s="40">
        <v>28</v>
      </c>
      <c r="C1411" s="34"/>
      <c r="D1411" s="34"/>
      <c r="E1411" s="34"/>
      <c r="F1411" s="34"/>
      <c r="G1411" s="34"/>
      <c r="H1411" s="34"/>
      <c r="I1411" s="181" t="s">
        <v>18</v>
      </c>
      <c r="J1411" s="182"/>
      <c r="K1411" s="183"/>
      <c r="L1411" s="184"/>
      <c r="M1411" s="198" t="s">
        <v>92</v>
      </c>
      <c r="N1411" s="198"/>
      <c r="O1411" s="198"/>
      <c r="P1411" s="199"/>
      <c r="Q1411" s="200"/>
    </row>
    <row r="1412" spans="1:17" ht="19.149999999999999" customHeight="1" x14ac:dyDescent="0.25">
      <c r="A1412" s="190"/>
      <c r="B1412" s="40">
        <v>29</v>
      </c>
      <c r="C1412" s="34"/>
      <c r="D1412" s="34"/>
      <c r="E1412" s="34"/>
      <c r="F1412" s="34"/>
      <c r="G1412" s="34"/>
      <c r="H1412" s="34"/>
      <c r="I1412" s="181" t="s">
        <v>18</v>
      </c>
      <c r="J1412" s="182"/>
      <c r="K1412" s="183"/>
      <c r="L1412" s="184"/>
      <c r="M1412" s="201" t="s">
        <v>97</v>
      </c>
      <c r="N1412" s="202"/>
      <c r="O1412" s="202"/>
      <c r="P1412" s="202"/>
      <c r="Q1412" s="203"/>
    </row>
    <row r="1413" spans="1:17" ht="19.149999999999999" customHeight="1" x14ac:dyDescent="0.25">
      <c r="A1413" s="190"/>
      <c r="B1413" s="40">
        <v>30</v>
      </c>
      <c r="C1413" s="34"/>
      <c r="D1413" s="34"/>
      <c r="E1413" s="34"/>
      <c r="F1413" s="34"/>
      <c r="G1413" s="34"/>
      <c r="H1413" s="34"/>
      <c r="I1413" s="181" t="s">
        <v>18</v>
      </c>
      <c r="J1413" s="182"/>
      <c r="K1413" s="183"/>
      <c r="L1413" s="184"/>
      <c r="M1413" s="185"/>
      <c r="N1413" s="185"/>
      <c r="O1413" s="185"/>
      <c r="P1413" s="185"/>
      <c r="Q1413" s="186"/>
    </row>
    <row r="1414" spans="1:17" ht="19.149999999999999" customHeight="1" x14ac:dyDescent="0.25">
      <c r="A1414" s="190"/>
      <c r="B1414" s="40">
        <v>31</v>
      </c>
      <c r="C1414" s="34"/>
      <c r="D1414" s="34"/>
      <c r="E1414" s="34"/>
      <c r="F1414" s="34"/>
      <c r="G1414" s="34"/>
      <c r="H1414" s="34"/>
      <c r="I1414" s="181" t="s">
        <v>18</v>
      </c>
      <c r="J1414" s="182"/>
      <c r="K1414" s="183"/>
      <c r="L1414" s="184"/>
      <c r="M1414" s="185"/>
      <c r="N1414" s="185"/>
      <c r="O1414" s="185"/>
      <c r="P1414" s="185"/>
      <c r="Q1414" s="186"/>
    </row>
    <row r="1415" spans="1:17" ht="19.149999999999999" customHeight="1" x14ac:dyDescent="0.25">
      <c r="A1415" s="190"/>
      <c r="B1415" s="40">
        <v>32</v>
      </c>
      <c r="C1415" s="34"/>
      <c r="D1415" s="34"/>
      <c r="E1415" s="34"/>
      <c r="F1415" s="34"/>
      <c r="G1415" s="34"/>
      <c r="H1415" s="34"/>
      <c r="I1415" s="181" t="s">
        <v>18</v>
      </c>
      <c r="J1415" s="182"/>
      <c r="K1415" s="183"/>
      <c r="L1415" s="184"/>
      <c r="M1415" s="185"/>
      <c r="N1415" s="185"/>
      <c r="O1415" s="185"/>
      <c r="P1415" s="185"/>
      <c r="Q1415" s="186"/>
    </row>
    <row r="1416" spans="1:17" ht="19.149999999999999" customHeight="1" thickBot="1" x14ac:dyDescent="0.3">
      <c r="A1416" s="190"/>
      <c r="B1416" s="34"/>
      <c r="C1416" s="34"/>
      <c r="D1416" s="34"/>
      <c r="E1416" s="34"/>
      <c r="F1416" s="34"/>
      <c r="G1416" s="34"/>
      <c r="H1416" s="34"/>
      <c r="I1416" s="187" t="s">
        <v>18</v>
      </c>
      <c r="J1416" s="188"/>
      <c r="K1416" s="189"/>
      <c r="L1416" s="189"/>
      <c r="M1416" s="185"/>
      <c r="N1416" s="185"/>
      <c r="O1416" s="185"/>
      <c r="P1416" s="185"/>
      <c r="Q1416" s="186"/>
    </row>
    <row r="1417" spans="1:17" ht="19.149999999999999" customHeight="1" thickBot="1" x14ac:dyDescent="0.3">
      <c r="A1417" s="29"/>
      <c r="B1417" s="3"/>
      <c r="C1417" s="3"/>
      <c r="D1417" s="3"/>
      <c r="E1417" s="3"/>
      <c r="F1417" s="173" t="s">
        <v>89</v>
      </c>
      <c r="G1417" s="173"/>
      <c r="H1417" s="174"/>
      <c r="I1417" s="36"/>
      <c r="J1417" s="36"/>
      <c r="K1417" s="175"/>
      <c r="L1417" s="176"/>
      <c r="M1417" s="177" t="s">
        <v>88</v>
      </c>
      <c r="N1417" s="178"/>
      <c r="O1417" s="178"/>
      <c r="P1417" s="178"/>
      <c r="Q1417" s="179"/>
    </row>
    <row r="1418" spans="1:17" ht="19.149999999999999" customHeight="1" thickBot="1" x14ac:dyDescent="0.3">
      <c r="A1418" s="31"/>
      <c r="B1418" s="32"/>
      <c r="C1418" s="32"/>
      <c r="D1418" s="32"/>
      <c r="E1418" s="32"/>
      <c r="F1418" s="32"/>
      <c r="G1418" s="180" t="s">
        <v>91</v>
      </c>
      <c r="H1418" s="180"/>
      <c r="I1418" s="180"/>
      <c r="J1418" s="36"/>
      <c r="K1418" s="35"/>
      <c r="L1418" s="32"/>
      <c r="M1418" s="32"/>
      <c r="N1418" s="32"/>
      <c r="O1418" s="32"/>
      <c r="P1418" s="32"/>
      <c r="Q1418" s="33"/>
    </row>
    <row r="1419" spans="1:17" ht="19.149999999999999" customHeight="1" x14ac:dyDescent="0.25">
      <c r="A1419" s="52"/>
      <c r="B1419" s="52"/>
      <c r="C1419" s="52"/>
      <c r="D1419" s="52"/>
      <c r="E1419" s="52"/>
      <c r="F1419" s="52"/>
      <c r="G1419" s="52"/>
      <c r="H1419" s="52"/>
      <c r="I1419" s="52"/>
      <c r="J1419" s="52"/>
      <c r="K1419" s="52"/>
      <c r="L1419" s="52"/>
      <c r="M1419" s="52"/>
      <c r="N1419" s="52"/>
      <c r="O1419" s="52"/>
      <c r="P1419" s="52"/>
      <c r="Q1419" s="52"/>
    </row>
    <row r="1422" spans="1:17" ht="19.149999999999999" customHeight="1" thickBot="1" x14ac:dyDescent="0.3"/>
    <row r="1423" spans="1:17" ht="19.149999999999999" customHeight="1" x14ac:dyDescent="0.5">
      <c r="A1423" s="37"/>
      <c r="B1423" s="213"/>
      <c r="C1423" s="213"/>
      <c r="D1423" s="39"/>
      <c r="E1423" s="196" t="str">
        <f>UPPER(Ptrllista!E2)</f>
        <v>Ö-SERIEN 2</v>
      </c>
      <c r="F1423" s="196"/>
      <c r="G1423" s="196"/>
      <c r="H1423" s="196"/>
      <c r="I1423" s="196"/>
      <c r="J1423" s="196"/>
      <c r="K1423" s="196"/>
      <c r="L1423" s="196"/>
      <c r="M1423" s="196"/>
      <c r="N1423" s="196"/>
      <c r="O1423" s="49"/>
      <c r="P1423" s="49"/>
      <c r="Q1423" s="54"/>
    </row>
    <row r="1424" spans="1:17" ht="19.149999999999999" customHeight="1" x14ac:dyDescent="0.4">
      <c r="A1424" s="53" t="s">
        <v>98</v>
      </c>
      <c r="B1424" s="44" t="str">
        <f>UPPER(Ptrllista!B77)</f>
        <v>18</v>
      </c>
      <c r="C1424" s="43" t="s">
        <v>96</v>
      </c>
      <c r="D1424" s="44">
        <f>ABS(Ptrllista!C77)</f>
        <v>4</v>
      </c>
      <c r="E1424" s="205"/>
      <c r="F1424" s="205"/>
      <c r="G1424" s="205"/>
      <c r="H1424" s="205"/>
      <c r="I1424" s="205"/>
      <c r="J1424" s="205"/>
      <c r="K1424" s="205"/>
      <c r="L1424" s="205"/>
      <c r="M1424" s="205"/>
      <c r="N1424" s="205"/>
      <c r="O1424" s="214">
        <f>ABS(Ptrllista!F2)</f>
        <v>42848</v>
      </c>
      <c r="P1424" s="214"/>
      <c r="Q1424" s="215"/>
    </row>
    <row r="1425" spans="1:17" ht="19.149999999999999" customHeight="1" x14ac:dyDescent="0.25">
      <c r="A1425" s="204" t="str">
        <f>UPPER(Ptrllista!E77)</f>
        <v>JOHAN ANDERSSON</v>
      </c>
      <c r="B1425" s="205"/>
      <c r="C1425" s="205"/>
      <c r="D1425" s="205"/>
      <c r="E1425" s="205"/>
      <c r="F1425" s="205"/>
      <c r="G1425" s="205"/>
      <c r="H1425" s="205"/>
      <c r="I1425" s="205"/>
      <c r="J1425" s="205"/>
      <c r="K1425" s="205"/>
      <c r="L1425" s="205"/>
      <c r="M1425" s="205"/>
      <c r="N1425" s="205"/>
      <c r="O1425" s="205"/>
      <c r="P1425" s="205"/>
      <c r="Q1425" s="206"/>
    </row>
    <row r="1426" spans="1:17" ht="19.149999999999999" customHeight="1" x14ac:dyDescent="0.25">
      <c r="A1426" s="204"/>
      <c r="B1426" s="205"/>
      <c r="C1426" s="205"/>
      <c r="D1426" s="205"/>
      <c r="E1426" s="205"/>
      <c r="F1426" s="205"/>
      <c r="G1426" s="205"/>
      <c r="H1426" s="205"/>
      <c r="I1426" s="205"/>
      <c r="J1426" s="205"/>
      <c r="K1426" s="205"/>
      <c r="L1426" s="205"/>
      <c r="M1426" s="205"/>
      <c r="N1426" s="205"/>
      <c r="O1426" s="205"/>
      <c r="P1426" s="205"/>
      <c r="Q1426" s="206"/>
    </row>
    <row r="1427" spans="1:17" ht="19.149999999999999" customHeight="1" x14ac:dyDescent="0.25">
      <c r="A1427" s="204" t="str">
        <f>UPPER(Ptrllista!F77)</f>
        <v>FPK</v>
      </c>
      <c r="B1427" s="205"/>
      <c r="C1427" s="205"/>
      <c r="D1427" s="205"/>
      <c r="E1427" s="205"/>
      <c r="F1427" s="205"/>
      <c r="G1427" s="205"/>
      <c r="H1427" s="205"/>
      <c r="I1427" s="205"/>
      <c r="J1427" s="205"/>
      <c r="K1427" s="205"/>
      <c r="L1427" s="205"/>
      <c r="M1427" s="205"/>
      <c r="N1427" s="205"/>
      <c r="O1427" s="205"/>
      <c r="P1427" s="205"/>
      <c r="Q1427" s="206"/>
    </row>
    <row r="1428" spans="1:17" ht="19.149999999999999" customHeight="1" x14ac:dyDescent="0.25">
      <c r="A1428" s="204"/>
      <c r="B1428" s="205"/>
      <c r="C1428" s="205"/>
      <c r="D1428" s="205"/>
      <c r="E1428" s="205"/>
      <c r="F1428" s="205"/>
      <c r="G1428" s="205"/>
      <c r="H1428" s="205"/>
      <c r="I1428" s="205"/>
      <c r="J1428" s="205"/>
      <c r="K1428" s="205"/>
      <c r="L1428" s="205"/>
      <c r="M1428" s="205"/>
      <c r="N1428" s="205"/>
      <c r="O1428" s="205"/>
      <c r="P1428" s="205"/>
      <c r="Q1428" s="206"/>
    </row>
    <row r="1429" spans="1:17" ht="19.149999999999999" customHeight="1" thickBot="1" x14ac:dyDescent="0.3">
      <c r="A1429" s="29"/>
      <c r="B1429" s="38"/>
      <c r="C1429" s="207" t="s">
        <v>95</v>
      </c>
      <c r="D1429" s="208"/>
      <c r="E1429" s="208"/>
      <c r="F1429" s="208"/>
      <c r="G1429" s="208"/>
      <c r="H1429" s="209"/>
      <c r="I1429" s="207" t="s">
        <v>90</v>
      </c>
      <c r="J1429" s="209"/>
      <c r="K1429" s="207" t="s">
        <v>17</v>
      </c>
      <c r="L1429" s="208"/>
      <c r="M1429" s="41" t="s">
        <v>93</v>
      </c>
      <c r="N1429" s="42"/>
      <c r="O1429" s="210" t="s">
        <v>24</v>
      </c>
      <c r="P1429" s="211"/>
      <c r="Q1429" s="212"/>
    </row>
    <row r="1430" spans="1:17" ht="19.149999999999999" customHeight="1" x14ac:dyDescent="0.25">
      <c r="A1430" s="190" t="s">
        <v>94</v>
      </c>
      <c r="B1430" s="40">
        <v>25</v>
      </c>
      <c r="C1430" s="34"/>
      <c r="D1430" s="34"/>
      <c r="E1430" s="34"/>
      <c r="F1430" s="34"/>
      <c r="G1430" s="34"/>
      <c r="H1430" s="34"/>
      <c r="I1430" s="181" t="s">
        <v>18</v>
      </c>
      <c r="J1430" s="182"/>
      <c r="K1430" s="183"/>
      <c r="L1430" s="191"/>
      <c r="M1430" s="192" t="str">
        <f>UPPER(Ptrllista!H77)</f>
        <v>C</v>
      </c>
      <c r="N1430" s="193"/>
      <c r="O1430" s="192" t="str">
        <f>UPPER(Ptrllista!G77)</f>
        <v>2</v>
      </c>
      <c r="P1430" s="196"/>
      <c r="Q1430" s="193"/>
    </row>
    <row r="1431" spans="1:17" ht="19.149999999999999" customHeight="1" thickBot="1" x14ac:dyDescent="0.3">
      <c r="A1431" s="190"/>
      <c r="B1431" s="40">
        <v>26</v>
      </c>
      <c r="C1431" s="34"/>
      <c r="D1431" s="34"/>
      <c r="E1431" s="34"/>
      <c r="F1431" s="34"/>
      <c r="G1431" s="34"/>
      <c r="H1431" s="34"/>
      <c r="I1431" s="181" t="s">
        <v>18</v>
      </c>
      <c r="J1431" s="182"/>
      <c r="K1431" s="183"/>
      <c r="L1431" s="191"/>
      <c r="M1431" s="194"/>
      <c r="N1431" s="195"/>
      <c r="O1431" s="194"/>
      <c r="P1431" s="197"/>
      <c r="Q1431" s="195"/>
    </row>
    <row r="1432" spans="1:17" ht="19.149999999999999" customHeight="1" x14ac:dyDescent="0.25">
      <c r="A1432" s="190"/>
      <c r="B1432" s="40">
        <v>27</v>
      </c>
      <c r="C1432" s="34"/>
      <c r="D1432" s="34"/>
      <c r="E1432" s="34"/>
      <c r="F1432" s="34"/>
      <c r="G1432" s="34"/>
      <c r="H1432" s="34"/>
      <c r="I1432" s="181" t="s">
        <v>18</v>
      </c>
      <c r="J1432" s="182"/>
      <c r="K1432" s="183"/>
      <c r="L1432" s="184"/>
      <c r="M1432" s="3"/>
      <c r="N1432" s="3"/>
      <c r="O1432" s="3"/>
      <c r="P1432" s="3"/>
      <c r="Q1432" s="30"/>
    </row>
    <row r="1433" spans="1:17" ht="19.149999999999999" customHeight="1" x14ac:dyDescent="0.25">
      <c r="A1433" s="190"/>
      <c r="B1433" s="40">
        <v>28</v>
      </c>
      <c r="C1433" s="34"/>
      <c r="D1433" s="34"/>
      <c r="E1433" s="34"/>
      <c r="F1433" s="34"/>
      <c r="G1433" s="34"/>
      <c r="H1433" s="34"/>
      <c r="I1433" s="181" t="s">
        <v>18</v>
      </c>
      <c r="J1433" s="182"/>
      <c r="K1433" s="183"/>
      <c r="L1433" s="184"/>
      <c r="M1433" s="198" t="s">
        <v>92</v>
      </c>
      <c r="N1433" s="198"/>
      <c r="O1433" s="198"/>
      <c r="P1433" s="199"/>
      <c r="Q1433" s="200"/>
    </row>
    <row r="1434" spans="1:17" ht="19.149999999999999" customHeight="1" x14ac:dyDescent="0.25">
      <c r="A1434" s="190"/>
      <c r="B1434" s="40">
        <v>29</v>
      </c>
      <c r="C1434" s="34"/>
      <c r="D1434" s="34"/>
      <c r="E1434" s="34"/>
      <c r="F1434" s="34"/>
      <c r="G1434" s="34"/>
      <c r="H1434" s="34"/>
      <c r="I1434" s="181" t="s">
        <v>18</v>
      </c>
      <c r="J1434" s="182"/>
      <c r="K1434" s="183"/>
      <c r="L1434" s="184"/>
      <c r="M1434" s="201" t="s">
        <v>97</v>
      </c>
      <c r="N1434" s="202"/>
      <c r="O1434" s="202"/>
      <c r="P1434" s="202"/>
      <c r="Q1434" s="203"/>
    </row>
    <row r="1435" spans="1:17" ht="19.149999999999999" customHeight="1" x14ac:dyDescent="0.25">
      <c r="A1435" s="190"/>
      <c r="B1435" s="40">
        <v>30</v>
      </c>
      <c r="C1435" s="34"/>
      <c r="D1435" s="34"/>
      <c r="E1435" s="34"/>
      <c r="F1435" s="34"/>
      <c r="G1435" s="34"/>
      <c r="H1435" s="34"/>
      <c r="I1435" s="181" t="s">
        <v>18</v>
      </c>
      <c r="J1435" s="182"/>
      <c r="K1435" s="183"/>
      <c r="L1435" s="184"/>
      <c r="M1435" s="185"/>
      <c r="N1435" s="185"/>
      <c r="O1435" s="185"/>
      <c r="P1435" s="185"/>
      <c r="Q1435" s="186"/>
    </row>
    <row r="1436" spans="1:17" ht="19.149999999999999" customHeight="1" x14ac:dyDescent="0.25">
      <c r="A1436" s="190"/>
      <c r="B1436" s="40">
        <v>31</v>
      </c>
      <c r="C1436" s="34"/>
      <c r="D1436" s="34"/>
      <c r="E1436" s="34"/>
      <c r="F1436" s="34"/>
      <c r="G1436" s="34"/>
      <c r="H1436" s="34"/>
      <c r="I1436" s="181" t="s">
        <v>18</v>
      </c>
      <c r="J1436" s="182"/>
      <c r="K1436" s="183"/>
      <c r="L1436" s="184"/>
      <c r="M1436" s="185"/>
      <c r="N1436" s="185"/>
      <c r="O1436" s="185"/>
      <c r="P1436" s="185"/>
      <c r="Q1436" s="186"/>
    </row>
    <row r="1437" spans="1:17" ht="19.149999999999999" customHeight="1" x14ac:dyDescent="0.25">
      <c r="A1437" s="190"/>
      <c r="B1437" s="40">
        <v>32</v>
      </c>
      <c r="C1437" s="34"/>
      <c r="D1437" s="34"/>
      <c r="E1437" s="34"/>
      <c r="F1437" s="34"/>
      <c r="G1437" s="34"/>
      <c r="H1437" s="34"/>
      <c r="I1437" s="181" t="s">
        <v>18</v>
      </c>
      <c r="J1437" s="182"/>
      <c r="K1437" s="183"/>
      <c r="L1437" s="184"/>
      <c r="M1437" s="185"/>
      <c r="N1437" s="185"/>
      <c r="O1437" s="185"/>
      <c r="P1437" s="185"/>
      <c r="Q1437" s="186"/>
    </row>
    <row r="1438" spans="1:17" ht="19.149999999999999" customHeight="1" thickBot="1" x14ac:dyDescent="0.3">
      <c r="A1438" s="190"/>
      <c r="B1438" s="34"/>
      <c r="C1438" s="34"/>
      <c r="D1438" s="34"/>
      <c r="E1438" s="34"/>
      <c r="F1438" s="34"/>
      <c r="G1438" s="34"/>
      <c r="H1438" s="34"/>
      <c r="I1438" s="187" t="s">
        <v>18</v>
      </c>
      <c r="J1438" s="188"/>
      <c r="K1438" s="189"/>
      <c r="L1438" s="189"/>
      <c r="M1438" s="185"/>
      <c r="N1438" s="185"/>
      <c r="O1438" s="185"/>
      <c r="P1438" s="185"/>
      <c r="Q1438" s="186"/>
    </row>
    <row r="1439" spans="1:17" ht="19.149999999999999" customHeight="1" thickBot="1" x14ac:dyDescent="0.3">
      <c r="A1439" s="29"/>
      <c r="B1439" s="3"/>
      <c r="C1439" s="3"/>
      <c r="D1439" s="3"/>
      <c r="E1439" s="3"/>
      <c r="F1439" s="173" t="s">
        <v>89</v>
      </c>
      <c r="G1439" s="173"/>
      <c r="H1439" s="174"/>
      <c r="I1439" s="36"/>
      <c r="J1439" s="36"/>
      <c r="K1439" s="175"/>
      <c r="L1439" s="176"/>
      <c r="M1439" s="177" t="s">
        <v>88</v>
      </c>
      <c r="N1439" s="178"/>
      <c r="O1439" s="178"/>
      <c r="P1439" s="178"/>
      <c r="Q1439" s="179"/>
    </row>
    <row r="1440" spans="1:17" ht="19.149999999999999" customHeight="1" thickBot="1" x14ac:dyDescent="0.3">
      <c r="A1440" s="31"/>
      <c r="B1440" s="32"/>
      <c r="C1440" s="32"/>
      <c r="D1440" s="32"/>
      <c r="E1440" s="32"/>
      <c r="F1440" s="32"/>
      <c r="G1440" s="180" t="s">
        <v>91</v>
      </c>
      <c r="H1440" s="180"/>
      <c r="I1440" s="180"/>
      <c r="J1440" s="36"/>
      <c r="K1440" s="35"/>
      <c r="L1440" s="32"/>
      <c r="M1440" s="32"/>
      <c r="N1440" s="32"/>
      <c r="O1440" s="32"/>
      <c r="P1440" s="32"/>
      <c r="Q1440" s="33"/>
    </row>
    <row r="1441" spans="1:17" ht="19.149999999999999" customHeight="1" x14ac:dyDescent="0.5">
      <c r="A1441" s="37"/>
      <c r="B1441" s="213"/>
      <c r="C1441" s="213"/>
      <c r="D1441" s="39"/>
      <c r="E1441" s="196" t="str">
        <f>UPPER(Ptrllista!E2)</f>
        <v>Ö-SERIEN 2</v>
      </c>
      <c r="F1441" s="196"/>
      <c r="G1441" s="196"/>
      <c r="H1441" s="196"/>
      <c r="I1441" s="196"/>
      <c r="J1441" s="196"/>
      <c r="K1441" s="196"/>
      <c r="L1441" s="196"/>
      <c r="M1441" s="196"/>
      <c r="N1441" s="196"/>
      <c r="O1441" s="49"/>
      <c r="P1441" s="49"/>
      <c r="Q1441" s="54"/>
    </row>
    <row r="1442" spans="1:17" ht="19.149999999999999" customHeight="1" x14ac:dyDescent="0.4">
      <c r="A1442" s="53" t="s">
        <v>98</v>
      </c>
      <c r="B1442" s="44" t="str">
        <f>UPPER(Ptrllista!B78)</f>
        <v>19</v>
      </c>
      <c r="C1442" s="43" t="s">
        <v>102</v>
      </c>
      <c r="D1442" s="44">
        <f>ABS(Ptrllista!C78)</f>
        <v>1</v>
      </c>
      <c r="E1442" s="205"/>
      <c r="F1442" s="205"/>
      <c r="G1442" s="205"/>
      <c r="H1442" s="205"/>
      <c r="I1442" s="205"/>
      <c r="J1442" s="205"/>
      <c r="K1442" s="205"/>
      <c r="L1442" s="205"/>
      <c r="M1442" s="205"/>
      <c r="N1442" s="205"/>
      <c r="O1442" s="214">
        <f>ABS(Ptrllista!F2)</f>
        <v>42848</v>
      </c>
      <c r="P1442" s="214"/>
      <c r="Q1442" s="215"/>
    </row>
    <row r="1443" spans="1:17" ht="19.149999999999999" customHeight="1" x14ac:dyDescent="0.25">
      <c r="A1443" s="204" t="str">
        <f>UPPER(Ptrllista!E78)</f>
        <v>INGVAR MORIAN</v>
      </c>
      <c r="B1443" s="205"/>
      <c r="C1443" s="205"/>
      <c r="D1443" s="205"/>
      <c r="E1443" s="205"/>
      <c r="F1443" s="205"/>
      <c r="G1443" s="205"/>
      <c r="H1443" s="205"/>
      <c r="I1443" s="205"/>
      <c r="J1443" s="205"/>
      <c r="K1443" s="205"/>
      <c r="L1443" s="205"/>
      <c r="M1443" s="205"/>
      <c r="N1443" s="205"/>
      <c r="O1443" s="205"/>
      <c r="P1443" s="205"/>
      <c r="Q1443" s="206"/>
    </row>
    <row r="1444" spans="1:17" ht="19.149999999999999" customHeight="1" x14ac:dyDescent="0.25">
      <c r="A1444" s="204"/>
      <c r="B1444" s="205"/>
      <c r="C1444" s="205"/>
      <c r="D1444" s="205"/>
      <c r="E1444" s="205"/>
      <c r="F1444" s="205"/>
      <c r="G1444" s="205"/>
      <c r="H1444" s="205"/>
      <c r="I1444" s="205"/>
      <c r="J1444" s="205"/>
      <c r="K1444" s="205"/>
      <c r="L1444" s="205"/>
      <c r="M1444" s="205"/>
      <c r="N1444" s="205"/>
      <c r="O1444" s="205"/>
      <c r="P1444" s="205"/>
      <c r="Q1444" s="206"/>
    </row>
    <row r="1445" spans="1:17" ht="19.149999999999999" customHeight="1" x14ac:dyDescent="0.25">
      <c r="A1445" s="204" t="str">
        <f>UPPER(Ptrllista!F78)</f>
        <v>SAAB</v>
      </c>
      <c r="B1445" s="205"/>
      <c r="C1445" s="205"/>
      <c r="D1445" s="205"/>
      <c r="E1445" s="205"/>
      <c r="F1445" s="205"/>
      <c r="G1445" s="205"/>
      <c r="H1445" s="205"/>
      <c r="I1445" s="205"/>
      <c r="J1445" s="205"/>
      <c r="K1445" s="205"/>
      <c r="L1445" s="205"/>
      <c r="M1445" s="205"/>
      <c r="N1445" s="205"/>
      <c r="O1445" s="205"/>
      <c r="P1445" s="205"/>
      <c r="Q1445" s="206"/>
    </row>
    <row r="1446" spans="1:17" ht="19.149999999999999" customHeight="1" x14ac:dyDescent="0.25">
      <c r="A1446" s="204"/>
      <c r="B1446" s="205"/>
      <c r="C1446" s="205"/>
      <c r="D1446" s="205"/>
      <c r="E1446" s="205"/>
      <c r="F1446" s="205"/>
      <c r="G1446" s="205"/>
      <c r="H1446" s="205"/>
      <c r="I1446" s="205"/>
      <c r="J1446" s="205"/>
      <c r="K1446" s="205"/>
      <c r="L1446" s="205"/>
      <c r="M1446" s="205"/>
      <c r="N1446" s="205"/>
      <c r="O1446" s="205"/>
      <c r="P1446" s="205"/>
      <c r="Q1446" s="206"/>
    </row>
    <row r="1447" spans="1:17" ht="19.149999999999999" customHeight="1" thickBot="1" x14ac:dyDescent="0.3">
      <c r="A1447" s="29"/>
      <c r="B1447" s="38"/>
      <c r="C1447" s="207" t="s">
        <v>95</v>
      </c>
      <c r="D1447" s="208"/>
      <c r="E1447" s="208"/>
      <c r="F1447" s="208"/>
      <c r="G1447" s="208"/>
      <c r="H1447" s="209"/>
      <c r="I1447" s="207" t="s">
        <v>90</v>
      </c>
      <c r="J1447" s="209"/>
      <c r="K1447" s="207" t="s">
        <v>17</v>
      </c>
      <c r="L1447" s="208"/>
      <c r="M1447" s="216" t="s">
        <v>93</v>
      </c>
      <c r="N1447" s="217"/>
      <c r="O1447" s="210" t="s">
        <v>24</v>
      </c>
      <c r="P1447" s="211"/>
      <c r="Q1447" s="212"/>
    </row>
    <row r="1448" spans="1:17" ht="19.149999999999999" customHeight="1" x14ac:dyDescent="0.25">
      <c r="A1448" s="190" t="s">
        <v>94</v>
      </c>
      <c r="B1448" s="40">
        <v>17</v>
      </c>
      <c r="C1448" s="34"/>
      <c r="D1448" s="34"/>
      <c r="E1448" s="34"/>
      <c r="F1448" s="34"/>
      <c r="G1448" s="34"/>
      <c r="H1448" s="34"/>
      <c r="I1448" s="181" t="s">
        <v>18</v>
      </c>
      <c r="J1448" s="182"/>
      <c r="K1448" s="183"/>
      <c r="L1448" s="191"/>
      <c r="M1448" s="192" t="str">
        <f>UPPER(Ptrllista!H78)</f>
        <v>B</v>
      </c>
      <c r="N1448" s="193"/>
      <c r="O1448" s="192" t="str">
        <f>UPPER(Ptrllista!G78)</f>
        <v>3</v>
      </c>
      <c r="P1448" s="196"/>
      <c r="Q1448" s="193"/>
    </row>
    <row r="1449" spans="1:17" ht="19.149999999999999" customHeight="1" thickBot="1" x14ac:dyDescent="0.3">
      <c r="A1449" s="190"/>
      <c r="B1449" s="40">
        <v>18</v>
      </c>
      <c r="C1449" s="34"/>
      <c r="D1449" s="34"/>
      <c r="E1449" s="34"/>
      <c r="F1449" s="34"/>
      <c r="G1449" s="34"/>
      <c r="H1449" s="34"/>
      <c r="I1449" s="181" t="s">
        <v>18</v>
      </c>
      <c r="J1449" s="182"/>
      <c r="K1449" s="183"/>
      <c r="L1449" s="191"/>
      <c r="M1449" s="194"/>
      <c r="N1449" s="195"/>
      <c r="O1449" s="194"/>
      <c r="P1449" s="197"/>
      <c r="Q1449" s="195"/>
    </row>
    <row r="1450" spans="1:17" ht="19.149999999999999" customHeight="1" x14ac:dyDescent="0.25">
      <c r="A1450" s="190"/>
      <c r="B1450" s="40">
        <v>19</v>
      </c>
      <c r="C1450" s="34"/>
      <c r="D1450" s="34"/>
      <c r="E1450" s="34"/>
      <c r="F1450" s="34"/>
      <c r="G1450" s="34"/>
      <c r="H1450" s="34"/>
      <c r="I1450" s="181" t="s">
        <v>18</v>
      </c>
      <c r="J1450" s="182"/>
      <c r="K1450" s="183"/>
      <c r="L1450" s="184"/>
      <c r="M1450" s="3"/>
      <c r="N1450" s="3"/>
      <c r="O1450" s="3"/>
      <c r="P1450" s="3"/>
      <c r="Q1450" s="30"/>
    </row>
    <row r="1451" spans="1:17" ht="19.149999999999999" customHeight="1" x14ac:dyDescent="0.25">
      <c r="A1451" s="190"/>
      <c r="B1451" s="40">
        <v>20</v>
      </c>
      <c r="C1451" s="34"/>
      <c r="D1451" s="34"/>
      <c r="E1451" s="34"/>
      <c r="F1451" s="34"/>
      <c r="G1451" s="34"/>
      <c r="H1451" s="34"/>
      <c r="I1451" s="181" t="s">
        <v>18</v>
      </c>
      <c r="J1451" s="182"/>
      <c r="K1451" s="183"/>
      <c r="L1451" s="184"/>
      <c r="M1451" s="198" t="s">
        <v>92</v>
      </c>
      <c r="N1451" s="198"/>
      <c r="O1451" s="198"/>
      <c r="P1451" s="199"/>
      <c r="Q1451" s="200"/>
    </row>
    <row r="1452" spans="1:17" ht="19.149999999999999" customHeight="1" x14ac:dyDescent="0.25">
      <c r="A1452" s="190"/>
      <c r="B1452" s="40">
        <v>21</v>
      </c>
      <c r="C1452" s="34"/>
      <c r="D1452" s="34"/>
      <c r="E1452" s="34"/>
      <c r="F1452" s="34"/>
      <c r="G1452" s="34"/>
      <c r="H1452" s="34"/>
      <c r="I1452" s="181" t="s">
        <v>18</v>
      </c>
      <c r="J1452" s="182"/>
      <c r="K1452" s="183"/>
      <c r="L1452" s="184"/>
      <c r="M1452" s="201" t="s">
        <v>97</v>
      </c>
      <c r="N1452" s="202"/>
      <c r="O1452" s="202"/>
      <c r="P1452" s="202"/>
      <c r="Q1452" s="203"/>
    </row>
    <row r="1453" spans="1:17" ht="19.149999999999999" customHeight="1" x14ac:dyDescent="0.25">
      <c r="A1453" s="190"/>
      <c r="B1453" s="40">
        <v>22</v>
      </c>
      <c r="C1453" s="34"/>
      <c r="D1453" s="34"/>
      <c r="E1453" s="34"/>
      <c r="F1453" s="34"/>
      <c r="G1453" s="34"/>
      <c r="H1453" s="34"/>
      <c r="I1453" s="181" t="s">
        <v>18</v>
      </c>
      <c r="J1453" s="182"/>
      <c r="K1453" s="183"/>
      <c r="L1453" s="184"/>
      <c r="M1453" s="185"/>
      <c r="N1453" s="185"/>
      <c r="O1453" s="185"/>
      <c r="P1453" s="185"/>
      <c r="Q1453" s="186"/>
    </row>
    <row r="1454" spans="1:17" ht="19.149999999999999" customHeight="1" x14ac:dyDescent="0.25">
      <c r="A1454" s="190"/>
      <c r="B1454" s="40">
        <v>23</v>
      </c>
      <c r="C1454" s="34"/>
      <c r="D1454" s="34"/>
      <c r="E1454" s="34"/>
      <c r="F1454" s="34"/>
      <c r="G1454" s="34"/>
      <c r="H1454" s="34"/>
      <c r="I1454" s="181" t="s">
        <v>18</v>
      </c>
      <c r="J1454" s="182"/>
      <c r="K1454" s="183"/>
      <c r="L1454" s="184"/>
      <c r="M1454" s="185"/>
      <c r="N1454" s="185"/>
      <c r="O1454" s="185"/>
      <c r="P1454" s="185"/>
      <c r="Q1454" s="186"/>
    </row>
    <row r="1455" spans="1:17" ht="19.149999999999999" customHeight="1" x14ac:dyDescent="0.25">
      <c r="A1455" s="190"/>
      <c r="B1455" s="40">
        <v>24</v>
      </c>
      <c r="C1455" s="34"/>
      <c r="D1455" s="34"/>
      <c r="E1455" s="34"/>
      <c r="F1455" s="34"/>
      <c r="G1455" s="34"/>
      <c r="H1455" s="34"/>
      <c r="I1455" s="181" t="s">
        <v>18</v>
      </c>
      <c r="J1455" s="182"/>
      <c r="K1455" s="183"/>
      <c r="L1455" s="184"/>
      <c r="M1455" s="185"/>
      <c r="N1455" s="185"/>
      <c r="O1455" s="185"/>
      <c r="P1455" s="185"/>
      <c r="Q1455" s="186"/>
    </row>
    <row r="1456" spans="1:17" ht="19.149999999999999" customHeight="1" thickBot="1" x14ac:dyDescent="0.3">
      <c r="A1456" s="190"/>
      <c r="B1456" s="34"/>
      <c r="C1456" s="34"/>
      <c r="D1456" s="34"/>
      <c r="E1456" s="34"/>
      <c r="F1456" s="34"/>
      <c r="G1456" s="34"/>
      <c r="H1456" s="34"/>
      <c r="I1456" s="187" t="s">
        <v>18</v>
      </c>
      <c r="J1456" s="188"/>
      <c r="K1456" s="189"/>
      <c r="L1456" s="189"/>
      <c r="M1456" s="185"/>
      <c r="N1456" s="185"/>
      <c r="O1456" s="185"/>
      <c r="P1456" s="185"/>
      <c r="Q1456" s="186"/>
    </row>
    <row r="1457" spans="1:17" ht="19.149999999999999" customHeight="1" thickBot="1" x14ac:dyDescent="0.3">
      <c r="A1457" s="29"/>
      <c r="B1457" s="3"/>
      <c r="C1457" s="3"/>
      <c r="D1457" s="3"/>
      <c r="E1457" s="3"/>
      <c r="F1457" s="173" t="s">
        <v>89</v>
      </c>
      <c r="G1457" s="173"/>
      <c r="H1457" s="174"/>
      <c r="I1457" s="36"/>
      <c r="J1457" s="36"/>
      <c r="K1457" s="175"/>
      <c r="L1457" s="176"/>
      <c r="M1457" s="177" t="s">
        <v>88</v>
      </c>
      <c r="N1457" s="178"/>
      <c r="O1457" s="178"/>
      <c r="P1457" s="178"/>
      <c r="Q1457" s="179"/>
    </row>
    <row r="1458" spans="1:17" ht="19.149999999999999" customHeight="1" thickBot="1" x14ac:dyDescent="0.3">
      <c r="A1458" s="31"/>
      <c r="B1458" s="32"/>
      <c r="C1458" s="32"/>
      <c r="D1458" s="32"/>
      <c r="E1458" s="32"/>
      <c r="F1458" s="32"/>
      <c r="G1458" s="180" t="s">
        <v>91</v>
      </c>
      <c r="H1458" s="180"/>
      <c r="I1458" s="180"/>
      <c r="J1458" s="36"/>
      <c r="K1458" s="35"/>
      <c r="L1458" s="32"/>
      <c r="M1458" s="32"/>
      <c r="N1458" s="32"/>
      <c r="O1458" s="32"/>
      <c r="P1458" s="32"/>
      <c r="Q1458" s="33"/>
    </row>
    <row r="1459" spans="1:17" ht="19.149999999999999" customHeight="1" x14ac:dyDescent="0.25">
      <c r="A1459" s="52"/>
      <c r="B1459" s="52"/>
      <c r="C1459" s="52"/>
      <c r="D1459" s="52"/>
      <c r="E1459" s="52"/>
      <c r="F1459" s="52"/>
      <c r="G1459" s="52"/>
      <c r="H1459" s="52"/>
      <c r="I1459" s="52"/>
      <c r="J1459" s="52"/>
      <c r="K1459" s="52"/>
      <c r="L1459" s="52"/>
      <c r="M1459" s="52"/>
      <c r="N1459" s="52"/>
      <c r="O1459" s="52"/>
      <c r="P1459" s="52"/>
      <c r="Q1459" s="52"/>
    </row>
    <row r="1462" spans="1:17" ht="19.149999999999999" customHeight="1" thickBot="1" x14ac:dyDescent="0.3"/>
    <row r="1463" spans="1:17" ht="19.149999999999999" customHeight="1" x14ac:dyDescent="0.5">
      <c r="A1463" s="37"/>
      <c r="B1463" s="213"/>
      <c r="C1463" s="213"/>
      <c r="D1463" s="39"/>
      <c r="E1463" s="196" t="str">
        <f>UPPER(Ptrllista!E2)</f>
        <v>Ö-SERIEN 2</v>
      </c>
      <c r="F1463" s="196"/>
      <c r="G1463" s="196"/>
      <c r="H1463" s="196"/>
      <c r="I1463" s="196"/>
      <c r="J1463" s="196"/>
      <c r="K1463" s="196"/>
      <c r="L1463" s="196"/>
      <c r="M1463" s="196"/>
      <c r="N1463" s="196"/>
      <c r="O1463" s="49"/>
      <c r="P1463" s="49"/>
      <c r="Q1463" s="54"/>
    </row>
    <row r="1464" spans="1:17" ht="19.149999999999999" customHeight="1" x14ac:dyDescent="0.4">
      <c r="A1464" s="53" t="s">
        <v>98</v>
      </c>
      <c r="B1464" s="44" t="str">
        <f>UPPER(Ptrllista!B79)</f>
        <v>19</v>
      </c>
      <c r="C1464" s="43" t="s">
        <v>96</v>
      </c>
      <c r="D1464" s="44">
        <f>ABS(Ptrllista!C79)</f>
        <v>2</v>
      </c>
      <c r="E1464" s="205"/>
      <c r="F1464" s="205"/>
      <c r="G1464" s="205"/>
      <c r="H1464" s="205"/>
      <c r="I1464" s="205"/>
      <c r="J1464" s="205"/>
      <c r="K1464" s="205"/>
      <c r="L1464" s="205"/>
      <c r="M1464" s="205"/>
      <c r="N1464" s="205"/>
      <c r="O1464" s="214">
        <f>ABS(Ptrllista!F2)</f>
        <v>42848</v>
      </c>
      <c r="P1464" s="214"/>
      <c r="Q1464" s="215"/>
    </row>
    <row r="1465" spans="1:17" ht="19.149999999999999" customHeight="1" x14ac:dyDescent="0.25">
      <c r="A1465" s="204" t="str">
        <f>UPPER(Ptrllista!E79)</f>
        <v/>
      </c>
      <c r="B1465" s="205"/>
      <c r="C1465" s="205"/>
      <c r="D1465" s="205"/>
      <c r="E1465" s="205"/>
      <c r="F1465" s="205"/>
      <c r="G1465" s="205"/>
      <c r="H1465" s="205"/>
      <c r="I1465" s="205"/>
      <c r="J1465" s="205"/>
      <c r="K1465" s="205"/>
      <c r="L1465" s="205"/>
      <c r="M1465" s="205"/>
      <c r="N1465" s="205"/>
      <c r="O1465" s="205"/>
      <c r="P1465" s="205"/>
      <c r="Q1465" s="206"/>
    </row>
    <row r="1466" spans="1:17" ht="19.149999999999999" customHeight="1" x14ac:dyDescent="0.25">
      <c r="A1466" s="204"/>
      <c r="B1466" s="205"/>
      <c r="C1466" s="205"/>
      <c r="D1466" s="205"/>
      <c r="E1466" s="205"/>
      <c r="F1466" s="205"/>
      <c r="G1466" s="205"/>
      <c r="H1466" s="205"/>
      <c r="I1466" s="205"/>
      <c r="J1466" s="205"/>
      <c r="K1466" s="205"/>
      <c r="L1466" s="205"/>
      <c r="M1466" s="205"/>
      <c r="N1466" s="205"/>
      <c r="O1466" s="205"/>
      <c r="P1466" s="205"/>
      <c r="Q1466" s="206"/>
    </row>
    <row r="1467" spans="1:17" ht="19.149999999999999" customHeight="1" x14ac:dyDescent="0.25">
      <c r="A1467" s="204" t="str">
        <f>UPPER(Ptrllista!F79)</f>
        <v/>
      </c>
      <c r="B1467" s="205"/>
      <c r="C1467" s="205"/>
      <c r="D1467" s="205"/>
      <c r="E1467" s="205"/>
      <c r="F1467" s="205"/>
      <c r="G1467" s="205"/>
      <c r="H1467" s="205"/>
      <c r="I1467" s="205"/>
      <c r="J1467" s="205"/>
      <c r="K1467" s="205"/>
      <c r="L1467" s="205"/>
      <c r="M1467" s="205"/>
      <c r="N1467" s="205"/>
      <c r="O1467" s="205"/>
      <c r="P1467" s="205"/>
      <c r="Q1467" s="206"/>
    </row>
    <row r="1468" spans="1:17" ht="19.149999999999999" customHeight="1" x14ac:dyDescent="0.25">
      <c r="A1468" s="204"/>
      <c r="B1468" s="205"/>
      <c r="C1468" s="205"/>
      <c r="D1468" s="205"/>
      <c r="E1468" s="205"/>
      <c r="F1468" s="205"/>
      <c r="G1468" s="205"/>
      <c r="H1468" s="205"/>
      <c r="I1468" s="205"/>
      <c r="J1468" s="205"/>
      <c r="K1468" s="205"/>
      <c r="L1468" s="205"/>
      <c r="M1468" s="205"/>
      <c r="N1468" s="205"/>
      <c r="O1468" s="205"/>
      <c r="P1468" s="205"/>
      <c r="Q1468" s="206"/>
    </row>
    <row r="1469" spans="1:17" ht="19.149999999999999" customHeight="1" thickBot="1" x14ac:dyDescent="0.3">
      <c r="A1469" s="29"/>
      <c r="B1469" s="38"/>
      <c r="C1469" s="207" t="s">
        <v>95</v>
      </c>
      <c r="D1469" s="208"/>
      <c r="E1469" s="208"/>
      <c r="F1469" s="208"/>
      <c r="G1469" s="208"/>
      <c r="H1469" s="209"/>
      <c r="I1469" s="207" t="s">
        <v>90</v>
      </c>
      <c r="J1469" s="209"/>
      <c r="K1469" s="207" t="s">
        <v>17</v>
      </c>
      <c r="L1469" s="208"/>
      <c r="M1469" s="41" t="s">
        <v>93</v>
      </c>
      <c r="N1469" s="42"/>
      <c r="O1469" s="210" t="s">
        <v>24</v>
      </c>
      <c r="P1469" s="211"/>
      <c r="Q1469" s="212"/>
    </row>
    <row r="1470" spans="1:17" ht="19.149999999999999" customHeight="1" x14ac:dyDescent="0.25">
      <c r="A1470" s="190" t="s">
        <v>94</v>
      </c>
      <c r="B1470" s="40">
        <v>17</v>
      </c>
      <c r="C1470" s="34"/>
      <c r="D1470" s="34"/>
      <c r="E1470" s="34"/>
      <c r="F1470" s="34"/>
      <c r="G1470" s="34"/>
      <c r="H1470" s="34"/>
      <c r="I1470" s="181" t="s">
        <v>18</v>
      </c>
      <c r="J1470" s="182"/>
      <c r="K1470" s="183"/>
      <c r="L1470" s="191"/>
      <c r="M1470" s="192" t="str">
        <f>UPPER(Ptrllista!H79)</f>
        <v>B</v>
      </c>
      <c r="N1470" s="193"/>
      <c r="O1470" s="192" t="str">
        <f>UPPER(Ptrllista!G79)</f>
        <v/>
      </c>
      <c r="P1470" s="196"/>
      <c r="Q1470" s="193"/>
    </row>
    <row r="1471" spans="1:17" ht="19.149999999999999" customHeight="1" thickBot="1" x14ac:dyDescent="0.3">
      <c r="A1471" s="190"/>
      <c r="B1471" s="40">
        <v>18</v>
      </c>
      <c r="C1471" s="34"/>
      <c r="D1471" s="34"/>
      <c r="E1471" s="34"/>
      <c r="F1471" s="34"/>
      <c r="G1471" s="34"/>
      <c r="H1471" s="34"/>
      <c r="I1471" s="181" t="s">
        <v>18</v>
      </c>
      <c r="J1471" s="182"/>
      <c r="K1471" s="183"/>
      <c r="L1471" s="191"/>
      <c r="M1471" s="194"/>
      <c r="N1471" s="195"/>
      <c r="O1471" s="194"/>
      <c r="P1471" s="197"/>
      <c r="Q1471" s="195"/>
    </row>
    <row r="1472" spans="1:17" ht="19.149999999999999" customHeight="1" x14ac:dyDescent="0.25">
      <c r="A1472" s="190"/>
      <c r="B1472" s="40">
        <v>19</v>
      </c>
      <c r="C1472" s="34"/>
      <c r="D1472" s="34"/>
      <c r="E1472" s="34"/>
      <c r="F1472" s="34"/>
      <c r="G1472" s="34"/>
      <c r="H1472" s="34"/>
      <c r="I1472" s="181" t="s">
        <v>18</v>
      </c>
      <c r="J1472" s="182"/>
      <c r="K1472" s="183"/>
      <c r="L1472" s="184"/>
      <c r="M1472" s="3"/>
      <c r="N1472" s="3"/>
      <c r="O1472" s="3"/>
      <c r="P1472" s="3"/>
      <c r="Q1472" s="30"/>
    </row>
    <row r="1473" spans="1:17" ht="19.149999999999999" customHeight="1" x14ac:dyDescent="0.25">
      <c r="A1473" s="190"/>
      <c r="B1473" s="40">
        <v>20</v>
      </c>
      <c r="C1473" s="34"/>
      <c r="D1473" s="34"/>
      <c r="E1473" s="34"/>
      <c r="F1473" s="34"/>
      <c r="G1473" s="34"/>
      <c r="H1473" s="34"/>
      <c r="I1473" s="181" t="s">
        <v>18</v>
      </c>
      <c r="J1473" s="182"/>
      <c r="K1473" s="183"/>
      <c r="L1473" s="184"/>
      <c r="M1473" s="198" t="s">
        <v>92</v>
      </c>
      <c r="N1473" s="198"/>
      <c r="O1473" s="198"/>
      <c r="P1473" s="199"/>
      <c r="Q1473" s="200"/>
    </row>
    <row r="1474" spans="1:17" ht="19.149999999999999" customHeight="1" x14ac:dyDescent="0.25">
      <c r="A1474" s="190"/>
      <c r="B1474" s="40">
        <v>21</v>
      </c>
      <c r="C1474" s="34"/>
      <c r="D1474" s="34"/>
      <c r="E1474" s="34"/>
      <c r="F1474" s="34"/>
      <c r="G1474" s="34"/>
      <c r="H1474" s="34"/>
      <c r="I1474" s="181" t="s">
        <v>18</v>
      </c>
      <c r="J1474" s="182"/>
      <c r="K1474" s="183"/>
      <c r="L1474" s="184"/>
      <c r="M1474" s="201" t="s">
        <v>97</v>
      </c>
      <c r="N1474" s="202"/>
      <c r="O1474" s="202"/>
      <c r="P1474" s="202"/>
      <c r="Q1474" s="203"/>
    </row>
    <row r="1475" spans="1:17" ht="19.149999999999999" customHeight="1" x14ac:dyDescent="0.25">
      <c r="A1475" s="190"/>
      <c r="B1475" s="40">
        <v>22</v>
      </c>
      <c r="C1475" s="34"/>
      <c r="D1475" s="34"/>
      <c r="E1475" s="34"/>
      <c r="F1475" s="34"/>
      <c r="G1475" s="34"/>
      <c r="H1475" s="34"/>
      <c r="I1475" s="181" t="s">
        <v>18</v>
      </c>
      <c r="J1475" s="182"/>
      <c r="K1475" s="183"/>
      <c r="L1475" s="184"/>
      <c r="M1475" s="185"/>
      <c r="N1475" s="185"/>
      <c r="O1475" s="185"/>
      <c r="P1475" s="185"/>
      <c r="Q1475" s="186"/>
    </row>
    <row r="1476" spans="1:17" ht="19.149999999999999" customHeight="1" x14ac:dyDescent="0.25">
      <c r="A1476" s="190"/>
      <c r="B1476" s="40">
        <v>23</v>
      </c>
      <c r="C1476" s="34"/>
      <c r="D1476" s="34"/>
      <c r="E1476" s="34"/>
      <c r="F1476" s="34"/>
      <c r="G1476" s="34"/>
      <c r="H1476" s="34"/>
      <c r="I1476" s="181" t="s">
        <v>18</v>
      </c>
      <c r="J1476" s="182"/>
      <c r="K1476" s="183"/>
      <c r="L1476" s="184"/>
      <c r="M1476" s="185"/>
      <c r="N1476" s="185"/>
      <c r="O1476" s="185"/>
      <c r="P1476" s="185"/>
      <c r="Q1476" s="186"/>
    </row>
    <row r="1477" spans="1:17" ht="19.149999999999999" customHeight="1" x14ac:dyDescent="0.25">
      <c r="A1477" s="190"/>
      <c r="B1477" s="40">
        <v>24</v>
      </c>
      <c r="C1477" s="34"/>
      <c r="D1477" s="34"/>
      <c r="E1477" s="34"/>
      <c r="F1477" s="34"/>
      <c r="G1477" s="34"/>
      <c r="H1477" s="34"/>
      <c r="I1477" s="181" t="s">
        <v>18</v>
      </c>
      <c r="J1477" s="182"/>
      <c r="K1477" s="183"/>
      <c r="L1477" s="184"/>
      <c r="M1477" s="185"/>
      <c r="N1477" s="185"/>
      <c r="O1477" s="185"/>
      <c r="P1477" s="185"/>
      <c r="Q1477" s="186"/>
    </row>
    <row r="1478" spans="1:17" ht="19.149999999999999" customHeight="1" thickBot="1" x14ac:dyDescent="0.3">
      <c r="A1478" s="190"/>
      <c r="B1478" s="34"/>
      <c r="C1478" s="34"/>
      <c r="D1478" s="34"/>
      <c r="E1478" s="34"/>
      <c r="F1478" s="34"/>
      <c r="G1478" s="34"/>
      <c r="H1478" s="34"/>
      <c r="I1478" s="187" t="s">
        <v>18</v>
      </c>
      <c r="J1478" s="188"/>
      <c r="K1478" s="189"/>
      <c r="L1478" s="189"/>
      <c r="M1478" s="185"/>
      <c r="N1478" s="185"/>
      <c r="O1478" s="185"/>
      <c r="P1478" s="185"/>
      <c r="Q1478" s="186"/>
    </row>
    <row r="1479" spans="1:17" ht="19.149999999999999" customHeight="1" thickBot="1" x14ac:dyDescent="0.3">
      <c r="A1479" s="29"/>
      <c r="B1479" s="3"/>
      <c r="C1479" s="3"/>
      <c r="D1479" s="3"/>
      <c r="E1479" s="3"/>
      <c r="F1479" s="173" t="s">
        <v>89</v>
      </c>
      <c r="G1479" s="173"/>
      <c r="H1479" s="174"/>
      <c r="I1479" s="36"/>
      <c r="J1479" s="36"/>
      <c r="K1479" s="175"/>
      <c r="L1479" s="176"/>
      <c r="M1479" s="177" t="s">
        <v>88</v>
      </c>
      <c r="N1479" s="178"/>
      <c r="O1479" s="178"/>
      <c r="P1479" s="178"/>
      <c r="Q1479" s="179"/>
    </row>
    <row r="1480" spans="1:17" ht="19.149999999999999" customHeight="1" thickBot="1" x14ac:dyDescent="0.3">
      <c r="A1480" s="31"/>
      <c r="B1480" s="32"/>
      <c r="C1480" s="32"/>
      <c r="D1480" s="32"/>
      <c r="E1480" s="32"/>
      <c r="F1480" s="32"/>
      <c r="G1480" s="180" t="s">
        <v>91</v>
      </c>
      <c r="H1480" s="180"/>
      <c r="I1480" s="180"/>
      <c r="J1480" s="36"/>
      <c r="K1480" s="35"/>
      <c r="L1480" s="32"/>
      <c r="M1480" s="32"/>
      <c r="N1480" s="32"/>
      <c r="O1480" s="32"/>
      <c r="P1480" s="32"/>
      <c r="Q1480" s="33"/>
    </row>
    <row r="1481" spans="1:17" ht="19.149999999999999" customHeight="1" x14ac:dyDescent="0.5">
      <c r="A1481" s="37"/>
      <c r="B1481" s="213"/>
      <c r="C1481" s="213"/>
      <c r="D1481" s="39"/>
      <c r="E1481" s="196" t="str">
        <f>UPPER(Ptrllista!E2)</f>
        <v>Ö-SERIEN 2</v>
      </c>
      <c r="F1481" s="196"/>
      <c r="G1481" s="196"/>
      <c r="H1481" s="196"/>
      <c r="I1481" s="196"/>
      <c r="J1481" s="196"/>
      <c r="K1481" s="196"/>
      <c r="L1481" s="196"/>
      <c r="M1481" s="196"/>
      <c r="N1481" s="196"/>
      <c r="O1481" s="49"/>
      <c r="P1481" s="49"/>
      <c r="Q1481" s="54"/>
    </row>
    <row r="1482" spans="1:17" ht="19.149999999999999" customHeight="1" x14ac:dyDescent="0.4">
      <c r="A1482" s="53" t="s">
        <v>98</v>
      </c>
      <c r="B1482" s="44" t="str">
        <f>UPPER(Ptrllista!B80)</f>
        <v>19</v>
      </c>
      <c r="C1482" s="43" t="s">
        <v>102</v>
      </c>
      <c r="D1482" s="44">
        <f>ABS(Ptrllista!C80)</f>
        <v>3</v>
      </c>
      <c r="E1482" s="205"/>
      <c r="F1482" s="205"/>
      <c r="G1482" s="205"/>
      <c r="H1482" s="205"/>
      <c r="I1482" s="205"/>
      <c r="J1482" s="205"/>
      <c r="K1482" s="205"/>
      <c r="L1482" s="205"/>
      <c r="M1482" s="205"/>
      <c r="N1482" s="205"/>
      <c r="O1482" s="214">
        <f>ABS(Ptrllista!F2)</f>
        <v>42848</v>
      </c>
      <c r="P1482" s="214"/>
      <c r="Q1482" s="215"/>
    </row>
    <row r="1483" spans="1:17" ht="19.149999999999999" customHeight="1" x14ac:dyDescent="0.25">
      <c r="A1483" s="204" t="str">
        <f>UPPER(Ptrllista!E80)</f>
        <v>JOHNNY NILSSON</v>
      </c>
      <c r="B1483" s="205"/>
      <c r="C1483" s="205"/>
      <c r="D1483" s="205"/>
      <c r="E1483" s="205"/>
      <c r="F1483" s="205"/>
      <c r="G1483" s="205"/>
      <c r="H1483" s="205"/>
      <c r="I1483" s="205"/>
      <c r="J1483" s="205"/>
      <c r="K1483" s="205"/>
      <c r="L1483" s="205"/>
      <c r="M1483" s="205"/>
      <c r="N1483" s="205"/>
      <c r="O1483" s="205"/>
      <c r="P1483" s="205"/>
      <c r="Q1483" s="206"/>
    </row>
    <row r="1484" spans="1:17" ht="19.149999999999999" customHeight="1" x14ac:dyDescent="0.25">
      <c r="A1484" s="204"/>
      <c r="B1484" s="205"/>
      <c r="C1484" s="205"/>
      <c r="D1484" s="205"/>
      <c r="E1484" s="205"/>
      <c r="F1484" s="205"/>
      <c r="G1484" s="205"/>
      <c r="H1484" s="205"/>
      <c r="I1484" s="205"/>
      <c r="J1484" s="205"/>
      <c r="K1484" s="205"/>
      <c r="L1484" s="205"/>
      <c r="M1484" s="205"/>
      <c r="N1484" s="205"/>
      <c r="O1484" s="205"/>
      <c r="P1484" s="205"/>
      <c r="Q1484" s="206"/>
    </row>
    <row r="1485" spans="1:17" ht="19.149999999999999" customHeight="1" x14ac:dyDescent="0.25">
      <c r="A1485" s="204" t="str">
        <f>UPPER(Ptrllista!F80)</f>
        <v>SAAB</v>
      </c>
      <c r="B1485" s="205"/>
      <c r="C1485" s="205"/>
      <c r="D1485" s="205"/>
      <c r="E1485" s="205"/>
      <c r="F1485" s="205"/>
      <c r="G1485" s="205"/>
      <c r="H1485" s="205"/>
      <c r="I1485" s="205"/>
      <c r="J1485" s="205"/>
      <c r="K1485" s="205"/>
      <c r="L1485" s="205"/>
      <c r="M1485" s="205"/>
      <c r="N1485" s="205"/>
      <c r="O1485" s="205"/>
      <c r="P1485" s="205"/>
      <c r="Q1485" s="206"/>
    </row>
    <row r="1486" spans="1:17" ht="19.149999999999999" customHeight="1" x14ac:dyDescent="0.25">
      <c r="A1486" s="204"/>
      <c r="B1486" s="205"/>
      <c r="C1486" s="205"/>
      <c r="D1486" s="205"/>
      <c r="E1486" s="205"/>
      <c r="F1486" s="205"/>
      <c r="G1486" s="205"/>
      <c r="H1486" s="205"/>
      <c r="I1486" s="205"/>
      <c r="J1486" s="205"/>
      <c r="K1486" s="205"/>
      <c r="L1486" s="205"/>
      <c r="M1486" s="205"/>
      <c r="N1486" s="205"/>
      <c r="O1486" s="205"/>
      <c r="P1486" s="205"/>
      <c r="Q1486" s="206"/>
    </row>
    <row r="1487" spans="1:17" ht="19.149999999999999" customHeight="1" thickBot="1" x14ac:dyDescent="0.3">
      <c r="A1487" s="29"/>
      <c r="B1487" s="38"/>
      <c r="C1487" s="207" t="s">
        <v>95</v>
      </c>
      <c r="D1487" s="208"/>
      <c r="E1487" s="208"/>
      <c r="F1487" s="208"/>
      <c r="G1487" s="208"/>
      <c r="H1487" s="209"/>
      <c r="I1487" s="207" t="s">
        <v>90</v>
      </c>
      <c r="J1487" s="209"/>
      <c r="K1487" s="207" t="s">
        <v>17</v>
      </c>
      <c r="L1487" s="208"/>
      <c r="M1487" s="216" t="s">
        <v>93</v>
      </c>
      <c r="N1487" s="217"/>
      <c r="O1487" s="210" t="s">
        <v>24</v>
      </c>
      <c r="P1487" s="211"/>
      <c r="Q1487" s="212"/>
    </row>
    <row r="1488" spans="1:17" ht="19.149999999999999" customHeight="1" x14ac:dyDescent="0.25">
      <c r="A1488" s="190" t="s">
        <v>94</v>
      </c>
      <c r="B1488" s="40">
        <v>25</v>
      </c>
      <c r="C1488" s="34"/>
      <c r="D1488" s="34"/>
      <c r="E1488" s="34"/>
      <c r="F1488" s="34"/>
      <c r="G1488" s="34"/>
      <c r="H1488" s="34"/>
      <c r="I1488" s="181" t="s">
        <v>18</v>
      </c>
      <c r="J1488" s="182"/>
      <c r="K1488" s="183"/>
      <c r="L1488" s="191"/>
      <c r="M1488" s="192" t="str">
        <f>UPPER(Ptrllista!H80)</f>
        <v>B</v>
      </c>
      <c r="N1488" s="193"/>
      <c r="O1488" s="192" t="str">
        <f>UPPER(Ptrllista!G80)</f>
        <v>VY</v>
      </c>
      <c r="P1488" s="196"/>
      <c r="Q1488" s="193"/>
    </row>
    <row r="1489" spans="1:17" ht="19.149999999999999" customHeight="1" thickBot="1" x14ac:dyDescent="0.3">
      <c r="A1489" s="190"/>
      <c r="B1489" s="40">
        <v>26</v>
      </c>
      <c r="C1489" s="34"/>
      <c r="D1489" s="34"/>
      <c r="E1489" s="34"/>
      <c r="F1489" s="34"/>
      <c r="G1489" s="34"/>
      <c r="H1489" s="34"/>
      <c r="I1489" s="181" t="s">
        <v>18</v>
      </c>
      <c r="J1489" s="182"/>
      <c r="K1489" s="183"/>
      <c r="L1489" s="191"/>
      <c r="M1489" s="194"/>
      <c r="N1489" s="195"/>
      <c r="O1489" s="194"/>
      <c r="P1489" s="197"/>
      <c r="Q1489" s="195"/>
    </row>
    <row r="1490" spans="1:17" ht="19.149999999999999" customHeight="1" x14ac:dyDescent="0.25">
      <c r="A1490" s="190"/>
      <c r="B1490" s="40">
        <v>27</v>
      </c>
      <c r="C1490" s="34"/>
      <c r="D1490" s="34"/>
      <c r="E1490" s="34"/>
      <c r="F1490" s="34"/>
      <c r="G1490" s="34"/>
      <c r="H1490" s="34"/>
      <c r="I1490" s="181" t="s">
        <v>18</v>
      </c>
      <c r="J1490" s="182"/>
      <c r="K1490" s="183"/>
      <c r="L1490" s="184"/>
      <c r="M1490" s="3"/>
      <c r="N1490" s="3"/>
      <c r="O1490" s="3"/>
      <c r="P1490" s="3"/>
      <c r="Q1490" s="30"/>
    </row>
    <row r="1491" spans="1:17" ht="19.149999999999999" customHeight="1" x14ac:dyDescent="0.25">
      <c r="A1491" s="190"/>
      <c r="B1491" s="40">
        <v>28</v>
      </c>
      <c r="C1491" s="34"/>
      <c r="D1491" s="34"/>
      <c r="E1491" s="34"/>
      <c r="F1491" s="34"/>
      <c r="G1491" s="34"/>
      <c r="H1491" s="34"/>
      <c r="I1491" s="181" t="s">
        <v>18</v>
      </c>
      <c r="J1491" s="182"/>
      <c r="K1491" s="183"/>
      <c r="L1491" s="184"/>
      <c r="M1491" s="198" t="s">
        <v>92</v>
      </c>
      <c r="N1491" s="198"/>
      <c r="O1491" s="198"/>
      <c r="P1491" s="199"/>
      <c r="Q1491" s="200"/>
    </row>
    <row r="1492" spans="1:17" ht="19.149999999999999" customHeight="1" x14ac:dyDescent="0.25">
      <c r="A1492" s="190"/>
      <c r="B1492" s="40">
        <v>29</v>
      </c>
      <c r="C1492" s="34"/>
      <c r="D1492" s="34"/>
      <c r="E1492" s="34"/>
      <c r="F1492" s="34"/>
      <c r="G1492" s="34"/>
      <c r="H1492" s="34"/>
      <c r="I1492" s="181" t="s">
        <v>18</v>
      </c>
      <c r="J1492" s="182"/>
      <c r="K1492" s="183"/>
      <c r="L1492" s="184"/>
      <c r="M1492" s="201" t="s">
        <v>97</v>
      </c>
      <c r="N1492" s="202"/>
      <c r="O1492" s="202"/>
      <c r="P1492" s="202"/>
      <c r="Q1492" s="203"/>
    </row>
    <row r="1493" spans="1:17" ht="19.149999999999999" customHeight="1" x14ac:dyDescent="0.25">
      <c r="A1493" s="190"/>
      <c r="B1493" s="40">
        <v>30</v>
      </c>
      <c r="C1493" s="34"/>
      <c r="D1493" s="34"/>
      <c r="E1493" s="34"/>
      <c r="F1493" s="34"/>
      <c r="G1493" s="34"/>
      <c r="H1493" s="34"/>
      <c r="I1493" s="181" t="s">
        <v>18</v>
      </c>
      <c r="J1493" s="182"/>
      <c r="K1493" s="183"/>
      <c r="L1493" s="184"/>
      <c r="M1493" s="185"/>
      <c r="N1493" s="185"/>
      <c r="O1493" s="185"/>
      <c r="P1493" s="185"/>
      <c r="Q1493" s="186"/>
    </row>
    <row r="1494" spans="1:17" ht="19.149999999999999" customHeight="1" x14ac:dyDescent="0.25">
      <c r="A1494" s="190"/>
      <c r="B1494" s="40">
        <v>31</v>
      </c>
      <c r="C1494" s="34"/>
      <c r="D1494" s="34"/>
      <c r="E1494" s="34"/>
      <c r="F1494" s="34"/>
      <c r="G1494" s="34"/>
      <c r="H1494" s="34"/>
      <c r="I1494" s="181" t="s">
        <v>18</v>
      </c>
      <c r="J1494" s="182"/>
      <c r="K1494" s="183"/>
      <c r="L1494" s="184"/>
      <c r="M1494" s="185"/>
      <c r="N1494" s="185"/>
      <c r="O1494" s="185"/>
      <c r="P1494" s="185"/>
      <c r="Q1494" s="186"/>
    </row>
    <row r="1495" spans="1:17" ht="19.149999999999999" customHeight="1" x14ac:dyDescent="0.25">
      <c r="A1495" s="190"/>
      <c r="B1495" s="40">
        <v>32</v>
      </c>
      <c r="C1495" s="34"/>
      <c r="D1495" s="34"/>
      <c r="E1495" s="34"/>
      <c r="F1495" s="34"/>
      <c r="G1495" s="34"/>
      <c r="H1495" s="34"/>
      <c r="I1495" s="181" t="s">
        <v>18</v>
      </c>
      <c r="J1495" s="182"/>
      <c r="K1495" s="183"/>
      <c r="L1495" s="184"/>
      <c r="M1495" s="185"/>
      <c r="N1495" s="185"/>
      <c r="O1495" s="185"/>
      <c r="P1495" s="185"/>
      <c r="Q1495" s="186"/>
    </row>
    <row r="1496" spans="1:17" ht="19.149999999999999" customHeight="1" thickBot="1" x14ac:dyDescent="0.3">
      <c r="A1496" s="190"/>
      <c r="B1496" s="34"/>
      <c r="C1496" s="34"/>
      <c r="D1496" s="34"/>
      <c r="E1496" s="34"/>
      <c r="F1496" s="34"/>
      <c r="G1496" s="34"/>
      <c r="H1496" s="34"/>
      <c r="I1496" s="187" t="s">
        <v>18</v>
      </c>
      <c r="J1496" s="188"/>
      <c r="K1496" s="189"/>
      <c r="L1496" s="189"/>
      <c r="M1496" s="185"/>
      <c r="N1496" s="185"/>
      <c r="O1496" s="185"/>
      <c r="P1496" s="185"/>
      <c r="Q1496" s="186"/>
    </row>
    <row r="1497" spans="1:17" ht="19.149999999999999" customHeight="1" thickBot="1" x14ac:dyDescent="0.3">
      <c r="A1497" s="29"/>
      <c r="B1497" s="3"/>
      <c r="C1497" s="3"/>
      <c r="D1497" s="3"/>
      <c r="E1497" s="3"/>
      <c r="F1497" s="173" t="s">
        <v>89</v>
      </c>
      <c r="G1497" s="173"/>
      <c r="H1497" s="174"/>
      <c r="I1497" s="36"/>
      <c r="J1497" s="36"/>
      <c r="K1497" s="175"/>
      <c r="L1497" s="176"/>
      <c r="M1497" s="177" t="s">
        <v>88</v>
      </c>
      <c r="N1497" s="178"/>
      <c r="O1497" s="178"/>
      <c r="P1497" s="178"/>
      <c r="Q1497" s="179"/>
    </row>
    <row r="1498" spans="1:17" ht="19.149999999999999" customHeight="1" thickBot="1" x14ac:dyDescent="0.3">
      <c r="A1498" s="31"/>
      <c r="B1498" s="32"/>
      <c r="C1498" s="32"/>
      <c r="D1498" s="32"/>
      <c r="E1498" s="32"/>
      <c r="F1498" s="32"/>
      <c r="G1498" s="180" t="s">
        <v>91</v>
      </c>
      <c r="H1498" s="180"/>
      <c r="I1498" s="180"/>
      <c r="J1498" s="36"/>
      <c r="K1498" s="35"/>
      <c r="L1498" s="32"/>
      <c r="M1498" s="32"/>
      <c r="N1498" s="32"/>
      <c r="O1498" s="32"/>
      <c r="P1498" s="32"/>
      <c r="Q1498" s="33"/>
    </row>
    <row r="1499" spans="1:17" ht="19.149999999999999" customHeight="1" x14ac:dyDescent="0.25">
      <c r="A1499" s="52"/>
      <c r="B1499" s="52"/>
      <c r="C1499" s="52"/>
      <c r="D1499" s="52"/>
      <c r="E1499" s="52"/>
      <c r="F1499" s="52"/>
      <c r="G1499" s="52"/>
      <c r="H1499" s="52"/>
      <c r="I1499" s="52"/>
      <c r="J1499" s="52"/>
      <c r="K1499" s="52"/>
      <c r="L1499" s="52"/>
      <c r="M1499" s="52"/>
      <c r="N1499" s="52"/>
      <c r="O1499" s="52"/>
      <c r="P1499" s="52"/>
      <c r="Q1499" s="52"/>
    </row>
    <row r="1502" spans="1:17" ht="19.149999999999999" customHeight="1" thickBot="1" x14ac:dyDescent="0.3"/>
    <row r="1503" spans="1:17" ht="19.149999999999999" customHeight="1" x14ac:dyDescent="0.5">
      <c r="A1503" s="37"/>
      <c r="B1503" s="213"/>
      <c r="C1503" s="213"/>
      <c r="D1503" s="39"/>
      <c r="E1503" s="196" t="str">
        <f>UPPER(Ptrllista!E2)</f>
        <v>Ö-SERIEN 2</v>
      </c>
      <c r="F1503" s="196"/>
      <c r="G1503" s="196"/>
      <c r="H1503" s="196"/>
      <c r="I1503" s="196"/>
      <c r="J1503" s="196"/>
      <c r="K1503" s="196"/>
      <c r="L1503" s="196"/>
      <c r="M1503" s="196"/>
      <c r="N1503" s="196"/>
      <c r="O1503" s="49"/>
      <c r="P1503" s="49"/>
      <c r="Q1503" s="54"/>
    </row>
    <row r="1504" spans="1:17" ht="19.149999999999999" customHeight="1" x14ac:dyDescent="0.4">
      <c r="A1504" s="53" t="s">
        <v>98</v>
      </c>
      <c r="B1504" s="44" t="str">
        <f>UPPER(Ptrllista!B81)</f>
        <v>19</v>
      </c>
      <c r="C1504" s="43" t="s">
        <v>96</v>
      </c>
      <c r="D1504" s="44">
        <f>ABS(Ptrllista!C81)</f>
        <v>4</v>
      </c>
      <c r="E1504" s="205"/>
      <c r="F1504" s="205"/>
      <c r="G1504" s="205"/>
      <c r="H1504" s="205"/>
      <c r="I1504" s="205"/>
      <c r="J1504" s="205"/>
      <c r="K1504" s="205"/>
      <c r="L1504" s="205"/>
      <c r="M1504" s="205"/>
      <c r="N1504" s="205"/>
      <c r="O1504" s="214">
        <f>ABS(Ptrllista!F2)</f>
        <v>42848</v>
      </c>
      <c r="P1504" s="214"/>
      <c r="Q1504" s="215"/>
    </row>
    <row r="1505" spans="1:17" ht="19.149999999999999" customHeight="1" x14ac:dyDescent="0.25">
      <c r="A1505" s="204" t="str">
        <f>UPPER(Ptrllista!E81)</f>
        <v/>
      </c>
      <c r="B1505" s="205"/>
      <c r="C1505" s="205"/>
      <c r="D1505" s="205"/>
      <c r="E1505" s="205"/>
      <c r="F1505" s="205"/>
      <c r="G1505" s="205"/>
      <c r="H1505" s="205"/>
      <c r="I1505" s="205"/>
      <c r="J1505" s="205"/>
      <c r="K1505" s="205"/>
      <c r="L1505" s="205"/>
      <c r="M1505" s="205"/>
      <c r="N1505" s="205"/>
      <c r="O1505" s="205"/>
      <c r="P1505" s="205"/>
      <c r="Q1505" s="206"/>
    </row>
    <row r="1506" spans="1:17" ht="19.149999999999999" customHeight="1" x14ac:dyDescent="0.25">
      <c r="A1506" s="204"/>
      <c r="B1506" s="205"/>
      <c r="C1506" s="205"/>
      <c r="D1506" s="205"/>
      <c r="E1506" s="205"/>
      <c r="F1506" s="205"/>
      <c r="G1506" s="205"/>
      <c r="H1506" s="205"/>
      <c r="I1506" s="205"/>
      <c r="J1506" s="205"/>
      <c r="K1506" s="205"/>
      <c r="L1506" s="205"/>
      <c r="M1506" s="205"/>
      <c r="N1506" s="205"/>
      <c r="O1506" s="205"/>
      <c r="P1506" s="205"/>
      <c r="Q1506" s="206"/>
    </row>
    <row r="1507" spans="1:17" ht="19.149999999999999" customHeight="1" x14ac:dyDescent="0.25">
      <c r="A1507" s="204" t="str">
        <f>UPPER(Ptrllista!F81)</f>
        <v/>
      </c>
      <c r="B1507" s="205"/>
      <c r="C1507" s="205"/>
      <c r="D1507" s="205"/>
      <c r="E1507" s="205"/>
      <c r="F1507" s="205"/>
      <c r="G1507" s="205"/>
      <c r="H1507" s="205"/>
      <c r="I1507" s="205"/>
      <c r="J1507" s="205"/>
      <c r="K1507" s="205"/>
      <c r="L1507" s="205"/>
      <c r="M1507" s="205"/>
      <c r="N1507" s="205"/>
      <c r="O1507" s="205"/>
      <c r="P1507" s="205"/>
      <c r="Q1507" s="206"/>
    </row>
    <row r="1508" spans="1:17" ht="19.149999999999999" customHeight="1" x14ac:dyDescent="0.25">
      <c r="A1508" s="204"/>
      <c r="B1508" s="205"/>
      <c r="C1508" s="205"/>
      <c r="D1508" s="205"/>
      <c r="E1508" s="205"/>
      <c r="F1508" s="205"/>
      <c r="G1508" s="205"/>
      <c r="H1508" s="205"/>
      <c r="I1508" s="205"/>
      <c r="J1508" s="205"/>
      <c r="K1508" s="205"/>
      <c r="L1508" s="205"/>
      <c r="M1508" s="205"/>
      <c r="N1508" s="205"/>
      <c r="O1508" s="205"/>
      <c r="P1508" s="205"/>
      <c r="Q1508" s="206"/>
    </row>
    <row r="1509" spans="1:17" ht="19.149999999999999" customHeight="1" thickBot="1" x14ac:dyDescent="0.3">
      <c r="A1509" s="29"/>
      <c r="B1509" s="38"/>
      <c r="C1509" s="207" t="s">
        <v>95</v>
      </c>
      <c r="D1509" s="208"/>
      <c r="E1509" s="208"/>
      <c r="F1509" s="208"/>
      <c r="G1509" s="208"/>
      <c r="H1509" s="209"/>
      <c r="I1509" s="207" t="s">
        <v>90</v>
      </c>
      <c r="J1509" s="209"/>
      <c r="K1509" s="207" t="s">
        <v>17</v>
      </c>
      <c r="L1509" s="208"/>
      <c r="M1509" s="41" t="s">
        <v>93</v>
      </c>
      <c r="N1509" s="42"/>
      <c r="O1509" s="210" t="s">
        <v>24</v>
      </c>
      <c r="P1509" s="211"/>
      <c r="Q1509" s="212"/>
    </row>
    <row r="1510" spans="1:17" ht="19.149999999999999" customHeight="1" x14ac:dyDescent="0.25">
      <c r="A1510" s="190" t="s">
        <v>94</v>
      </c>
      <c r="B1510" s="40">
        <v>25</v>
      </c>
      <c r="C1510" s="34"/>
      <c r="D1510" s="34"/>
      <c r="E1510" s="34"/>
      <c r="F1510" s="34"/>
      <c r="G1510" s="34"/>
      <c r="H1510" s="34"/>
      <c r="I1510" s="181" t="s">
        <v>18</v>
      </c>
      <c r="J1510" s="182"/>
      <c r="K1510" s="183"/>
      <c r="L1510" s="191"/>
      <c r="M1510" s="192" t="str">
        <f>UPPER(Ptrllista!H81)</f>
        <v>B</v>
      </c>
      <c r="N1510" s="193"/>
      <c r="O1510" s="192" t="str">
        <f>UPPER(Ptrllista!G81)</f>
        <v/>
      </c>
      <c r="P1510" s="196"/>
      <c r="Q1510" s="193"/>
    </row>
    <row r="1511" spans="1:17" ht="19.149999999999999" customHeight="1" thickBot="1" x14ac:dyDescent="0.3">
      <c r="A1511" s="190"/>
      <c r="B1511" s="40">
        <v>26</v>
      </c>
      <c r="C1511" s="34"/>
      <c r="D1511" s="34"/>
      <c r="E1511" s="34"/>
      <c r="F1511" s="34"/>
      <c r="G1511" s="34"/>
      <c r="H1511" s="34"/>
      <c r="I1511" s="181" t="s">
        <v>18</v>
      </c>
      <c r="J1511" s="182"/>
      <c r="K1511" s="183"/>
      <c r="L1511" s="191"/>
      <c r="M1511" s="194"/>
      <c r="N1511" s="195"/>
      <c r="O1511" s="194"/>
      <c r="P1511" s="197"/>
      <c r="Q1511" s="195"/>
    </row>
    <row r="1512" spans="1:17" ht="19.149999999999999" customHeight="1" x14ac:dyDescent="0.25">
      <c r="A1512" s="190"/>
      <c r="B1512" s="40">
        <v>27</v>
      </c>
      <c r="C1512" s="34"/>
      <c r="D1512" s="34"/>
      <c r="E1512" s="34"/>
      <c r="F1512" s="34"/>
      <c r="G1512" s="34"/>
      <c r="H1512" s="34"/>
      <c r="I1512" s="181" t="s">
        <v>18</v>
      </c>
      <c r="J1512" s="182"/>
      <c r="K1512" s="183"/>
      <c r="L1512" s="184"/>
      <c r="M1512" s="3"/>
      <c r="N1512" s="3"/>
      <c r="O1512" s="3"/>
      <c r="P1512" s="3"/>
      <c r="Q1512" s="30"/>
    </row>
    <row r="1513" spans="1:17" ht="19.149999999999999" customHeight="1" x14ac:dyDescent="0.25">
      <c r="A1513" s="190"/>
      <c r="B1513" s="40">
        <v>28</v>
      </c>
      <c r="C1513" s="34"/>
      <c r="D1513" s="34"/>
      <c r="E1513" s="34"/>
      <c r="F1513" s="34"/>
      <c r="G1513" s="34"/>
      <c r="H1513" s="34"/>
      <c r="I1513" s="181" t="s">
        <v>18</v>
      </c>
      <c r="J1513" s="182"/>
      <c r="K1513" s="183"/>
      <c r="L1513" s="184"/>
      <c r="M1513" s="198" t="s">
        <v>92</v>
      </c>
      <c r="N1513" s="198"/>
      <c r="O1513" s="198"/>
      <c r="P1513" s="199"/>
      <c r="Q1513" s="200"/>
    </row>
    <row r="1514" spans="1:17" ht="19.149999999999999" customHeight="1" x14ac:dyDescent="0.25">
      <c r="A1514" s="190"/>
      <c r="B1514" s="40">
        <v>29</v>
      </c>
      <c r="C1514" s="34"/>
      <c r="D1514" s="34"/>
      <c r="E1514" s="34"/>
      <c r="F1514" s="34"/>
      <c r="G1514" s="34"/>
      <c r="H1514" s="34"/>
      <c r="I1514" s="181" t="s">
        <v>18</v>
      </c>
      <c r="J1514" s="182"/>
      <c r="K1514" s="183"/>
      <c r="L1514" s="184"/>
      <c r="M1514" s="201" t="s">
        <v>97</v>
      </c>
      <c r="N1514" s="202"/>
      <c r="O1514" s="202"/>
      <c r="P1514" s="202"/>
      <c r="Q1514" s="203"/>
    </row>
    <row r="1515" spans="1:17" ht="19.149999999999999" customHeight="1" x14ac:dyDescent="0.25">
      <c r="A1515" s="190"/>
      <c r="B1515" s="40">
        <v>30</v>
      </c>
      <c r="C1515" s="34"/>
      <c r="D1515" s="34"/>
      <c r="E1515" s="34"/>
      <c r="F1515" s="34"/>
      <c r="G1515" s="34"/>
      <c r="H1515" s="34"/>
      <c r="I1515" s="181" t="s">
        <v>18</v>
      </c>
      <c r="J1515" s="182"/>
      <c r="K1515" s="183"/>
      <c r="L1515" s="184"/>
      <c r="M1515" s="185"/>
      <c r="N1515" s="185"/>
      <c r="O1515" s="185"/>
      <c r="P1515" s="185"/>
      <c r="Q1515" s="186"/>
    </row>
    <row r="1516" spans="1:17" ht="19.149999999999999" customHeight="1" x14ac:dyDescent="0.25">
      <c r="A1516" s="190"/>
      <c r="B1516" s="40">
        <v>31</v>
      </c>
      <c r="C1516" s="34"/>
      <c r="D1516" s="34"/>
      <c r="E1516" s="34"/>
      <c r="F1516" s="34"/>
      <c r="G1516" s="34"/>
      <c r="H1516" s="34"/>
      <c r="I1516" s="181" t="s">
        <v>18</v>
      </c>
      <c r="J1516" s="182"/>
      <c r="K1516" s="183"/>
      <c r="L1516" s="184"/>
      <c r="M1516" s="185"/>
      <c r="N1516" s="185"/>
      <c r="O1516" s="185"/>
      <c r="P1516" s="185"/>
      <c r="Q1516" s="186"/>
    </row>
    <row r="1517" spans="1:17" ht="19.149999999999999" customHeight="1" x14ac:dyDescent="0.25">
      <c r="A1517" s="190"/>
      <c r="B1517" s="40">
        <v>32</v>
      </c>
      <c r="C1517" s="34"/>
      <c r="D1517" s="34"/>
      <c r="E1517" s="34"/>
      <c r="F1517" s="34"/>
      <c r="G1517" s="34"/>
      <c r="H1517" s="34"/>
      <c r="I1517" s="181" t="s">
        <v>18</v>
      </c>
      <c r="J1517" s="182"/>
      <c r="K1517" s="183"/>
      <c r="L1517" s="184"/>
      <c r="M1517" s="185"/>
      <c r="N1517" s="185"/>
      <c r="O1517" s="185"/>
      <c r="P1517" s="185"/>
      <c r="Q1517" s="186"/>
    </row>
    <row r="1518" spans="1:17" ht="19.149999999999999" customHeight="1" thickBot="1" x14ac:dyDescent="0.3">
      <c r="A1518" s="190"/>
      <c r="B1518" s="34"/>
      <c r="C1518" s="34"/>
      <c r="D1518" s="34"/>
      <c r="E1518" s="34"/>
      <c r="F1518" s="34"/>
      <c r="G1518" s="34"/>
      <c r="H1518" s="34"/>
      <c r="I1518" s="187" t="s">
        <v>18</v>
      </c>
      <c r="J1518" s="188"/>
      <c r="K1518" s="189"/>
      <c r="L1518" s="189"/>
      <c r="M1518" s="185"/>
      <c r="N1518" s="185"/>
      <c r="O1518" s="185"/>
      <c r="P1518" s="185"/>
      <c r="Q1518" s="186"/>
    </row>
    <row r="1519" spans="1:17" ht="19.149999999999999" customHeight="1" thickBot="1" x14ac:dyDescent="0.3">
      <c r="A1519" s="29"/>
      <c r="B1519" s="3"/>
      <c r="C1519" s="3"/>
      <c r="D1519" s="3"/>
      <c r="E1519" s="3"/>
      <c r="F1519" s="173" t="s">
        <v>89</v>
      </c>
      <c r="G1519" s="173"/>
      <c r="H1519" s="174"/>
      <c r="I1519" s="36"/>
      <c r="J1519" s="36"/>
      <c r="K1519" s="175"/>
      <c r="L1519" s="176"/>
      <c r="M1519" s="177" t="s">
        <v>88</v>
      </c>
      <c r="N1519" s="178"/>
      <c r="O1519" s="178"/>
      <c r="P1519" s="178"/>
      <c r="Q1519" s="179"/>
    </row>
    <row r="1520" spans="1:17" ht="19.149999999999999" customHeight="1" thickBot="1" x14ac:dyDescent="0.3">
      <c r="A1520" s="31"/>
      <c r="B1520" s="32"/>
      <c r="C1520" s="32"/>
      <c r="D1520" s="32"/>
      <c r="E1520" s="32"/>
      <c r="F1520" s="32"/>
      <c r="G1520" s="180" t="s">
        <v>91</v>
      </c>
      <c r="H1520" s="180"/>
      <c r="I1520" s="180"/>
      <c r="J1520" s="36"/>
      <c r="K1520" s="35"/>
      <c r="L1520" s="32"/>
      <c r="M1520" s="32"/>
      <c r="N1520" s="32"/>
      <c r="O1520" s="32"/>
      <c r="P1520" s="32"/>
      <c r="Q1520" s="33"/>
    </row>
    <row r="1521" spans="1:17" ht="19.149999999999999" customHeight="1" x14ac:dyDescent="0.5">
      <c r="A1521" s="37"/>
      <c r="B1521" s="213"/>
      <c r="C1521" s="213"/>
      <c r="D1521" s="39"/>
      <c r="E1521" s="196" t="str">
        <f>UPPER(Ptrllista!E2)</f>
        <v>Ö-SERIEN 2</v>
      </c>
      <c r="F1521" s="196"/>
      <c r="G1521" s="196"/>
      <c r="H1521" s="196"/>
      <c r="I1521" s="196"/>
      <c r="J1521" s="196"/>
      <c r="K1521" s="196"/>
      <c r="L1521" s="196"/>
      <c r="M1521" s="196"/>
      <c r="N1521" s="196"/>
      <c r="O1521" s="49"/>
      <c r="P1521" s="49"/>
      <c r="Q1521" s="54"/>
    </row>
    <row r="1522" spans="1:17" ht="19.149999999999999" customHeight="1" x14ac:dyDescent="0.4">
      <c r="A1522" s="53" t="s">
        <v>98</v>
      </c>
      <c r="B1522" s="44" t="str">
        <f>UPPER(Ptrllista!B82)</f>
        <v>20</v>
      </c>
      <c r="C1522" s="43" t="s">
        <v>102</v>
      </c>
      <c r="D1522" s="44">
        <f>ABS(Ptrllista!C82)</f>
        <v>1</v>
      </c>
      <c r="E1522" s="205"/>
      <c r="F1522" s="205"/>
      <c r="G1522" s="205"/>
      <c r="H1522" s="205"/>
      <c r="I1522" s="205"/>
      <c r="J1522" s="205"/>
      <c r="K1522" s="205"/>
      <c r="L1522" s="205"/>
      <c r="M1522" s="205"/>
      <c r="N1522" s="205"/>
      <c r="O1522" s="214">
        <f>ABS(Ptrllista!F2)</f>
        <v>42848</v>
      </c>
      <c r="P1522" s="214"/>
      <c r="Q1522" s="215"/>
    </row>
    <row r="1523" spans="1:17" ht="19.149999999999999" customHeight="1" x14ac:dyDescent="0.25">
      <c r="A1523" s="204" t="str">
        <f>UPPER(Ptrllista!E86)</f>
        <v>FREDRIK LINDGREN</v>
      </c>
      <c r="B1523" s="205"/>
      <c r="C1523" s="205"/>
      <c r="D1523" s="205"/>
      <c r="E1523" s="205"/>
      <c r="F1523" s="205"/>
      <c r="G1523" s="205"/>
      <c r="H1523" s="205"/>
      <c r="I1523" s="205"/>
      <c r="J1523" s="205"/>
      <c r="K1523" s="205"/>
      <c r="L1523" s="205"/>
      <c r="M1523" s="205"/>
      <c r="N1523" s="205"/>
      <c r="O1523" s="205"/>
      <c r="P1523" s="205"/>
      <c r="Q1523" s="206"/>
    </row>
    <row r="1524" spans="1:17" ht="19.149999999999999" customHeight="1" x14ac:dyDescent="0.25">
      <c r="A1524" s="204"/>
      <c r="B1524" s="205"/>
      <c r="C1524" s="205"/>
      <c r="D1524" s="205"/>
      <c r="E1524" s="205"/>
      <c r="F1524" s="205"/>
      <c r="G1524" s="205"/>
      <c r="H1524" s="205"/>
      <c r="I1524" s="205"/>
      <c r="J1524" s="205"/>
      <c r="K1524" s="205"/>
      <c r="L1524" s="205"/>
      <c r="M1524" s="205"/>
      <c r="N1524" s="205"/>
      <c r="O1524" s="205"/>
      <c r="P1524" s="205"/>
      <c r="Q1524" s="206"/>
    </row>
    <row r="1525" spans="1:17" ht="19.149999999999999" customHeight="1" x14ac:dyDescent="0.25">
      <c r="A1525" s="204" t="str">
        <f>UPPER(Ptrllista!F86)</f>
        <v>ÅTVID</v>
      </c>
      <c r="B1525" s="205"/>
      <c r="C1525" s="205"/>
      <c r="D1525" s="205"/>
      <c r="E1525" s="205"/>
      <c r="F1525" s="205"/>
      <c r="G1525" s="205"/>
      <c r="H1525" s="205"/>
      <c r="I1525" s="205"/>
      <c r="J1525" s="205"/>
      <c r="K1525" s="205"/>
      <c r="L1525" s="205"/>
      <c r="M1525" s="205"/>
      <c r="N1525" s="205"/>
      <c r="O1525" s="205"/>
      <c r="P1525" s="205"/>
      <c r="Q1525" s="206"/>
    </row>
    <row r="1526" spans="1:17" ht="19.149999999999999" customHeight="1" x14ac:dyDescent="0.25">
      <c r="A1526" s="204"/>
      <c r="B1526" s="205"/>
      <c r="C1526" s="205"/>
      <c r="D1526" s="205"/>
      <c r="E1526" s="205"/>
      <c r="F1526" s="205"/>
      <c r="G1526" s="205"/>
      <c r="H1526" s="205"/>
      <c r="I1526" s="205"/>
      <c r="J1526" s="205"/>
      <c r="K1526" s="205"/>
      <c r="L1526" s="205"/>
      <c r="M1526" s="205"/>
      <c r="N1526" s="205"/>
      <c r="O1526" s="205"/>
      <c r="P1526" s="205"/>
      <c r="Q1526" s="206"/>
    </row>
    <row r="1527" spans="1:17" ht="19.149999999999999" customHeight="1" thickBot="1" x14ac:dyDescent="0.3">
      <c r="A1527" s="29"/>
      <c r="B1527" s="38"/>
      <c r="C1527" s="207" t="s">
        <v>95</v>
      </c>
      <c r="D1527" s="208"/>
      <c r="E1527" s="208"/>
      <c r="F1527" s="208"/>
      <c r="G1527" s="208"/>
      <c r="H1527" s="209"/>
      <c r="I1527" s="207" t="s">
        <v>90</v>
      </c>
      <c r="J1527" s="209"/>
      <c r="K1527" s="207" t="s">
        <v>17</v>
      </c>
      <c r="L1527" s="208"/>
      <c r="M1527" s="216" t="s">
        <v>93</v>
      </c>
      <c r="N1527" s="217"/>
      <c r="O1527" s="210" t="s">
        <v>24</v>
      </c>
      <c r="P1527" s="211"/>
      <c r="Q1527" s="212"/>
    </row>
    <row r="1528" spans="1:17" ht="19.149999999999999" customHeight="1" x14ac:dyDescent="0.25">
      <c r="A1528" s="190" t="s">
        <v>94</v>
      </c>
      <c r="B1528" s="40">
        <v>25</v>
      </c>
      <c r="C1528" s="34"/>
      <c r="D1528" s="34"/>
      <c r="E1528" s="34"/>
      <c r="F1528" s="34"/>
      <c r="G1528" s="34"/>
      <c r="H1528" s="34"/>
      <c r="I1528" s="181" t="s">
        <v>18</v>
      </c>
      <c r="J1528" s="182"/>
      <c r="K1528" s="183"/>
      <c r="L1528" s="191"/>
      <c r="M1528" s="192" t="str">
        <f>UPPER(Ptrllista!H86)</f>
        <v>C</v>
      </c>
      <c r="N1528" s="193"/>
      <c r="O1528" s="192" t="str">
        <f>UPPER(Ptrllista!G86)</f>
        <v>2</v>
      </c>
      <c r="P1528" s="196"/>
      <c r="Q1528" s="193"/>
    </row>
    <row r="1529" spans="1:17" ht="19.149999999999999" customHeight="1" thickBot="1" x14ac:dyDescent="0.3">
      <c r="A1529" s="190"/>
      <c r="B1529" s="40">
        <v>26</v>
      </c>
      <c r="C1529" s="34"/>
      <c r="D1529" s="34"/>
      <c r="E1529" s="34"/>
      <c r="F1529" s="34"/>
      <c r="G1529" s="34"/>
      <c r="H1529" s="34"/>
      <c r="I1529" s="181" t="s">
        <v>18</v>
      </c>
      <c r="J1529" s="182"/>
      <c r="K1529" s="183"/>
      <c r="L1529" s="191"/>
      <c r="M1529" s="194"/>
      <c r="N1529" s="195"/>
      <c r="O1529" s="194"/>
      <c r="P1529" s="197"/>
      <c r="Q1529" s="195"/>
    </row>
    <row r="1530" spans="1:17" ht="19.149999999999999" customHeight="1" x14ac:dyDescent="0.25">
      <c r="A1530" s="190"/>
      <c r="B1530" s="40">
        <v>27</v>
      </c>
      <c r="C1530" s="34"/>
      <c r="D1530" s="34"/>
      <c r="E1530" s="34"/>
      <c r="F1530" s="34"/>
      <c r="G1530" s="34"/>
      <c r="H1530" s="34"/>
      <c r="I1530" s="181" t="s">
        <v>18</v>
      </c>
      <c r="J1530" s="182"/>
      <c r="K1530" s="183"/>
      <c r="L1530" s="184"/>
      <c r="M1530" s="3"/>
      <c r="N1530" s="3"/>
      <c r="O1530" s="3"/>
      <c r="P1530" s="3"/>
      <c r="Q1530" s="30"/>
    </row>
    <row r="1531" spans="1:17" ht="19.149999999999999" customHeight="1" x14ac:dyDescent="0.25">
      <c r="A1531" s="190"/>
      <c r="B1531" s="40">
        <v>28</v>
      </c>
      <c r="C1531" s="34"/>
      <c r="D1531" s="34"/>
      <c r="E1531" s="34"/>
      <c r="F1531" s="34"/>
      <c r="G1531" s="34"/>
      <c r="H1531" s="34"/>
      <c r="I1531" s="181" t="s">
        <v>18</v>
      </c>
      <c r="J1531" s="182"/>
      <c r="K1531" s="183"/>
      <c r="L1531" s="184"/>
      <c r="M1531" s="198" t="s">
        <v>92</v>
      </c>
      <c r="N1531" s="198"/>
      <c r="O1531" s="198"/>
      <c r="P1531" s="199"/>
      <c r="Q1531" s="200"/>
    </row>
    <row r="1532" spans="1:17" ht="19.149999999999999" customHeight="1" x14ac:dyDescent="0.25">
      <c r="A1532" s="190"/>
      <c r="B1532" s="40">
        <v>29</v>
      </c>
      <c r="C1532" s="34"/>
      <c r="D1532" s="34"/>
      <c r="E1532" s="34"/>
      <c r="F1532" s="34"/>
      <c r="G1532" s="34"/>
      <c r="H1532" s="34"/>
      <c r="I1532" s="181" t="s">
        <v>18</v>
      </c>
      <c r="J1532" s="182"/>
      <c r="K1532" s="183"/>
      <c r="L1532" s="184"/>
      <c r="M1532" s="201" t="s">
        <v>97</v>
      </c>
      <c r="N1532" s="202"/>
      <c r="O1532" s="202"/>
      <c r="P1532" s="202"/>
      <c r="Q1532" s="203"/>
    </row>
    <row r="1533" spans="1:17" ht="19.149999999999999" customHeight="1" x14ac:dyDescent="0.25">
      <c r="A1533" s="190"/>
      <c r="B1533" s="40">
        <v>30</v>
      </c>
      <c r="C1533" s="34"/>
      <c r="D1533" s="34"/>
      <c r="E1533" s="34"/>
      <c r="F1533" s="34"/>
      <c r="G1533" s="34"/>
      <c r="H1533" s="34"/>
      <c r="I1533" s="181" t="s">
        <v>18</v>
      </c>
      <c r="J1533" s="182"/>
      <c r="K1533" s="183"/>
      <c r="L1533" s="184"/>
      <c r="M1533" s="185"/>
      <c r="N1533" s="185"/>
      <c r="O1533" s="185"/>
      <c r="P1533" s="185"/>
      <c r="Q1533" s="186"/>
    </row>
    <row r="1534" spans="1:17" ht="19.149999999999999" customHeight="1" x14ac:dyDescent="0.25">
      <c r="A1534" s="190"/>
      <c r="B1534" s="40">
        <v>31</v>
      </c>
      <c r="C1534" s="34"/>
      <c r="D1534" s="34"/>
      <c r="E1534" s="34"/>
      <c r="F1534" s="34"/>
      <c r="G1534" s="34"/>
      <c r="H1534" s="34"/>
      <c r="I1534" s="181" t="s">
        <v>18</v>
      </c>
      <c r="J1534" s="182"/>
      <c r="K1534" s="183"/>
      <c r="L1534" s="184"/>
      <c r="M1534" s="185"/>
      <c r="N1534" s="185"/>
      <c r="O1534" s="185"/>
      <c r="P1534" s="185"/>
      <c r="Q1534" s="186"/>
    </row>
    <row r="1535" spans="1:17" ht="19.149999999999999" customHeight="1" x14ac:dyDescent="0.25">
      <c r="A1535" s="190"/>
      <c r="B1535" s="40">
        <v>32</v>
      </c>
      <c r="C1535" s="34"/>
      <c r="D1535" s="34"/>
      <c r="E1535" s="34"/>
      <c r="F1535" s="34"/>
      <c r="G1535" s="34"/>
      <c r="H1535" s="34"/>
      <c r="I1535" s="181" t="s">
        <v>18</v>
      </c>
      <c r="J1535" s="182"/>
      <c r="K1535" s="183"/>
      <c r="L1535" s="184"/>
      <c r="M1535" s="185"/>
      <c r="N1535" s="185"/>
      <c r="O1535" s="185"/>
      <c r="P1535" s="185"/>
      <c r="Q1535" s="186"/>
    </row>
    <row r="1536" spans="1:17" ht="19.149999999999999" customHeight="1" thickBot="1" x14ac:dyDescent="0.3">
      <c r="A1536" s="190"/>
      <c r="B1536" s="34"/>
      <c r="C1536" s="34"/>
      <c r="D1536" s="34"/>
      <c r="E1536" s="34"/>
      <c r="F1536" s="34"/>
      <c r="G1536" s="34"/>
      <c r="H1536" s="34"/>
      <c r="I1536" s="187" t="s">
        <v>18</v>
      </c>
      <c r="J1536" s="188"/>
      <c r="K1536" s="189"/>
      <c r="L1536" s="189"/>
      <c r="M1536" s="185"/>
      <c r="N1536" s="185"/>
      <c r="O1536" s="185"/>
      <c r="P1536" s="185"/>
      <c r="Q1536" s="186"/>
    </row>
    <row r="1537" spans="1:17" ht="19.149999999999999" customHeight="1" thickBot="1" x14ac:dyDescent="0.3">
      <c r="A1537" s="29"/>
      <c r="B1537" s="3"/>
      <c r="C1537" s="3"/>
      <c r="D1537" s="3"/>
      <c r="E1537" s="3"/>
      <c r="F1537" s="173" t="s">
        <v>89</v>
      </c>
      <c r="G1537" s="173"/>
      <c r="H1537" s="174"/>
      <c r="I1537" s="36"/>
      <c r="J1537" s="36"/>
      <c r="K1537" s="175"/>
      <c r="L1537" s="176"/>
      <c r="M1537" s="177" t="s">
        <v>88</v>
      </c>
      <c r="N1537" s="178"/>
      <c r="O1537" s="178"/>
      <c r="P1537" s="178"/>
      <c r="Q1537" s="179"/>
    </row>
    <row r="1538" spans="1:17" ht="19.149999999999999" customHeight="1" thickBot="1" x14ac:dyDescent="0.3">
      <c r="A1538" s="31"/>
      <c r="B1538" s="32"/>
      <c r="C1538" s="32"/>
      <c r="D1538" s="32"/>
      <c r="E1538" s="32"/>
      <c r="F1538" s="32"/>
      <c r="G1538" s="180" t="s">
        <v>91</v>
      </c>
      <c r="H1538" s="180"/>
      <c r="I1538" s="180"/>
      <c r="J1538" s="36"/>
      <c r="K1538" s="35"/>
      <c r="L1538" s="32"/>
      <c r="M1538" s="32"/>
      <c r="N1538" s="32"/>
      <c r="O1538" s="32"/>
      <c r="P1538" s="32"/>
      <c r="Q1538" s="33"/>
    </row>
    <row r="1539" spans="1:17" ht="19.149999999999999" customHeight="1" x14ac:dyDescent="0.25">
      <c r="A1539" s="52"/>
      <c r="B1539" s="52"/>
      <c r="C1539" s="52"/>
      <c r="D1539" s="52"/>
      <c r="E1539" s="52"/>
      <c r="F1539" s="52"/>
      <c r="G1539" s="52"/>
      <c r="H1539" s="52"/>
      <c r="I1539" s="52"/>
      <c r="J1539" s="52"/>
      <c r="K1539" s="52"/>
      <c r="L1539" s="52"/>
      <c r="M1539" s="52"/>
      <c r="N1539" s="52"/>
      <c r="O1539" s="52"/>
      <c r="P1539" s="52"/>
      <c r="Q1539" s="52"/>
    </row>
    <row r="1542" spans="1:17" ht="19.149999999999999" customHeight="1" thickBot="1" x14ac:dyDescent="0.3"/>
    <row r="1543" spans="1:17" ht="19.149999999999999" customHeight="1" x14ac:dyDescent="0.5">
      <c r="A1543" s="37"/>
      <c r="B1543" s="213"/>
      <c r="C1543" s="213"/>
      <c r="D1543" s="39"/>
      <c r="E1543" s="196" t="str">
        <f>UPPER(Ptrllista!E2)</f>
        <v>Ö-SERIEN 2</v>
      </c>
      <c r="F1543" s="196"/>
      <c r="G1543" s="196"/>
      <c r="H1543" s="196"/>
      <c r="I1543" s="196"/>
      <c r="J1543" s="196"/>
      <c r="K1543" s="196"/>
      <c r="L1543" s="196"/>
      <c r="M1543" s="196"/>
      <c r="N1543" s="196"/>
      <c r="O1543" s="49"/>
      <c r="P1543" s="49"/>
      <c r="Q1543" s="54"/>
    </row>
    <row r="1544" spans="1:17" ht="19.149999999999999" customHeight="1" x14ac:dyDescent="0.4">
      <c r="A1544" s="53" t="s">
        <v>98</v>
      </c>
      <c r="B1544" s="44" t="str">
        <f>UPPER(Ptrllista!B83)</f>
        <v>20</v>
      </c>
      <c r="C1544" s="43" t="s">
        <v>96</v>
      </c>
      <c r="D1544" s="44">
        <f>ABS(Ptrllista!C83)</f>
        <v>2</v>
      </c>
      <c r="E1544" s="205"/>
      <c r="F1544" s="205"/>
      <c r="G1544" s="205"/>
      <c r="H1544" s="205"/>
      <c r="I1544" s="205"/>
      <c r="J1544" s="205"/>
      <c r="K1544" s="205"/>
      <c r="L1544" s="205"/>
      <c r="M1544" s="205"/>
      <c r="N1544" s="205"/>
      <c r="O1544" s="214">
        <f>ABS(Ptrllista!F2)</f>
        <v>42848</v>
      </c>
      <c r="P1544" s="214"/>
      <c r="Q1544" s="215"/>
    </row>
    <row r="1545" spans="1:17" ht="19.149999999999999" customHeight="1" x14ac:dyDescent="0.25">
      <c r="A1545" s="204" t="str">
        <f>UPPER(Ptrllista!E31)</f>
        <v>INGEMAR SCHELIN</v>
      </c>
      <c r="B1545" s="205"/>
      <c r="C1545" s="205"/>
      <c r="D1545" s="205"/>
      <c r="E1545" s="205"/>
      <c r="F1545" s="205"/>
      <c r="G1545" s="205"/>
      <c r="H1545" s="205"/>
      <c r="I1545" s="205"/>
      <c r="J1545" s="205"/>
      <c r="K1545" s="205"/>
      <c r="L1545" s="205"/>
      <c r="M1545" s="205"/>
      <c r="N1545" s="205"/>
      <c r="O1545" s="205"/>
      <c r="P1545" s="205"/>
      <c r="Q1545" s="206"/>
    </row>
    <row r="1546" spans="1:17" ht="19.149999999999999" customHeight="1" x14ac:dyDescent="0.25">
      <c r="A1546" s="204"/>
      <c r="B1546" s="205"/>
      <c r="C1546" s="205"/>
      <c r="D1546" s="205"/>
      <c r="E1546" s="205"/>
      <c r="F1546" s="205"/>
      <c r="G1546" s="205"/>
      <c r="H1546" s="205"/>
      <c r="I1546" s="205"/>
      <c r="J1546" s="205"/>
      <c r="K1546" s="205"/>
      <c r="L1546" s="205"/>
      <c r="M1546" s="205"/>
      <c r="N1546" s="205"/>
      <c r="O1546" s="205"/>
      <c r="P1546" s="205"/>
      <c r="Q1546" s="206"/>
    </row>
    <row r="1547" spans="1:17" ht="19.149999999999999" customHeight="1" x14ac:dyDescent="0.25">
      <c r="A1547" s="204" t="str">
        <f>UPPER(Ptrllista!F31)</f>
        <v>SAAB</v>
      </c>
      <c r="B1547" s="205"/>
      <c r="C1547" s="205"/>
      <c r="D1547" s="205"/>
      <c r="E1547" s="205"/>
      <c r="F1547" s="205"/>
      <c r="G1547" s="205"/>
      <c r="H1547" s="205"/>
      <c r="I1547" s="205"/>
      <c r="J1547" s="205"/>
      <c r="K1547" s="205"/>
      <c r="L1547" s="205"/>
      <c r="M1547" s="205"/>
      <c r="N1547" s="205"/>
      <c r="O1547" s="205"/>
      <c r="P1547" s="205"/>
      <c r="Q1547" s="206"/>
    </row>
    <row r="1548" spans="1:17" ht="19.149999999999999" customHeight="1" x14ac:dyDescent="0.25">
      <c r="A1548" s="204"/>
      <c r="B1548" s="205"/>
      <c r="C1548" s="205"/>
      <c r="D1548" s="205"/>
      <c r="E1548" s="205"/>
      <c r="F1548" s="205"/>
      <c r="G1548" s="205"/>
      <c r="H1548" s="205"/>
      <c r="I1548" s="205"/>
      <c r="J1548" s="205"/>
      <c r="K1548" s="205"/>
      <c r="L1548" s="205"/>
      <c r="M1548" s="205"/>
      <c r="N1548" s="205"/>
      <c r="O1548" s="205"/>
      <c r="P1548" s="205"/>
      <c r="Q1548" s="206"/>
    </row>
    <row r="1549" spans="1:17" ht="19.149999999999999" customHeight="1" thickBot="1" x14ac:dyDescent="0.3">
      <c r="A1549" s="29"/>
      <c r="B1549" s="38"/>
      <c r="C1549" s="207" t="s">
        <v>95</v>
      </c>
      <c r="D1549" s="208"/>
      <c r="E1549" s="208"/>
      <c r="F1549" s="208"/>
      <c r="G1549" s="208"/>
      <c r="H1549" s="209"/>
      <c r="I1549" s="207" t="s">
        <v>90</v>
      </c>
      <c r="J1549" s="209"/>
      <c r="K1549" s="207" t="s">
        <v>17</v>
      </c>
      <c r="L1549" s="208"/>
      <c r="M1549" s="41" t="s">
        <v>93</v>
      </c>
      <c r="N1549" s="42"/>
      <c r="O1549" s="210" t="s">
        <v>24</v>
      </c>
      <c r="P1549" s="211"/>
      <c r="Q1549" s="212"/>
    </row>
    <row r="1550" spans="1:17" ht="19.149999999999999" customHeight="1" x14ac:dyDescent="0.25">
      <c r="A1550" s="190" t="s">
        <v>94</v>
      </c>
      <c r="B1550" s="40">
        <v>25</v>
      </c>
      <c r="C1550" s="34"/>
      <c r="D1550" s="34"/>
      <c r="E1550" s="34"/>
      <c r="F1550" s="34"/>
      <c r="G1550" s="34"/>
      <c r="H1550" s="34"/>
      <c r="I1550" s="181" t="s">
        <v>18</v>
      </c>
      <c r="J1550" s="182"/>
      <c r="K1550" s="183"/>
      <c r="L1550" s="191"/>
      <c r="M1550" s="192" t="str">
        <f>UPPER(Ptrllista!H31)</f>
        <v>C</v>
      </c>
      <c r="N1550" s="193"/>
      <c r="O1550" s="192" t="str">
        <f>UPPER(Ptrllista!G31)</f>
        <v>VÄ</v>
      </c>
      <c r="P1550" s="196"/>
      <c r="Q1550" s="193"/>
    </row>
    <row r="1551" spans="1:17" ht="19.149999999999999" customHeight="1" thickBot="1" x14ac:dyDescent="0.3">
      <c r="A1551" s="190"/>
      <c r="B1551" s="40">
        <v>26</v>
      </c>
      <c r="C1551" s="34"/>
      <c r="D1551" s="34"/>
      <c r="E1551" s="34"/>
      <c r="F1551" s="34"/>
      <c r="G1551" s="34"/>
      <c r="H1551" s="34"/>
      <c r="I1551" s="181" t="s">
        <v>18</v>
      </c>
      <c r="J1551" s="182"/>
      <c r="K1551" s="183"/>
      <c r="L1551" s="191"/>
      <c r="M1551" s="194"/>
      <c r="N1551" s="195"/>
      <c r="O1551" s="194"/>
      <c r="P1551" s="197"/>
      <c r="Q1551" s="195"/>
    </row>
    <row r="1552" spans="1:17" ht="19.149999999999999" customHeight="1" x14ac:dyDescent="0.25">
      <c r="A1552" s="190"/>
      <c r="B1552" s="40">
        <v>27</v>
      </c>
      <c r="C1552" s="34"/>
      <c r="D1552" s="34"/>
      <c r="E1552" s="34"/>
      <c r="F1552" s="34"/>
      <c r="G1552" s="34"/>
      <c r="H1552" s="34"/>
      <c r="I1552" s="181" t="s">
        <v>18</v>
      </c>
      <c r="J1552" s="182"/>
      <c r="K1552" s="183"/>
      <c r="L1552" s="184"/>
      <c r="M1552" s="3"/>
      <c r="N1552" s="3"/>
      <c r="O1552" s="3"/>
      <c r="P1552" s="3"/>
      <c r="Q1552" s="30"/>
    </row>
    <row r="1553" spans="1:17" ht="19.149999999999999" customHeight="1" x14ac:dyDescent="0.25">
      <c r="A1553" s="190"/>
      <c r="B1553" s="40">
        <v>28</v>
      </c>
      <c r="C1553" s="34"/>
      <c r="D1553" s="34"/>
      <c r="E1553" s="34"/>
      <c r="F1553" s="34"/>
      <c r="G1553" s="34"/>
      <c r="H1553" s="34"/>
      <c r="I1553" s="181" t="s">
        <v>18</v>
      </c>
      <c r="J1553" s="182"/>
      <c r="K1553" s="183"/>
      <c r="L1553" s="184"/>
      <c r="M1553" s="198" t="s">
        <v>92</v>
      </c>
      <c r="N1553" s="198"/>
      <c r="O1553" s="198"/>
      <c r="P1553" s="199"/>
      <c r="Q1553" s="200"/>
    </row>
    <row r="1554" spans="1:17" ht="19.149999999999999" customHeight="1" x14ac:dyDescent="0.25">
      <c r="A1554" s="190"/>
      <c r="B1554" s="40">
        <v>29</v>
      </c>
      <c r="C1554" s="34"/>
      <c r="D1554" s="34"/>
      <c r="E1554" s="34"/>
      <c r="F1554" s="34"/>
      <c r="G1554" s="34"/>
      <c r="H1554" s="34"/>
      <c r="I1554" s="181" t="s">
        <v>18</v>
      </c>
      <c r="J1554" s="182"/>
      <c r="K1554" s="183"/>
      <c r="L1554" s="184"/>
      <c r="M1554" s="201" t="s">
        <v>97</v>
      </c>
      <c r="N1554" s="202"/>
      <c r="O1554" s="202"/>
      <c r="P1554" s="202"/>
      <c r="Q1554" s="203"/>
    </row>
    <row r="1555" spans="1:17" ht="19.149999999999999" customHeight="1" x14ac:dyDescent="0.25">
      <c r="A1555" s="190"/>
      <c r="B1555" s="40">
        <v>30</v>
      </c>
      <c r="C1555" s="34"/>
      <c r="D1555" s="34"/>
      <c r="E1555" s="34"/>
      <c r="F1555" s="34"/>
      <c r="G1555" s="34"/>
      <c r="H1555" s="34"/>
      <c r="I1555" s="181" t="s">
        <v>18</v>
      </c>
      <c r="J1555" s="182"/>
      <c r="K1555" s="183"/>
      <c r="L1555" s="184"/>
      <c r="M1555" s="185"/>
      <c r="N1555" s="185"/>
      <c r="O1555" s="185"/>
      <c r="P1555" s="185"/>
      <c r="Q1555" s="186"/>
    </row>
    <row r="1556" spans="1:17" ht="19.149999999999999" customHeight="1" x14ac:dyDescent="0.25">
      <c r="A1556" s="190"/>
      <c r="B1556" s="40">
        <v>31</v>
      </c>
      <c r="C1556" s="34"/>
      <c r="D1556" s="34"/>
      <c r="E1556" s="34"/>
      <c r="F1556" s="34"/>
      <c r="G1556" s="34"/>
      <c r="H1556" s="34"/>
      <c r="I1556" s="181" t="s">
        <v>18</v>
      </c>
      <c r="J1556" s="182"/>
      <c r="K1556" s="183"/>
      <c r="L1556" s="184"/>
      <c r="M1556" s="185"/>
      <c r="N1556" s="185"/>
      <c r="O1556" s="185"/>
      <c r="P1556" s="185"/>
      <c r="Q1556" s="186"/>
    </row>
    <row r="1557" spans="1:17" ht="19.149999999999999" customHeight="1" x14ac:dyDescent="0.25">
      <c r="A1557" s="190"/>
      <c r="B1557" s="40">
        <v>32</v>
      </c>
      <c r="C1557" s="34"/>
      <c r="D1557" s="34"/>
      <c r="E1557" s="34"/>
      <c r="F1557" s="34"/>
      <c r="G1557" s="34"/>
      <c r="H1557" s="34"/>
      <c r="I1557" s="181" t="s">
        <v>18</v>
      </c>
      <c r="J1557" s="182"/>
      <c r="K1557" s="183"/>
      <c r="L1557" s="184"/>
      <c r="M1557" s="185"/>
      <c r="N1557" s="185"/>
      <c r="O1557" s="185"/>
      <c r="P1557" s="185"/>
      <c r="Q1557" s="186"/>
    </row>
    <row r="1558" spans="1:17" ht="19.149999999999999" customHeight="1" thickBot="1" x14ac:dyDescent="0.3">
      <c r="A1558" s="190"/>
      <c r="B1558" s="34"/>
      <c r="C1558" s="34"/>
      <c r="D1558" s="34"/>
      <c r="E1558" s="34"/>
      <c r="F1558" s="34"/>
      <c r="G1558" s="34"/>
      <c r="H1558" s="34"/>
      <c r="I1558" s="187" t="s">
        <v>18</v>
      </c>
      <c r="J1558" s="188"/>
      <c r="K1558" s="189"/>
      <c r="L1558" s="189"/>
      <c r="M1558" s="185"/>
      <c r="N1558" s="185"/>
      <c r="O1558" s="185"/>
      <c r="P1558" s="185"/>
      <c r="Q1558" s="186"/>
    </row>
    <row r="1559" spans="1:17" ht="19.149999999999999" customHeight="1" thickBot="1" x14ac:dyDescent="0.3">
      <c r="A1559" s="29"/>
      <c r="B1559" s="3"/>
      <c r="C1559" s="3"/>
      <c r="D1559" s="3"/>
      <c r="E1559" s="3"/>
      <c r="F1559" s="173" t="s">
        <v>89</v>
      </c>
      <c r="G1559" s="173"/>
      <c r="H1559" s="174"/>
      <c r="I1559" s="36"/>
      <c r="J1559" s="36"/>
      <c r="K1559" s="175"/>
      <c r="L1559" s="176"/>
      <c r="M1559" s="177" t="s">
        <v>88</v>
      </c>
      <c r="N1559" s="178"/>
      <c r="O1559" s="178"/>
      <c r="P1559" s="178"/>
      <c r="Q1559" s="179"/>
    </row>
    <row r="1560" spans="1:17" ht="19.149999999999999" customHeight="1" thickBot="1" x14ac:dyDescent="0.3">
      <c r="A1560" s="31"/>
      <c r="B1560" s="32"/>
      <c r="C1560" s="32"/>
      <c r="D1560" s="32"/>
      <c r="E1560" s="32"/>
      <c r="F1560" s="32"/>
      <c r="G1560" s="180" t="s">
        <v>91</v>
      </c>
      <c r="H1560" s="180"/>
      <c r="I1560" s="180"/>
      <c r="J1560" s="36"/>
      <c r="K1560" s="35"/>
      <c r="L1560" s="32"/>
      <c r="M1560" s="32"/>
      <c r="N1560" s="32"/>
      <c r="O1560" s="32"/>
      <c r="P1560" s="32"/>
      <c r="Q1560" s="33"/>
    </row>
    <row r="1561" spans="1:17" ht="19.149999999999999" customHeight="1" x14ac:dyDescent="0.5">
      <c r="A1561" s="37"/>
      <c r="B1561" s="213"/>
      <c r="C1561" s="213"/>
      <c r="D1561" s="39"/>
      <c r="E1561" s="196" t="str">
        <f>UPPER(Ptrllista!E2)</f>
        <v>Ö-SERIEN 2</v>
      </c>
      <c r="F1561" s="196"/>
      <c r="G1561" s="196"/>
      <c r="H1561" s="196"/>
      <c r="I1561" s="196"/>
      <c r="J1561" s="196"/>
      <c r="K1561" s="196"/>
      <c r="L1561" s="196"/>
      <c r="M1561" s="196"/>
      <c r="N1561" s="196"/>
      <c r="O1561" s="49"/>
      <c r="P1561" s="49"/>
      <c r="Q1561" s="54"/>
    </row>
    <row r="1562" spans="1:17" ht="19.149999999999999" customHeight="1" x14ac:dyDescent="0.4">
      <c r="A1562" s="53" t="s">
        <v>98</v>
      </c>
      <c r="B1562" s="44" t="str">
        <f>UPPER(Ptrllista!B84)</f>
        <v>20</v>
      </c>
      <c r="C1562" s="43" t="s">
        <v>102</v>
      </c>
      <c r="D1562" s="44">
        <f>ABS(Ptrllista!C84)</f>
        <v>3</v>
      </c>
      <c r="E1562" s="205"/>
      <c r="F1562" s="205"/>
      <c r="G1562" s="205"/>
      <c r="H1562" s="205"/>
      <c r="I1562" s="205"/>
      <c r="J1562" s="205"/>
      <c r="K1562" s="205"/>
      <c r="L1562" s="205"/>
      <c r="M1562" s="205"/>
      <c r="N1562" s="205"/>
      <c r="O1562" s="214">
        <f>ABS(Ptrllista!F2)</f>
        <v>42848</v>
      </c>
      <c r="P1562" s="214"/>
      <c r="Q1562" s="215"/>
    </row>
    <row r="1563" spans="1:17" ht="19.149999999999999" customHeight="1" x14ac:dyDescent="0.25">
      <c r="A1563" s="204" t="str">
        <f>UPPER(Ptrllista!E84)</f>
        <v>BO SVENSSON</v>
      </c>
      <c r="B1563" s="205"/>
      <c r="C1563" s="205"/>
      <c r="D1563" s="205"/>
      <c r="E1563" s="205"/>
      <c r="F1563" s="205"/>
      <c r="G1563" s="205"/>
      <c r="H1563" s="205"/>
      <c r="I1563" s="205"/>
      <c r="J1563" s="205"/>
      <c r="K1563" s="205"/>
      <c r="L1563" s="205"/>
      <c r="M1563" s="205"/>
      <c r="N1563" s="205"/>
      <c r="O1563" s="205"/>
      <c r="P1563" s="205"/>
      <c r="Q1563" s="206"/>
    </row>
    <row r="1564" spans="1:17" ht="19.149999999999999" customHeight="1" x14ac:dyDescent="0.25">
      <c r="A1564" s="204"/>
      <c r="B1564" s="205"/>
      <c r="C1564" s="205"/>
      <c r="D1564" s="205"/>
      <c r="E1564" s="205"/>
      <c r="F1564" s="205"/>
      <c r="G1564" s="205"/>
      <c r="H1564" s="205"/>
      <c r="I1564" s="205"/>
      <c r="J1564" s="205"/>
      <c r="K1564" s="205"/>
      <c r="L1564" s="205"/>
      <c r="M1564" s="205"/>
      <c r="N1564" s="205"/>
      <c r="O1564" s="205"/>
      <c r="P1564" s="205"/>
      <c r="Q1564" s="206"/>
    </row>
    <row r="1565" spans="1:17" ht="19.149999999999999" customHeight="1" x14ac:dyDescent="0.25">
      <c r="A1565" s="204" t="str">
        <f>UPPER(Ptrllista!F84)</f>
        <v>SAAB</v>
      </c>
      <c r="B1565" s="205"/>
      <c r="C1565" s="205"/>
      <c r="D1565" s="205"/>
      <c r="E1565" s="205"/>
      <c r="F1565" s="205"/>
      <c r="G1565" s="205"/>
      <c r="H1565" s="205"/>
      <c r="I1565" s="205"/>
      <c r="J1565" s="205"/>
      <c r="K1565" s="205"/>
      <c r="L1565" s="205"/>
      <c r="M1565" s="205"/>
      <c r="N1565" s="205"/>
      <c r="O1565" s="205"/>
      <c r="P1565" s="205"/>
      <c r="Q1565" s="206"/>
    </row>
    <row r="1566" spans="1:17" ht="19.149999999999999" customHeight="1" x14ac:dyDescent="0.25">
      <c r="A1566" s="204"/>
      <c r="B1566" s="205"/>
      <c r="C1566" s="205"/>
      <c r="D1566" s="205"/>
      <c r="E1566" s="205"/>
      <c r="F1566" s="205"/>
      <c r="G1566" s="205"/>
      <c r="H1566" s="205"/>
      <c r="I1566" s="205"/>
      <c r="J1566" s="205"/>
      <c r="K1566" s="205"/>
      <c r="L1566" s="205"/>
      <c r="M1566" s="205"/>
      <c r="N1566" s="205"/>
      <c r="O1566" s="205"/>
      <c r="P1566" s="205"/>
      <c r="Q1566" s="206"/>
    </row>
    <row r="1567" spans="1:17" ht="19.149999999999999" customHeight="1" thickBot="1" x14ac:dyDescent="0.3">
      <c r="A1567" s="29"/>
      <c r="B1567" s="38"/>
      <c r="C1567" s="207" t="s">
        <v>95</v>
      </c>
      <c r="D1567" s="208"/>
      <c r="E1567" s="208"/>
      <c r="F1567" s="208"/>
      <c r="G1567" s="208"/>
      <c r="H1567" s="209"/>
      <c r="I1567" s="207" t="s">
        <v>90</v>
      </c>
      <c r="J1567" s="209"/>
      <c r="K1567" s="207" t="s">
        <v>17</v>
      </c>
      <c r="L1567" s="208"/>
      <c r="M1567" s="216" t="s">
        <v>93</v>
      </c>
      <c r="N1567" s="217"/>
      <c r="O1567" s="210" t="s">
        <v>24</v>
      </c>
      <c r="P1567" s="211"/>
      <c r="Q1567" s="212"/>
    </row>
    <row r="1568" spans="1:17" ht="19.149999999999999" customHeight="1" x14ac:dyDescent="0.25">
      <c r="A1568" s="190" t="s">
        <v>94</v>
      </c>
      <c r="B1568" s="40">
        <v>33</v>
      </c>
      <c r="C1568" s="34"/>
      <c r="D1568" s="34"/>
      <c r="E1568" s="34"/>
      <c r="F1568" s="34"/>
      <c r="G1568" s="34"/>
      <c r="H1568" s="34"/>
      <c r="I1568" s="181" t="s">
        <v>18</v>
      </c>
      <c r="J1568" s="182"/>
      <c r="K1568" s="183"/>
      <c r="L1568" s="191"/>
      <c r="M1568" s="192" t="str">
        <f>UPPER(Ptrllista!H84)</f>
        <v>B</v>
      </c>
      <c r="N1568" s="193"/>
      <c r="O1568" s="192" t="str">
        <f>UPPER(Ptrllista!G84)</f>
        <v>VÄ</v>
      </c>
      <c r="P1568" s="196"/>
      <c r="Q1568" s="193"/>
    </row>
    <row r="1569" spans="1:17" ht="19.149999999999999" customHeight="1" thickBot="1" x14ac:dyDescent="0.3">
      <c r="A1569" s="190"/>
      <c r="B1569" s="40">
        <v>34</v>
      </c>
      <c r="C1569" s="34"/>
      <c r="D1569" s="34"/>
      <c r="E1569" s="34"/>
      <c r="F1569" s="34"/>
      <c r="G1569" s="34"/>
      <c r="H1569" s="34"/>
      <c r="I1569" s="181" t="s">
        <v>18</v>
      </c>
      <c r="J1569" s="182"/>
      <c r="K1569" s="183"/>
      <c r="L1569" s="191"/>
      <c r="M1569" s="194"/>
      <c r="N1569" s="195"/>
      <c r="O1569" s="194"/>
      <c r="P1569" s="197"/>
      <c r="Q1569" s="195"/>
    </row>
    <row r="1570" spans="1:17" ht="19.149999999999999" customHeight="1" x14ac:dyDescent="0.25">
      <c r="A1570" s="190"/>
      <c r="B1570" s="40">
        <v>35</v>
      </c>
      <c r="C1570" s="34"/>
      <c r="D1570" s="34"/>
      <c r="E1570" s="34"/>
      <c r="F1570" s="34"/>
      <c r="G1570" s="34"/>
      <c r="H1570" s="34"/>
      <c r="I1570" s="181" t="s">
        <v>18</v>
      </c>
      <c r="J1570" s="182"/>
      <c r="K1570" s="183"/>
      <c r="L1570" s="184"/>
      <c r="M1570" s="3"/>
      <c r="N1570" s="3"/>
      <c r="O1570" s="3"/>
      <c r="P1570" s="3"/>
      <c r="Q1570" s="30"/>
    </row>
    <row r="1571" spans="1:17" ht="19.149999999999999" customHeight="1" x14ac:dyDescent="0.25">
      <c r="A1571" s="190"/>
      <c r="B1571" s="40">
        <v>36</v>
      </c>
      <c r="C1571" s="34"/>
      <c r="D1571" s="34"/>
      <c r="E1571" s="34"/>
      <c r="F1571" s="34"/>
      <c r="G1571" s="34"/>
      <c r="H1571" s="34"/>
      <c r="I1571" s="181" t="s">
        <v>18</v>
      </c>
      <c r="J1571" s="182"/>
      <c r="K1571" s="183"/>
      <c r="L1571" s="184"/>
      <c r="M1571" s="198" t="s">
        <v>92</v>
      </c>
      <c r="N1571" s="198"/>
      <c r="O1571" s="198"/>
      <c r="P1571" s="199"/>
      <c r="Q1571" s="200"/>
    </row>
    <row r="1572" spans="1:17" ht="19.149999999999999" customHeight="1" x14ac:dyDescent="0.25">
      <c r="A1572" s="190"/>
      <c r="B1572" s="40">
        <v>37</v>
      </c>
      <c r="C1572" s="34"/>
      <c r="D1572" s="34"/>
      <c r="E1572" s="34"/>
      <c r="F1572" s="34"/>
      <c r="G1572" s="34"/>
      <c r="H1572" s="34"/>
      <c r="I1572" s="181" t="s">
        <v>18</v>
      </c>
      <c r="J1572" s="182"/>
      <c r="K1572" s="183"/>
      <c r="L1572" s="184"/>
      <c r="M1572" s="201" t="s">
        <v>97</v>
      </c>
      <c r="N1572" s="202"/>
      <c r="O1572" s="202"/>
      <c r="P1572" s="202"/>
      <c r="Q1572" s="203"/>
    </row>
    <row r="1573" spans="1:17" ht="19.149999999999999" customHeight="1" x14ac:dyDescent="0.25">
      <c r="A1573" s="190"/>
      <c r="B1573" s="40">
        <v>38</v>
      </c>
      <c r="C1573" s="34"/>
      <c r="D1573" s="34"/>
      <c r="E1573" s="34"/>
      <c r="F1573" s="34"/>
      <c r="G1573" s="34"/>
      <c r="H1573" s="34"/>
      <c r="I1573" s="181" t="s">
        <v>18</v>
      </c>
      <c r="J1573" s="182"/>
      <c r="K1573" s="183"/>
      <c r="L1573" s="184"/>
      <c r="M1573" s="185"/>
      <c r="N1573" s="185"/>
      <c r="O1573" s="185"/>
      <c r="P1573" s="185"/>
      <c r="Q1573" s="186"/>
    </row>
    <row r="1574" spans="1:17" ht="19.149999999999999" customHeight="1" x14ac:dyDescent="0.25">
      <c r="A1574" s="190"/>
      <c r="B1574" s="40">
        <v>39</v>
      </c>
      <c r="C1574" s="34"/>
      <c r="D1574" s="34"/>
      <c r="E1574" s="34"/>
      <c r="F1574" s="34"/>
      <c r="G1574" s="34"/>
      <c r="H1574" s="34"/>
      <c r="I1574" s="181" t="s">
        <v>18</v>
      </c>
      <c r="J1574" s="182"/>
      <c r="K1574" s="183"/>
      <c r="L1574" s="184"/>
      <c r="M1574" s="185"/>
      <c r="N1574" s="185"/>
      <c r="O1574" s="185"/>
      <c r="P1574" s="185"/>
      <c r="Q1574" s="186"/>
    </row>
    <row r="1575" spans="1:17" ht="19.149999999999999" customHeight="1" x14ac:dyDescent="0.25">
      <c r="A1575" s="190"/>
      <c r="B1575" s="40">
        <v>40</v>
      </c>
      <c r="C1575" s="34"/>
      <c r="D1575" s="34"/>
      <c r="E1575" s="34"/>
      <c r="F1575" s="34"/>
      <c r="G1575" s="34"/>
      <c r="H1575" s="34"/>
      <c r="I1575" s="181" t="s">
        <v>18</v>
      </c>
      <c r="J1575" s="182"/>
      <c r="K1575" s="183"/>
      <c r="L1575" s="184"/>
      <c r="M1575" s="185"/>
      <c r="N1575" s="185"/>
      <c r="O1575" s="185"/>
      <c r="P1575" s="185"/>
      <c r="Q1575" s="186"/>
    </row>
    <row r="1576" spans="1:17" ht="19.149999999999999" customHeight="1" thickBot="1" x14ac:dyDescent="0.3">
      <c r="A1576" s="190"/>
      <c r="B1576" s="34"/>
      <c r="C1576" s="34"/>
      <c r="D1576" s="34"/>
      <c r="E1576" s="34"/>
      <c r="F1576" s="34"/>
      <c r="G1576" s="34"/>
      <c r="H1576" s="34"/>
      <c r="I1576" s="187" t="s">
        <v>18</v>
      </c>
      <c r="J1576" s="188"/>
      <c r="K1576" s="189"/>
      <c r="L1576" s="189"/>
      <c r="M1576" s="185"/>
      <c r="N1576" s="185"/>
      <c r="O1576" s="185"/>
      <c r="P1576" s="185"/>
      <c r="Q1576" s="186"/>
    </row>
    <row r="1577" spans="1:17" ht="19.149999999999999" customHeight="1" thickBot="1" x14ac:dyDescent="0.3">
      <c r="A1577" s="29"/>
      <c r="B1577" s="3"/>
      <c r="C1577" s="3"/>
      <c r="D1577" s="3"/>
      <c r="E1577" s="3"/>
      <c r="F1577" s="173" t="s">
        <v>89</v>
      </c>
      <c r="G1577" s="173"/>
      <c r="H1577" s="174"/>
      <c r="I1577" s="36"/>
      <c r="J1577" s="36"/>
      <c r="K1577" s="175"/>
      <c r="L1577" s="176"/>
      <c r="M1577" s="177" t="s">
        <v>88</v>
      </c>
      <c r="N1577" s="178"/>
      <c r="O1577" s="178"/>
      <c r="P1577" s="178"/>
      <c r="Q1577" s="179"/>
    </row>
    <row r="1578" spans="1:17" ht="19.149999999999999" customHeight="1" thickBot="1" x14ac:dyDescent="0.3">
      <c r="A1578" s="31"/>
      <c r="B1578" s="32"/>
      <c r="C1578" s="32"/>
      <c r="D1578" s="32"/>
      <c r="E1578" s="32"/>
      <c r="F1578" s="32"/>
      <c r="G1578" s="180" t="s">
        <v>91</v>
      </c>
      <c r="H1578" s="180"/>
      <c r="I1578" s="180"/>
      <c r="J1578" s="36"/>
      <c r="K1578" s="35"/>
      <c r="L1578" s="32"/>
      <c r="M1578" s="32"/>
      <c r="N1578" s="32"/>
      <c r="O1578" s="32"/>
      <c r="P1578" s="32"/>
      <c r="Q1578" s="33"/>
    </row>
    <row r="1579" spans="1:17" ht="19.149999999999999" customHeight="1" x14ac:dyDescent="0.25">
      <c r="A1579" s="52"/>
      <c r="B1579" s="52"/>
      <c r="C1579" s="52"/>
      <c r="D1579" s="52"/>
      <c r="E1579" s="52"/>
      <c r="F1579" s="52"/>
      <c r="G1579" s="52"/>
      <c r="H1579" s="52"/>
      <c r="I1579" s="52"/>
      <c r="J1579" s="52"/>
      <c r="K1579" s="52"/>
      <c r="L1579" s="52"/>
      <c r="M1579" s="52"/>
      <c r="N1579" s="52"/>
      <c r="O1579" s="52"/>
      <c r="P1579" s="52"/>
      <c r="Q1579" s="52"/>
    </row>
    <row r="1582" spans="1:17" ht="19.149999999999999" customHeight="1" thickBot="1" x14ac:dyDescent="0.3"/>
    <row r="1583" spans="1:17" ht="19.149999999999999" customHeight="1" x14ac:dyDescent="0.5">
      <c r="A1583" s="37"/>
      <c r="B1583" s="213"/>
      <c r="C1583" s="213"/>
      <c r="D1583" s="39"/>
      <c r="E1583" s="196" t="str">
        <f>UPPER(Ptrllista!E2)</f>
        <v>Ö-SERIEN 2</v>
      </c>
      <c r="F1583" s="196"/>
      <c r="G1583" s="196"/>
      <c r="H1583" s="196"/>
      <c r="I1583" s="196"/>
      <c r="J1583" s="196"/>
      <c r="K1583" s="196"/>
      <c r="L1583" s="196"/>
      <c r="M1583" s="196"/>
      <c r="N1583" s="196"/>
      <c r="O1583" s="49"/>
      <c r="P1583" s="49"/>
      <c r="Q1583" s="54"/>
    </row>
    <row r="1584" spans="1:17" ht="19.149999999999999" customHeight="1" x14ac:dyDescent="0.4">
      <c r="A1584" s="53" t="s">
        <v>98</v>
      </c>
      <c r="B1584" s="44" t="str">
        <f>UPPER(Ptrllista!B85)</f>
        <v>20</v>
      </c>
      <c r="C1584" s="43" t="s">
        <v>96</v>
      </c>
      <c r="D1584" s="44">
        <f>ABS(Ptrllista!C85)</f>
        <v>4</v>
      </c>
      <c r="E1584" s="205"/>
      <c r="F1584" s="205"/>
      <c r="G1584" s="205"/>
      <c r="H1584" s="205"/>
      <c r="I1584" s="205"/>
      <c r="J1584" s="205"/>
      <c r="K1584" s="205"/>
      <c r="L1584" s="205"/>
      <c r="M1584" s="205"/>
      <c r="N1584" s="205"/>
      <c r="O1584" s="214">
        <f>ABS(Ptrllista!F2)</f>
        <v>42848</v>
      </c>
      <c r="P1584" s="214"/>
      <c r="Q1584" s="215"/>
    </row>
    <row r="1585" spans="1:17" ht="19.149999999999999" customHeight="1" x14ac:dyDescent="0.25">
      <c r="A1585" s="204" t="str">
        <f>UPPER(Ptrllista!E85)</f>
        <v>PETER KARLSSON</v>
      </c>
      <c r="B1585" s="205"/>
      <c r="C1585" s="205"/>
      <c r="D1585" s="205"/>
      <c r="E1585" s="205"/>
      <c r="F1585" s="205"/>
      <c r="G1585" s="205"/>
      <c r="H1585" s="205"/>
      <c r="I1585" s="205"/>
      <c r="J1585" s="205"/>
      <c r="K1585" s="205"/>
      <c r="L1585" s="205"/>
      <c r="M1585" s="205"/>
      <c r="N1585" s="205"/>
      <c r="O1585" s="205"/>
      <c r="P1585" s="205"/>
      <c r="Q1585" s="206"/>
    </row>
    <row r="1586" spans="1:17" ht="19.149999999999999" customHeight="1" x14ac:dyDescent="0.25">
      <c r="A1586" s="204"/>
      <c r="B1586" s="205"/>
      <c r="C1586" s="205"/>
      <c r="D1586" s="205"/>
      <c r="E1586" s="205"/>
      <c r="F1586" s="205"/>
      <c r="G1586" s="205"/>
      <c r="H1586" s="205"/>
      <c r="I1586" s="205"/>
      <c r="J1586" s="205"/>
      <c r="K1586" s="205"/>
      <c r="L1586" s="205"/>
      <c r="M1586" s="205"/>
      <c r="N1586" s="205"/>
      <c r="O1586" s="205"/>
      <c r="P1586" s="205"/>
      <c r="Q1586" s="206"/>
    </row>
    <row r="1587" spans="1:17" ht="19.149999999999999" customHeight="1" x14ac:dyDescent="0.25">
      <c r="A1587" s="204" t="str">
        <f>UPPER(Ptrllista!F85)</f>
        <v>A1 SKF</v>
      </c>
      <c r="B1587" s="205"/>
      <c r="C1587" s="205"/>
      <c r="D1587" s="205"/>
      <c r="E1587" s="205"/>
      <c r="F1587" s="205"/>
      <c r="G1587" s="205"/>
      <c r="H1587" s="205"/>
      <c r="I1587" s="205"/>
      <c r="J1587" s="205"/>
      <c r="K1587" s="205"/>
      <c r="L1587" s="205"/>
      <c r="M1587" s="205"/>
      <c r="N1587" s="205"/>
      <c r="O1587" s="205"/>
      <c r="P1587" s="205"/>
      <c r="Q1587" s="206"/>
    </row>
    <row r="1588" spans="1:17" ht="19.149999999999999" customHeight="1" x14ac:dyDescent="0.25">
      <c r="A1588" s="204"/>
      <c r="B1588" s="205"/>
      <c r="C1588" s="205"/>
      <c r="D1588" s="205"/>
      <c r="E1588" s="205"/>
      <c r="F1588" s="205"/>
      <c r="G1588" s="205"/>
      <c r="H1588" s="205"/>
      <c r="I1588" s="205"/>
      <c r="J1588" s="205"/>
      <c r="K1588" s="205"/>
      <c r="L1588" s="205"/>
      <c r="M1588" s="205"/>
      <c r="N1588" s="205"/>
      <c r="O1588" s="205"/>
      <c r="P1588" s="205"/>
      <c r="Q1588" s="206"/>
    </row>
    <row r="1589" spans="1:17" ht="19.149999999999999" customHeight="1" thickBot="1" x14ac:dyDescent="0.3">
      <c r="A1589" s="29"/>
      <c r="B1589" s="38"/>
      <c r="C1589" s="207" t="s">
        <v>95</v>
      </c>
      <c r="D1589" s="208"/>
      <c r="E1589" s="208"/>
      <c r="F1589" s="208"/>
      <c r="G1589" s="208"/>
      <c r="H1589" s="209"/>
      <c r="I1589" s="207" t="s">
        <v>90</v>
      </c>
      <c r="J1589" s="209"/>
      <c r="K1589" s="207" t="s">
        <v>17</v>
      </c>
      <c r="L1589" s="208"/>
      <c r="M1589" s="41" t="s">
        <v>93</v>
      </c>
      <c r="N1589" s="42"/>
      <c r="O1589" s="210" t="s">
        <v>24</v>
      </c>
      <c r="P1589" s="211"/>
      <c r="Q1589" s="212"/>
    </row>
    <row r="1590" spans="1:17" ht="19.149999999999999" customHeight="1" x14ac:dyDescent="0.25">
      <c r="A1590" s="190" t="s">
        <v>94</v>
      </c>
      <c r="B1590" s="40">
        <v>33</v>
      </c>
      <c r="C1590" s="34"/>
      <c r="D1590" s="34"/>
      <c r="E1590" s="34"/>
      <c r="F1590" s="34"/>
      <c r="G1590" s="34"/>
      <c r="H1590" s="34"/>
      <c r="I1590" s="181" t="s">
        <v>18</v>
      </c>
      <c r="J1590" s="182"/>
      <c r="K1590" s="183"/>
      <c r="L1590" s="191"/>
      <c r="M1590" s="192" t="str">
        <f>UPPER(Ptrllista!H85)</f>
        <v>B</v>
      </c>
      <c r="N1590" s="193"/>
      <c r="O1590" s="192" t="str">
        <f>UPPER(Ptrllista!G85)</f>
        <v>3</v>
      </c>
      <c r="P1590" s="196"/>
      <c r="Q1590" s="193"/>
    </row>
    <row r="1591" spans="1:17" ht="19.149999999999999" customHeight="1" thickBot="1" x14ac:dyDescent="0.3">
      <c r="A1591" s="190"/>
      <c r="B1591" s="40">
        <v>34</v>
      </c>
      <c r="C1591" s="34"/>
      <c r="D1591" s="34"/>
      <c r="E1591" s="34"/>
      <c r="F1591" s="34"/>
      <c r="G1591" s="34"/>
      <c r="H1591" s="34"/>
      <c r="I1591" s="181" t="s">
        <v>18</v>
      </c>
      <c r="J1591" s="182"/>
      <c r="K1591" s="183"/>
      <c r="L1591" s="191"/>
      <c r="M1591" s="194"/>
      <c r="N1591" s="195"/>
      <c r="O1591" s="194"/>
      <c r="P1591" s="197"/>
      <c r="Q1591" s="195"/>
    </row>
    <row r="1592" spans="1:17" ht="19.149999999999999" customHeight="1" x14ac:dyDescent="0.25">
      <c r="A1592" s="190"/>
      <c r="B1592" s="40">
        <v>35</v>
      </c>
      <c r="C1592" s="34"/>
      <c r="D1592" s="34"/>
      <c r="E1592" s="34"/>
      <c r="F1592" s="34"/>
      <c r="G1592" s="34"/>
      <c r="H1592" s="34"/>
      <c r="I1592" s="181" t="s">
        <v>18</v>
      </c>
      <c r="J1592" s="182"/>
      <c r="K1592" s="183"/>
      <c r="L1592" s="184"/>
      <c r="M1592" s="3"/>
      <c r="N1592" s="3"/>
      <c r="O1592" s="3"/>
      <c r="P1592" s="3"/>
      <c r="Q1592" s="30"/>
    </row>
    <row r="1593" spans="1:17" ht="19.149999999999999" customHeight="1" x14ac:dyDescent="0.25">
      <c r="A1593" s="190"/>
      <c r="B1593" s="40">
        <v>36</v>
      </c>
      <c r="C1593" s="34"/>
      <c r="D1593" s="34"/>
      <c r="E1593" s="34"/>
      <c r="F1593" s="34"/>
      <c r="G1593" s="34"/>
      <c r="H1593" s="34"/>
      <c r="I1593" s="181" t="s">
        <v>18</v>
      </c>
      <c r="J1593" s="182"/>
      <c r="K1593" s="183"/>
      <c r="L1593" s="184"/>
      <c r="M1593" s="198" t="s">
        <v>92</v>
      </c>
      <c r="N1593" s="198"/>
      <c r="O1593" s="198"/>
      <c r="P1593" s="199"/>
      <c r="Q1593" s="200"/>
    </row>
    <row r="1594" spans="1:17" ht="19.149999999999999" customHeight="1" x14ac:dyDescent="0.25">
      <c r="A1594" s="190"/>
      <c r="B1594" s="40">
        <v>37</v>
      </c>
      <c r="C1594" s="34"/>
      <c r="D1594" s="34"/>
      <c r="E1594" s="34"/>
      <c r="F1594" s="34"/>
      <c r="G1594" s="34"/>
      <c r="H1594" s="34"/>
      <c r="I1594" s="181" t="s">
        <v>18</v>
      </c>
      <c r="J1594" s="182"/>
      <c r="K1594" s="183"/>
      <c r="L1594" s="184"/>
      <c r="M1594" s="201" t="s">
        <v>97</v>
      </c>
      <c r="N1594" s="202"/>
      <c r="O1594" s="202"/>
      <c r="P1594" s="202"/>
      <c r="Q1594" s="203"/>
    </row>
    <row r="1595" spans="1:17" ht="19.149999999999999" customHeight="1" x14ac:dyDescent="0.25">
      <c r="A1595" s="190"/>
      <c r="B1595" s="40">
        <v>38</v>
      </c>
      <c r="C1595" s="34"/>
      <c r="D1595" s="34"/>
      <c r="E1595" s="34"/>
      <c r="F1595" s="34"/>
      <c r="G1595" s="34"/>
      <c r="H1595" s="34"/>
      <c r="I1595" s="181" t="s">
        <v>18</v>
      </c>
      <c r="J1595" s="182"/>
      <c r="K1595" s="183"/>
      <c r="L1595" s="184"/>
      <c r="M1595" s="185"/>
      <c r="N1595" s="185"/>
      <c r="O1595" s="185"/>
      <c r="P1595" s="185"/>
      <c r="Q1595" s="186"/>
    </row>
    <row r="1596" spans="1:17" ht="19.149999999999999" customHeight="1" x14ac:dyDescent="0.25">
      <c r="A1596" s="190"/>
      <c r="B1596" s="40">
        <v>39</v>
      </c>
      <c r="C1596" s="34"/>
      <c r="D1596" s="34"/>
      <c r="E1596" s="34"/>
      <c r="F1596" s="34"/>
      <c r="G1596" s="34"/>
      <c r="H1596" s="34"/>
      <c r="I1596" s="181" t="s">
        <v>18</v>
      </c>
      <c r="J1596" s="182"/>
      <c r="K1596" s="183"/>
      <c r="L1596" s="184"/>
      <c r="M1596" s="185"/>
      <c r="N1596" s="185"/>
      <c r="O1596" s="185"/>
      <c r="P1596" s="185"/>
      <c r="Q1596" s="186"/>
    </row>
    <row r="1597" spans="1:17" ht="19.149999999999999" customHeight="1" x14ac:dyDescent="0.25">
      <c r="A1597" s="190"/>
      <c r="B1597" s="40">
        <v>40</v>
      </c>
      <c r="C1597" s="34"/>
      <c r="D1597" s="34"/>
      <c r="E1597" s="34"/>
      <c r="F1597" s="34"/>
      <c r="G1597" s="34"/>
      <c r="H1597" s="34"/>
      <c r="I1597" s="181" t="s">
        <v>18</v>
      </c>
      <c r="J1597" s="182"/>
      <c r="K1597" s="183"/>
      <c r="L1597" s="184"/>
      <c r="M1597" s="185"/>
      <c r="N1597" s="185"/>
      <c r="O1597" s="185"/>
      <c r="P1597" s="185"/>
      <c r="Q1597" s="186"/>
    </row>
    <row r="1598" spans="1:17" ht="19.149999999999999" customHeight="1" thickBot="1" x14ac:dyDescent="0.3">
      <c r="A1598" s="190"/>
      <c r="B1598" s="34"/>
      <c r="C1598" s="34"/>
      <c r="D1598" s="34"/>
      <c r="E1598" s="34"/>
      <c r="F1598" s="34"/>
      <c r="G1598" s="34"/>
      <c r="H1598" s="34"/>
      <c r="I1598" s="187" t="s">
        <v>18</v>
      </c>
      <c r="J1598" s="188"/>
      <c r="K1598" s="189"/>
      <c r="L1598" s="189"/>
      <c r="M1598" s="185"/>
      <c r="N1598" s="185"/>
      <c r="O1598" s="185"/>
      <c r="P1598" s="185"/>
      <c r="Q1598" s="186"/>
    </row>
    <row r="1599" spans="1:17" ht="19.149999999999999" customHeight="1" thickBot="1" x14ac:dyDescent="0.3">
      <c r="A1599" s="29"/>
      <c r="B1599" s="3"/>
      <c r="C1599" s="3"/>
      <c r="D1599" s="3"/>
      <c r="E1599" s="3"/>
      <c r="F1599" s="173" t="s">
        <v>89</v>
      </c>
      <c r="G1599" s="173"/>
      <c r="H1599" s="174"/>
      <c r="I1599" s="36"/>
      <c r="J1599" s="36"/>
      <c r="K1599" s="175"/>
      <c r="L1599" s="176"/>
      <c r="M1599" s="177" t="s">
        <v>88</v>
      </c>
      <c r="N1599" s="178"/>
      <c r="O1599" s="178"/>
      <c r="P1599" s="178"/>
      <c r="Q1599" s="179"/>
    </row>
    <row r="1600" spans="1:17" ht="19.149999999999999" customHeight="1" thickBot="1" x14ac:dyDescent="0.3">
      <c r="A1600" s="31"/>
      <c r="B1600" s="32"/>
      <c r="C1600" s="32"/>
      <c r="D1600" s="32"/>
      <c r="E1600" s="32"/>
      <c r="F1600" s="32"/>
      <c r="G1600" s="180" t="s">
        <v>91</v>
      </c>
      <c r="H1600" s="180"/>
      <c r="I1600" s="180"/>
      <c r="J1600" s="36"/>
      <c r="K1600" s="35"/>
      <c r="L1600" s="32"/>
      <c r="M1600" s="32"/>
      <c r="N1600" s="32"/>
      <c r="O1600" s="32"/>
      <c r="P1600" s="32"/>
      <c r="Q1600" s="33"/>
    </row>
    <row r="1601" spans="1:17" ht="19.149999999999999" customHeight="1" x14ac:dyDescent="0.5">
      <c r="A1601" s="37"/>
      <c r="B1601" s="213"/>
      <c r="C1601" s="213"/>
      <c r="D1601" s="39"/>
      <c r="E1601" s="196" t="str">
        <f>UPPER(Ptrllista!E2)</f>
        <v>Ö-SERIEN 2</v>
      </c>
      <c r="F1601" s="196"/>
      <c r="G1601" s="196"/>
      <c r="H1601" s="196"/>
      <c r="I1601" s="196"/>
      <c r="J1601" s="196"/>
      <c r="K1601" s="196"/>
      <c r="L1601" s="196"/>
      <c r="M1601" s="196"/>
      <c r="N1601" s="196"/>
      <c r="O1601" s="49"/>
      <c r="P1601" s="49"/>
      <c r="Q1601" s="54"/>
    </row>
    <row r="1602" spans="1:17" ht="19.149999999999999" customHeight="1" x14ac:dyDescent="0.4">
      <c r="A1602" s="53" t="s">
        <v>98</v>
      </c>
      <c r="B1602" s="44" t="str">
        <f>UPPER(Ptrllista!B86)</f>
        <v>21</v>
      </c>
      <c r="C1602" s="43" t="s">
        <v>102</v>
      </c>
      <c r="D1602" s="44">
        <f>ABS(Ptrllista!C86)</f>
        <v>1</v>
      </c>
      <c r="E1602" s="205"/>
      <c r="F1602" s="205"/>
      <c r="G1602" s="205"/>
      <c r="H1602" s="205"/>
      <c r="I1602" s="205"/>
      <c r="J1602" s="205"/>
      <c r="K1602" s="205"/>
      <c r="L1602" s="205"/>
      <c r="M1602" s="205"/>
      <c r="N1602" s="205"/>
      <c r="O1602" s="214">
        <f>ABS(Ptrllista!F2)</f>
        <v>42848</v>
      </c>
      <c r="P1602" s="214"/>
      <c r="Q1602" s="215"/>
    </row>
    <row r="1603" spans="1:17" ht="19.149999999999999" customHeight="1" x14ac:dyDescent="0.25">
      <c r="A1603" s="204" t="str">
        <f>UPPER(Ptrllista!E85)</f>
        <v>PETER KARLSSON</v>
      </c>
      <c r="B1603" s="205"/>
      <c r="C1603" s="205"/>
      <c r="D1603" s="205"/>
      <c r="E1603" s="205"/>
      <c r="F1603" s="205"/>
      <c r="G1603" s="205"/>
      <c r="H1603" s="205"/>
      <c r="I1603" s="205"/>
      <c r="J1603" s="205"/>
      <c r="K1603" s="205"/>
      <c r="L1603" s="205"/>
      <c r="M1603" s="205"/>
      <c r="N1603" s="205"/>
      <c r="O1603" s="205"/>
      <c r="P1603" s="205"/>
      <c r="Q1603" s="206"/>
    </row>
    <row r="1604" spans="1:17" ht="19.149999999999999" customHeight="1" x14ac:dyDescent="0.25">
      <c r="A1604" s="204"/>
      <c r="B1604" s="205"/>
      <c r="C1604" s="205"/>
      <c r="D1604" s="205"/>
      <c r="E1604" s="205"/>
      <c r="F1604" s="205"/>
      <c r="G1604" s="205"/>
      <c r="H1604" s="205"/>
      <c r="I1604" s="205"/>
      <c r="J1604" s="205"/>
      <c r="K1604" s="205"/>
      <c r="L1604" s="205"/>
      <c r="M1604" s="205"/>
      <c r="N1604" s="205"/>
      <c r="O1604" s="205"/>
      <c r="P1604" s="205"/>
      <c r="Q1604" s="206"/>
    </row>
    <row r="1605" spans="1:17" ht="19.149999999999999" customHeight="1" x14ac:dyDescent="0.25">
      <c r="A1605" s="204" t="str">
        <f>UPPER(Ptrllista!F85)</f>
        <v>A1 SKF</v>
      </c>
      <c r="B1605" s="205"/>
      <c r="C1605" s="205"/>
      <c r="D1605" s="205"/>
      <c r="E1605" s="205"/>
      <c r="F1605" s="205"/>
      <c r="G1605" s="205"/>
      <c r="H1605" s="205"/>
      <c r="I1605" s="205"/>
      <c r="J1605" s="205"/>
      <c r="K1605" s="205"/>
      <c r="L1605" s="205"/>
      <c r="M1605" s="205"/>
      <c r="N1605" s="205"/>
      <c r="O1605" s="205"/>
      <c r="P1605" s="205"/>
      <c r="Q1605" s="206"/>
    </row>
    <row r="1606" spans="1:17" ht="19.149999999999999" customHeight="1" x14ac:dyDescent="0.25">
      <c r="A1606" s="204"/>
      <c r="B1606" s="205"/>
      <c r="C1606" s="205"/>
      <c r="D1606" s="205"/>
      <c r="E1606" s="205"/>
      <c r="F1606" s="205"/>
      <c r="G1606" s="205"/>
      <c r="H1606" s="205"/>
      <c r="I1606" s="205"/>
      <c r="J1606" s="205"/>
      <c r="K1606" s="205"/>
      <c r="L1606" s="205"/>
      <c r="M1606" s="205"/>
      <c r="N1606" s="205"/>
      <c r="O1606" s="205"/>
      <c r="P1606" s="205"/>
      <c r="Q1606" s="206"/>
    </row>
    <row r="1607" spans="1:17" ht="19.149999999999999" customHeight="1" thickBot="1" x14ac:dyDescent="0.3">
      <c r="A1607" s="29"/>
      <c r="B1607" s="38"/>
      <c r="C1607" s="207" t="s">
        <v>95</v>
      </c>
      <c r="D1607" s="208"/>
      <c r="E1607" s="208"/>
      <c r="F1607" s="208"/>
      <c r="G1607" s="208"/>
      <c r="H1607" s="209"/>
      <c r="I1607" s="207" t="s">
        <v>90</v>
      </c>
      <c r="J1607" s="209"/>
      <c r="K1607" s="207" t="s">
        <v>17</v>
      </c>
      <c r="L1607" s="208"/>
      <c r="M1607" s="216" t="s">
        <v>93</v>
      </c>
      <c r="N1607" s="217"/>
      <c r="O1607" s="210" t="s">
        <v>24</v>
      </c>
      <c r="P1607" s="211"/>
      <c r="Q1607" s="212"/>
    </row>
    <row r="1608" spans="1:17" ht="19.149999999999999" customHeight="1" x14ac:dyDescent="0.25">
      <c r="A1608" s="190" t="s">
        <v>94</v>
      </c>
      <c r="B1608" s="40">
        <v>17</v>
      </c>
      <c r="C1608" s="34"/>
      <c r="D1608" s="34"/>
      <c r="E1608" s="34"/>
      <c r="F1608" s="34"/>
      <c r="G1608" s="34"/>
      <c r="H1608" s="34"/>
      <c r="I1608" s="181" t="s">
        <v>18</v>
      </c>
      <c r="J1608" s="182"/>
      <c r="K1608" s="183"/>
      <c r="L1608" s="191"/>
      <c r="M1608" s="192" t="str">
        <f>UPPER(Ptrllista!H85)</f>
        <v>B</v>
      </c>
      <c r="N1608" s="193"/>
      <c r="O1608" s="192" t="str">
        <f>UPPER(Ptrllista!G85)</f>
        <v>3</v>
      </c>
      <c r="P1608" s="196"/>
      <c r="Q1608" s="193"/>
    </row>
    <row r="1609" spans="1:17" ht="19.149999999999999" customHeight="1" thickBot="1" x14ac:dyDescent="0.3">
      <c r="A1609" s="190"/>
      <c r="B1609" s="40">
        <v>18</v>
      </c>
      <c r="C1609" s="34"/>
      <c r="D1609" s="34"/>
      <c r="E1609" s="34"/>
      <c r="F1609" s="34"/>
      <c r="G1609" s="34"/>
      <c r="H1609" s="34"/>
      <c r="I1609" s="181" t="s">
        <v>18</v>
      </c>
      <c r="J1609" s="182"/>
      <c r="K1609" s="183"/>
      <c r="L1609" s="191"/>
      <c r="M1609" s="194"/>
      <c r="N1609" s="195"/>
      <c r="O1609" s="194"/>
      <c r="P1609" s="197"/>
      <c r="Q1609" s="195"/>
    </row>
    <row r="1610" spans="1:17" ht="19.149999999999999" customHeight="1" x14ac:dyDescent="0.25">
      <c r="A1610" s="190"/>
      <c r="B1610" s="40">
        <v>19</v>
      </c>
      <c r="C1610" s="34"/>
      <c r="D1610" s="34"/>
      <c r="E1610" s="34"/>
      <c r="F1610" s="34"/>
      <c r="G1610" s="34"/>
      <c r="H1610" s="34"/>
      <c r="I1610" s="181" t="s">
        <v>18</v>
      </c>
      <c r="J1610" s="182"/>
      <c r="K1610" s="183"/>
      <c r="L1610" s="184"/>
      <c r="M1610" s="3"/>
      <c r="N1610" s="3"/>
      <c r="O1610" s="3"/>
      <c r="P1610" s="3"/>
      <c r="Q1610" s="30"/>
    </row>
    <row r="1611" spans="1:17" ht="19.149999999999999" customHeight="1" x14ac:dyDescent="0.25">
      <c r="A1611" s="190"/>
      <c r="B1611" s="40">
        <v>20</v>
      </c>
      <c r="C1611" s="34"/>
      <c r="D1611" s="34"/>
      <c r="E1611" s="34"/>
      <c r="F1611" s="34"/>
      <c r="G1611" s="34"/>
      <c r="H1611" s="34"/>
      <c r="I1611" s="181" t="s">
        <v>18</v>
      </c>
      <c r="J1611" s="182"/>
      <c r="K1611" s="183"/>
      <c r="L1611" s="184"/>
      <c r="M1611" s="198" t="s">
        <v>92</v>
      </c>
      <c r="N1611" s="198"/>
      <c r="O1611" s="198"/>
      <c r="P1611" s="199"/>
      <c r="Q1611" s="200"/>
    </row>
    <row r="1612" spans="1:17" ht="19.149999999999999" customHeight="1" x14ac:dyDescent="0.25">
      <c r="A1612" s="190"/>
      <c r="B1612" s="40">
        <v>21</v>
      </c>
      <c r="C1612" s="34"/>
      <c r="D1612" s="34"/>
      <c r="E1612" s="34"/>
      <c r="F1612" s="34"/>
      <c r="G1612" s="34"/>
      <c r="H1612" s="34"/>
      <c r="I1612" s="181" t="s">
        <v>18</v>
      </c>
      <c r="J1612" s="182"/>
      <c r="K1612" s="183"/>
      <c r="L1612" s="184"/>
      <c r="M1612" s="201" t="s">
        <v>97</v>
      </c>
      <c r="N1612" s="202"/>
      <c r="O1612" s="202"/>
      <c r="P1612" s="202"/>
      <c r="Q1612" s="203"/>
    </row>
    <row r="1613" spans="1:17" ht="19.149999999999999" customHeight="1" x14ac:dyDescent="0.25">
      <c r="A1613" s="190"/>
      <c r="B1613" s="40">
        <v>22</v>
      </c>
      <c r="C1613" s="34"/>
      <c r="D1613" s="34"/>
      <c r="E1613" s="34"/>
      <c r="F1613" s="34"/>
      <c r="G1613" s="34"/>
      <c r="H1613" s="34"/>
      <c r="I1613" s="181" t="s">
        <v>18</v>
      </c>
      <c r="J1613" s="182"/>
      <c r="K1613" s="183"/>
      <c r="L1613" s="184"/>
      <c r="M1613" s="185"/>
      <c r="N1613" s="185"/>
      <c r="O1613" s="185"/>
      <c r="P1613" s="185"/>
      <c r="Q1613" s="186"/>
    </row>
    <row r="1614" spans="1:17" ht="19.149999999999999" customHeight="1" x14ac:dyDescent="0.25">
      <c r="A1614" s="190"/>
      <c r="B1614" s="40">
        <v>23</v>
      </c>
      <c r="C1614" s="34"/>
      <c r="D1614" s="34"/>
      <c r="E1614" s="34"/>
      <c r="F1614" s="34"/>
      <c r="G1614" s="34"/>
      <c r="H1614" s="34"/>
      <c r="I1614" s="181" t="s">
        <v>18</v>
      </c>
      <c r="J1614" s="182"/>
      <c r="K1614" s="183"/>
      <c r="L1614" s="184"/>
      <c r="M1614" s="185"/>
      <c r="N1614" s="185"/>
      <c r="O1614" s="185"/>
      <c r="P1614" s="185"/>
      <c r="Q1614" s="186"/>
    </row>
    <row r="1615" spans="1:17" ht="19.149999999999999" customHeight="1" x14ac:dyDescent="0.25">
      <c r="A1615" s="190"/>
      <c r="B1615" s="40">
        <v>24</v>
      </c>
      <c r="C1615" s="34"/>
      <c r="D1615" s="34"/>
      <c r="E1615" s="34"/>
      <c r="F1615" s="34"/>
      <c r="G1615" s="34"/>
      <c r="H1615" s="34"/>
      <c r="I1615" s="181" t="s">
        <v>18</v>
      </c>
      <c r="J1615" s="182"/>
      <c r="K1615" s="183"/>
      <c r="L1615" s="184"/>
      <c r="M1615" s="185"/>
      <c r="N1615" s="185"/>
      <c r="O1615" s="185"/>
      <c r="P1615" s="185"/>
      <c r="Q1615" s="186"/>
    </row>
    <row r="1616" spans="1:17" ht="19.149999999999999" customHeight="1" thickBot="1" x14ac:dyDescent="0.3">
      <c r="A1616" s="190"/>
      <c r="B1616" s="34"/>
      <c r="C1616" s="34"/>
      <c r="D1616" s="34"/>
      <c r="E1616" s="34"/>
      <c r="F1616" s="34"/>
      <c r="G1616" s="34"/>
      <c r="H1616" s="34"/>
      <c r="I1616" s="187" t="s">
        <v>18</v>
      </c>
      <c r="J1616" s="188"/>
      <c r="K1616" s="189"/>
      <c r="L1616" s="189"/>
      <c r="M1616" s="185"/>
      <c r="N1616" s="185"/>
      <c r="O1616" s="185"/>
      <c r="P1616" s="185"/>
      <c r="Q1616" s="186"/>
    </row>
    <row r="1617" spans="1:17" ht="19.149999999999999" customHeight="1" thickBot="1" x14ac:dyDescent="0.3">
      <c r="A1617" s="29"/>
      <c r="B1617" s="3"/>
      <c r="C1617" s="3"/>
      <c r="D1617" s="3"/>
      <c r="E1617" s="3"/>
      <c r="F1617" s="173" t="s">
        <v>89</v>
      </c>
      <c r="G1617" s="173"/>
      <c r="H1617" s="174"/>
      <c r="I1617" s="36"/>
      <c r="J1617" s="36"/>
      <c r="K1617" s="175"/>
      <c r="L1617" s="176"/>
      <c r="M1617" s="177" t="s">
        <v>88</v>
      </c>
      <c r="N1617" s="178"/>
      <c r="O1617" s="178"/>
      <c r="P1617" s="178"/>
      <c r="Q1617" s="179"/>
    </row>
    <row r="1618" spans="1:17" ht="19.149999999999999" customHeight="1" thickBot="1" x14ac:dyDescent="0.3">
      <c r="A1618" s="31"/>
      <c r="B1618" s="32"/>
      <c r="C1618" s="32"/>
      <c r="D1618" s="32"/>
      <c r="E1618" s="32"/>
      <c r="F1618" s="32"/>
      <c r="G1618" s="180" t="s">
        <v>91</v>
      </c>
      <c r="H1618" s="180"/>
      <c r="I1618" s="180"/>
      <c r="J1618" s="36"/>
      <c r="K1618" s="35"/>
      <c r="L1618" s="32"/>
      <c r="M1618" s="32"/>
      <c r="N1618" s="32"/>
      <c r="O1618" s="32"/>
      <c r="P1618" s="32"/>
      <c r="Q1618" s="33"/>
    </row>
    <row r="1619" spans="1:17" ht="19.149999999999999" customHeight="1" x14ac:dyDescent="0.25">
      <c r="A1619" s="52"/>
      <c r="B1619" s="52"/>
      <c r="C1619" s="52"/>
      <c r="D1619" s="52"/>
      <c r="E1619" s="52"/>
      <c r="F1619" s="52"/>
      <c r="G1619" s="52"/>
      <c r="H1619" s="52"/>
      <c r="I1619" s="52"/>
      <c r="J1619" s="52"/>
      <c r="K1619" s="52"/>
      <c r="L1619" s="52"/>
      <c r="M1619" s="52"/>
      <c r="N1619" s="52"/>
      <c r="O1619" s="52"/>
      <c r="P1619" s="52"/>
      <c r="Q1619" s="52"/>
    </row>
    <row r="1622" spans="1:17" ht="19.149999999999999" customHeight="1" thickBot="1" x14ac:dyDescent="0.3"/>
    <row r="1623" spans="1:17" ht="19.149999999999999" customHeight="1" x14ac:dyDescent="0.5">
      <c r="A1623" s="37"/>
      <c r="B1623" s="213"/>
      <c r="C1623" s="213"/>
      <c r="D1623" s="39"/>
      <c r="E1623" s="196" t="str">
        <f>UPPER(Ptrllista!E2)</f>
        <v>Ö-SERIEN 2</v>
      </c>
      <c r="F1623" s="196"/>
      <c r="G1623" s="196"/>
      <c r="H1623" s="196"/>
      <c r="I1623" s="196"/>
      <c r="J1623" s="196"/>
      <c r="K1623" s="196"/>
      <c r="L1623" s="196"/>
      <c r="M1623" s="196"/>
      <c r="N1623" s="196"/>
      <c r="O1623" s="49"/>
      <c r="P1623" s="49"/>
      <c r="Q1623" s="54"/>
    </row>
    <row r="1624" spans="1:17" ht="19.149999999999999" customHeight="1" x14ac:dyDescent="0.4">
      <c r="A1624" s="53" t="s">
        <v>98</v>
      </c>
      <c r="B1624" s="44" t="str">
        <f>UPPER(Ptrllista!B87)</f>
        <v>21</v>
      </c>
      <c r="C1624" s="43" t="s">
        <v>96</v>
      </c>
      <c r="D1624" s="44">
        <f>ABS(Ptrllista!C87)</f>
        <v>2</v>
      </c>
      <c r="E1624" s="205"/>
      <c r="F1624" s="205"/>
      <c r="G1624" s="205"/>
      <c r="H1624" s="205"/>
      <c r="I1624" s="205"/>
      <c r="J1624" s="205"/>
      <c r="K1624" s="205"/>
      <c r="L1624" s="205"/>
      <c r="M1624" s="205"/>
      <c r="N1624" s="205"/>
      <c r="O1624" s="214">
        <f>ABS(Ptrllista!F2)</f>
        <v>42848</v>
      </c>
      <c r="P1624" s="214"/>
      <c r="Q1624" s="215"/>
    </row>
    <row r="1625" spans="1:17" ht="19.149999999999999" customHeight="1" x14ac:dyDescent="0.25">
      <c r="A1625" s="204" t="str">
        <f>UPPER(Ptrllista!E86)</f>
        <v>FREDRIK LINDGREN</v>
      </c>
      <c r="B1625" s="205"/>
      <c r="C1625" s="205"/>
      <c r="D1625" s="205"/>
      <c r="E1625" s="205"/>
      <c r="F1625" s="205"/>
      <c r="G1625" s="205"/>
      <c r="H1625" s="205"/>
      <c r="I1625" s="205"/>
      <c r="J1625" s="205"/>
      <c r="K1625" s="205"/>
      <c r="L1625" s="205"/>
      <c r="M1625" s="205"/>
      <c r="N1625" s="205"/>
      <c r="O1625" s="205"/>
      <c r="P1625" s="205"/>
      <c r="Q1625" s="206"/>
    </row>
    <row r="1626" spans="1:17" ht="19.149999999999999" customHeight="1" x14ac:dyDescent="0.25">
      <c r="A1626" s="204"/>
      <c r="B1626" s="205"/>
      <c r="C1626" s="205"/>
      <c r="D1626" s="205"/>
      <c r="E1626" s="205"/>
      <c r="F1626" s="205"/>
      <c r="G1626" s="205"/>
      <c r="H1626" s="205"/>
      <c r="I1626" s="205"/>
      <c r="J1626" s="205"/>
      <c r="K1626" s="205"/>
      <c r="L1626" s="205"/>
      <c r="M1626" s="205"/>
      <c r="N1626" s="205"/>
      <c r="O1626" s="205"/>
      <c r="P1626" s="205"/>
      <c r="Q1626" s="206"/>
    </row>
    <row r="1627" spans="1:17" ht="19.149999999999999" customHeight="1" x14ac:dyDescent="0.25">
      <c r="A1627" s="204" t="str">
        <f>UPPER(Ptrllista!F86)</f>
        <v>ÅTVID</v>
      </c>
      <c r="B1627" s="205"/>
      <c r="C1627" s="205"/>
      <c r="D1627" s="205"/>
      <c r="E1627" s="205"/>
      <c r="F1627" s="205"/>
      <c r="G1627" s="205"/>
      <c r="H1627" s="205"/>
      <c r="I1627" s="205"/>
      <c r="J1627" s="205"/>
      <c r="K1627" s="205"/>
      <c r="L1627" s="205"/>
      <c r="M1627" s="205"/>
      <c r="N1627" s="205"/>
      <c r="O1627" s="205"/>
      <c r="P1627" s="205"/>
      <c r="Q1627" s="206"/>
    </row>
    <row r="1628" spans="1:17" ht="19.149999999999999" customHeight="1" x14ac:dyDescent="0.25">
      <c r="A1628" s="204"/>
      <c r="B1628" s="205"/>
      <c r="C1628" s="205"/>
      <c r="D1628" s="205"/>
      <c r="E1628" s="205"/>
      <c r="F1628" s="205"/>
      <c r="G1628" s="205"/>
      <c r="H1628" s="205"/>
      <c r="I1628" s="205"/>
      <c r="J1628" s="205"/>
      <c r="K1628" s="205"/>
      <c r="L1628" s="205"/>
      <c r="M1628" s="205"/>
      <c r="N1628" s="205"/>
      <c r="O1628" s="205"/>
      <c r="P1628" s="205"/>
      <c r="Q1628" s="206"/>
    </row>
    <row r="1629" spans="1:17" ht="19.149999999999999" customHeight="1" thickBot="1" x14ac:dyDescent="0.3">
      <c r="A1629" s="29"/>
      <c r="B1629" s="38"/>
      <c r="C1629" s="207" t="s">
        <v>95</v>
      </c>
      <c r="D1629" s="208"/>
      <c r="E1629" s="208"/>
      <c r="F1629" s="208"/>
      <c r="G1629" s="208"/>
      <c r="H1629" s="209"/>
      <c r="I1629" s="207" t="s">
        <v>90</v>
      </c>
      <c r="J1629" s="209"/>
      <c r="K1629" s="207" t="s">
        <v>17</v>
      </c>
      <c r="L1629" s="208"/>
      <c r="M1629" s="41" t="s">
        <v>93</v>
      </c>
      <c r="N1629" s="42"/>
      <c r="O1629" s="210" t="s">
        <v>24</v>
      </c>
      <c r="P1629" s="211"/>
      <c r="Q1629" s="212"/>
    </row>
    <row r="1630" spans="1:17" ht="19.149999999999999" customHeight="1" x14ac:dyDescent="0.25">
      <c r="A1630" s="190" t="s">
        <v>94</v>
      </c>
      <c r="B1630" s="40">
        <v>17</v>
      </c>
      <c r="C1630" s="34"/>
      <c r="D1630" s="34"/>
      <c r="E1630" s="34"/>
      <c r="F1630" s="34"/>
      <c r="G1630" s="34"/>
      <c r="H1630" s="34"/>
      <c r="I1630" s="181" t="s">
        <v>18</v>
      </c>
      <c r="J1630" s="182"/>
      <c r="K1630" s="183"/>
      <c r="L1630" s="191"/>
      <c r="M1630" s="192" t="str">
        <f>UPPER(Ptrllista!H86)</f>
        <v>C</v>
      </c>
      <c r="N1630" s="193"/>
      <c r="O1630" s="192" t="str">
        <f>UPPER(Ptrllista!G86)</f>
        <v>2</v>
      </c>
      <c r="P1630" s="196"/>
      <c r="Q1630" s="193"/>
    </row>
    <row r="1631" spans="1:17" ht="19.149999999999999" customHeight="1" thickBot="1" x14ac:dyDescent="0.3">
      <c r="A1631" s="190"/>
      <c r="B1631" s="40">
        <v>18</v>
      </c>
      <c r="C1631" s="34"/>
      <c r="D1631" s="34"/>
      <c r="E1631" s="34"/>
      <c r="F1631" s="34"/>
      <c r="G1631" s="34"/>
      <c r="H1631" s="34"/>
      <c r="I1631" s="181" t="s">
        <v>18</v>
      </c>
      <c r="J1631" s="182"/>
      <c r="K1631" s="183"/>
      <c r="L1631" s="191"/>
      <c r="M1631" s="194"/>
      <c r="N1631" s="195"/>
      <c r="O1631" s="194"/>
      <c r="P1631" s="197"/>
      <c r="Q1631" s="195"/>
    </row>
    <row r="1632" spans="1:17" ht="19.149999999999999" customHeight="1" x14ac:dyDescent="0.25">
      <c r="A1632" s="190"/>
      <c r="B1632" s="40">
        <v>19</v>
      </c>
      <c r="C1632" s="34"/>
      <c r="D1632" s="34"/>
      <c r="E1632" s="34"/>
      <c r="F1632" s="34"/>
      <c r="G1632" s="34"/>
      <c r="H1632" s="34"/>
      <c r="I1632" s="181" t="s">
        <v>18</v>
      </c>
      <c r="J1632" s="182"/>
      <c r="K1632" s="183"/>
      <c r="L1632" s="184"/>
      <c r="M1632" s="3"/>
      <c r="N1632" s="3"/>
      <c r="O1632" s="3"/>
      <c r="P1632" s="3"/>
      <c r="Q1632" s="30"/>
    </row>
    <row r="1633" spans="1:17" ht="19.149999999999999" customHeight="1" x14ac:dyDescent="0.25">
      <c r="A1633" s="190"/>
      <c r="B1633" s="40">
        <v>20</v>
      </c>
      <c r="C1633" s="34"/>
      <c r="D1633" s="34"/>
      <c r="E1633" s="34"/>
      <c r="F1633" s="34"/>
      <c r="G1633" s="34"/>
      <c r="H1633" s="34"/>
      <c r="I1633" s="181" t="s">
        <v>18</v>
      </c>
      <c r="J1633" s="182"/>
      <c r="K1633" s="183"/>
      <c r="L1633" s="184"/>
      <c r="M1633" s="198" t="s">
        <v>92</v>
      </c>
      <c r="N1633" s="198"/>
      <c r="O1633" s="198"/>
      <c r="P1633" s="199"/>
      <c r="Q1633" s="200"/>
    </row>
    <row r="1634" spans="1:17" ht="19.149999999999999" customHeight="1" x14ac:dyDescent="0.25">
      <c r="A1634" s="190"/>
      <c r="B1634" s="40">
        <v>21</v>
      </c>
      <c r="C1634" s="34"/>
      <c r="D1634" s="34"/>
      <c r="E1634" s="34"/>
      <c r="F1634" s="34"/>
      <c r="G1634" s="34"/>
      <c r="H1634" s="34"/>
      <c r="I1634" s="181" t="s">
        <v>18</v>
      </c>
      <c r="J1634" s="182"/>
      <c r="K1634" s="183"/>
      <c r="L1634" s="184"/>
      <c r="M1634" s="201" t="s">
        <v>97</v>
      </c>
      <c r="N1634" s="202"/>
      <c r="O1634" s="202"/>
      <c r="P1634" s="202"/>
      <c r="Q1634" s="203"/>
    </row>
    <row r="1635" spans="1:17" ht="19.149999999999999" customHeight="1" x14ac:dyDescent="0.25">
      <c r="A1635" s="190"/>
      <c r="B1635" s="40">
        <v>22</v>
      </c>
      <c r="C1635" s="34"/>
      <c r="D1635" s="34"/>
      <c r="E1635" s="34"/>
      <c r="F1635" s="34"/>
      <c r="G1635" s="34"/>
      <c r="H1635" s="34"/>
      <c r="I1635" s="181" t="s">
        <v>18</v>
      </c>
      <c r="J1635" s="182"/>
      <c r="K1635" s="183"/>
      <c r="L1635" s="184"/>
      <c r="M1635" s="185"/>
      <c r="N1635" s="185"/>
      <c r="O1635" s="185"/>
      <c r="P1635" s="185"/>
      <c r="Q1635" s="186"/>
    </row>
    <row r="1636" spans="1:17" ht="19.149999999999999" customHeight="1" x14ac:dyDescent="0.25">
      <c r="A1636" s="190"/>
      <c r="B1636" s="40">
        <v>23</v>
      </c>
      <c r="C1636" s="34"/>
      <c r="D1636" s="34"/>
      <c r="E1636" s="34"/>
      <c r="F1636" s="34"/>
      <c r="G1636" s="34"/>
      <c r="H1636" s="34"/>
      <c r="I1636" s="181" t="s">
        <v>18</v>
      </c>
      <c r="J1636" s="182"/>
      <c r="K1636" s="183"/>
      <c r="L1636" s="184"/>
      <c r="M1636" s="185"/>
      <c r="N1636" s="185"/>
      <c r="O1636" s="185"/>
      <c r="P1636" s="185"/>
      <c r="Q1636" s="186"/>
    </row>
    <row r="1637" spans="1:17" ht="19.149999999999999" customHeight="1" x14ac:dyDescent="0.25">
      <c r="A1637" s="190"/>
      <c r="B1637" s="40">
        <v>24</v>
      </c>
      <c r="C1637" s="34"/>
      <c r="D1637" s="34"/>
      <c r="E1637" s="34"/>
      <c r="F1637" s="34"/>
      <c r="G1637" s="34"/>
      <c r="H1637" s="34"/>
      <c r="I1637" s="181" t="s">
        <v>18</v>
      </c>
      <c r="J1637" s="182"/>
      <c r="K1637" s="183"/>
      <c r="L1637" s="184"/>
      <c r="M1637" s="185"/>
      <c r="N1637" s="185"/>
      <c r="O1637" s="185"/>
      <c r="P1637" s="185"/>
      <c r="Q1637" s="186"/>
    </row>
    <row r="1638" spans="1:17" ht="19.149999999999999" customHeight="1" thickBot="1" x14ac:dyDescent="0.3">
      <c r="A1638" s="190"/>
      <c r="B1638" s="34"/>
      <c r="C1638" s="34"/>
      <c r="D1638" s="34"/>
      <c r="E1638" s="34"/>
      <c r="F1638" s="34"/>
      <c r="G1638" s="34"/>
      <c r="H1638" s="34"/>
      <c r="I1638" s="187" t="s">
        <v>18</v>
      </c>
      <c r="J1638" s="188"/>
      <c r="K1638" s="189"/>
      <c r="L1638" s="189"/>
      <c r="M1638" s="185"/>
      <c r="N1638" s="185"/>
      <c r="O1638" s="185"/>
      <c r="P1638" s="185"/>
      <c r="Q1638" s="186"/>
    </row>
    <row r="1639" spans="1:17" ht="19.149999999999999" customHeight="1" thickBot="1" x14ac:dyDescent="0.3">
      <c r="A1639" s="29"/>
      <c r="B1639" s="3"/>
      <c r="C1639" s="3"/>
      <c r="D1639" s="3"/>
      <c r="E1639" s="3"/>
      <c r="F1639" s="173" t="s">
        <v>89</v>
      </c>
      <c r="G1639" s="173"/>
      <c r="H1639" s="174"/>
      <c r="I1639" s="36"/>
      <c r="J1639" s="36"/>
      <c r="K1639" s="175"/>
      <c r="L1639" s="176"/>
      <c r="M1639" s="177" t="s">
        <v>88</v>
      </c>
      <c r="N1639" s="178"/>
      <c r="O1639" s="178"/>
      <c r="P1639" s="178"/>
      <c r="Q1639" s="179"/>
    </row>
    <row r="1640" spans="1:17" ht="19.149999999999999" customHeight="1" thickBot="1" x14ac:dyDescent="0.3">
      <c r="A1640" s="31"/>
      <c r="B1640" s="32"/>
      <c r="C1640" s="32"/>
      <c r="D1640" s="32"/>
      <c r="E1640" s="32"/>
      <c r="F1640" s="32"/>
      <c r="G1640" s="180" t="s">
        <v>91</v>
      </c>
      <c r="H1640" s="180"/>
      <c r="I1640" s="180"/>
      <c r="J1640" s="36"/>
      <c r="K1640" s="35"/>
      <c r="L1640" s="32"/>
      <c r="M1640" s="32"/>
      <c r="N1640" s="32"/>
      <c r="O1640" s="32"/>
      <c r="P1640" s="32"/>
      <c r="Q1640" s="33"/>
    </row>
    <row r="1641" spans="1:17" ht="19.149999999999999" customHeight="1" x14ac:dyDescent="0.5">
      <c r="A1641" s="37"/>
      <c r="B1641" s="213"/>
      <c r="C1641" s="213"/>
      <c r="D1641" s="39"/>
      <c r="E1641" s="196" t="str">
        <f>UPPER(Ptrllista!E2)</f>
        <v>Ö-SERIEN 2</v>
      </c>
      <c r="F1641" s="196"/>
      <c r="G1641" s="196"/>
      <c r="H1641" s="196"/>
      <c r="I1641" s="196"/>
      <c r="J1641" s="196"/>
      <c r="K1641" s="196"/>
      <c r="L1641" s="196"/>
      <c r="M1641" s="196"/>
      <c r="N1641" s="196"/>
      <c r="O1641" s="49"/>
      <c r="P1641" s="49"/>
      <c r="Q1641" s="54"/>
    </row>
    <row r="1642" spans="1:17" ht="19.149999999999999" customHeight="1" x14ac:dyDescent="0.4">
      <c r="A1642" s="53" t="s">
        <v>98</v>
      </c>
      <c r="B1642" s="44" t="str">
        <f>UPPER(Ptrllista!B88)</f>
        <v>21</v>
      </c>
      <c r="C1642" s="43" t="s">
        <v>102</v>
      </c>
      <c r="D1642" s="44">
        <f>ABS(Ptrllista!C88)</f>
        <v>3</v>
      </c>
      <c r="E1642" s="205"/>
      <c r="F1642" s="205"/>
      <c r="G1642" s="205"/>
      <c r="H1642" s="205"/>
      <c r="I1642" s="205"/>
      <c r="J1642" s="205"/>
      <c r="K1642" s="205"/>
      <c r="L1642" s="205"/>
      <c r="M1642" s="205"/>
      <c r="N1642" s="205"/>
      <c r="O1642" s="214">
        <f>ABS(Ptrllista!F2)</f>
        <v>42848</v>
      </c>
      <c r="P1642" s="214"/>
      <c r="Q1642" s="215"/>
    </row>
    <row r="1643" spans="1:17" ht="19.149999999999999" customHeight="1" x14ac:dyDescent="0.25">
      <c r="A1643" s="204" t="str">
        <f>UPPER(Ptrllista!E88)</f>
        <v>LINDA BRINK</v>
      </c>
      <c r="B1643" s="205"/>
      <c r="C1643" s="205"/>
      <c r="D1643" s="205"/>
      <c r="E1643" s="205"/>
      <c r="F1643" s="205"/>
      <c r="G1643" s="205"/>
      <c r="H1643" s="205"/>
      <c r="I1643" s="205"/>
      <c r="J1643" s="205"/>
      <c r="K1643" s="205"/>
      <c r="L1643" s="205"/>
      <c r="M1643" s="205"/>
      <c r="N1643" s="205"/>
      <c r="O1643" s="205"/>
      <c r="P1643" s="205"/>
      <c r="Q1643" s="206"/>
    </row>
    <row r="1644" spans="1:17" ht="19.149999999999999" customHeight="1" x14ac:dyDescent="0.25">
      <c r="A1644" s="204"/>
      <c r="B1644" s="205"/>
      <c r="C1644" s="205"/>
      <c r="D1644" s="205"/>
      <c r="E1644" s="205"/>
      <c r="F1644" s="205"/>
      <c r="G1644" s="205"/>
      <c r="H1644" s="205"/>
      <c r="I1644" s="205"/>
      <c r="J1644" s="205"/>
      <c r="K1644" s="205"/>
      <c r="L1644" s="205"/>
      <c r="M1644" s="205"/>
      <c r="N1644" s="205"/>
      <c r="O1644" s="205"/>
      <c r="P1644" s="205"/>
      <c r="Q1644" s="206"/>
    </row>
    <row r="1645" spans="1:17" ht="19.149999999999999" customHeight="1" x14ac:dyDescent="0.25">
      <c r="A1645" s="204" t="str">
        <f>UPPER(Ptrllista!F88)</f>
        <v>LSKF</v>
      </c>
      <c r="B1645" s="205"/>
      <c r="C1645" s="205"/>
      <c r="D1645" s="205"/>
      <c r="E1645" s="205"/>
      <c r="F1645" s="205"/>
      <c r="G1645" s="205"/>
      <c r="H1645" s="205"/>
      <c r="I1645" s="205"/>
      <c r="J1645" s="205"/>
      <c r="K1645" s="205"/>
      <c r="L1645" s="205"/>
      <c r="M1645" s="205"/>
      <c r="N1645" s="205"/>
      <c r="O1645" s="205"/>
      <c r="P1645" s="205"/>
      <c r="Q1645" s="206"/>
    </row>
    <row r="1646" spans="1:17" ht="19.149999999999999" customHeight="1" x14ac:dyDescent="0.25">
      <c r="A1646" s="204"/>
      <c r="B1646" s="205"/>
      <c r="C1646" s="205"/>
      <c r="D1646" s="205"/>
      <c r="E1646" s="205"/>
      <c r="F1646" s="205"/>
      <c r="G1646" s="205"/>
      <c r="H1646" s="205"/>
      <c r="I1646" s="205"/>
      <c r="J1646" s="205"/>
      <c r="K1646" s="205"/>
      <c r="L1646" s="205"/>
      <c r="M1646" s="205"/>
      <c r="N1646" s="205"/>
      <c r="O1646" s="205"/>
      <c r="P1646" s="205"/>
      <c r="Q1646" s="206"/>
    </row>
    <row r="1647" spans="1:17" ht="19.149999999999999" customHeight="1" thickBot="1" x14ac:dyDescent="0.3">
      <c r="A1647" s="29"/>
      <c r="B1647" s="38"/>
      <c r="C1647" s="207" t="s">
        <v>95</v>
      </c>
      <c r="D1647" s="208"/>
      <c r="E1647" s="208"/>
      <c r="F1647" s="208"/>
      <c r="G1647" s="208"/>
      <c r="H1647" s="209"/>
      <c r="I1647" s="207" t="s">
        <v>90</v>
      </c>
      <c r="J1647" s="209"/>
      <c r="K1647" s="207" t="s">
        <v>17</v>
      </c>
      <c r="L1647" s="208"/>
      <c r="M1647" s="216" t="s">
        <v>93</v>
      </c>
      <c r="N1647" s="217"/>
      <c r="O1647" s="210" t="s">
        <v>24</v>
      </c>
      <c r="P1647" s="211"/>
      <c r="Q1647" s="212"/>
    </row>
    <row r="1648" spans="1:17" ht="19.149999999999999" customHeight="1" x14ac:dyDescent="0.25">
      <c r="A1648" s="190" t="s">
        <v>94</v>
      </c>
      <c r="B1648" s="40">
        <v>25</v>
      </c>
      <c r="C1648" s="34"/>
      <c r="D1648" s="34"/>
      <c r="E1648" s="34"/>
      <c r="F1648" s="34"/>
      <c r="G1648" s="34"/>
      <c r="H1648" s="34"/>
      <c r="I1648" s="181" t="s">
        <v>18</v>
      </c>
      <c r="J1648" s="182"/>
      <c r="K1648" s="183"/>
      <c r="L1648" s="191"/>
      <c r="M1648" s="192" t="str">
        <f>UPPER(Ptrllista!H88)</f>
        <v>C</v>
      </c>
      <c r="N1648" s="193"/>
      <c r="O1648" s="192" t="str">
        <f>UPPER(Ptrllista!G88)</f>
        <v>D2</v>
      </c>
      <c r="P1648" s="196"/>
      <c r="Q1648" s="193"/>
    </row>
    <row r="1649" spans="1:17" ht="19.149999999999999" customHeight="1" thickBot="1" x14ac:dyDescent="0.3">
      <c r="A1649" s="190"/>
      <c r="B1649" s="40">
        <v>26</v>
      </c>
      <c r="C1649" s="34"/>
      <c r="D1649" s="34"/>
      <c r="E1649" s="34"/>
      <c r="F1649" s="34"/>
      <c r="G1649" s="34"/>
      <c r="H1649" s="34"/>
      <c r="I1649" s="181" t="s">
        <v>18</v>
      </c>
      <c r="J1649" s="182"/>
      <c r="K1649" s="183"/>
      <c r="L1649" s="191"/>
      <c r="M1649" s="194"/>
      <c r="N1649" s="195"/>
      <c r="O1649" s="194"/>
      <c r="P1649" s="197"/>
      <c r="Q1649" s="195"/>
    </row>
    <row r="1650" spans="1:17" ht="19.149999999999999" customHeight="1" x14ac:dyDescent="0.25">
      <c r="A1650" s="190"/>
      <c r="B1650" s="40">
        <v>27</v>
      </c>
      <c r="C1650" s="34"/>
      <c r="D1650" s="34"/>
      <c r="E1650" s="34"/>
      <c r="F1650" s="34"/>
      <c r="G1650" s="34"/>
      <c r="H1650" s="34"/>
      <c r="I1650" s="181" t="s">
        <v>18</v>
      </c>
      <c r="J1650" s="182"/>
      <c r="K1650" s="183"/>
      <c r="L1650" s="184"/>
      <c r="M1650" s="3"/>
      <c r="N1650" s="3"/>
      <c r="O1650" s="3"/>
      <c r="P1650" s="3"/>
      <c r="Q1650" s="30"/>
    </row>
    <row r="1651" spans="1:17" ht="19.149999999999999" customHeight="1" x14ac:dyDescent="0.25">
      <c r="A1651" s="190"/>
      <c r="B1651" s="40">
        <v>28</v>
      </c>
      <c r="C1651" s="34"/>
      <c r="D1651" s="34"/>
      <c r="E1651" s="34"/>
      <c r="F1651" s="34"/>
      <c r="G1651" s="34"/>
      <c r="H1651" s="34"/>
      <c r="I1651" s="181" t="s">
        <v>18</v>
      </c>
      <c r="J1651" s="182"/>
      <c r="K1651" s="183"/>
      <c r="L1651" s="184"/>
      <c r="M1651" s="198" t="s">
        <v>92</v>
      </c>
      <c r="N1651" s="198"/>
      <c r="O1651" s="198"/>
      <c r="P1651" s="199"/>
      <c r="Q1651" s="200"/>
    </row>
    <row r="1652" spans="1:17" ht="19.149999999999999" customHeight="1" x14ac:dyDescent="0.25">
      <c r="A1652" s="190"/>
      <c r="B1652" s="40">
        <v>29</v>
      </c>
      <c r="C1652" s="34"/>
      <c r="D1652" s="34"/>
      <c r="E1652" s="34"/>
      <c r="F1652" s="34"/>
      <c r="G1652" s="34"/>
      <c r="H1652" s="34"/>
      <c r="I1652" s="181" t="s">
        <v>18</v>
      </c>
      <c r="J1652" s="182"/>
      <c r="K1652" s="183"/>
      <c r="L1652" s="184"/>
      <c r="M1652" s="201" t="s">
        <v>97</v>
      </c>
      <c r="N1652" s="202"/>
      <c r="O1652" s="202"/>
      <c r="P1652" s="202"/>
      <c r="Q1652" s="203"/>
    </row>
    <row r="1653" spans="1:17" ht="19.149999999999999" customHeight="1" x14ac:dyDescent="0.25">
      <c r="A1653" s="190"/>
      <c r="B1653" s="40">
        <v>30</v>
      </c>
      <c r="C1653" s="34"/>
      <c r="D1653" s="34"/>
      <c r="E1653" s="34"/>
      <c r="F1653" s="34"/>
      <c r="G1653" s="34"/>
      <c r="H1653" s="34"/>
      <c r="I1653" s="181" t="s">
        <v>18</v>
      </c>
      <c r="J1653" s="182"/>
      <c r="K1653" s="183"/>
      <c r="L1653" s="184"/>
      <c r="M1653" s="185"/>
      <c r="N1653" s="185"/>
      <c r="O1653" s="185"/>
      <c r="P1653" s="185"/>
      <c r="Q1653" s="186"/>
    </row>
    <row r="1654" spans="1:17" ht="19.149999999999999" customHeight="1" x14ac:dyDescent="0.25">
      <c r="A1654" s="190"/>
      <c r="B1654" s="40">
        <v>31</v>
      </c>
      <c r="C1654" s="34"/>
      <c r="D1654" s="34"/>
      <c r="E1654" s="34"/>
      <c r="F1654" s="34"/>
      <c r="G1654" s="34"/>
      <c r="H1654" s="34"/>
      <c r="I1654" s="181" t="s">
        <v>18</v>
      </c>
      <c r="J1654" s="182"/>
      <c r="K1654" s="183"/>
      <c r="L1654" s="184"/>
      <c r="M1654" s="185"/>
      <c r="N1654" s="185"/>
      <c r="O1654" s="185"/>
      <c r="P1654" s="185"/>
      <c r="Q1654" s="186"/>
    </row>
    <row r="1655" spans="1:17" ht="19.149999999999999" customHeight="1" x14ac:dyDescent="0.25">
      <c r="A1655" s="190"/>
      <c r="B1655" s="40">
        <v>32</v>
      </c>
      <c r="C1655" s="34"/>
      <c r="D1655" s="34"/>
      <c r="E1655" s="34"/>
      <c r="F1655" s="34"/>
      <c r="G1655" s="34"/>
      <c r="H1655" s="34"/>
      <c r="I1655" s="181" t="s">
        <v>18</v>
      </c>
      <c r="J1655" s="182"/>
      <c r="K1655" s="183"/>
      <c r="L1655" s="184"/>
      <c r="M1655" s="185"/>
      <c r="N1655" s="185"/>
      <c r="O1655" s="185"/>
      <c r="P1655" s="185"/>
      <c r="Q1655" s="186"/>
    </row>
    <row r="1656" spans="1:17" ht="19.149999999999999" customHeight="1" thickBot="1" x14ac:dyDescent="0.3">
      <c r="A1656" s="190"/>
      <c r="B1656" s="34"/>
      <c r="C1656" s="34"/>
      <c r="D1656" s="34"/>
      <c r="E1656" s="34"/>
      <c r="F1656" s="34"/>
      <c r="G1656" s="34"/>
      <c r="H1656" s="34"/>
      <c r="I1656" s="187" t="s">
        <v>18</v>
      </c>
      <c r="J1656" s="188"/>
      <c r="K1656" s="189"/>
      <c r="L1656" s="189"/>
      <c r="M1656" s="185"/>
      <c r="N1656" s="185"/>
      <c r="O1656" s="185"/>
      <c r="P1656" s="185"/>
      <c r="Q1656" s="186"/>
    </row>
    <row r="1657" spans="1:17" ht="19.149999999999999" customHeight="1" thickBot="1" x14ac:dyDescent="0.3">
      <c r="A1657" s="29"/>
      <c r="B1657" s="3"/>
      <c r="C1657" s="3"/>
      <c r="D1657" s="3"/>
      <c r="E1657" s="3"/>
      <c r="F1657" s="173" t="s">
        <v>89</v>
      </c>
      <c r="G1657" s="173"/>
      <c r="H1657" s="174"/>
      <c r="I1657" s="36"/>
      <c r="J1657" s="36"/>
      <c r="K1657" s="175"/>
      <c r="L1657" s="176"/>
      <c r="M1657" s="177" t="s">
        <v>88</v>
      </c>
      <c r="N1657" s="178"/>
      <c r="O1657" s="178"/>
      <c r="P1657" s="178"/>
      <c r="Q1657" s="179"/>
    </row>
    <row r="1658" spans="1:17" ht="19.149999999999999" customHeight="1" thickBot="1" x14ac:dyDescent="0.3">
      <c r="A1658" s="31"/>
      <c r="B1658" s="32"/>
      <c r="C1658" s="32"/>
      <c r="D1658" s="32"/>
      <c r="E1658" s="32"/>
      <c r="F1658" s="32"/>
      <c r="G1658" s="180" t="s">
        <v>91</v>
      </c>
      <c r="H1658" s="180"/>
      <c r="I1658" s="180"/>
      <c r="J1658" s="36"/>
      <c r="K1658" s="35"/>
      <c r="L1658" s="32"/>
      <c r="M1658" s="32"/>
      <c r="N1658" s="32"/>
      <c r="O1658" s="32"/>
      <c r="P1658" s="32"/>
      <c r="Q1658" s="33"/>
    </row>
    <row r="1659" spans="1:17" ht="19.149999999999999" customHeight="1" x14ac:dyDescent="0.25">
      <c r="A1659" s="52"/>
      <c r="B1659" s="52"/>
      <c r="C1659" s="52"/>
      <c r="D1659" s="52"/>
      <c r="E1659" s="52"/>
      <c r="F1659" s="52"/>
      <c r="G1659" s="52"/>
      <c r="H1659" s="52"/>
      <c r="I1659" s="52"/>
      <c r="J1659" s="52"/>
      <c r="K1659" s="52"/>
      <c r="L1659" s="52"/>
      <c r="M1659" s="52"/>
      <c r="N1659" s="52"/>
      <c r="O1659" s="52"/>
      <c r="P1659" s="52"/>
      <c r="Q1659" s="52"/>
    </row>
    <row r="1662" spans="1:17" ht="19.149999999999999" customHeight="1" thickBot="1" x14ac:dyDescent="0.3"/>
    <row r="1663" spans="1:17" ht="19.149999999999999" customHeight="1" x14ac:dyDescent="0.5">
      <c r="A1663" s="37"/>
      <c r="B1663" s="213"/>
      <c r="C1663" s="213"/>
      <c r="D1663" s="39"/>
      <c r="E1663" s="196" t="str">
        <f>UPPER(Ptrllista!E2)</f>
        <v>Ö-SERIEN 2</v>
      </c>
      <c r="F1663" s="196"/>
      <c r="G1663" s="196"/>
      <c r="H1663" s="196"/>
      <c r="I1663" s="196"/>
      <c r="J1663" s="196"/>
      <c r="K1663" s="196"/>
      <c r="L1663" s="196"/>
      <c r="M1663" s="196"/>
      <c r="N1663" s="196"/>
      <c r="O1663" s="49"/>
      <c r="P1663" s="49"/>
      <c r="Q1663" s="54"/>
    </row>
    <row r="1664" spans="1:17" ht="19.149999999999999" customHeight="1" x14ac:dyDescent="0.4">
      <c r="A1664" s="53" t="s">
        <v>98</v>
      </c>
      <c r="B1664" s="44" t="str">
        <f>UPPER(Ptrllista!B89)</f>
        <v>21</v>
      </c>
      <c r="C1664" s="43" t="s">
        <v>96</v>
      </c>
      <c r="D1664" s="44">
        <f>ABS(Ptrllista!C89)</f>
        <v>4</v>
      </c>
      <c r="E1664" s="205"/>
      <c r="F1664" s="205"/>
      <c r="G1664" s="205"/>
      <c r="H1664" s="205"/>
      <c r="I1664" s="205"/>
      <c r="J1664" s="205"/>
      <c r="K1664" s="205"/>
      <c r="L1664" s="205"/>
      <c r="M1664" s="205"/>
      <c r="N1664" s="205"/>
      <c r="O1664" s="214">
        <f>ABS(Ptrllista!F2)</f>
        <v>42848</v>
      </c>
      <c r="P1664" s="214"/>
      <c r="Q1664" s="215"/>
    </row>
    <row r="1665" spans="1:17" ht="19.149999999999999" customHeight="1" x14ac:dyDescent="0.25">
      <c r="A1665" s="204" t="str">
        <f>UPPER(Ptrllista!E89)</f>
        <v>EVERT KARLSSON</v>
      </c>
      <c r="B1665" s="205"/>
      <c r="C1665" s="205"/>
      <c r="D1665" s="205"/>
      <c r="E1665" s="205"/>
      <c r="F1665" s="205"/>
      <c r="G1665" s="205"/>
      <c r="H1665" s="205"/>
      <c r="I1665" s="205"/>
      <c r="J1665" s="205"/>
      <c r="K1665" s="205"/>
      <c r="L1665" s="205"/>
      <c r="M1665" s="205"/>
      <c r="N1665" s="205"/>
      <c r="O1665" s="205"/>
      <c r="P1665" s="205"/>
      <c r="Q1665" s="206"/>
    </row>
    <row r="1666" spans="1:17" ht="19.149999999999999" customHeight="1" x14ac:dyDescent="0.25">
      <c r="A1666" s="204"/>
      <c r="B1666" s="205"/>
      <c r="C1666" s="205"/>
      <c r="D1666" s="205"/>
      <c r="E1666" s="205"/>
      <c r="F1666" s="205"/>
      <c r="G1666" s="205"/>
      <c r="H1666" s="205"/>
      <c r="I1666" s="205"/>
      <c r="J1666" s="205"/>
      <c r="K1666" s="205"/>
      <c r="L1666" s="205"/>
      <c r="M1666" s="205"/>
      <c r="N1666" s="205"/>
      <c r="O1666" s="205"/>
      <c r="P1666" s="205"/>
      <c r="Q1666" s="206"/>
    </row>
    <row r="1667" spans="1:17" ht="19.149999999999999" customHeight="1" x14ac:dyDescent="0.25">
      <c r="A1667" s="204" t="str">
        <f>UPPER(Ptrllista!F89)</f>
        <v>SAAB</v>
      </c>
      <c r="B1667" s="205"/>
      <c r="C1667" s="205"/>
      <c r="D1667" s="205"/>
      <c r="E1667" s="205"/>
      <c r="F1667" s="205"/>
      <c r="G1667" s="205"/>
      <c r="H1667" s="205"/>
      <c r="I1667" s="205"/>
      <c r="J1667" s="205"/>
      <c r="K1667" s="205"/>
      <c r="L1667" s="205"/>
      <c r="M1667" s="205"/>
      <c r="N1667" s="205"/>
      <c r="O1667" s="205"/>
      <c r="P1667" s="205"/>
      <c r="Q1667" s="206"/>
    </row>
    <row r="1668" spans="1:17" ht="19.149999999999999" customHeight="1" x14ac:dyDescent="0.25">
      <c r="A1668" s="204"/>
      <c r="B1668" s="205"/>
      <c r="C1668" s="205"/>
      <c r="D1668" s="205"/>
      <c r="E1668" s="205"/>
      <c r="F1668" s="205"/>
      <c r="G1668" s="205"/>
      <c r="H1668" s="205"/>
      <c r="I1668" s="205"/>
      <c r="J1668" s="205"/>
      <c r="K1668" s="205"/>
      <c r="L1668" s="205"/>
      <c r="M1668" s="205"/>
      <c r="N1668" s="205"/>
      <c r="O1668" s="205"/>
      <c r="P1668" s="205"/>
      <c r="Q1668" s="206"/>
    </row>
    <row r="1669" spans="1:17" ht="19.149999999999999" customHeight="1" thickBot="1" x14ac:dyDescent="0.3">
      <c r="A1669" s="29"/>
      <c r="B1669" s="38"/>
      <c r="C1669" s="207" t="s">
        <v>95</v>
      </c>
      <c r="D1669" s="208"/>
      <c r="E1669" s="208"/>
      <c r="F1669" s="208"/>
      <c r="G1669" s="208"/>
      <c r="H1669" s="209"/>
      <c r="I1669" s="207" t="s">
        <v>90</v>
      </c>
      <c r="J1669" s="209"/>
      <c r="K1669" s="207" t="s">
        <v>17</v>
      </c>
      <c r="L1669" s="208"/>
      <c r="M1669" s="41" t="s">
        <v>93</v>
      </c>
      <c r="N1669" s="42"/>
      <c r="O1669" s="210" t="s">
        <v>24</v>
      </c>
      <c r="P1669" s="211"/>
      <c r="Q1669" s="212"/>
    </row>
    <row r="1670" spans="1:17" ht="19.149999999999999" customHeight="1" x14ac:dyDescent="0.25">
      <c r="A1670" s="190" t="s">
        <v>94</v>
      </c>
      <c r="B1670" s="40">
        <v>25</v>
      </c>
      <c r="C1670" s="34"/>
      <c r="D1670" s="34"/>
      <c r="E1670" s="34"/>
      <c r="F1670" s="34"/>
      <c r="G1670" s="34"/>
      <c r="H1670" s="34"/>
      <c r="I1670" s="181" t="s">
        <v>18</v>
      </c>
      <c r="J1670" s="182"/>
      <c r="K1670" s="183"/>
      <c r="L1670" s="191"/>
      <c r="M1670" s="192" t="str">
        <f>UPPER(Ptrllista!H89)</f>
        <v>C</v>
      </c>
      <c r="N1670" s="193"/>
      <c r="O1670" s="192" t="str">
        <f>UPPER(Ptrllista!G89)</f>
        <v>VÄ</v>
      </c>
      <c r="P1670" s="196"/>
      <c r="Q1670" s="193"/>
    </row>
    <row r="1671" spans="1:17" ht="19.149999999999999" customHeight="1" thickBot="1" x14ac:dyDescent="0.3">
      <c r="A1671" s="190"/>
      <c r="B1671" s="40">
        <v>26</v>
      </c>
      <c r="C1671" s="34"/>
      <c r="D1671" s="34"/>
      <c r="E1671" s="34"/>
      <c r="F1671" s="34"/>
      <c r="G1671" s="34"/>
      <c r="H1671" s="34"/>
      <c r="I1671" s="181" t="s">
        <v>18</v>
      </c>
      <c r="J1671" s="182"/>
      <c r="K1671" s="183"/>
      <c r="L1671" s="191"/>
      <c r="M1671" s="194"/>
      <c r="N1671" s="195"/>
      <c r="O1671" s="194"/>
      <c r="P1671" s="197"/>
      <c r="Q1671" s="195"/>
    </row>
    <row r="1672" spans="1:17" ht="19.149999999999999" customHeight="1" x14ac:dyDescent="0.25">
      <c r="A1672" s="190"/>
      <c r="B1672" s="40">
        <v>27</v>
      </c>
      <c r="C1672" s="34"/>
      <c r="D1672" s="34"/>
      <c r="E1672" s="34"/>
      <c r="F1672" s="34"/>
      <c r="G1672" s="34"/>
      <c r="H1672" s="34"/>
      <c r="I1672" s="181" t="s">
        <v>18</v>
      </c>
      <c r="J1672" s="182"/>
      <c r="K1672" s="183"/>
      <c r="L1672" s="184"/>
      <c r="M1672" s="3"/>
      <c r="N1672" s="3"/>
      <c r="O1672" s="3"/>
      <c r="P1672" s="3"/>
      <c r="Q1672" s="30"/>
    </row>
    <row r="1673" spans="1:17" ht="19.149999999999999" customHeight="1" x14ac:dyDescent="0.25">
      <c r="A1673" s="190"/>
      <c r="B1673" s="40">
        <v>28</v>
      </c>
      <c r="C1673" s="34"/>
      <c r="D1673" s="34"/>
      <c r="E1673" s="34"/>
      <c r="F1673" s="34"/>
      <c r="G1673" s="34"/>
      <c r="H1673" s="34"/>
      <c r="I1673" s="181" t="s">
        <v>18</v>
      </c>
      <c r="J1673" s="182"/>
      <c r="K1673" s="183"/>
      <c r="L1673" s="184"/>
      <c r="M1673" s="198" t="s">
        <v>92</v>
      </c>
      <c r="N1673" s="198"/>
      <c r="O1673" s="198"/>
      <c r="P1673" s="199"/>
      <c r="Q1673" s="200"/>
    </row>
    <row r="1674" spans="1:17" ht="19.149999999999999" customHeight="1" x14ac:dyDescent="0.25">
      <c r="A1674" s="190"/>
      <c r="B1674" s="40">
        <v>29</v>
      </c>
      <c r="C1674" s="34"/>
      <c r="D1674" s="34"/>
      <c r="E1674" s="34"/>
      <c r="F1674" s="34"/>
      <c r="G1674" s="34"/>
      <c r="H1674" s="34"/>
      <c r="I1674" s="181" t="s">
        <v>18</v>
      </c>
      <c r="J1674" s="182"/>
      <c r="K1674" s="183"/>
      <c r="L1674" s="184"/>
      <c r="M1674" s="201" t="s">
        <v>97</v>
      </c>
      <c r="N1674" s="202"/>
      <c r="O1674" s="202"/>
      <c r="P1674" s="202"/>
      <c r="Q1674" s="203"/>
    </row>
    <row r="1675" spans="1:17" ht="19.149999999999999" customHeight="1" x14ac:dyDescent="0.25">
      <c r="A1675" s="190"/>
      <c r="B1675" s="40">
        <v>30</v>
      </c>
      <c r="C1675" s="34"/>
      <c r="D1675" s="34"/>
      <c r="E1675" s="34"/>
      <c r="F1675" s="34"/>
      <c r="G1675" s="34"/>
      <c r="H1675" s="34"/>
      <c r="I1675" s="181" t="s">
        <v>18</v>
      </c>
      <c r="J1675" s="182"/>
      <c r="K1675" s="183"/>
      <c r="L1675" s="184"/>
      <c r="M1675" s="185"/>
      <c r="N1675" s="185"/>
      <c r="O1675" s="185"/>
      <c r="P1675" s="185"/>
      <c r="Q1675" s="186"/>
    </row>
    <row r="1676" spans="1:17" ht="19.149999999999999" customHeight="1" x14ac:dyDescent="0.25">
      <c r="A1676" s="190"/>
      <c r="B1676" s="40">
        <v>31</v>
      </c>
      <c r="C1676" s="34"/>
      <c r="D1676" s="34"/>
      <c r="E1676" s="34"/>
      <c r="F1676" s="34"/>
      <c r="G1676" s="34"/>
      <c r="H1676" s="34"/>
      <c r="I1676" s="181" t="s">
        <v>18</v>
      </c>
      <c r="J1676" s="182"/>
      <c r="K1676" s="183"/>
      <c r="L1676" s="184"/>
      <c r="M1676" s="185"/>
      <c r="N1676" s="185"/>
      <c r="O1676" s="185"/>
      <c r="P1676" s="185"/>
      <c r="Q1676" s="186"/>
    </row>
    <row r="1677" spans="1:17" ht="19.149999999999999" customHeight="1" x14ac:dyDescent="0.25">
      <c r="A1677" s="190"/>
      <c r="B1677" s="40">
        <v>32</v>
      </c>
      <c r="C1677" s="34"/>
      <c r="D1677" s="34"/>
      <c r="E1677" s="34"/>
      <c r="F1677" s="34"/>
      <c r="G1677" s="34"/>
      <c r="H1677" s="34"/>
      <c r="I1677" s="181" t="s">
        <v>18</v>
      </c>
      <c r="J1677" s="182"/>
      <c r="K1677" s="183"/>
      <c r="L1677" s="184"/>
      <c r="M1677" s="185"/>
      <c r="N1677" s="185"/>
      <c r="O1677" s="185"/>
      <c r="P1677" s="185"/>
      <c r="Q1677" s="186"/>
    </row>
    <row r="1678" spans="1:17" ht="19.149999999999999" customHeight="1" thickBot="1" x14ac:dyDescent="0.3">
      <c r="A1678" s="190"/>
      <c r="B1678" s="34"/>
      <c r="C1678" s="34"/>
      <c r="D1678" s="34"/>
      <c r="E1678" s="34"/>
      <c r="F1678" s="34"/>
      <c r="G1678" s="34"/>
      <c r="H1678" s="34"/>
      <c r="I1678" s="187" t="s">
        <v>18</v>
      </c>
      <c r="J1678" s="188"/>
      <c r="K1678" s="189"/>
      <c r="L1678" s="189"/>
      <c r="M1678" s="185"/>
      <c r="N1678" s="185"/>
      <c r="O1678" s="185"/>
      <c r="P1678" s="185"/>
      <c r="Q1678" s="186"/>
    </row>
    <row r="1679" spans="1:17" ht="19.149999999999999" customHeight="1" thickBot="1" x14ac:dyDescent="0.3">
      <c r="A1679" s="29"/>
      <c r="B1679" s="3"/>
      <c r="C1679" s="3"/>
      <c r="D1679" s="3"/>
      <c r="E1679" s="3"/>
      <c r="F1679" s="173" t="s">
        <v>89</v>
      </c>
      <c r="G1679" s="173"/>
      <c r="H1679" s="174"/>
      <c r="I1679" s="36"/>
      <c r="J1679" s="36"/>
      <c r="K1679" s="175"/>
      <c r="L1679" s="176"/>
      <c r="M1679" s="177" t="s">
        <v>88</v>
      </c>
      <c r="N1679" s="178"/>
      <c r="O1679" s="178"/>
      <c r="P1679" s="178"/>
      <c r="Q1679" s="179"/>
    </row>
    <row r="1680" spans="1:17" ht="19.149999999999999" customHeight="1" thickBot="1" x14ac:dyDescent="0.3">
      <c r="A1680" s="31"/>
      <c r="B1680" s="32"/>
      <c r="C1680" s="32"/>
      <c r="D1680" s="32"/>
      <c r="E1680" s="32"/>
      <c r="F1680" s="32"/>
      <c r="G1680" s="180" t="s">
        <v>91</v>
      </c>
      <c r="H1680" s="180"/>
      <c r="I1680" s="180"/>
      <c r="J1680" s="36"/>
      <c r="K1680" s="35"/>
      <c r="L1680" s="32"/>
      <c r="M1680" s="32"/>
      <c r="N1680" s="32"/>
      <c r="O1680" s="32"/>
      <c r="P1680" s="32"/>
      <c r="Q1680" s="33"/>
    </row>
    <row r="1681" spans="1:17" ht="19.149999999999999" customHeight="1" x14ac:dyDescent="0.5">
      <c r="A1681" s="37"/>
      <c r="B1681" s="213"/>
      <c r="C1681" s="213"/>
      <c r="D1681" s="39"/>
      <c r="E1681" s="196" t="str">
        <f>UPPER(Ptrllista!E2)</f>
        <v>Ö-SERIEN 2</v>
      </c>
      <c r="F1681" s="196"/>
      <c r="G1681" s="196"/>
      <c r="H1681" s="196"/>
      <c r="I1681" s="196"/>
      <c r="J1681" s="196"/>
      <c r="K1681" s="196"/>
      <c r="L1681" s="196"/>
      <c r="M1681" s="196"/>
      <c r="N1681" s="196"/>
      <c r="O1681" s="49"/>
      <c r="P1681" s="49"/>
      <c r="Q1681" s="54"/>
    </row>
    <row r="1682" spans="1:17" ht="19.149999999999999" customHeight="1" x14ac:dyDescent="0.4">
      <c r="A1682" s="53" t="s">
        <v>98</v>
      </c>
      <c r="B1682" s="44" t="str">
        <f>UPPER(Ptrllista!B90)</f>
        <v>22</v>
      </c>
      <c r="C1682" s="43" t="s">
        <v>102</v>
      </c>
      <c r="D1682" s="44">
        <f>ABS(Ptrllista!C90)</f>
        <v>1</v>
      </c>
      <c r="E1682" s="205"/>
      <c r="F1682" s="205"/>
      <c r="G1682" s="205"/>
      <c r="H1682" s="205"/>
      <c r="I1682" s="205"/>
      <c r="J1682" s="205"/>
      <c r="K1682" s="205"/>
      <c r="L1682" s="205"/>
      <c r="M1682" s="205"/>
      <c r="N1682" s="205"/>
      <c r="O1682" s="214">
        <f>ABS(Ptrllista!F2)</f>
        <v>42848</v>
      </c>
      <c r="P1682" s="214"/>
      <c r="Q1682" s="215"/>
    </row>
    <row r="1683" spans="1:17" ht="19.149999999999999" customHeight="1" x14ac:dyDescent="0.25">
      <c r="A1683" s="204" t="str">
        <f>UPPER(Ptrllista!E90)</f>
        <v>NILS-UNO JONSSON</v>
      </c>
      <c r="B1683" s="205"/>
      <c r="C1683" s="205"/>
      <c r="D1683" s="205"/>
      <c r="E1683" s="205"/>
      <c r="F1683" s="205"/>
      <c r="G1683" s="205"/>
      <c r="H1683" s="205"/>
      <c r="I1683" s="205"/>
      <c r="J1683" s="205"/>
      <c r="K1683" s="205"/>
      <c r="L1683" s="205"/>
      <c r="M1683" s="205"/>
      <c r="N1683" s="205"/>
      <c r="O1683" s="205"/>
      <c r="P1683" s="205"/>
      <c r="Q1683" s="206"/>
    </row>
    <row r="1684" spans="1:17" ht="19.149999999999999" customHeight="1" x14ac:dyDescent="0.25">
      <c r="A1684" s="204"/>
      <c r="B1684" s="205"/>
      <c r="C1684" s="205"/>
      <c r="D1684" s="205"/>
      <c r="E1684" s="205"/>
      <c r="F1684" s="205"/>
      <c r="G1684" s="205"/>
      <c r="H1684" s="205"/>
      <c r="I1684" s="205"/>
      <c r="J1684" s="205"/>
      <c r="K1684" s="205"/>
      <c r="L1684" s="205"/>
      <c r="M1684" s="205"/>
      <c r="N1684" s="205"/>
      <c r="O1684" s="205"/>
      <c r="P1684" s="205"/>
      <c r="Q1684" s="206"/>
    </row>
    <row r="1685" spans="1:17" ht="19.149999999999999" customHeight="1" x14ac:dyDescent="0.25">
      <c r="A1685" s="204" t="str">
        <f>UPPER(Ptrllista!F90)</f>
        <v>LSKF</v>
      </c>
      <c r="B1685" s="205"/>
      <c r="C1685" s="205"/>
      <c r="D1685" s="205"/>
      <c r="E1685" s="205"/>
      <c r="F1685" s="205"/>
      <c r="G1685" s="205"/>
      <c r="H1685" s="205"/>
      <c r="I1685" s="205"/>
      <c r="J1685" s="205"/>
      <c r="K1685" s="205"/>
      <c r="L1685" s="205"/>
      <c r="M1685" s="205"/>
      <c r="N1685" s="205"/>
      <c r="O1685" s="205"/>
      <c r="P1685" s="205"/>
      <c r="Q1685" s="206"/>
    </row>
    <row r="1686" spans="1:17" ht="19.149999999999999" customHeight="1" x14ac:dyDescent="0.25">
      <c r="A1686" s="204"/>
      <c r="B1686" s="205"/>
      <c r="C1686" s="205"/>
      <c r="D1686" s="205"/>
      <c r="E1686" s="205"/>
      <c r="F1686" s="205"/>
      <c r="G1686" s="205"/>
      <c r="H1686" s="205"/>
      <c r="I1686" s="205"/>
      <c r="J1686" s="205"/>
      <c r="K1686" s="205"/>
      <c r="L1686" s="205"/>
      <c r="M1686" s="205"/>
      <c r="N1686" s="205"/>
      <c r="O1686" s="205"/>
      <c r="P1686" s="205"/>
      <c r="Q1686" s="206"/>
    </row>
    <row r="1687" spans="1:17" ht="19.149999999999999" customHeight="1" thickBot="1" x14ac:dyDescent="0.3">
      <c r="A1687" s="29"/>
      <c r="B1687" s="38"/>
      <c r="C1687" s="207" t="s">
        <v>95</v>
      </c>
      <c r="D1687" s="208"/>
      <c r="E1687" s="208"/>
      <c r="F1687" s="208"/>
      <c r="G1687" s="208"/>
      <c r="H1687" s="209"/>
      <c r="I1687" s="207" t="s">
        <v>90</v>
      </c>
      <c r="J1687" s="209"/>
      <c r="K1687" s="207" t="s">
        <v>17</v>
      </c>
      <c r="L1687" s="208"/>
      <c r="M1687" s="216" t="s">
        <v>93</v>
      </c>
      <c r="N1687" s="217"/>
      <c r="O1687" s="210" t="s">
        <v>24</v>
      </c>
      <c r="P1687" s="211"/>
      <c r="Q1687" s="212"/>
    </row>
    <row r="1688" spans="1:17" ht="19.149999999999999" customHeight="1" x14ac:dyDescent="0.25">
      <c r="A1688" s="190" t="s">
        <v>94</v>
      </c>
      <c r="B1688" s="40">
        <v>25</v>
      </c>
      <c r="C1688" s="34"/>
      <c r="D1688" s="34"/>
      <c r="E1688" s="34"/>
      <c r="F1688" s="34"/>
      <c r="G1688" s="34"/>
      <c r="H1688" s="34"/>
      <c r="I1688" s="181" t="s">
        <v>18</v>
      </c>
      <c r="J1688" s="182"/>
      <c r="K1688" s="183"/>
      <c r="L1688" s="191"/>
      <c r="M1688" s="192" t="str">
        <f>UPPER(Ptrllista!H90)</f>
        <v>B</v>
      </c>
      <c r="N1688" s="193"/>
      <c r="O1688" s="192" t="str">
        <f>UPPER(Ptrllista!G90)</f>
        <v>3</v>
      </c>
      <c r="P1688" s="196"/>
      <c r="Q1688" s="193"/>
    </row>
    <row r="1689" spans="1:17" ht="19.149999999999999" customHeight="1" thickBot="1" x14ac:dyDescent="0.3">
      <c r="A1689" s="190"/>
      <c r="B1689" s="40">
        <v>26</v>
      </c>
      <c r="C1689" s="34"/>
      <c r="D1689" s="34"/>
      <c r="E1689" s="34"/>
      <c r="F1689" s="34"/>
      <c r="G1689" s="34"/>
      <c r="H1689" s="34"/>
      <c r="I1689" s="181" t="s">
        <v>18</v>
      </c>
      <c r="J1689" s="182"/>
      <c r="K1689" s="183"/>
      <c r="L1689" s="191"/>
      <c r="M1689" s="194"/>
      <c r="N1689" s="195"/>
      <c r="O1689" s="194"/>
      <c r="P1689" s="197"/>
      <c r="Q1689" s="195"/>
    </row>
    <row r="1690" spans="1:17" ht="19.149999999999999" customHeight="1" x14ac:dyDescent="0.25">
      <c r="A1690" s="190"/>
      <c r="B1690" s="40">
        <v>27</v>
      </c>
      <c r="C1690" s="34"/>
      <c r="D1690" s="34"/>
      <c r="E1690" s="34"/>
      <c r="F1690" s="34"/>
      <c r="G1690" s="34"/>
      <c r="H1690" s="34"/>
      <c r="I1690" s="181" t="s">
        <v>18</v>
      </c>
      <c r="J1690" s="182"/>
      <c r="K1690" s="183"/>
      <c r="L1690" s="184"/>
      <c r="M1690" s="3"/>
      <c r="N1690" s="3"/>
      <c r="O1690" s="3"/>
      <c r="P1690" s="3"/>
      <c r="Q1690" s="30"/>
    </row>
    <row r="1691" spans="1:17" ht="19.149999999999999" customHeight="1" x14ac:dyDescent="0.25">
      <c r="A1691" s="190"/>
      <c r="B1691" s="40">
        <v>28</v>
      </c>
      <c r="C1691" s="34"/>
      <c r="D1691" s="34"/>
      <c r="E1691" s="34"/>
      <c r="F1691" s="34"/>
      <c r="G1691" s="34"/>
      <c r="H1691" s="34"/>
      <c r="I1691" s="181" t="s">
        <v>18</v>
      </c>
      <c r="J1691" s="182"/>
      <c r="K1691" s="183"/>
      <c r="L1691" s="184"/>
      <c r="M1691" s="198" t="s">
        <v>92</v>
      </c>
      <c r="N1691" s="198"/>
      <c r="O1691" s="198"/>
      <c r="P1691" s="199"/>
      <c r="Q1691" s="200"/>
    </row>
    <row r="1692" spans="1:17" ht="19.149999999999999" customHeight="1" x14ac:dyDescent="0.25">
      <c r="A1692" s="190"/>
      <c r="B1692" s="40">
        <v>29</v>
      </c>
      <c r="C1692" s="34"/>
      <c r="D1692" s="34"/>
      <c r="E1692" s="34"/>
      <c r="F1692" s="34"/>
      <c r="G1692" s="34"/>
      <c r="H1692" s="34"/>
      <c r="I1692" s="181" t="s">
        <v>18</v>
      </c>
      <c r="J1692" s="182"/>
      <c r="K1692" s="183"/>
      <c r="L1692" s="184"/>
      <c r="M1692" s="201" t="s">
        <v>97</v>
      </c>
      <c r="N1692" s="202"/>
      <c r="O1692" s="202"/>
      <c r="P1692" s="202"/>
      <c r="Q1692" s="203"/>
    </row>
    <row r="1693" spans="1:17" ht="19.149999999999999" customHeight="1" x14ac:dyDescent="0.25">
      <c r="A1693" s="190"/>
      <c r="B1693" s="40">
        <v>30</v>
      </c>
      <c r="C1693" s="34"/>
      <c r="D1693" s="34"/>
      <c r="E1693" s="34"/>
      <c r="F1693" s="34"/>
      <c r="G1693" s="34"/>
      <c r="H1693" s="34"/>
      <c r="I1693" s="181" t="s">
        <v>18</v>
      </c>
      <c r="J1693" s="182"/>
      <c r="K1693" s="183"/>
      <c r="L1693" s="184"/>
      <c r="M1693" s="185"/>
      <c r="N1693" s="185"/>
      <c r="O1693" s="185"/>
      <c r="P1693" s="185"/>
      <c r="Q1693" s="186"/>
    </row>
    <row r="1694" spans="1:17" ht="19.149999999999999" customHeight="1" x14ac:dyDescent="0.25">
      <c r="A1694" s="190"/>
      <c r="B1694" s="40">
        <v>31</v>
      </c>
      <c r="C1694" s="34"/>
      <c r="D1694" s="34"/>
      <c r="E1694" s="34"/>
      <c r="F1694" s="34"/>
      <c r="G1694" s="34"/>
      <c r="H1694" s="34"/>
      <c r="I1694" s="181" t="s">
        <v>18</v>
      </c>
      <c r="J1694" s="182"/>
      <c r="K1694" s="183"/>
      <c r="L1694" s="184"/>
      <c r="M1694" s="185"/>
      <c r="N1694" s="185"/>
      <c r="O1694" s="185"/>
      <c r="P1694" s="185"/>
      <c r="Q1694" s="186"/>
    </row>
    <row r="1695" spans="1:17" ht="19.149999999999999" customHeight="1" x14ac:dyDescent="0.25">
      <c r="A1695" s="190"/>
      <c r="B1695" s="40">
        <v>32</v>
      </c>
      <c r="C1695" s="34"/>
      <c r="D1695" s="34"/>
      <c r="E1695" s="34"/>
      <c r="F1695" s="34"/>
      <c r="G1695" s="34"/>
      <c r="H1695" s="34"/>
      <c r="I1695" s="181" t="s">
        <v>18</v>
      </c>
      <c r="J1695" s="182"/>
      <c r="K1695" s="183"/>
      <c r="L1695" s="184"/>
      <c r="M1695" s="185"/>
      <c r="N1695" s="185"/>
      <c r="O1695" s="185"/>
      <c r="P1695" s="185"/>
      <c r="Q1695" s="186"/>
    </row>
    <row r="1696" spans="1:17" ht="19.149999999999999" customHeight="1" thickBot="1" x14ac:dyDescent="0.3">
      <c r="A1696" s="190"/>
      <c r="B1696" s="34"/>
      <c r="C1696" s="34"/>
      <c r="D1696" s="34"/>
      <c r="E1696" s="34"/>
      <c r="F1696" s="34"/>
      <c r="G1696" s="34"/>
      <c r="H1696" s="34"/>
      <c r="I1696" s="187" t="s">
        <v>18</v>
      </c>
      <c r="J1696" s="188"/>
      <c r="K1696" s="189"/>
      <c r="L1696" s="189"/>
      <c r="M1696" s="185"/>
      <c r="N1696" s="185"/>
      <c r="O1696" s="185"/>
      <c r="P1696" s="185"/>
      <c r="Q1696" s="186"/>
    </row>
    <row r="1697" spans="1:17" ht="19.149999999999999" customHeight="1" thickBot="1" x14ac:dyDescent="0.3">
      <c r="A1697" s="29"/>
      <c r="B1697" s="3"/>
      <c r="C1697" s="3"/>
      <c r="D1697" s="3"/>
      <c r="E1697" s="3"/>
      <c r="F1697" s="173" t="s">
        <v>89</v>
      </c>
      <c r="G1697" s="173"/>
      <c r="H1697" s="174"/>
      <c r="I1697" s="36"/>
      <c r="J1697" s="36"/>
      <c r="K1697" s="175"/>
      <c r="L1697" s="176"/>
      <c r="M1697" s="177" t="s">
        <v>88</v>
      </c>
      <c r="N1697" s="178"/>
      <c r="O1697" s="178"/>
      <c r="P1697" s="178"/>
      <c r="Q1697" s="179"/>
    </row>
    <row r="1698" spans="1:17" ht="19.149999999999999" customHeight="1" thickBot="1" x14ac:dyDescent="0.3">
      <c r="A1698" s="31"/>
      <c r="B1698" s="32"/>
      <c r="C1698" s="32"/>
      <c r="D1698" s="32"/>
      <c r="E1698" s="32"/>
      <c r="F1698" s="32"/>
      <c r="G1698" s="180" t="s">
        <v>91</v>
      </c>
      <c r="H1698" s="180"/>
      <c r="I1698" s="180"/>
      <c r="J1698" s="36"/>
      <c r="K1698" s="35"/>
      <c r="L1698" s="32"/>
      <c r="M1698" s="32"/>
      <c r="N1698" s="32"/>
      <c r="O1698" s="32"/>
      <c r="P1698" s="32"/>
      <c r="Q1698" s="33"/>
    </row>
    <row r="1699" spans="1:17" ht="19.149999999999999" customHeight="1" x14ac:dyDescent="0.25">
      <c r="A1699" s="52"/>
      <c r="B1699" s="52"/>
      <c r="C1699" s="52"/>
      <c r="D1699" s="52"/>
      <c r="E1699" s="52"/>
      <c r="F1699" s="52"/>
      <c r="G1699" s="52"/>
      <c r="H1699" s="52"/>
      <c r="I1699" s="52"/>
      <c r="J1699" s="52"/>
      <c r="K1699" s="52"/>
      <c r="L1699" s="52"/>
      <c r="M1699" s="52"/>
      <c r="N1699" s="52"/>
      <c r="O1699" s="52"/>
      <c r="P1699" s="52"/>
      <c r="Q1699" s="52"/>
    </row>
    <row r="1702" spans="1:17" ht="19.149999999999999" customHeight="1" thickBot="1" x14ac:dyDescent="0.3"/>
    <row r="1703" spans="1:17" ht="19.149999999999999" customHeight="1" x14ac:dyDescent="0.5">
      <c r="A1703" s="37"/>
      <c r="B1703" s="213"/>
      <c r="C1703" s="213"/>
      <c r="D1703" s="39"/>
      <c r="E1703" s="196" t="str">
        <f>UPPER(Ptrllista!E2)</f>
        <v>Ö-SERIEN 2</v>
      </c>
      <c r="F1703" s="196"/>
      <c r="G1703" s="196"/>
      <c r="H1703" s="196"/>
      <c r="I1703" s="196"/>
      <c r="J1703" s="196"/>
      <c r="K1703" s="196"/>
      <c r="L1703" s="196"/>
      <c r="M1703" s="196"/>
      <c r="N1703" s="196"/>
      <c r="O1703" s="49"/>
      <c r="P1703" s="49"/>
      <c r="Q1703" s="54"/>
    </row>
    <row r="1704" spans="1:17" ht="19.149999999999999" customHeight="1" x14ac:dyDescent="0.4">
      <c r="A1704" s="53" t="s">
        <v>98</v>
      </c>
      <c r="B1704" s="44" t="str">
        <f>UPPER(Ptrllista!B91)</f>
        <v>22</v>
      </c>
      <c r="C1704" s="43" t="s">
        <v>96</v>
      </c>
      <c r="D1704" s="44">
        <f>ABS(Ptrllista!C91)</f>
        <v>2</v>
      </c>
      <c r="E1704" s="205"/>
      <c r="F1704" s="205"/>
      <c r="G1704" s="205"/>
      <c r="H1704" s="205"/>
      <c r="I1704" s="205"/>
      <c r="J1704" s="205"/>
      <c r="K1704" s="205"/>
      <c r="L1704" s="205"/>
      <c r="M1704" s="205"/>
      <c r="N1704" s="205"/>
      <c r="O1704" s="214">
        <f>ABS(Ptrllista!F2)</f>
        <v>42848</v>
      </c>
      <c r="P1704" s="214"/>
      <c r="Q1704" s="215"/>
    </row>
    <row r="1705" spans="1:17" ht="19.149999999999999" customHeight="1" x14ac:dyDescent="0.25">
      <c r="A1705" s="204" t="str">
        <f>UPPER(Ptrllista!E91)</f>
        <v>ANDREAS MÅRDSKOG</v>
      </c>
      <c r="B1705" s="205"/>
      <c r="C1705" s="205"/>
      <c r="D1705" s="205"/>
      <c r="E1705" s="205"/>
      <c r="F1705" s="205"/>
      <c r="G1705" s="205"/>
      <c r="H1705" s="205"/>
      <c r="I1705" s="205"/>
      <c r="J1705" s="205"/>
      <c r="K1705" s="205"/>
      <c r="L1705" s="205"/>
      <c r="M1705" s="205"/>
      <c r="N1705" s="205"/>
      <c r="O1705" s="205"/>
      <c r="P1705" s="205"/>
      <c r="Q1705" s="206"/>
    </row>
    <row r="1706" spans="1:17" ht="19.149999999999999" customHeight="1" x14ac:dyDescent="0.25">
      <c r="A1706" s="204"/>
      <c r="B1706" s="205"/>
      <c r="C1706" s="205"/>
      <c r="D1706" s="205"/>
      <c r="E1706" s="205"/>
      <c r="F1706" s="205"/>
      <c r="G1706" s="205"/>
      <c r="H1706" s="205"/>
      <c r="I1706" s="205"/>
      <c r="J1706" s="205"/>
      <c r="K1706" s="205"/>
      <c r="L1706" s="205"/>
      <c r="M1706" s="205"/>
      <c r="N1706" s="205"/>
      <c r="O1706" s="205"/>
      <c r="P1706" s="205"/>
      <c r="Q1706" s="206"/>
    </row>
    <row r="1707" spans="1:17" ht="19.149999999999999" customHeight="1" x14ac:dyDescent="0.25">
      <c r="A1707" s="204" t="str">
        <f>UPPER(Ptrllista!F91)</f>
        <v>ÅBY SK</v>
      </c>
      <c r="B1707" s="205"/>
      <c r="C1707" s="205"/>
      <c r="D1707" s="205"/>
      <c r="E1707" s="205"/>
      <c r="F1707" s="205"/>
      <c r="G1707" s="205"/>
      <c r="H1707" s="205"/>
      <c r="I1707" s="205"/>
      <c r="J1707" s="205"/>
      <c r="K1707" s="205"/>
      <c r="L1707" s="205"/>
      <c r="M1707" s="205"/>
      <c r="N1707" s="205"/>
      <c r="O1707" s="205"/>
      <c r="P1707" s="205"/>
      <c r="Q1707" s="206"/>
    </row>
    <row r="1708" spans="1:17" ht="19.149999999999999" customHeight="1" x14ac:dyDescent="0.25">
      <c r="A1708" s="204"/>
      <c r="B1708" s="205"/>
      <c r="C1708" s="205"/>
      <c r="D1708" s="205"/>
      <c r="E1708" s="205"/>
      <c r="F1708" s="205"/>
      <c r="G1708" s="205"/>
      <c r="H1708" s="205"/>
      <c r="I1708" s="205"/>
      <c r="J1708" s="205"/>
      <c r="K1708" s="205"/>
      <c r="L1708" s="205"/>
      <c r="M1708" s="205"/>
      <c r="N1708" s="205"/>
      <c r="O1708" s="205"/>
      <c r="P1708" s="205"/>
      <c r="Q1708" s="206"/>
    </row>
    <row r="1709" spans="1:17" ht="19.149999999999999" customHeight="1" thickBot="1" x14ac:dyDescent="0.3">
      <c r="A1709" s="29"/>
      <c r="B1709" s="38"/>
      <c r="C1709" s="207" t="s">
        <v>95</v>
      </c>
      <c r="D1709" s="208"/>
      <c r="E1709" s="208"/>
      <c r="F1709" s="208"/>
      <c r="G1709" s="208"/>
      <c r="H1709" s="209"/>
      <c r="I1709" s="207" t="s">
        <v>90</v>
      </c>
      <c r="J1709" s="209"/>
      <c r="K1709" s="207" t="s">
        <v>17</v>
      </c>
      <c r="L1709" s="208"/>
      <c r="M1709" s="41" t="s">
        <v>93</v>
      </c>
      <c r="N1709" s="42"/>
      <c r="O1709" s="210" t="s">
        <v>24</v>
      </c>
      <c r="P1709" s="211"/>
      <c r="Q1709" s="212"/>
    </row>
    <row r="1710" spans="1:17" ht="19.149999999999999" customHeight="1" x14ac:dyDescent="0.25">
      <c r="A1710" s="190" t="s">
        <v>94</v>
      </c>
      <c r="B1710" s="40">
        <v>25</v>
      </c>
      <c r="C1710" s="34"/>
      <c r="D1710" s="34"/>
      <c r="E1710" s="34"/>
      <c r="F1710" s="34"/>
      <c r="G1710" s="34"/>
      <c r="H1710" s="34"/>
      <c r="I1710" s="181" t="s">
        <v>18</v>
      </c>
      <c r="J1710" s="182"/>
      <c r="K1710" s="183"/>
      <c r="L1710" s="191"/>
      <c r="M1710" s="192" t="str">
        <f>UPPER(Ptrllista!H91)</f>
        <v>B</v>
      </c>
      <c r="N1710" s="193"/>
      <c r="O1710" s="192" t="str">
        <f>UPPER(Ptrllista!G91)</f>
        <v>1</v>
      </c>
      <c r="P1710" s="196"/>
      <c r="Q1710" s="193"/>
    </row>
    <row r="1711" spans="1:17" ht="19.149999999999999" customHeight="1" thickBot="1" x14ac:dyDescent="0.3">
      <c r="A1711" s="190"/>
      <c r="B1711" s="40">
        <v>26</v>
      </c>
      <c r="C1711" s="34"/>
      <c r="D1711" s="34"/>
      <c r="E1711" s="34"/>
      <c r="F1711" s="34"/>
      <c r="G1711" s="34"/>
      <c r="H1711" s="34"/>
      <c r="I1711" s="181" t="s">
        <v>18</v>
      </c>
      <c r="J1711" s="182"/>
      <c r="K1711" s="183"/>
      <c r="L1711" s="191"/>
      <c r="M1711" s="194"/>
      <c r="N1711" s="195"/>
      <c r="O1711" s="194"/>
      <c r="P1711" s="197"/>
      <c r="Q1711" s="195"/>
    </row>
    <row r="1712" spans="1:17" ht="19.149999999999999" customHeight="1" x14ac:dyDescent="0.25">
      <c r="A1712" s="190"/>
      <c r="B1712" s="40">
        <v>27</v>
      </c>
      <c r="C1712" s="34"/>
      <c r="D1712" s="34"/>
      <c r="E1712" s="34"/>
      <c r="F1712" s="34"/>
      <c r="G1712" s="34"/>
      <c r="H1712" s="34"/>
      <c r="I1712" s="181" t="s">
        <v>18</v>
      </c>
      <c r="J1712" s="182"/>
      <c r="K1712" s="183"/>
      <c r="L1712" s="184"/>
      <c r="M1712" s="3"/>
      <c r="N1712" s="3"/>
      <c r="O1712" s="3"/>
      <c r="P1712" s="3"/>
      <c r="Q1712" s="30"/>
    </row>
    <row r="1713" spans="1:17" ht="19.149999999999999" customHeight="1" x14ac:dyDescent="0.25">
      <c r="A1713" s="190"/>
      <c r="B1713" s="40">
        <v>28</v>
      </c>
      <c r="C1713" s="34"/>
      <c r="D1713" s="34"/>
      <c r="E1713" s="34"/>
      <c r="F1713" s="34"/>
      <c r="G1713" s="34"/>
      <c r="H1713" s="34"/>
      <c r="I1713" s="181" t="s">
        <v>18</v>
      </c>
      <c r="J1713" s="182"/>
      <c r="K1713" s="183"/>
      <c r="L1713" s="184"/>
      <c r="M1713" s="198" t="s">
        <v>92</v>
      </c>
      <c r="N1713" s="198"/>
      <c r="O1713" s="198"/>
      <c r="P1713" s="199"/>
      <c r="Q1713" s="200"/>
    </row>
    <row r="1714" spans="1:17" ht="19.149999999999999" customHeight="1" x14ac:dyDescent="0.25">
      <c r="A1714" s="190"/>
      <c r="B1714" s="40">
        <v>29</v>
      </c>
      <c r="C1714" s="34"/>
      <c r="D1714" s="34"/>
      <c r="E1714" s="34"/>
      <c r="F1714" s="34"/>
      <c r="G1714" s="34"/>
      <c r="H1714" s="34"/>
      <c r="I1714" s="181" t="s">
        <v>18</v>
      </c>
      <c r="J1714" s="182"/>
      <c r="K1714" s="183"/>
      <c r="L1714" s="184"/>
      <c r="M1714" s="201" t="s">
        <v>97</v>
      </c>
      <c r="N1714" s="202"/>
      <c r="O1714" s="202"/>
      <c r="P1714" s="202"/>
      <c r="Q1714" s="203"/>
    </row>
    <row r="1715" spans="1:17" ht="19.149999999999999" customHeight="1" x14ac:dyDescent="0.25">
      <c r="A1715" s="190"/>
      <c r="B1715" s="40">
        <v>30</v>
      </c>
      <c r="C1715" s="34"/>
      <c r="D1715" s="34"/>
      <c r="E1715" s="34"/>
      <c r="F1715" s="34"/>
      <c r="G1715" s="34"/>
      <c r="H1715" s="34"/>
      <c r="I1715" s="181" t="s">
        <v>18</v>
      </c>
      <c r="J1715" s="182"/>
      <c r="K1715" s="183"/>
      <c r="L1715" s="184"/>
      <c r="M1715" s="185"/>
      <c r="N1715" s="185"/>
      <c r="O1715" s="185"/>
      <c r="P1715" s="185"/>
      <c r="Q1715" s="186"/>
    </row>
    <row r="1716" spans="1:17" ht="19.149999999999999" customHeight="1" x14ac:dyDescent="0.25">
      <c r="A1716" s="190"/>
      <c r="B1716" s="40">
        <v>31</v>
      </c>
      <c r="C1716" s="34"/>
      <c r="D1716" s="34"/>
      <c r="E1716" s="34"/>
      <c r="F1716" s="34"/>
      <c r="G1716" s="34"/>
      <c r="H1716" s="34"/>
      <c r="I1716" s="181" t="s">
        <v>18</v>
      </c>
      <c r="J1716" s="182"/>
      <c r="K1716" s="183"/>
      <c r="L1716" s="184"/>
      <c r="M1716" s="185"/>
      <c r="N1716" s="185"/>
      <c r="O1716" s="185"/>
      <c r="P1716" s="185"/>
      <c r="Q1716" s="186"/>
    </row>
    <row r="1717" spans="1:17" ht="19.149999999999999" customHeight="1" x14ac:dyDescent="0.25">
      <c r="A1717" s="190"/>
      <c r="B1717" s="40">
        <v>32</v>
      </c>
      <c r="C1717" s="34"/>
      <c r="D1717" s="34"/>
      <c r="E1717" s="34"/>
      <c r="F1717" s="34"/>
      <c r="G1717" s="34"/>
      <c r="H1717" s="34"/>
      <c r="I1717" s="181" t="s">
        <v>18</v>
      </c>
      <c r="J1717" s="182"/>
      <c r="K1717" s="183"/>
      <c r="L1717" s="184"/>
      <c r="M1717" s="185"/>
      <c r="N1717" s="185"/>
      <c r="O1717" s="185"/>
      <c r="P1717" s="185"/>
      <c r="Q1717" s="186"/>
    </row>
    <row r="1718" spans="1:17" ht="19.149999999999999" customHeight="1" thickBot="1" x14ac:dyDescent="0.3">
      <c r="A1718" s="190"/>
      <c r="B1718" s="34"/>
      <c r="C1718" s="34"/>
      <c r="D1718" s="34"/>
      <c r="E1718" s="34"/>
      <c r="F1718" s="34"/>
      <c r="G1718" s="34"/>
      <c r="H1718" s="34"/>
      <c r="I1718" s="187" t="s">
        <v>18</v>
      </c>
      <c r="J1718" s="188"/>
      <c r="K1718" s="189"/>
      <c r="L1718" s="189"/>
      <c r="M1718" s="185"/>
      <c r="N1718" s="185"/>
      <c r="O1718" s="185"/>
      <c r="P1718" s="185"/>
      <c r="Q1718" s="186"/>
    </row>
    <row r="1719" spans="1:17" ht="19.149999999999999" customHeight="1" thickBot="1" x14ac:dyDescent="0.3">
      <c r="A1719" s="29"/>
      <c r="B1719" s="3"/>
      <c r="C1719" s="3"/>
      <c r="D1719" s="3"/>
      <c r="E1719" s="3"/>
      <c r="F1719" s="173" t="s">
        <v>89</v>
      </c>
      <c r="G1719" s="173"/>
      <c r="H1719" s="174"/>
      <c r="I1719" s="36"/>
      <c r="J1719" s="36"/>
      <c r="K1719" s="175"/>
      <c r="L1719" s="176"/>
      <c r="M1719" s="177" t="s">
        <v>88</v>
      </c>
      <c r="N1719" s="178"/>
      <c r="O1719" s="178"/>
      <c r="P1719" s="178"/>
      <c r="Q1719" s="179"/>
    </row>
    <row r="1720" spans="1:17" ht="19.149999999999999" customHeight="1" thickBot="1" x14ac:dyDescent="0.3">
      <c r="A1720" s="31"/>
      <c r="B1720" s="32"/>
      <c r="C1720" s="32"/>
      <c r="D1720" s="32"/>
      <c r="E1720" s="32"/>
      <c r="F1720" s="32"/>
      <c r="G1720" s="180" t="s">
        <v>91</v>
      </c>
      <c r="H1720" s="180"/>
      <c r="I1720" s="180"/>
      <c r="J1720" s="36"/>
      <c r="K1720" s="35"/>
      <c r="L1720" s="32"/>
      <c r="M1720" s="32"/>
      <c r="N1720" s="32"/>
      <c r="O1720" s="32"/>
      <c r="P1720" s="32"/>
      <c r="Q1720" s="33"/>
    </row>
    <row r="1721" spans="1:17" ht="19.149999999999999" customHeight="1" x14ac:dyDescent="0.5">
      <c r="A1721" s="37"/>
      <c r="B1721" s="213"/>
      <c r="C1721" s="213"/>
      <c r="D1721" s="39"/>
      <c r="E1721" s="196" t="str">
        <f>UPPER(Ptrllista!E2)</f>
        <v>Ö-SERIEN 2</v>
      </c>
      <c r="F1721" s="196"/>
      <c r="G1721" s="196"/>
      <c r="H1721" s="196"/>
      <c r="I1721" s="196"/>
      <c r="J1721" s="196"/>
      <c r="K1721" s="196"/>
      <c r="L1721" s="196"/>
      <c r="M1721" s="196"/>
      <c r="N1721" s="196"/>
      <c r="O1721" s="49"/>
      <c r="P1721" s="49"/>
      <c r="Q1721" s="54"/>
    </row>
    <row r="1722" spans="1:17" ht="19.149999999999999" customHeight="1" x14ac:dyDescent="0.4">
      <c r="A1722" s="53" t="s">
        <v>98</v>
      </c>
      <c r="B1722" s="44" t="str">
        <f>UPPER(Ptrllista!B92)</f>
        <v>22</v>
      </c>
      <c r="C1722" s="43" t="s">
        <v>102</v>
      </c>
      <c r="D1722" s="44">
        <f>ABS(Ptrllista!C92)</f>
        <v>3</v>
      </c>
      <c r="E1722" s="205"/>
      <c r="F1722" s="205"/>
      <c r="G1722" s="205"/>
      <c r="H1722" s="205"/>
      <c r="I1722" s="205"/>
      <c r="J1722" s="205"/>
      <c r="K1722" s="205"/>
      <c r="L1722" s="205"/>
      <c r="M1722" s="205"/>
      <c r="N1722" s="205"/>
      <c r="O1722" s="214">
        <f>ABS(Ptrllista!F2)</f>
        <v>42848</v>
      </c>
      <c r="P1722" s="214"/>
      <c r="Q1722" s="215"/>
    </row>
    <row r="1723" spans="1:17" ht="19.149999999999999" customHeight="1" x14ac:dyDescent="0.25">
      <c r="A1723" s="204" t="str">
        <f>UPPER(Ptrllista!E92)</f>
        <v>MIKAEL NILSSON</v>
      </c>
      <c r="B1723" s="205"/>
      <c r="C1723" s="205"/>
      <c r="D1723" s="205"/>
      <c r="E1723" s="205"/>
      <c r="F1723" s="205"/>
      <c r="G1723" s="205"/>
      <c r="H1723" s="205"/>
      <c r="I1723" s="205"/>
      <c r="J1723" s="205"/>
      <c r="K1723" s="205"/>
      <c r="L1723" s="205"/>
      <c r="M1723" s="205"/>
      <c r="N1723" s="205"/>
      <c r="O1723" s="205"/>
      <c r="P1723" s="205"/>
      <c r="Q1723" s="206"/>
    </row>
    <row r="1724" spans="1:17" ht="19.149999999999999" customHeight="1" x14ac:dyDescent="0.25">
      <c r="A1724" s="204"/>
      <c r="B1724" s="205"/>
      <c r="C1724" s="205"/>
      <c r="D1724" s="205"/>
      <c r="E1724" s="205"/>
      <c r="F1724" s="205"/>
      <c r="G1724" s="205"/>
      <c r="H1724" s="205"/>
      <c r="I1724" s="205"/>
      <c r="J1724" s="205"/>
      <c r="K1724" s="205"/>
      <c r="L1724" s="205"/>
      <c r="M1724" s="205"/>
      <c r="N1724" s="205"/>
      <c r="O1724" s="205"/>
      <c r="P1724" s="205"/>
      <c r="Q1724" s="206"/>
    </row>
    <row r="1725" spans="1:17" ht="19.149999999999999" customHeight="1" x14ac:dyDescent="0.25">
      <c r="A1725" s="204" t="str">
        <f>UPPER(Ptrllista!F92)</f>
        <v>LSKF</v>
      </c>
      <c r="B1725" s="205"/>
      <c r="C1725" s="205"/>
      <c r="D1725" s="205"/>
      <c r="E1725" s="205"/>
      <c r="F1725" s="205"/>
      <c r="G1725" s="205"/>
      <c r="H1725" s="205"/>
      <c r="I1725" s="205"/>
      <c r="J1725" s="205"/>
      <c r="K1725" s="205"/>
      <c r="L1725" s="205"/>
      <c r="M1725" s="205"/>
      <c r="N1725" s="205"/>
      <c r="O1725" s="205"/>
      <c r="P1725" s="205"/>
      <c r="Q1725" s="206"/>
    </row>
    <row r="1726" spans="1:17" ht="19.149999999999999" customHeight="1" x14ac:dyDescent="0.25">
      <c r="A1726" s="204"/>
      <c r="B1726" s="205"/>
      <c r="C1726" s="205"/>
      <c r="D1726" s="205"/>
      <c r="E1726" s="205"/>
      <c r="F1726" s="205"/>
      <c r="G1726" s="205"/>
      <c r="H1726" s="205"/>
      <c r="I1726" s="205"/>
      <c r="J1726" s="205"/>
      <c r="K1726" s="205"/>
      <c r="L1726" s="205"/>
      <c r="M1726" s="205"/>
      <c r="N1726" s="205"/>
      <c r="O1726" s="205"/>
      <c r="P1726" s="205"/>
      <c r="Q1726" s="206"/>
    </row>
    <row r="1727" spans="1:17" ht="19.149999999999999" customHeight="1" thickBot="1" x14ac:dyDescent="0.3">
      <c r="A1727" s="29"/>
      <c r="B1727" s="38"/>
      <c r="C1727" s="207" t="s">
        <v>95</v>
      </c>
      <c r="D1727" s="208"/>
      <c r="E1727" s="208"/>
      <c r="F1727" s="208"/>
      <c r="G1727" s="208"/>
      <c r="H1727" s="209"/>
      <c r="I1727" s="207" t="s">
        <v>90</v>
      </c>
      <c r="J1727" s="209"/>
      <c r="K1727" s="207" t="s">
        <v>17</v>
      </c>
      <c r="L1727" s="208"/>
      <c r="M1727" s="216" t="s">
        <v>93</v>
      </c>
      <c r="N1727" s="217"/>
      <c r="O1727" s="210" t="s">
        <v>24</v>
      </c>
      <c r="P1727" s="211"/>
      <c r="Q1727" s="212"/>
    </row>
    <row r="1728" spans="1:17" ht="19.149999999999999" customHeight="1" x14ac:dyDescent="0.25">
      <c r="A1728" s="190" t="s">
        <v>94</v>
      </c>
      <c r="B1728" s="40">
        <v>33</v>
      </c>
      <c r="C1728" s="34"/>
      <c r="D1728" s="34"/>
      <c r="E1728" s="34"/>
      <c r="F1728" s="34"/>
      <c r="G1728" s="34"/>
      <c r="H1728" s="34"/>
      <c r="I1728" s="181" t="s">
        <v>18</v>
      </c>
      <c r="J1728" s="182"/>
      <c r="K1728" s="183"/>
      <c r="L1728" s="191"/>
      <c r="M1728" s="192" t="str">
        <f>UPPER(Ptrllista!H92)</f>
        <v>B</v>
      </c>
      <c r="N1728" s="193"/>
      <c r="O1728" s="192" t="str">
        <f>UPPER(Ptrllista!G92)</f>
        <v>3</v>
      </c>
      <c r="P1728" s="196"/>
      <c r="Q1728" s="193"/>
    </row>
    <row r="1729" spans="1:17" ht="19.149999999999999" customHeight="1" thickBot="1" x14ac:dyDescent="0.3">
      <c r="A1729" s="190"/>
      <c r="B1729" s="40">
        <v>34</v>
      </c>
      <c r="C1729" s="34"/>
      <c r="D1729" s="34"/>
      <c r="E1729" s="34"/>
      <c r="F1729" s="34"/>
      <c r="G1729" s="34"/>
      <c r="H1729" s="34"/>
      <c r="I1729" s="181" t="s">
        <v>18</v>
      </c>
      <c r="J1729" s="182"/>
      <c r="K1729" s="183"/>
      <c r="L1729" s="191"/>
      <c r="M1729" s="194"/>
      <c r="N1729" s="195"/>
      <c r="O1729" s="194"/>
      <c r="P1729" s="197"/>
      <c r="Q1729" s="195"/>
    </row>
    <row r="1730" spans="1:17" ht="19.149999999999999" customHeight="1" x14ac:dyDescent="0.25">
      <c r="A1730" s="190"/>
      <c r="B1730" s="40">
        <v>35</v>
      </c>
      <c r="C1730" s="34"/>
      <c r="D1730" s="34"/>
      <c r="E1730" s="34"/>
      <c r="F1730" s="34"/>
      <c r="G1730" s="34"/>
      <c r="H1730" s="34"/>
      <c r="I1730" s="181" t="s">
        <v>18</v>
      </c>
      <c r="J1730" s="182"/>
      <c r="K1730" s="183"/>
      <c r="L1730" s="184"/>
      <c r="M1730" s="3"/>
      <c r="N1730" s="3"/>
      <c r="O1730" s="3"/>
      <c r="P1730" s="3"/>
      <c r="Q1730" s="30"/>
    </row>
    <row r="1731" spans="1:17" ht="19.149999999999999" customHeight="1" x14ac:dyDescent="0.25">
      <c r="A1731" s="190"/>
      <c r="B1731" s="40">
        <v>36</v>
      </c>
      <c r="C1731" s="34"/>
      <c r="D1731" s="34"/>
      <c r="E1731" s="34"/>
      <c r="F1731" s="34"/>
      <c r="G1731" s="34"/>
      <c r="H1731" s="34"/>
      <c r="I1731" s="181" t="s">
        <v>18</v>
      </c>
      <c r="J1731" s="182"/>
      <c r="K1731" s="183"/>
      <c r="L1731" s="184"/>
      <c r="M1731" s="198" t="s">
        <v>92</v>
      </c>
      <c r="N1731" s="198"/>
      <c r="O1731" s="198"/>
      <c r="P1731" s="199"/>
      <c r="Q1731" s="200"/>
    </row>
    <row r="1732" spans="1:17" ht="19.149999999999999" customHeight="1" x14ac:dyDescent="0.25">
      <c r="A1732" s="190"/>
      <c r="B1732" s="40">
        <v>37</v>
      </c>
      <c r="C1732" s="34"/>
      <c r="D1732" s="34"/>
      <c r="E1732" s="34"/>
      <c r="F1732" s="34"/>
      <c r="G1732" s="34"/>
      <c r="H1732" s="34"/>
      <c r="I1732" s="181" t="s">
        <v>18</v>
      </c>
      <c r="J1732" s="182"/>
      <c r="K1732" s="183"/>
      <c r="L1732" s="184"/>
      <c r="M1732" s="201" t="s">
        <v>97</v>
      </c>
      <c r="N1732" s="202"/>
      <c r="O1732" s="202"/>
      <c r="P1732" s="202"/>
      <c r="Q1732" s="203"/>
    </row>
    <row r="1733" spans="1:17" ht="19.149999999999999" customHeight="1" x14ac:dyDescent="0.25">
      <c r="A1733" s="190"/>
      <c r="B1733" s="40">
        <v>38</v>
      </c>
      <c r="C1733" s="34"/>
      <c r="D1733" s="34"/>
      <c r="E1733" s="34"/>
      <c r="F1733" s="34"/>
      <c r="G1733" s="34"/>
      <c r="H1733" s="34"/>
      <c r="I1733" s="181" t="s">
        <v>18</v>
      </c>
      <c r="J1733" s="182"/>
      <c r="K1733" s="183"/>
      <c r="L1733" s="184"/>
      <c r="M1733" s="185"/>
      <c r="N1733" s="185"/>
      <c r="O1733" s="185"/>
      <c r="P1733" s="185"/>
      <c r="Q1733" s="186"/>
    </row>
    <row r="1734" spans="1:17" ht="19.149999999999999" customHeight="1" x14ac:dyDescent="0.25">
      <c r="A1734" s="190"/>
      <c r="B1734" s="40">
        <v>39</v>
      </c>
      <c r="C1734" s="34"/>
      <c r="D1734" s="34"/>
      <c r="E1734" s="34"/>
      <c r="F1734" s="34"/>
      <c r="G1734" s="34"/>
      <c r="H1734" s="34"/>
      <c r="I1734" s="181" t="s">
        <v>18</v>
      </c>
      <c r="J1734" s="182"/>
      <c r="K1734" s="183"/>
      <c r="L1734" s="184"/>
      <c r="M1734" s="185"/>
      <c r="N1734" s="185"/>
      <c r="O1734" s="185"/>
      <c r="P1734" s="185"/>
      <c r="Q1734" s="186"/>
    </row>
    <row r="1735" spans="1:17" ht="19.149999999999999" customHeight="1" x14ac:dyDescent="0.25">
      <c r="A1735" s="190"/>
      <c r="B1735" s="40">
        <v>40</v>
      </c>
      <c r="C1735" s="34"/>
      <c r="D1735" s="34"/>
      <c r="E1735" s="34"/>
      <c r="F1735" s="34"/>
      <c r="G1735" s="34"/>
      <c r="H1735" s="34"/>
      <c r="I1735" s="181" t="s">
        <v>18</v>
      </c>
      <c r="J1735" s="182"/>
      <c r="K1735" s="183"/>
      <c r="L1735" s="184"/>
      <c r="M1735" s="185"/>
      <c r="N1735" s="185"/>
      <c r="O1735" s="185"/>
      <c r="P1735" s="185"/>
      <c r="Q1735" s="186"/>
    </row>
    <row r="1736" spans="1:17" ht="19.149999999999999" customHeight="1" thickBot="1" x14ac:dyDescent="0.3">
      <c r="A1736" s="190"/>
      <c r="B1736" s="34"/>
      <c r="C1736" s="34"/>
      <c r="D1736" s="34"/>
      <c r="E1736" s="34"/>
      <c r="F1736" s="34"/>
      <c r="G1736" s="34"/>
      <c r="H1736" s="34"/>
      <c r="I1736" s="187" t="s">
        <v>18</v>
      </c>
      <c r="J1736" s="188"/>
      <c r="K1736" s="189"/>
      <c r="L1736" s="189"/>
      <c r="M1736" s="185"/>
      <c r="N1736" s="185"/>
      <c r="O1736" s="185"/>
      <c r="P1736" s="185"/>
      <c r="Q1736" s="186"/>
    </row>
    <row r="1737" spans="1:17" ht="19.149999999999999" customHeight="1" thickBot="1" x14ac:dyDescent="0.3">
      <c r="A1737" s="29"/>
      <c r="B1737" s="3"/>
      <c r="C1737" s="3"/>
      <c r="D1737" s="3"/>
      <c r="E1737" s="3"/>
      <c r="F1737" s="173" t="s">
        <v>89</v>
      </c>
      <c r="G1737" s="173"/>
      <c r="H1737" s="174"/>
      <c r="I1737" s="36"/>
      <c r="J1737" s="36"/>
      <c r="K1737" s="175"/>
      <c r="L1737" s="176"/>
      <c r="M1737" s="177" t="s">
        <v>88</v>
      </c>
      <c r="N1737" s="178"/>
      <c r="O1737" s="178"/>
      <c r="P1737" s="178"/>
      <c r="Q1737" s="179"/>
    </row>
    <row r="1738" spans="1:17" ht="19.149999999999999" customHeight="1" thickBot="1" x14ac:dyDescent="0.3">
      <c r="A1738" s="31"/>
      <c r="B1738" s="32"/>
      <c r="C1738" s="32"/>
      <c r="D1738" s="32"/>
      <c r="E1738" s="32"/>
      <c r="F1738" s="32"/>
      <c r="G1738" s="180" t="s">
        <v>91</v>
      </c>
      <c r="H1738" s="180"/>
      <c r="I1738" s="180"/>
      <c r="J1738" s="36"/>
      <c r="K1738" s="35"/>
      <c r="L1738" s="32"/>
      <c r="M1738" s="32"/>
      <c r="N1738" s="32"/>
      <c r="O1738" s="32"/>
      <c r="P1738" s="32"/>
      <c r="Q1738" s="33"/>
    </row>
    <row r="1739" spans="1:17" ht="19.149999999999999" customHeight="1" x14ac:dyDescent="0.25">
      <c r="A1739" s="52"/>
      <c r="B1739" s="52"/>
      <c r="C1739" s="52"/>
      <c r="D1739" s="52"/>
      <c r="E1739" s="52"/>
      <c r="F1739" s="52"/>
      <c r="G1739" s="52"/>
      <c r="H1739" s="52"/>
      <c r="I1739" s="52"/>
      <c r="J1739" s="52"/>
      <c r="K1739" s="52"/>
      <c r="L1739" s="52"/>
      <c r="M1739" s="52"/>
      <c r="N1739" s="52"/>
      <c r="O1739" s="52"/>
      <c r="P1739" s="52"/>
      <c r="Q1739" s="52"/>
    </row>
    <row r="1742" spans="1:17" ht="19.149999999999999" customHeight="1" thickBot="1" x14ac:dyDescent="0.3"/>
    <row r="1743" spans="1:17" ht="19.149999999999999" customHeight="1" x14ac:dyDescent="0.5">
      <c r="A1743" s="37"/>
      <c r="B1743" s="213"/>
      <c r="C1743" s="213"/>
      <c r="D1743" s="39"/>
      <c r="E1743" s="196" t="str">
        <f>UPPER(Ptrllista!E2)</f>
        <v>Ö-SERIEN 2</v>
      </c>
      <c r="F1743" s="196"/>
      <c r="G1743" s="196"/>
      <c r="H1743" s="196"/>
      <c r="I1743" s="196"/>
      <c r="J1743" s="196"/>
      <c r="K1743" s="196"/>
      <c r="L1743" s="196"/>
      <c r="M1743" s="196"/>
      <c r="N1743" s="196"/>
      <c r="O1743" s="49"/>
      <c r="P1743" s="49"/>
      <c r="Q1743" s="54"/>
    </row>
    <row r="1744" spans="1:17" ht="19.149999999999999" customHeight="1" x14ac:dyDescent="0.4">
      <c r="A1744" s="53" t="s">
        <v>98</v>
      </c>
      <c r="B1744" s="44" t="str">
        <f>UPPER(Ptrllista!B93)</f>
        <v>22</v>
      </c>
      <c r="C1744" s="43" t="s">
        <v>96</v>
      </c>
      <c r="D1744" s="44">
        <f>ABS(Ptrllista!C93)</f>
        <v>4</v>
      </c>
      <c r="E1744" s="205"/>
      <c r="F1744" s="205"/>
      <c r="G1744" s="205"/>
      <c r="H1744" s="205"/>
      <c r="I1744" s="205"/>
      <c r="J1744" s="205"/>
      <c r="K1744" s="205"/>
      <c r="L1744" s="205"/>
      <c r="M1744" s="205"/>
      <c r="N1744" s="205"/>
      <c r="O1744" s="214">
        <f>ABS(Ptrllista!F1722)</f>
        <v>0</v>
      </c>
      <c r="P1744" s="214"/>
      <c r="Q1744" s="215"/>
    </row>
    <row r="1745" spans="1:17" ht="19.149999999999999" customHeight="1" x14ac:dyDescent="0.25">
      <c r="A1745" s="204" t="str">
        <f>UPPER(Ptrllista!E93)</f>
        <v>PETER GUSTAFSSON</v>
      </c>
      <c r="B1745" s="205"/>
      <c r="C1745" s="205"/>
      <c r="D1745" s="205"/>
      <c r="E1745" s="205"/>
      <c r="F1745" s="205"/>
      <c r="G1745" s="205"/>
      <c r="H1745" s="205"/>
      <c r="I1745" s="205"/>
      <c r="J1745" s="205"/>
      <c r="K1745" s="205"/>
      <c r="L1745" s="205"/>
      <c r="M1745" s="205"/>
      <c r="N1745" s="205"/>
      <c r="O1745" s="205"/>
      <c r="P1745" s="205"/>
      <c r="Q1745" s="206"/>
    </row>
    <row r="1746" spans="1:17" ht="19.149999999999999" customHeight="1" x14ac:dyDescent="0.25">
      <c r="A1746" s="204"/>
      <c r="B1746" s="205"/>
      <c r="C1746" s="205"/>
      <c r="D1746" s="205"/>
      <c r="E1746" s="205"/>
      <c r="F1746" s="205"/>
      <c r="G1746" s="205"/>
      <c r="H1746" s="205"/>
      <c r="I1746" s="205"/>
      <c r="J1746" s="205"/>
      <c r="K1746" s="205"/>
      <c r="L1746" s="205"/>
      <c r="M1746" s="205"/>
      <c r="N1746" s="205"/>
      <c r="O1746" s="205"/>
      <c r="P1746" s="205"/>
      <c r="Q1746" s="206"/>
    </row>
    <row r="1747" spans="1:17" ht="19.149999999999999" customHeight="1" x14ac:dyDescent="0.25">
      <c r="A1747" s="204" t="str">
        <f>UPPER(Ptrllista!F93)</f>
        <v>ÅTVID</v>
      </c>
      <c r="B1747" s="205"/>
      <c r="C1747" s="205"/>
      <c r="D1747" s="205"/>
      <c r="E1747" s="205"/>
      <c r="F1747" s="205"/>
      <c r="G1747" s="205"/>
      <c r="H1747" s="205"/>
      <c r="I1747" s="205"/>
      <c r="J1747" s="205"/>
      <c r="K1747" s="205"/>
      <c r="L1747" s="205"/>
      <c r="M1747" s="205"/>
      <c r="N1747" s="205"/>
      <c r="O1747" s="205"/>
      <c r="P1747" s="205"/>
      <c r="Q1747" s="206"/>
    </row>
    <row r="1748" spans="1:17" ht="19.149999999999999" customHeight="1" x14ac:dyDescent="0.25">
      <c r="A1748" s="204"/>
      <c r="B1748" s="205"/>
      <c r="C1748" s="205"/>
      <c r="D1748" s="205"/>
      <c r="E1748" s="205"/>
      <c r="F1748" s="205"/>
      <c r="G1748" s="205"/>
      <c r="H1748" s="205"/>
      <c r="I1748" s="205"/>
      <c r="J1748" s="205"/>
      <c r="K1748" s="205"/>
      <c r="L1748" s="205"/>
      <c r="M1748" s="205"/>
      <c r="N1748" s="205"/>
      <c r="O1748" s="205"/>
      <c r="P1748" s="205"/>
      <c r="Q1748" s="206"/>
    </row>
    <row r="1749" spans="1:17" ht="19.149999999999999" customHeight="1" thickBot="1" x14ac:dyDescent="0.3">
      <c r="A1749" s="29"/>
      <c r="B1749" s="38"/>
      <c r="C1749" s="207" t="s">
        <v>95</v>
      </c>
      <c r="D1749" s="208"/>
      <c r="E1749" s="208"/>
      <c r="F1749" s="208"/>
      <c r="G1749" s="208"/>
      <c r="H1749" s="209"/>
      <c r="I1749" s="207" t="s">
        <v>90</v>
      </c>
      <c r="J1749" s="209"/>
      <c r="K1749" s="207" t="s">
        <v>17</v>
      </c>
      <c r="L1749" s="208"/>
      <c r="M1749" s="41" t="s">
        <v>93</v>
      </c>
      <c r="N1749" s="42"/>
      <c r="O1749" s="210" t="s">
        <v>24</v>
      </c>
      <c r="P1749" s="211"/>
      <c r="Q1749" s="212"/>
    </row>
    <row r="1750" spans="1:17" ht="19.149999999999999" customHeight="1" x14ac:dyDescent="0.25">
      <c r="A1750" s="190" t="s">
        <v>94</v>
      </c>
      <c r="B1750" s="40">
        <v>33</v>
      </c>
      <c r="C1750" s="34"/>
      <c r="D1750" s="34"/>
      <c r="E1750" s="34"/>
      <c r="F1750" s="34"/>
      <c r="G1750" s="34"/>
      <c r="H1750" s="34"/>
      <c r="I1750" s="181" t="s">
        <v>18</v>
      </c>
      <c r="J1750" s="182"/>
      <c r="K1750" s="183"/>
      <c r="L1750" s="191"/>
      <c r="M1750" s="192" t="str">
        <f>UPPER(Ptrllista!H93)</f>
        <v>B</v>
      </c>
      <c r="N1750" s="193"/>
      <c r="O1750" s="192" t="str">
        <f>UPPER(Ptrllista!G93)</f>
        <v>3</v>
      </c>
      <c r="P1750" s="196"/>
      <c r="Q1750" s="193"/>
    </row>
    <row r="1751" spans="1:17" ht="19.149999999999999" customHeight="1" thickBot="1" x14ac:dyDescent="0.3">
      <c r="A1751" s="190"/>
      <c r="B1751" s="40">
        <v>34</v>
      </c>
      <c r="C1751" s="34"/>
      <c r="D1751" s="34"/>
      <c r="E1751" s="34"/>
      <c r="F1751" s="34"/>
      <c r="G1751" s="34"/>
      <c r="H1751" s="34"/>
      <c r="I1751" s="181" t="s">
        <v>18</v>
      </c>
      <c r="J1751" s="182"/>
      <c r="K1751" s="183"/>
      <c r="L1751" s="191"/>
      <c r="M1751" s="194"/>
      <c r="N1751" s="195"/>
      <c r="O1751" s="194"/>
      <c r="P1751" s="197"/>
      <c r="Q1751" s="195"/>
    </row>
    <row r="1752" spans="1:17" ht="19.149999999999999" customHeight="1" x14ac:dyDescent="0.25">
      <c r="A1752" s="190"/>
      <c r="B1752" s="40">
        <v>35</v>
      </c>
      <c r="C1752" s="34"/>
      <c r="D1752" s="34"/>
      <c r="E1752" s="34"/>
      <c r="F1752" s="34"/>
      <c r="G1752" s="34"/>
      <c r="H1752" s="34"/>
      <c r="I1752" s="181" t="s">
        <v>18</v>
      </c>
      <c r="J1752" s="182"/>
      <c r="K1752" s="183"/>
      <c r="L1752" s="184"/>
      <c r="M1752" s="3"/>
      <c r="N1752" s="3"/>
      <c r="O1752" s="3"/>
      <c r="P1752" s="3"/>
      <c r="Q1752" s="30"/>
    </row>
    <row r="1753" spans="1:17" ht="19.149999999999999" customHeight="1" x14ac:dyDescent="0.25">
      <c r="A1753" s="190"/>
      <c r="B1753" s="40">
        <v>36</v>
      </c>
      <c r="C1753" s="34"/>
      <c r="D1753" s="34"/>
      <c r="E1753" s="34"/>
      <c r="F1753" s="34"/>
      <c r="G1753" s="34"/>
      <c r="H1753" s="34"/>
      <c r="I1753" s="181" t="s">
        <v>18</v>
      </c>
      <c r="J1753" s="182"/>
      <c r="K1753" s="183"/>
      <c r="L1753" s="184"/>
      <c r="M1753" s="198" t="s">
        <v>92</v>
      </c>
      <c r="N1753" s="198"/>
      <c r="O1753" s="198"/>
      <c r="P1753" s="199"/>
      <c r="Q1753" s="200"/>
    </row>
    <row r="1754" spans="1:17" ht="19.149999999999999" customHeight="1" x14ac:dyDescent="0.25">
      <c r="A1754" s="190"/>
      <c r="B1754" s="40">
        <v>37</v>
      </c>
      <c r="C1754" s="34"/>
      <c r="D1754" s="34"/>
      <c r="E1754" s="34"/>
      <c r="F1754" s="34"/>
      <c r="G1754" s="34"/>
      <c r="H1754" s="34"/>
      <c r="I1754" s="181" t="s">
        <v>18</v>
      </c>
      <c r="J1754" s="182"/>
      <c r="K1754" s="183"/>
      <c r="L1754" s="184"/>
      <c r="M1754" s="201" t="s">
        <v>97</v>
      </c>
      <c r="N1754" s="202"/>
      <c r="O1754" s="202"/>
      <c r="P1754" s="202"/>
      <c r="Q1754" s="203"/>
    </row>
    <row r="1755" spans="1:17" ht="19.149999999999999" customHeight="1" x14ac:dyDescent="0.25">
      <c r="A1755" s="190"/>
      <c r="B1755" s="40">
        <v>38</v>
      </c>
      <c r="C1755" s="34"/>
      <c r="D1755" s="34"/>
      <c r="E1755" s="34"/>
      <c r="F1755" s="34"/>
      <c r="G1755" s="34"/>
      <c r="H1755" s="34"/>
      <c r="I1755" s="181" t="s">
        <v>18</v>
      </c>
      <c r="J1755" s="182"/>
      <c r="K1755" s="183"/>
      <c r="L1755" s="184"/>
      <c r="M1755" s="185"/>
      <c r="N1755" s="185"/>
      <c r="O1755" s="185"/>
      <c r="P1755" s="185"/>
      <c r="Q1755" s="186"/>
    </row>
    <row r="1756" spans="1:17" ht="19.149999999999999" customHeight="1" x14ac:dyDescent="0.25">
      <c r="A1756" s="190"/>
      <c r="B1756" s="40">
        <v>39</v>
      </c>
      <c r="C1756" s="34"/>
      <c r="D1756" s="34"/>
      <c r="E1756" s="34"/>
      <c r="F1756" s="34"/>
      <c r="G1756" s="34"/>
      <c r="H1756" s="34"/>
      <c r="I1756" s="181" t="s">
        <v>18</v>
      </c>
      <c r="J1756" s="182"/>
      <c r="K1756" s="183"/>
      <c r="L1756" s="184"/>
      <c r="M1756" s="185"/>
      <c r="N1756" s="185"/>
      <c r="O1756" s="185"/>
      <c r="P1756" s="185"/>
      <c r="Q1756" s="186"/>
    </row>
    <row r="1757" spans="1:17" ht="19.149999999999999" customHeight="1" x14ac:dyDescent="0.25">
      <c r="A1757" s="190"/>
      <c r="B1757" s="40">
        <v>40</v>
      </c>
      <c r="C1757" s="34"/>
      <c r="D1757" s="34"/>
      <c r="E1757" s="34"/>
      <c r="F1757" s="34"/>
      <c r="G1757" s="34"/>
      <c r="H1757" s="34"/>
      <c r="I1757" s="181" t="s">
        <v>18</v>
      </c>
      <c r="J1757" s="182"/>
      <c r="K1757" s="183"/>
      <c r="L1757" s="184"/>
      <c r="M1757" s="185"/>
      <c r="N1757" s="185"/>
      <c r="O1757" s="185"/>
      <c r="P1757" s="185"/>
      <c r="Q1757" s="186"/>
    </row>
    <row r="1758" spans="1:17" ht="19.149999999999999" customHeight="1" thickBot="1" x14ac:dyDescent="0.3">
      <c r="A1758" s="190"/>
      <c r="B1758" s="34"/>
      <c r="C1758" s="34"/>
      <c r="D1758" s="34"/>
      <c r="E1758" s="34"/>
      <c r="F1758" s="34"/>
      <c r="G1758" s="34"/>
      <c r="H1758" s="34"/>
      <c r="I1758" s="187" t="s">
        <v>18</v>
      </c>
      <c r="J1758" s="188"/>
      <c r="K1758" s="189"/>
      <c r="L1758" s="189"/>
      <c r="M1758" s="185"/>
      <c r="N1758" s="185"/>
      <c r="O1758" s="185"/>
      <c r="P1758" s="185"/>
      <c r="Q1758" s="186"/>
    </row>
    <row r="1759" spans="1:17" ht="19.149999999999999" customHeight="1" thickBot="1" x14ac:dyDescent="0.3">
      <c r="A1759" s="29"/>
      <c r="B1759" s="3"/>
      <c r="C1759" s="3"/>
      <c r="D1759" s="3"/>
      <c r="E1759" s="3"/>
      <c r="F1759" s="173" t="s">
        <v>89</v>
      </c>
      <c r="G1759" s="173"/>
      <c r="H1759" s="174"/>
      <c r="I1759" s="36"/>
      <c r="J1759" s="36"/>
      <c r="K1759" s="175"/>
      <c r="L1759" s="176"/>
      <c r="M1759" s="177" t="s">
        <v>88</v>
      </c>
      <c r="N1759" s="178"/>
      <c r="O1759" s="178"/>
      <c r="P1759" s="178"/>
      <c r="Q1759" s="179"/>
    </row>
    <row r="1760" spans="1:17" ht="19.149999999999999" customHeight="1" thickBot="1" x14ac:dyDescent="0.3">
      <c r="A1760" s="31"/>
      <c r="B1760" s="32"/>
      <c r="C1760" s="32"/>
      <c r="D1760" s="32"/>
      <c r="E1760" s="32"/>
      <c r="F1760" s="32"/>
      <c r="G1760" s="180" t="s">
        <v>91</v>
      </c>
      <c r="H1760" s="180"/>
      <c r="I1760" s="180"/>
      <c r="J1760" s="36"/>
      <c r="K1760" s="35"/>
      <c r="L1760" s="32"/>
      <c r="M1760" s="32"/>
      <c r="N1760" s="32"/>
      <c r="O1760" s="32"/>
      <c r="P1760" s="32"/>
      <c r="Q1760" s="33"/>
    </row>
    <row r="1761" spans="1:17" ht="19.149999999999999" customHeight="1" x14ac:dyDescent="0.5">
      <c r="A1761" s="37"/>
      <c r="B1761" s="213"/>
      <c r="C1761" s="213"/>
      <c r="D1761" s="39"/>
      <c r="E1761" s="196" t="str">
        <f>UPPER(Ptrllista!E2)</f>
        <v>Ö-SERIEN 2</v>
      </c>
      <c r="F1761" s="196"/>
      <c r="G1761" s="196"/>
      <c r="H1761" s="196"/>
      <c r="I1761" s="196"/>
      <c r="J1761" s="196"/>
      <c r="K1761" s="196"/>
      <c r="L1761" s="196"/>
      <c r="M1761" s="196"/>
      <c r="N1761" s="196"/>
      <c r="O1761" s="49"/>
      <c r="P1761" s="49"/>
      <c r="Q1761" s="54"/>
    </row>
    <row r="1762" spans="1:17" ht="19.149999999999999" customHeight="1" x14ac:dyDescent="0.4">
      <c r="A1762" s="53" t="s">
        <v>98</v>
      </c>
      <c r="B1762" s="44" t="str">
        <f>UPPER(Ptrllista!B94)</f>
        <v>23</v>
      </c>
      <c r="C1762" s="43" t="s">
        <v>102</v>
      </c>
      <c r="D1762" s="44">
        <f>ABS(Ptrllista!C94)</f>
        <v>1</v>
      </c>
      <c r="E1762" s="205"/>
      <c r="F1762" s="205"/>
      <c r="G1762" s="205"/>
      <c r="H1762" s="205"/>
      <c r="I1762" s="205"/>
      <c r="J1762" s="205"/>
      <c r="K1762" s="205"/>
      <c r="L1762" s="205"/>
      <c r="M1762" s="205"/>
      <c r="N1762" s="205"/>
      <c r="O1762" s="214">
        <f>ABS(Ptrllista!F2)</f>
        <v>42848</v>
      </c>
      <c r="P1762" s="214"/>
      <c r="Q1762" s="215"/>
    </row>
    <row r="1763" spans="1:17" ht="19.149999999999999" customHeight="1" x14ac:dyDescent="0.25">
      <c r="A1763" s="204" t="str">
        <f>UPPER(Ptrllista!E94)</f>
        <v>ERIK DANIELSSON</v>
      </c>
      <c r="B1763" s="205"/>
      <c r="C1763" s="205"/>
      <c r="D1763" s="205"/>
      <c r="E1763" s="205"/>
      <c r="F1763" s="205"/>
      <c r="G1763" s="205"/>
      <c r="H1763" s="205"/>
      <c r="I1763" s="205"/>
      <c r="J1763" s="205"/>
      <c r="K1763" s="205"/>
      <c r="L1763" s="205"/>
      <c r="M1763" s="205"/>
      <c r="N1763" s="205"/>
      <c r="O1763" s="205"/>
      <c r="P1763" s="205"/>
      <c r="Q1763" s="206"/>
    </row>
    <row r="1764" spans="1:17" ht="19.149999999999999" customHeight="1" x14ac:dyDescent="0.25">
      <c r="A1764" s="204"/>
      <c r="B1764" s="205"/>
      <c r="C1764" s="205"/>
      <c r="D1764" s="205"/>
      <c r="E1764" s="205"/>
      <c r="F1764" s="205"/>
      <c r="G1764" s="205"/>
      <c r="H1764" s="205"/>
      <c r="I1764" s="205"/>
      <c r="J1764" s="205"/>
      <c r="K1764" s="205"/>
      <c r="L1764" s="205"/>
      <c r="M1764" s="205"/>
      <c r="N1764" s="205"/>
      <c r="O1764" s="205"/>
      <c r="P1764" s="205"/>
      <c r="Q1764" s="206"/>
    </row>
    <row r="1765" spans="1:17" ht="19.149999999999999" customHeight="1" x14ac:dyDescent="0.25">
      <c r="A1765" s="204" t="str">
        <f>UPPER(Ptrllista!F94)</f>
        <v>LSKF</v>
      </c>
      <c r="B1765" s="205"/>
      <c r="C1765" s="205"/>
      <c r="D1765" s="205"/>
      <c r="E1765" s="205"/>
      <c r="F1765" s="205"/>
      <c r="G1765" s="205"/>
      <c r="H1765" s="205"/>
      <c r="I1765" s="205"/>
      <c r="J1765" s="205"/>
      <c r="K1765" s="205"/>
      <c r="L1765" s="205"/>
      <c r="M1765" s="205"/>
      <c r="N1765" s="205"/>
      <c r="O1765" s="205"/>
      <c r="P1765" s="205"/>
      <c r="Q1765" s="206"/>
    </row>
    <row r="1766" spans="1:17" ht="19.149999999999999" customHeight="1" x14ac:dyDescent="0.25">
      <c r="A1766" s="204"/>
      <c r="B1766" s="205"/>
      <c r="C1766" s="205"/>
      <c r="D1766" s="205"/>
      <c r="E1766" s="205"/>
      <c r="F1766" s="205"/>
      <c r="G1766" s="205"/>
      <c r="H1766" s="205"/>
      <c r="I1766" s="205"/>
      <c r="J1766" s="205"/>
      <c r="K1766" s="205"/>
      <c r="L1766" s="205"/>
      <c r="M1766" s="205"/>
      <c r="N1766" s="205"/>
      <c r="O1766" s="205"/>
      <c r="P1766" s="205"/>
      <c r="Q1766" s="206"/>
    </row>
    <row r="1767" spans="1:17" ht="19.149999999999999" customHeight="1" thickBot="1" x14ac:dyDescent="0.3">
      <c r="A1767" s="29"/>
      <c r="B1767" s="38"/>
      <c r="C1767" s="207" t="s">
        <v>95</v>
      </c>
      <c r="D1767" s="208"/>
      <c r="E1767" s="208"/>
      <c r="F1767" s="208"/>
      <c r="G1767" s="208"/>
      <c r="H1767" s="209"/>
      <c r="I1767" s="207" t="s">
        <v>90</v>
      </c>
      <c r="J1767" s="209"/>
      <c r="K1767" s="207" t="s">
        <v>17</v>
      </c>
      <c r="L1767" s="208"/>
      <c r="M1767" s="216" t="s">
        <v>93</v>
      </c>
      <c r="N1767" s="217"/>
      <c r="O1767" s="210" t="s">
        <v>24</v>
      </c>
      <c r="P1767" s="211"/>
      <c r="Q1767" s="212"/>
    </row>
    <row r="1768" spans="1:17" ht="19.149999999999999" customHeight="1" x14ac:dyDescent="0.25">
      <c r="A1768" s="190" t="s">
        <v>94</v>
      </c>
      <c r="B1768" s="40">
        <v>25</v>
      </c>
      <c r="C1768" s="34"/>
      <c r="D1768" s="34"/>
      <c r="E1768" s="34"/>
      <c r="F1768" s="34"/>
      <c r="G1768" s="34"/>
      <c r="H1768" s="34"/>
      <c r="I1768" s="181" t="s">
        <v>18</v>
      </c>
      <c r="J1768" s="182"/>
      <c r="K1768" s="183"/>
      <c r="L1768" s="191"/>
      <c r="M1768" s="192" t="str">
        <f>UPPER(Ptrllista!H94)</f>
        <v>B</v>
      </c>
      <c r="N1768" s="193"/>
      <c r="O1768" s="192" t="str">
        <f>UPPER(Ptrllista!G94)</f>
        <v>1</v>
      </c>
      <c r="P1768" s="196"/>
      <c r="Q1768" s="193"/>
    </row>
    <row r="1769" spans="1:17" ht="19.149999999999999" customHeight="1" thickBot="1" x14ac:dyDescent="0.3">
      <c r="A1769" s="190"/>
      <c r="B1769" s="40">
        <v>26</v>
      </c>
      <c r="C1769" s="34"/>
      <c r="D1769" s="34"/>
      <c r="E1769" s="34"/>
      <c r="F1769" s="34"/>
      <c r="G1769" s="34"/>
      <c r="H1769" s="34"/>
      <c r="I1769" s="181" t="s">
        <v>18</v>
      </c>
      <c r="J1769" s="182"/>
      <c r="K1769" s="183"/>
      <c r="L1769" s="191"/>
      <c r="M1769" s="194"/>
      <c r="N1769" s="195"/>
      <c r="O1769" s="194"/>
      <c r="P1769" s="197"/>
      <c r="Q1769" s="195"/>
    </row>
    <row r="1770" spans="1:17" ht="19.149999999999999" customHeight="1" x14ac:dyDescent="0.25">
      <c r="A1770" s="190"/>
      <c r="B1770" s="40">
        <v>27</v>
      </c>
      <c r="C1770" s="34"/>
      <c r="D1770" s="34"/>
      <c r="E1770" s="34"/>
      <c r="F1770" s="34"/>
      <c r="G1770" s="34"/>
      <c r="H1770" s="34"/>
      <c r="I1770" s="181" t="s">
        <v>18</v>
      </c>
      <c r="J1770" s="182"/>
      <c r="K1770" s="183"/>
      <c r="L1770" s="184"/>
      <c r="M1770" s="3"/>
      <c r="N1770" s="3"/>
      <c r="O1770" s="3"/>
      <c r="P1770" s="3"/>
      <c r="Q1770" s="30"/>
    </row>
    <row r="1771" spans="1:17" ht="19.149999999999999" customHeight="1" x14ac:dyDescent="0.25">
      <c r="A1771" s="190"/>
      <c r="B1771" s="40">
        <v>28</v>
      </c>
      <c r="C1771" s="34"/>
      <c r="D1771" s="34"/>
      <c r="E1771" s="34"/>
      <c r="F1771" s="34"/>
      <c r="G1771" s="34"/>
      <c r="H1771" s="34"/>
      <c r="I1771" s="181" t="s">
        <v>18</v>
      </c>
      <c r="J1771" s="182"/>
      <c r="K1771" s="183"/>
      <c r="L1771" s="184"/>
      <c r="M1771" s="198" t="s">
        <v>92</v>
      </c>
      <c r="N1771" s="198"/>
      <c r="O1771" s="198"/>
      <c r="P1771" s="199"/>
      <c r="Q1771" s="200"/>
    </row>
    <row r="1772" spans="1:17" ht="19.149999999999999" customHeight="1" x14ac:dyDescent="0.25">
      <c r="A1772" s="190"/>
      <c r="B1772" s="40">
        <v>29</v>
      </c>
      <c r="C1772" s="34"/>
      <c r="D1772" s="34"/>
      <c r="E1772" s="34"/>
      <c r="F1772" s="34"/>
      <c r="G1772" s="34"/>
      <c r="H1772" s="34"/>
      <c r="I1772" s="181" t="s">
        <v>18</v>
      </c>
      <c r="J1772" s="182"/>
      <c r="K1772" s="183"/>
      <c r="L1772" s="184"/>
      <c r="M1772" s="201" t="s">
        <v>97</v>
      </c>
      <c r="N1772" s="202"/>
      <c r="O1772" s="202"/>
      <c r="P1772" s="202"/>
      <c r="Q1772" s="203"/>
    </row>
    <row r="1773" spans="1:17" ht="19.149999999999999" customHeight="1" x14ac:dyDescent="0.25">
      <c r="A1773" s="190"/>
      <c r="B1773" s="40">
        <v>30</v>
      </c>
      <c r="C1773" s="34"/>
      <c r="D1773" s="34"/>
      <c r="E1773" s="34"/>
      <c r="F1773" s="34"/>
      <c r="G1773" s="34"/>
      <c r="H1773" s="34"/>
      <c r="I1773" s="181" t="s">
        <v>18</v>
      </c>
      <c r="J1773" s="182"/>
      <c r="K1773" s="183"/>
      <c r="L1773" s="184"/>
      <c r="M1773" s="185"/>
      <c r="N1773" s="185"/>
      <c r="O1773" s="185"/>
      <c r="P1773" s="185"/>
      <c r="Q1773" s="186"/>
    </row>
    <row r="1774" spans="1:17" ht="19.149999999999999" customHeight="1" x14ac:dyDescent="0.25">
      <c r="A1774" s="190"/>
      <c r="B1774" s="40">
        <v>31</v>
      </c>
      <c r="C1774" s="34"/>
      <c r="D1774" s="34"/>
      <c r="E1774" s="34"/>
      <c r="F1774" s="34"/>
      <c r="G1774" s="34"/>
      <c r="H1774" s="34"/>
      <c r="I1774" s="181" t="s">
        <v>18</v>
      </c>
      <c r="J1774" s="182"/>
      <c r="K1774" s="183"/>
      <c r="L1774" s="184"/>
      <c r="M1774" s="185"/>
      <c r="N1774" s="185"/>
      <c r="O1774" s="185"/>
      <c r="P1774" s="185"/>
      <c r="Q1774" s="186"/>
    </row>
    <row r="1775" spans="1:17" ht="19.149999999999999" customHeight="1" x14ac:dyDescent="0.25">
      <c r="A1775" s="190"/>
      <c r="B1775" s="40">
        <v>32</v>
      </c>
      <c r="C1775" s="34"/>
      <c r="D1775" s="34"/>
      <c r="E1775" s="34"/>
      <c r="F1775" s="34"/>
      <c r="G1775" s="34"/>
      <c r="H1775" s="34"/>
      <c r="I1775" s="181" t="s">
        <v>18</v>
      </c>
      <c r="J1775" s="182"/>
      <c r="K1775" s="183"/>
      <c r="L1775" s="184"/>
      <c r="M1775" s="185"/>
      <c r="N1775" s="185"/>
      <c r="O1775" s="185"/>
      <c r="P1775" s="185"/>
      <c r="Q1775" s="186"/>
    </row>
    <row r="1776" spans="1:17" ht="19.149999999999999" customHeight="1" thickBot="1" x14ac:dyDescent="0.3">
      <c r="A1776" s="190"/>
      <c r="B1776" s="34"/>
      <c r="C1776" s="34"/>
      <c r="D1776" s="34"/>
      <c r="E1776" s="34"/>
      <c r="F1776" s="34"/>
      <c r="G1776" s="34"/>
      <c r="H1776" s="34"/>
      <c r="I1776" s="187" t="s">
        <v>18</v>
      </c>
      <c r="J1776" s="188"/>
      <c r="K1776" s="189"/>
      <c r="L1776" s="189"/>
      <c r="M1776" s="185"/>
      <c r="N1776" s="185"/>
      <c r="O1776" s="185"/>
      <c r="P1776" s="185"/>
      <c r="Q1776" s="186"/>
    </row>
    <row r="1777" spans="1:17" ht="19.149999999999999" customHeight="1" thickBot="1" x14ac:dyDescent="0.3">
      <c r="A1777" s="29"/>
      <c r="B1777" s="3"/>
      <c r="C1777" s="3"/>
      <c r="D1777" s="3"/>
      <c r="E1777" s="3"/>
      <c r="F1777" s="173" t="s">
        <v>89</v>
      </c>
      <c r="G1777" s="173"/>
      <c r="H1777" s="174"/>
      <c r="I1777" s="36"/>
      <c r="J1777" s="36"/>
      <c r="K1777" s="175"/>
      <c r="L1777" s="176"/>
      <c r="M1777" s="177" t="s">
        <v>88</v>
      </c>
      <c r="N1777" s="178"/>
      <c r="O1777" s="178"/>
      <c r="P1777" s="178"/>
      <c r="Q1777" s="179"/>
    </row>
    <row r="1778" spans="1:17" ht="19.149999999999999" customHeight="1" thickBot="1" x14ac:dyDescent="0.3">
      <c r="A1778" s="31"/>
      <c r="B1778" s="32"/>
      <c r="C1778" s="32"/>
      <c r="D1778" s="32"/>
      <c r="E1778" s="32"/>
      <c r="F1778" s="32"/>
      <c r="G1778" s="180" t="s">
        <v>91</v>
      </c>
      <c r="H1778" s="180"/>
      <c r="I1778" s="180"/>
      <c r="J1778" s="36"/>
      <c r="K1778" s="35"/>
      <c r="L1778" s="32"/>
      <c r="M1778" s="32"/>
      <c r="N1778" s="32"/>
      <c r="O1778" s="32"/>
      <c r="P1778" s="32"/>
      <c r="Q1778" s="33"/>
    </row>
    <row r="1779" spans="1:17" ht="19.149999999999999" customHeight="1" x14ac:dyDescent="0.25">
      <c r="A1779" s="52"/>
      <c r="B1779" s="52"/>
      <c r="C1779" s="52"/>
      <c r="D1779" s="52"/>
      <c r="E1779" s="52"/>
      <c r="F1779" s="52"/>
      <c r="G1779" s="52"/>
      <c r="H1779" s="52"/>
      <c r="I1779" s="52"/>
      <c r="J1779" s="52"/>
      <c r="K1779" s="52"/>
      <c r="L1779" s="52"/>
      <c r="M1779" s="52"/>
      <c r="N1779" s="52"/>
      <c r="O1779" s="52"/>
      <c r="P1779" s="52"/>
      <c r="Q1779" s="52"/>
    </row>
    <row r="1782" spans="1:17" ht="19.149999999999999" customHeight="1" thickBot="1" x14ac:dyDescent="0.3"/>
    <row r="1783" spans="1:17" ht="19.149999999999999" customHeight="1" x14ac:dyDescent="0.5">
      <c r="A1783" s="37"/>
      <c r="B1783" s="213"/>
      <c r="C1783" s="213"/>
      <c r="D1783" s="39"/>
      <c r="E1783" s="196" t="str">
        <f>UPPER(Ptrllista!E2)</f>
        <v>Ö-SERIEN 2</v>
      </c>
      <c r="F1783" s="196"/>
      <c r="G1783" s="196"/>
      <c r="H1783" s="196"/>
      <c r="I1783" s="196"/>
      <c r="J1783" s="196"/>
      <c r="K1783" s="196"/>
      <c r="L1783" s="196"/>
      <c r="M1783" s="196"/>
      <c r="N1783" s="196"/>
      <c r="O1783" s="49"/>
      <c r="P1783" s="49"/>
      <c r="Q1783" s="54"/>
    </row>
    <row r="1784" spans="1:17" ht="19.149999999999999" customHeight="1" x14ac:dyDescent="0.4">
      <c r="A1784" s="53" t="s">
        <v>98</v>
      </c>
      <c r="B1784" s="44" t="str">
        <f>UPPER(Ptrllista!B95)</f>
        <v>23</v>
      </c>
      <c r="C1784" s="43" t="s">
        <v>96</v>
      </c>
      <c r="D1784" s="44">
        <f>ABS(Ptrllista!C95)</f>
        <v>2</v>
      </c>
      <c r="E1784" s="205"/>
      <c r="F1784" s="205"/>
      <c r="G1784" s="205"/>
      <c r="H1784" s="205"/>
      <c r="I1784" s="205"/>
      <c r="J1784" s="205"/>
      <c r="K1784" s="205"/>
      <c r="L1784" s="205"/>
      <c r="M1784" s="205"/>
      <c r="N1784" s="205"/>
      <c r="O1784" s="214">
        <f>ABS(Ptrllista!F2)</f>
        <v>42848</v>
      </c>
      <c r="P1784" s="214"/>
      <c r="Q1784" s="215"/>
    </row>
    <row r="1785" spans="1:17" ht="19.149999999999999" customHeight="1" x14ac:dyDescent="0.25">
      <c r="A1785" s="204" t="str">
        <f>UPPER(Ptrllista!E95)</f>
        <v>MIKAEL PETTERSSON</v>
      </c>
      <c r="B1785" s="205"/>
      <c r="C1785" s="205"/>
      <c r="D1785" s="205"/>
      <c r="E1785" s="205"/>
      <c r="F1785" s="205"/>
      <c r="G1785" s="205"/>
      <c r="H1785" s="205"/>
      <c r="I1785" s="205"/>
      <c r="J1785" s="205"/>
      <c r="K1785" s="205"/>
      <c r="L1785" s="205"/>
      <c r="M1785" s="205"/>
      <c r="N1785" s="205"/>
      <c r="O1785" s="205"/>
      <c r="P1785" s="205"/>
      <c r="Q1785" s="206"/>
    </row>
    <row r="1786" spans="1:17" ht="19.149999999999999" customHeight="1" x14ac:dyDescent="0.25">
      <c r="A1786" s="204"/>
      <c r="B1786" s="205"/>
      <c r="C1786" s="205"/>
      <c r="D1786" s="205"/>
      <c r="E1786" s="205"/>
      <c r="F1786" s="205"/>
      <c r="G1786" s="205"/>
      <c r="H1786" s="205"/>
      <c r="I1786" s="205"/>
      <c r="J1786" s="205"/>
      <c r="K1786" s="205"/>
      <c r="L1786" s="205"/>
      <c r="M1786" s="205"/>
      <c r="N1786" s="205"/>
      <c r="O1786" s="205"/>
      <c r="P1786" s="205"/>
      <c r="Q1786" s="206"/>
    </row>
    <row r="1787" spans="1:17" ht="19.149999999999999" customHeight="1" x14ac:dyDescent="0.25">
      <c r="A1787" s="204" t="str">
        <f>UPPER(Ptrllista!F9)</f>
        <v/>
      </c>
      <c r="B1787" s="205"/>
      <c r="C1787" s="205"/>
      <c r="D1787" s="205"/>
      <c r="E1787" s="205"/>
      <c r="F1787" s="205"/>
      <c r="G1787" s="205"/>
      <c r="H1787" s="205"/>
      <c r="I1787" s="205"/>
      <c r="J1787" s="205"/>
      <c r="K1787" s="205"/>
      <c r="L1787" s="205"/>
      <c r="M1787" s="205"/>
      <c r="N1787" s="205"/>
      <c r="O1787" s="205"/>
      <c r="P1787" s="205"/>
      <c r="Q1787" s="206"/>
    </row>
    <row r="1788" spans="1:17" ht="19.149999999999999" customHeight="1" x14ac:dyDescent="0.25">
      <c r="A1788" s="204"/>
      <c r="B1788" s="205"/>
      <c r="C1788" s="205"/>
      <c r="D1788" s="205"/>
      <c r="E1788" s="205"/>
      <c r="F1788" s="205"/>
      <c r="G1788" s="205"/>
      <c r="H1788" s="205"/>
      <c r="I1788" s="205"/>
      <c r="J1788" s="205"/>
      <c r="K1788" s="205"/>
      <c r="L1788" s="205"/>
      <c r="M1788" s="205"/>
      <c r="N1788" s="205"/>
      <c r="O1788" s="205"/>
      <c r="P1788" s="205"/>
      <c r="Q1788" s="206"/>
    </row>
    <row r="1789" spans="1:17" ht="19.149999999999999" customHeight="1" thickBot="1" x14ac:dyDescent="0.3">
      <c r="A1789" s="29"/>
      <c r="B1789" s="38"/>
      <c r="C1789" s="207" t="s">
        <v>95</v>
      </c>
      <c r="D1789" s="208"/>
      <c r="E1789" s="208"/>
      <c r="F1789" s="208"/>
      <c r="G1789" s="208"/>
      <c r="H1789" s="209"/>
      <c r="I1789" s="207" t="s">
        <v>90</v>
      </c>
      <c r="J1789" s="209"/>
      <c r="K1789" s="207" t="s">
        <v>17</v>
      </c>
      <c r="L1789" s="208"/>
      <c r="M1789" s="41" t="s">
        <v>93</v>
      </c>
      <c r="N1789" s="42"/>
      <c r="O1789" s="210" t="s">
        <v>24</v>
      </c>
      <c r="P1789" s="211"/>
      <c r="Q1789" s="212"/>
    </row>
    <row r="1790" spans="1:17" ht="19.149999999999999" customHeight="1" x14ac:dyDescent="0.25">
      <c r="A1790" s="190" t="s">
        <v>94</v>
      </c>
      <c r="B1790" s="40">
        <v>25</v>
      </c>
      <c r="C1790" s="34"/>
      <c r="D1790" s="34"/>
      <c r="E1790" s="34"/>
      <c r="F1790" s="34"/>
      <c r="G1790" s="34"/>
      <c r="H1790" s="34"/>
      <c r="I1790" s="181" t="s">
        <v>18</v>
      </c>
      <c r="J1790" s="182"/>
      <c r="K1790" s="183"/>
      <c r="L1790" s="191"/>
      <c r="M1790" s="192" t="str">
        <f>UPPER(Ptrllista!H95)</f>
        <v>B</v>
      </c>
      <c r="N1790" s="193"/>
      <c r="O1790" s="192" t="str">
        <f>UPPER(Ptrllista!G95)</f>
        <v>3</v>
      </c>
      <c r="P1790" s="196"/>
      <c r="Q1790" s="193"/>
    </row>
    <row r="1791" spans="1:17" ht="19.149999999999999" customHeight="1" thickBot="1" x14ac:dyDescent="0.3">
      <c r="A1791" s="190"/>
      <c r="B1791" s="40">
        <v>26</v>
      </c>
      <c r="C1791" s="34"/>
      <c r="D1791" s="34"/>
      <c r="E1791" s="34"/>
      <c r="F1791" s="34"/>
      <c r="G1791" s="34"/>
      <c r="H1791" s="34"/>
      <c r="I1791" s="181" t="s">
        <v>18</v>
      </c>
      <c r="J1791" s="182"/>
      <c r="K1791" s="183"/>
      <c r="L1791" s="191"/>
      <c r="M1791" s="194"/>
      <c r="N1791" s="195"/>
      <c r="O1791" s="194"/>
      <c r="P1791" s="197"/>
      <c r="Q1791" s="195"/>
    </row>
    <row r="1792" spans="1:17" ht="19.149999999999999" customHeight="1" x14ac:dyDescent="0.25">
      <c r="A1792" s="190"/>
      <c r="B1792" s="40">
        <v>27</v>
      </c>
      <c r="C1792" s="34"/>
      <c r="D1792" s="34"/>
      <c r="E1792" s="34"/>
      <c r="F1792" s="34"/>
      <c r="G1792" s="34"/>
      <c r="H1792" s="34"/>
      <c r="I1792" s="181" t="s">
        <v>18</v>
      </c>
      <c r="J1792" s="182"/>
      <c r="K1792" s="183"/>
      <c r="L1792" s="184"/>
      <c r="M1792" s="3"/>
      <c r="N1792" s="3"/>
      <c r="O1792" s="3"/>
      <c r="P1792" s="3"/>
      <c r="Q1792" s="30"/>
    </row>
    <row r="1793" spans="1:17" ht="19.149999999999999" customHeight="1" x14ac:dyDescent="0.25">
      <c r="A1793" s="190"/>
      <c r="B1793" s="40">
        <v>28</v>
      </c>
      <c r="C1793" s="34"/>
      <c r="D1793" s="34"/>
      <c r="E1793" s="34"/>
      <c r="F1793" s="34"/>
      <c r="G1793" s="34"/>
      <c r="H1793" s="34"/>
      <c r="I1793" s="181" t="s">
        <v>18</v>
      </c>
      <c r="J1793" s="182"/>
      <c r="K1793" s="183"/>
      <c r="L1793" s="184"/>
      <c r="M1793" s="198" t="s">
        <v>92</v>
      </c>
      <c r="N1793" s="198"/>
      <c r="O1793" s="198"/>
      <c r="P1793" s="199"/>
      <c r="Q1793" s="200"/>
    </row>
    <row r="1794" spans="1:17" ht="19.149999999999999" customHeight="1" x14ac:dyDescent="0.25">
      <c r="A1794" s="190"/>
      <c r="B1794" s="40">
        <v>29</v>
      </c>
      <c r="C1794" s="34"/>
      <c r="D1794" s="34"/>
      <c r="E1794" s="34"/>
      <c r="F1794" s="34"/>
      <c r="G1794" s="34"/>
      <c r="H1794" s="34"/>
      <c r="I1794" s="181" t="s">
        <v>18</v>
      </c>
      <c r="J1794" s="182"/>
      <c r="K1794" s="183"/>
      <c r="L1794" s="184"/>
      <c r="M1794" s="201" t="s">
        <v>97</v>
      </c>
      <c r="N1794" s="202"/>
      <c r="O1794" s="202"/>
      <c r="P1794" s="202"/>
      <c r="Q1794" s="203"/>
    </row>
    <row r="1795" spans="1:17" ht="19.149999999999999" customHeight="1" x14ac:dyDescent="0.25">
      <c r="A1795" s="190"/>
      <c r="B1795" s="40">
        <v>30</v>
      </c>
      <c r="C1795" s="34"/>
      <c r="D1795" s="34"/>
      <c r="E1795" s="34"/>
      <c r="F1795" s="34"/>
      <c r="G1795" s="34"/>
      <c r="H1795" s="34"/>
      <c r="I1795" s="181" t="s">
        <v>18</v>
      </c>
      <c r="J1795" s="182"/>
      <c r="K1795" s="183"/>
      <c r="L1795" s="184"/>
      <c r="M1795" s="185"/>
      <c r="N1795" s="185"/>
      <c r="O1795" s="185"/>
      <c r="P1795" s="185"/>
      <c r="Q1795" s="186"/>
    </row>
    <row r="1796" spans="1:17" ht="19.149999999999999" customHeight="1" x14ac:dyDescent="0.25">
      <c r="A1796" s="190"/>
      <c r="B1796" s="40">
        <v>31</v>
      </c>
      <c r="C1796" s="34"/>
      <c r="D1796" s="34"/>
      <c r="E1796" s="34"/>
      <c r="F1796" s="34"/>
      <c r="G1796" s="34"/>
      <c r="H1796" s="34"/>
      <c r="I1796" s="181" t="s">
        <v>18</v>
      </c>
      <c r="J1796" s="182"/>
      <c r="K1796" s="183"/>
      <c r="L1796" s="184"/>
      <c r="M1796" s="185"/>
      <c r="N1796" s="185"/>
      <c r="O1796" s="185"/>
      <c r="P1796" s="185"/>
      <c r="Q1796" s="186"/>
    </row>
    <row r="1797" spans="1:17" ht="19.149999999999999" customHeight="1" x14ac:dyDescent="0.25">
      <c r="A1797" s="190"/>
      <c r="B1797" s="40">
        <v>32</v>
      </c>
      <c r="C1797" s="34"/>
      <c r="D1797" s="34"/>
      <c r="E1797" s="34"/>
      <c r="F1797" s="34"/>
      <c r="G1797" s="34"/>
      <c r="H1797" s="34"/>
      <c r="I1797" s="181" t="s">
        <v>18</v>
      </c>
      <c r="J1797" s="182"/>
      <c r="K1797" s="183"/>
      <c r="L1797" s="184"/>
      <c r="M1797" s="185"/>
      <c r="N1797" s="185"/>
      <c r="O1797" s="185"/>
      <c r="P1797" s="185"/>
      <c r="Q1797" s="186"/>
    </row>
    <row r="1798" spans="1:17" ht="19.149999999999999" customHeight="1" thickBot="1" x14ac:dyDescent="0.3">
      <c r="A1798" s="190"/>
      <c r="B1798" s="34"/>
      <c r="C1798" s="34"/>
      <c r="D1798" s="34"/>
      <c r="E1798" s="34"/>
      <c r="F1798" s="34"/>
      <c r="G1798" s="34"/>
      <c r="H1798" s="34"/>
      <c r="I1798" s="187" t="s">
        <v>18</v>
      </c>
      <c r="J1798" s="188"/>
      <c r="K1798" s="189"/>
      <c r="L1798" s="189"/>
      <c r="M1798" s="185"/>
      <c r="N1798" s="185"/>
      <c r="O1798" s="185"/>
      <c r="P1798" s="185"/>
      <c r="Q1798" s="186"/>
    </row>
    <row r="1799" spans="1:17" ht="19.149999999999999" customHeight="1" thickBot="1" x14ac:dyDescent="0.3">
      <c r="A1799" s="29"/>
      <c r="B1799" s="3"/>
      <c r="C1799" s="3"/>
      <c r="D1799" s="3"/>
      <c r="E1799" s="3"/>
      <c r="F1799" s="173" t="s">
        <v>89</v>
      </c>
      <c r="G1799" s="173"/>
      <c r="H1799" s="174"/>
      <c r="I1799" s="36"/>
      <c r="J1799" s="36"/>
      <c r="K1799" s="175"/>
      <c r="L1799" s="176"/>
      <c r="M1799" s="177" t="s">
        <v>88</v>
      </c>
      <c r="N1799" s="178"/>
      <c r="O1799" s="178"/>
      <c r="P1799" s="178"/>
      <c r="Q1799" s="179"/>
    </row>
    <row r="1800" spans="1:17" ht="19.149999999999999" customHeight="1" thickBot="1" x14ac:dyDescent="0.3">
      <c r="A1800" s="31"/>
      <c r="B1800" s="32"/>
      <c r="C1800" s="32"/>
      <c r="D1800" s="32"/>
      <c r="E1800" s="32"/>
      <c r="F1800" s="32"/>
      <c r="G1800" s="180" t="s">
        <v>91</v>
      </c>
      <c r="H1800" s="180"/>
      <c r="I1800" s="180"/>
      <c r="J1800" s="36"/>
      <c r="K1800" s="35"/>
      <c r="L1800" s="32"/>
      <c r="M1800" s="32"/>
      <c r="N1800" s="32"/>
      <c r="O1800" s="32"/>
      <c r="P1800" s="32"/>
      <c r="Q1800" s="33"/>
    </row>
    <row r="1801" spans="1:17" ht="19.149999999999999" customHeight="1" x14ac:dyDescent="0.5">
      <c r="A1801" s="37"/>
      <c r="B1801" s="213"/>
      <c r="C1801" s="213"/>
      <c r="D1801" s="39"/>
      <c r="E1801" s="196" t="str">
        <f>UPPER(Ptrllista!E2)</f>
        <v>Ö-SERIEN 2</v>
      </c>
      <c r="F1801" s="196"/>
      <c r="G1801" s="196"/>
      <c r="H1801" s="196"/>
      <c r="I1801" s="196"/>
      <c r="J1801" s="196"/>
      <c r="K1801" s="196"/>
      <c r="L1801" s="196"/>
      <c r="M1801" s="196"/>
      <c r="N1801" s="196"/>
      <c r="O1801" s="49"/>
      <c r="P1801" s="49"/>
      <c r="Q1801" s="54"/>
    </row>
    <row r="1802" spans="1:17" ht="19.149999999999999" customHeight="1" x14ac:dyDescent="0.4">
      <c r="A1802" s="53" t="s">
        <v>98</v>
      </c>
      <c r="B1802" s="44" t="str">
        <f>UPPER(Ptrllista!B96)</f>
        <v>23</v>
      </c>
      <c r="C1802" s="43" t="s">
        <v>102</v>
      </c>
      <c r="D1802" s="44">
        <f>ABS(Ptrllista!C6)</f>
        <v>1</v>
      </c>
      <c r="E1802" s="205"/>
      <c r="F1802" s="205"/>
      <c r="G1802" s="205"/>
      <c r="H1802" s="205"/>
      <c r="I1802" s="205"/>
      <c r="J1802" s="205"/>
      <c r="K1802" s="205"/>
      <c r="L1802" s="205"/>
      <c r="M1802" s="205"/>
      <c r="N1802" s="205"/>
      <c r="O1802" s="214">
        <f>ABS(Ptrllista!F2)</f>
        <v>42848</v>
      </c>
      <c r="P1802" s="214"/>
      <c r="Q1802" s="215"/>
    </row>
    <row r="1803" spans="1:17" ht="19.149999999999999" customHeight="1" x14ac:dyDescent="0.25">
      <c r="A1803" s="204" t="str">
        <f>UPPER(Ptrllista!E96)</f>
        <v>MIKE HÖRNQVIST</v>
      </c>
      <c r="B1803" s="205"/>
      <c r="C1803" s="205"/>
      <c r="D1803" s="205"/>
      <c r="E1803" s="205"/>
      <c r="F1803" s="205"/>
      <c r="G1803" s="205"/>
      <c r="H1803" s="205"/>
      <c r="I1803" s="205"/>
      <c r="J1803" s="205"/>
      <c r="K1803" s="205"/>
      <c r="L1803" s="205"/>
      <c r="M1803" s="205"/>
      <c r="N1803" s="205"/>
      <c r="O1803" s="205"/>
      <c r="P1803" s="205"/>
      <c r="Q1803" s="206"/>
    </row>
    <row r="1804" spans="1:17" ht="19.149999999999999" customHeight="1" x14ac:dyDescent="0.25">
      <c r="A1804" s="204"/>
      <c r="B1804" s="205"/>
      <c r="C1804" s="205"/>
      <c r="D1804" s="205"/>
      <c r="E1804" s="205"/>
      <c r="F1804" s="205"/>
      <c r="G1804" s="205"/>
      <c r="H1804" s="205"/>
      <c r="I1804" s="205"/>
      <c r="J1804" s="205"/>
      <c r="K1804" s="205"/>
      <c r="L1804" s="205"/>
      <c r="M1804" s="205"/>
      <c r="N1804" s="205"/>
      <c r="O1804" s="205"/>
      <c r="P1804" s="205"/>
      <c r="Q1804" s="206"/>
    </row>
    <row r="1805" spans="1:17" ht="19.149999999999999" customHeight="1" x14ac:dyDescent="0.25">
      <c r="A1805" s="204" t="str">
        <f>UPPER(Ptrllista!F96)</f>
        <v>LSKF</v>
      </c>
      <c r="B1805" s="205"/>
      <c r="C1805" s="205"/>
      <c r="D1805" s="205"/>
      <c r="E1805" s="205"/>
      <c r="F1805" s="205"/>
      <c r="G1805" s="205"/>
      <c r="H1805" s="205"/>
      <c r="I1805" s="205"/>
      <c r="J1805" s="205"/>
      <c r="K1805" s="205"/>
      <c r="L1805" s="205"/>
      <c r="M1805" s="205"/>
      <c r="N1805" s="205"/>
      <c r="O1805" s="205"/>
      <c r="P1805" s="205"/>
      <c r="Q1805" s="206"/>
    </row>
    <row r="1806" spans="1:17" ht="19.149999999999999" customHeight="1" x14ac:dyDescent="0.25">
      <c r="A1806" s="204"/>
      <c r="B1806" s="205"/>
      <c r="C1806" s="205"/>
      <c r="D1806" s="205"/>
      <c r="E1806" s="205"/>
      <c r="F1806" s="205"/>
      <c r="G1806" s="205"/>
      <c r="H1806" s="205"/>
      <c r="I1806" s="205"/>
      <c r="J1806" s="205"/>
      <c r="K1806" s="205"/>
      <c r="L1806" s="205"/>
      <c r="M1806" s="205"/>
      <c r="N1806" s="205"/>
      <c r="O1806" s="205"/>
      <c r="P1806" s="205"/>
      <c r="Q1806" s="206"/>
    </row>
    <row r="1807" spans="1:17" ht="19.149999999999999" customHeight="1" thickBot="1" x14ac:dyDescent="0.3">
      <c r="A1807" s="29"/>
      <c r="B1807" s="38"/>
      <c r="C1807" s="207" t="s">
        <v>95</v>
      </c>
      <c r="D1807" s="208"/>
      <c r="E1807" s="208"/>
      <c r="F1807" s="208"/>
      <c r="G1807" s="208"/>
      <c r="H1807" s="209"/>
      <c r="I1807" s="207" t="s">
        <v>90</v>
      </c>
      <c r="J1807" s="209"/>
      <c r="K1807" s="207" t="s">
        <v>17</v>
      </c>
      <c r="L1807" s="208"/>
      <c r="M1807" s="216" t="s">
        <v>93</v>
      </c>
      <c r="N1807" s="217"/>
      <c r="O1807" s="210" t="s">
        <v>24</v>
      </c>
      <c r="P1807" s="211"/>
      <c r="Q1807" s="212"/>
    </row>
    <row r="1808" spans="1:17" ht="19.149999999999999" customHeight="1" x14ac:dyDescent="0.25">
      <c r="A1808" s="190" t="s">
        <v>94</v>
      </c>
      <c r="B1808" s="40">
        <v>33</v>
      </c>
      <c r="C1808" s="34"/>
      <c r="D1808" s="34"/>
      <c r="E1808" s="34"/>
      <c r="F1808" s="34"/>
      <c r="G1808" s="34"/>
      <c r="H1808" s="34"/>
      <c r="I1808" s="181" t="s">
        <v>18</v>
      </c>
      <c r="J1808" s="182"/>
      <c r="K1808" s="183"/>
      <c r="L1808" s="191"/>
      <c r="M1808" s="192" t="str">
        <f>UPPER(Ptrllista!H96)</f>
        <v>B</v>
      </c>
      <c r="N1808" s="193"/>
      <c r="O1808" s="192" t="str">
        <f>UPPER(Ptrllista!G96)</f>
        <v>3</v>
      </c>
      <c r="P1808" s="196"/>
      <c r="Q1808" s="193"/>
    </row>
    <row r="1809" spans="1:17" ht="19.149999999999999" customHeight="1" thickBot="1" x14ac:dyDescent="0.3">
      <c r="A1809" s="190"/>
      <c r="B1809" s="40">
        <v>34</v>
      </c>
      <c r="C1809" s="34"/>
      <c r="D1809" s="34"/>
      <c r="E1809" s="34"/>
      <c r="F1809" s="34"/>
      <c r="G1809" s="34"/>
      <c r="H1809" s="34"/>
      <c r="I1809" s="181" t="s">
        <v>18</v>
      </c>
      <c r="J1809" s="182"/>
      <c r="K1809" s="183"/>
      <c r="L1809" s="191"/>
      <c r="M1809" s="194"/>
      <c r="N1809" s="195"/>
      <c r="O1809" s="194"/>
      <c r="P1809" s="197"/>
      <c r="Q1809" s="195"/>
    </row>
    <row r="1810" spans="1:17" ht="19.149999999999999" customHeight="1" x14ac:dyDescent="0.25">
      <c r="A1810" s="190"/>
      <c r="B1810" s="40">
        <v>35</v>
      </c>
      <c r="C1810" s="34"/>
      <c r="D1810" s="34"/>
      <c r="E1810" s="34"/>
      <c r="F1810" s="34"/>
      <c r="G1810" s="34"/>
      <c r="H1810" s="34"/>
      <c r="I1810" s="181" t="s">
        <v>18</v>
      </c>
      <c r="J1810" s="182"/>
      <c r="K1810" s="183"/>
      <c r="L1810" s="184"/>
      <c r="M1810" s="3"/>
      <c r="N1810" s="3"/>
      <c r="O1810" s="3"/>
      <c r="P1810" s="3"/>
      <c r="Q1810" s="30"/>
    </row>
    <row r="1811" spans="1:17" ht="19.149999999999999" customHeight="1" x14ac:dyDescent="0.25">
      <c r="A1811" s="190"/>
      <c r="B1811" s="40">
        <v>36</v>
      </c>
      <c r="C1811" s="34"/>
      <c r="D1811" s="34"/>
      <c r="E1811" s="34"/>
      <c r="F1811" s="34"/>
      <c r="G1811" s="34"/>
      <c r="H1811" s="34"/>
      <c r="I1811" s="181" t="s">
        <v>18</v>
      </c>
      <c r="J1811" s="182"/>
      <c r="K1811" s="183"/>
      <c r="L1811" s="184"/>
      <c r="M1811" s="198" t="s">
        <v>92</v>
      </c>
      <c r="N1811" s="198"/>
      <c r="O1811" s="198"/>
      <c r="P1811" s="199"/>
      <c r="Q1811" s="200"/>
    </row>
    <row r="1812" spans="1:17" ht="19.149999999999999" customHeight="1" x14ac:dyDescent="0.25">
      <c r="A1812" s="190"/>
      <c r="B1812" s="40">
        <v>37</v>
      </c>
      <c r="C1812" s="34"/>
      <c r="D1812" s="34"/>
      <c r="E1812" s="34"/>
      <c r="F1812" s="34"/>
      <c r="G1812" s="34"/>
      <c r="H1812" s="34"/>
      <c r="I1812" s="181" t="s">
        <v>18</v>
      </c>
      <c r="J1812" s="182"/>
      <c r="K1812" s="183"/>
      <c r="L1812" s="184"/>
      <c r="M1812" s="201" t="s">
        <v>97</v>
      </c>
      <c r="N1812" s="202"/>
      <c r="O1812" s="202"/>
      <c r="P1812" s="202"/>
      <c r="Q1812" s="203"/>
    </row>
    <row r="1813" spans="1:17" ht="19.149999999999999" customHeight="1" x14ac:dyDescent="0.25">
      <c r="A1813" s="190"/>
      <c r="B1813" s="40">
        <v>38</v>
      </c>
      <c r="C1813" s="34"/>
      <c r="D1813" s="34"/>
      <c r="E1813" s="34"/>
      <c r="F1813" s="34"/>
      <c r="G1813" s="34"/>
      <c r="H1813" s="34"/>
      <c r="I1813" s="181" t="s">
        <v>18</v>
      </c>
      <c r="J1813" s="182"/>
      <c r="K1813" s="183"/>
      <c r="L1813" s="184"/>
      <c r="M1813" s="185"/>
      <c r="N1813" s="185"/>
      <c r="O1813" s="185"/>
      <c r="P1813" s="185"/>
      <c r="Q1813" s="186"/>
    </row>
    <row r="1814" spans="1:17" ht="19.149999999999999" customHeight="1" x14ac:dyDescent="0.25">
      <c r="A1814" s="190"/>
      <c r="B1814" s="40">
        <v>39</v>
      </c>
      <c r="C1814" s="34"/>
      <c r="D1814" s="34"/>
      <c r="E1814" s="34"/>
      <c r="F1814" s="34"/>
      <c r="G1814" s="34"/>
      <c r="H1814" s="34"/>
      <c r="I1814" s="181" t="s">
        <v>18</v>
      </c>
      <c r="J1814" s="182"/>
      <c r="K1814" s="183"/>
      <c r="L1814" s="184"/>
      <c r="M1814" s="185"/>
      <c r="N1814" s="185"/>
      <c r="O1814" s="185"/>
      <c r="P1814" s="185"/>
      <c r="Q1814" s="186"/>
    </row>
    <row r="1815" spans="1:17" ht="19.149999999999999" customHeight="1" x14ac:dyDescent="0.25">
      <c r="A1815" s="190"/>
      <c r="B1815" s="40">
        <v>40</v>
      </c>
      <c r="C1815" s="34"/>
      <c r="D1815" s="34"/>
      <c r="E1815" s="34"/>
      <c r="F1815" s="34"/>
      <c r="G1815" s="34"/>
      <c r="H1815" s="34"/>
      <c r="I1815" s="181" t="s">
        <v>18</v>
      </c>
      <c r="J1815" s="182"/>
      <c r="K1815" s="183"/>
      <c r="L1815" s="184"/>
      <c r="M1815" s="185"/>
      <c r="N1815" s="185"/>
      <c r="O1815" s="185"/>
      <c r="P1815" s="185"/>
      <c r="Q1815" s="186"/>
    </row>
    <row r="1816" spans="1:17" ht="19.149999999999999" customHeight="1" thickBot="1" x14ac:dyDescent="0.3">
      <c r="A1816" s="190"/>
      <c r="B1816" s="34"/>
      <c r="C1816" s="34"/>
      <c r="D1816" s="34"/>
      <c r="E1816" s="34"/>
      <c r="F1816" s="34"/>
      <c r="G1816" s="34"/>
      <c r="H1816" s="34"/>
      <c r="I1816" s="187" t="s">
        <v>18</v>
      </c>
      <c r="J1816" s="188"/>
      <c r="K1816" s="189"/>
      <c r="L1816" s="189"/>
      <c r="M1816" s="185"/>
      <c r="N1816" s="185"/>
      <c r="O1816" s="185"/>
      <c r="P1816" s="185"/>
      <c r="Q1816" s="186"/>
    </row>
    <row r="1817" spans="1:17" ht="19.149999999999999" customHeight="1" thickBot="1" x14ac:dyDescent="0.3">
      <c r="A1817" s="29"/>
      <c r="B1817" s="3"/>
      <c r="C1817" s="3"/>
      <c r="D1817" s="3"/>
      <c r="E1817" s="3"/>
      <c r="F1817" s="173" t="s">
        <v>89</v>
      </c>
      <c r="G1817" s="173"/>
      <c r="H1817" s="174"/>
      <c r="I1817" s="36"/>
      <c r="J1817" s="36"/>
      <c r="K1817" s="175"/>
      <c r="L1817" s="176"/>
      <c r="M1817" s="177" t="s">
        <v>88</v>
      </c>
      <c r="N1817" s="178"/>
      <c r="O1817" s="178"/>
      <c r="P1817" s="178"/>
      <c r="Q1817" s="179"/>
    </row>
    <row r="1818" spans="1:17" ht="19.149999999999999" customHeight="1" thickBot="1" x14ac:dyDescent="0.3">
      <c r="A1818" s="31"/>
      <c r="B1818" s="32"/>
      <c r="C1818" s="32"/>
      <c r="D1818" s="32"/>
      <c r="E1818" s="32"/>
      <c r="F1818" s="32"/>
      <c r="G1818" s="180" t="s">
        <v>91</v>
      </c>
      <c r="H1818" s="180"/>
      <c r="I1818" s="180"/>
      <c r="J1818" s="36"/>
      <c r="K1818" s="35"/>
      <c r="L1818" s="32"/>
      <c r="M1818" s="32"/>
      <c r="N1818" s="32"/>
      <c r="O1818" s="32"/>
      <c r="P1818" s="32"/>
      <c r="Q1818" s="33"/>
    </row>
    <row r="1819" spans="1:17" ht="19.149999999999999" customHeight="1" x14ac:dyDescent="0.25">
      <c r="A1819" s="52"/>
      <c r="B1819" s="52"/>
      <c r="C1819" s="52"/>
      <c r="D1819" s="52"/>
      <c r="E1819" s="52"/>
      <c r="F1819" s="52"/>
      <c r="G1819" s="52"/>
      <c r="H1819" s="52"/>
      <c r="I1819" s="52"/>
      <c r="J1819" s="52"/>
      <c r="K1819" s="52"/>
      <c r="L1819" s="52"/>
      <c r="M1819" s="52"/>
      <c r="N1819" s="52"/>
      <c r="O1819" s="52"/>
      <c r="P1819" s="52"/>
      <c r="Q1819" s="52"/>
    </row>
    <row r="1822" spans="1:17" ht="19.149999999999999" customHeight="1" thickBot="1" x14ac:dyDescent="0.3"/>
    <row r="1823" spans="1:17" ht="19.149999999999999" customHeight="1" x14ac:dyDescent="0.5">
      <c r="A1823" s="37"/>
      <c r="B1823" s="213"/>
      <c r="C1823" s="213"/>
      <c r="D1823" s="39"/>
      <c r="E1823" s="196" t="str">
        <f>UPPER(Ptrllista!E2)</f>
        <v>Ö-SERIEN 2</v>
      </c>
      <c r="F1823" s="196"/>
      <c r="G1823" s="196"/>
      <c r="H1823" s="196"/>
      <c r="I1823" s="196"/>
      <c r="J1823" s="196"/>
      <c r="K1823" s="196"/>
      <c r="L1823" s="196"/>
      <c r="M1823" s="196"/>
      <c r="N1823" s="196"/>
      <c r="O1823" s="49"/>
      <c r="P1823" s="49"/>
      <c r="Q1823" s="54"/>
    </row>
    <row r="1824" spans="1:17" ht="19.149999999999999" customHeight="1" x14ac:dyDescent="0.4">
      <c r="A1824" s="53" t="s">
        <v>98</v>
      </c>
      <c r="B1824" s="44" t="str">
        <f>UPPER(Ptrllista!B97)</f>
        <v>23</v>
      </c>
      <c r="C1824" s="43" t="s">
        <v>96</v>
      </c>
      <c r="D1824" s="44">
        <f>ABS(Ptrllista!C97)</f>
        <v>4</v>
      </c>
      <c r="E1824" s="205"/>
      <c r="F1824" s="205"/>
      <c r="G1824" s="205"/>
      <c r="H1824" s="205"/>
      <c r="I1824" s="205"/>
      <c r="J1824" s="205"/>
      <c r="K1824" s="205"/>
      <c r="L1824" s="205"/>
      <c r="M1824" s="205"/>
      <c r="N1824" s="205"/>
      <c r="O1824" s="214">
        <f>ABS(Ptrllista!F2)</f>
        <v>42848</v>
      </c>
      <c r="P1824" s="214"/>
      <c r="Q1824" s="215"/>
    </row>
    <row r="1825" spans="1:17" ht="19.149999999999999" customHeight="1" x14ac:dyDescent="0.25">
      <c r="A1825" s="204" t="str">
        <f>UPPER(Ptrllista!E97)</f>
        <v>THOMAS PERSSON</v>
      </c>
      <c r="B1825" s="205"/>
      <c r="C1825" s="205"/>
      <c r="D1825" s="205"/>
      <c r="E1825" s="205"/>
      <c r="F1825" s="205"/>
      <c r="G1825" s="205"/>
      <c r="H1825" s="205"/>
      <c r="I1825" s="205"/>
      <c r="J1825" s="205"/>
      <c r="K1825" s="205"/>
      <c r="L1825" s="205"/>
      <c r="M1825" s="205"/>
      <c r="N1825" s="205"/>
      <c r="O1825" s="205"/>
      <c r="P1825" s="205"/>
      <c r="Q1825" s="206"/>
    </row>
    <row r="1826" spans="1:17" ht="19.149999999999999" customHeight="1" x14ac:dyDescent="0.25">
      <c r="A1826" s="204"/>
      <c r="B1826" s="205"/>
      <c r="C1826" s="205"/>
      <c r="D1826" s="205"/>
      <c r="E1826" s="205"/>
      <c r="F1826" s="205"/>
      <c r="G1826" s="205"/>
      <c r="H1826" s="205"/>
      <c r="I1826" s="205"/>
      <c r="J1826" s="205"/>
      <c r="K1826" s="205"/>
      <c r="L1826" s="205"/>
      <c r="M1826" s="205"/>
      <c r="N1826" s="205"/>
      <c r="O1826" s="205"/>
      <c r="P1826" s="205"/>
      <c r="Q1826" s="206"/>
    </row>
    <row r="1827" spans="1:17" ht="19.149999999999999" customHeight="1" x14ac:dyDescent="0.25">
      <c r="A1827" s="204" t="str">
        <f>UPPER(Ptrllista!F97)</f>
        <v>LSKF</v>
      </c>
      <c r="B1827" s="205"/>
      <c r="C1827" s="205"/>
      <c r="D1827" s="205"/>
      <c r="E1827" s="205"/>
      <c r="F1827" s="205"/>
      <c r="G1827" s="205"/>
      <c r="H1827" s="205"/>
      <c r="I1827" s="205"/>
      <c r="J1827" s="205"/>
      <c r="K1827" s="205"/>
      <c r="L1827" s="205"/>
      <c r="M1827" s="205"/>
      <c r="N1827" s="205"/>
      <c r="O1827" s="205"/>
      <c r="P1827" s="205"/>
      <c r="Q1827" s="206"/>
    </row>
    <row r="1828" spans="1:17" ht="19.149999999999999" customHeight="1" x14ac:dyDescent="0.25">
      <c r="A1828" s="204"/>
      <c r="B1828" s="205"/>
      <c r="C1828" s="205"/>
      <c r="D1828" s="205"/>
      <c r="E1828" s="205"/>
      <c r="F1828" s="205"/>
      <c r="G1828" s="205"/>
      <c r="H1828" s="205"/>
      <c r="I1828" s="205"/>
      <c r="J1828" s="205"/>
      <c r="K1828" s="205"/>
      <c r="L1828" s="205"/>
      <c r="M1828" s="205"/>
      <c r="N1828" s="205"/>
      <c r="O1828" s="205"/>
      <c r="P1828" s="205"/>
      <c r="Q1828" s="206"/>
    </row>
    <row r="1829" spans="1:17" ht="19.149999999999999" customHeight="1" thickBot="1" x14ac:dyDescent="0.3">
      <c r="A1829" s="29"/>
      <c r="B1829" s="38"/>
      <c r="C1829" s="207" t="s">
        <v>95</v>
      </c>
      <c r="D1829" s="208"/>
      <c r="E1829" s="208"/>
      <c r="F1829" s="208"/>
      <c r="G1829" s="208"/>
      <c r="H1829" s="209"/>
      <c r="I1829" s="207" t="s">
        <v>90</v>
      </c>
      <c r="J1829" s="209"/>
      <c r="K1829" s="207" t="s">
        <v>17</v>
      </c>
      <c r="L1829" s="208"/>
      <c r="M1829" s="41" t="s">
        <v>93</v>
      </c>
      <c r="N1829" s="42"/>
      <c r="O1829" s="210" t="s">
        <v>24</v>
      </c>
      <c r="P1829" s="211"/>
      <c r="Q1829" s="212"/>
    </row>
    <row r="1830" spans="1:17" ht="19.149999999999999" customHeight="1" x14ac:dyDescent="0.25">
      <c r="A1830" s="190" t="s">
        <v>94</v>
      </c>
      <c r="B1830" s="40">
        <v>33</v>
      </c>
      <c r="C1830" s="34"/>
      <c r="D1830" s="34"/>
      <c r="E1830" s="34"/>
      <c r="F1830" s="34"/>
      <c r="G1830" s="34"/>
      <c r="H1830" s="34"/>
      <c r="I1830" s="181" t="s">
        <v>18</v>
      </c>
      <c r="J1830" s="182"/>
      <c r="K1830" s="183"/>
      <c r="L1830" s="191"/>
      <c r="M1830" s="192" t="str">
        <f>UPPER(Ptrllista!H97)</f>
        <v>B</v>
      </c>
      <c r="N1830" s="193"/>
      <c r="O1830" s="192" t="str">
        <f>UPPER(Ptrllista!G97)</f>
        <v>2</v>
      </c>
      <c r="P1830" s="196"/>
      <c r="Q1830" s="193"/>
    </row>
    <row r="1831" spans="1:17" ht="19.149999999999999" customHeight="1" thickBot="1" x14ac:dyDescent="0.3">
      <c r="A1831" s="190"/>
      <c r="B1831" s="40">
        <v>34</v>
      </c>
      <c r="C1831" s="34"/>
      <c r="D1831" s="34"/>
      <c r="E1831" s="34"/>
      <c r="F1831" s="34"/>
      <c r="G1831" s="34"/>
      <c r="H1831" s="34"/>
      <c r="I1831" s="181" t="s">
        <v>18</v>
      </c>
      <c r="J1831" s="182"/>
      <c r="K1831" s="183"/>
      <c r="L1831" s="191"/>
      <c r="M1831" s="194"/>
      <c r="N1831" s="195"/>
      <c r="O1831" s="194"/>
      <c r="P1831" s="197"/>
      <c r="Q1831" s="195"/>
    </row>
    <row r="1832" spans="1:17" ht="19.149999999999999" customHeight="1" x14ac:dyDescent="0.25">
      <c r="A1832" s="190"/>
      <c r="B1832" s="40">
        <v>35</v>
      </c>
      <c r="C1832" s="34"/>
      <c r="D1832" s="34"/>
      <c r="E1832" s="34"/>
      <c r="F1832" s="34"/>
      <c r="G1832" s="34"/>
      <c r="H1832" s="34"/>
      <c r="I1832" s="181" t="s">
        <v>18</v>
      </c>
      <c r="J1832" s="182"/>
      <c r="K1832" s="183"/>
      <c r="L1832" s="184"/>
      <c r="M1832" s="3"/>
      <c r="N1832" s="3"/>
      <c r="O1832" s="3"/>
      <c r="P1832" s="3"/>
      <c r="Q1832" s="30"/>
    </row>
    <row r="1833" spans="1:17" ht="19.149999999999999" customHeight="1" x14ac:dyDescent="0.25">
      <c r="A1833" s="190"/>
      <c r="B1833" s="40">
        <v>36</v>
      </c>
      <c r="C1833" s="34"/>
      <c r="D1833" s="34"/>
      <c r="E1833" s="34"/>
      <c r="F1833" s="34"/>
      <c r="G1833" s="34"/>
      <c r="H1833" s="34"/>
      <c r="I1833" s="181" t="s">
        <v>18</v>
      </c>
      <c r="J1833" s="182"/>
      <c r="K1833" s="183"/>
      <c r="L1833" s="184"/>
      <c r="M1833" s="198" t="s">
        <v>92</v>
      </c>
      <c r="N1833" s="198"/>
      <c r="O1833" s="198"/>
      <c r="P1833" s="199"/>
      <c r="Q1833" s="200"/>
    </row>
    <row r="1834" spans="1:17" ht="19.149999999999999" customHeight="1" x14ac:dyDescent="0.25">
      <c r="A1834" s="190"/>
      <c r="B1834" s="40">
        <v>37</v>
      </c>
      <c r="C1834" s="34"/>
      <c r="D1834" s="34"/>
      <c r="E1834" s="34"/>
      <c r="F1834" s="34"/>
      <c r="G1834" s="34"/>
      <c r="H1834" s="34"/>
      <c r="I1834" s="181" t="s">
        <v>18</v>
      </c>
      <c r="J1834" s="182"/>
      <c r="K1834" s="183"/>
      <c r="L1834" s="184"/>
      <c r="M1834" s="201" t="s">
        <v>97</v>
      </c>
      <c r="N1834" s="202"/>
      <c r="O1834" s="202"/>
      <c r="P1834" s="202"/>
      <c r="Q1834" s="203"/>
    </row>
    <row r="1835" spans="1:17" ht="19.149999999999999" customHeight="1" x14ac:dyDescent="0.25">
      <c r="A1835" s="190"/>
      <c r="B1835" s="40">
        <v>38</v>
      </c>
      <c r="C1835" s="34"/>
      <c r="D1835" s="34"/>
      <c r="E1835" s="34"/>
      <c r="F1835" s="34"/>
      <c r="G1835" s="34"/>
      <c r="H1835" s="34"/>
      <c r="I1835" s="181" t="s">
        <v>18</v>
      </c>
      <c r="J1835" s="182"/>
      <c r="K1835" s="183"/>
      <c r="L1835" s="184"/>
      <c r="M1835" s="185"/>
      <c r="N1835" s="185"/>
      <c r="O1835" s="185"/>
      <c r="P1835" s="185"/>
      <c r="Q1835" s="186"/>
    </row>
    <row r="1836" spans="1:17" ht="19.149999999999999" customHeight="1" x14ac:dyDescent="0.25">
      <c r="A1836" s="190"/>
      <c r="B1836" s="40">
        <v>39</v>
      </c>
      <c r="C1836" s="34"/>
      <c r="D1836" s="34"/>
      <c r="E1836" s="34"/>
      <c r="F1836" s="34"/>
      <c r="G1836" s="34"/>
      <c r="H1836" s="34"/>
      <c r="I1836" s="181" t="s">
        <v>18</v>
      </c>
      <c r="J1836" s="182"/>
      <c r="K1836" s="183"/>
      <c r="L1836" s="184"/>
      <c r="M1836" s="185"/>
      <c r="N1836" s="185"/>
      <c r="O1836" s="185"/>
      <c r="P1836" s="185"/>
      <c r="Q1836" s="186"/>
    </row>
    <row r="1837" spans="1:17" ht="19.149999999999999" customHeight="1" x14ac:dyDescent="0.25">
      <c r="A1837" s="190"/>
      <c r="B1837" s="40">
        <v>40</v>
      </c>
      <c r="C1837" s="34"/>
      <c r="D1837" s="34"/>
      <c r="E1837" s="34"/>
      <c r="F1837" s="34"/>
      <c r="G1837" s="34"/>
      <c r="H1837" s="34"/>
      <c r="I1837" s="181" t="s">
        <v>18</v>
      </c>
      <c r="J1837" s="182"/>
      <c r="K1837" s="183"/>
      <c r="L1837" s="184"/>
      <c r="M1837" s="185"/>
      <c r="N1837" s="185"/>
      <c r="O1837" s="185"/>
      <c r="P1837" s="185"/>
      <c r="Q1837" s="186"/>
    </row>
    <row r="1838" spans="1:17" ht="19.149999999999999" customHeight="1" thickBot="1" x14ac:dyDescent="0.3">
      <c r="A1838" s="190"/>
      <c r="B1838" s="34"/>
      <c r="C1838" s="34"/>
      <c r="D1838" s="34"/>
      <c r="E1838" s="34"/>
      <c r="F1838" s="34"/>
      <c r="G1838" s="34"/>
      <c r="H1838" s="34"/>
      <c r="I1838" s="187" t="s">
        <v>18</v>
      </c>
      <c r="J1838" s="188"/>
      <c r="K1838" s="189"/>
      <c r="L1838" s="189"/>
      <c r="M1838" s="185"/>
      <c r="N1838" s="185"/>
      <c r="O1838" s="185"/>
      <c r="P1838" s="185"/>
      <c r="Q1838" s="186"/>
    </row>
    <row r="1839" spans="1:17" ht="19.149999999999999" customHeight="1" thickBot="1" x14ac:dyDescent="0.3">
      <c r="A1839" s="29"/>
      <c r="B1839" s="3"/>
      <c r="C1839" s="3"/>
      <c r="D1839" s="3"/>
      <c r="E1839" s="3"/>
      <c r="F1839" s="173" t="s">
        <v>89</v>
      </c>
      <c r="G1839" s="173"/>
      <c r="H1839" s="174"/>
      <c r="I1839" s="36"/>
      <c r="J1839" s="36"/>
      <c r="K1839" s="175"/>
      <c r="L1839" s="176"/>
      <c r="M1839" s="177" t="s">
        <v>88</v>
      </c>
      <c r="N1839" s="178"/>
      <c r="O1839" s="178"/>
      <c r="P1839" s="178"/>
      <c r="Q1839" s="179"/>
    </row>
    <row r="1840" spans="1:17" ht="19.149999999999999" customHeight="1" thickBot="1" x14ac:dyDescent="0.3">
      <c r="A1840" s="31"/>
      <c r="B1840" s="32"/>
      <c r="C1840" s="32"/>
      <c r="D1840" s="32"/>
      <c r="E1840" s="32"/>
      <c r="F1840" s="32"/>
      <c r="G1840" s="180" t="s">
        <v>91</v>
      </c>
      <c r="H1840" s="180"/>
      <c r="I1840" s="180"/>
      <c r="J1840" s="36"/>
      <c r="K1840" s="35"/>
      <c r="L1840" s="32"/>
      <c r="M1840" s="32"/>
      <c r="N1840" s="32"/>
      <c r="O1840" s="32"/>
      <c r="P1840" s="32"/>
      <c r="Q1840" s="33"/>
    </row>
    <row r="1841" spans="1:17" ht="19.149999999999999" customHeight="1" x14ac:dyDescent="0.5">
      <c r="A1841" s="37"/>
      <c r="B1841" s="213"/>
      <c r="C1841" s="213"/>
      <c r="D1841" s="39"/>
      <c r="E1841" s="196" t="str">
        <f>UPPER(Ptrllista!E2)</f>
        <v>Ö-SERIEN 2</v>
      </c>
      <c r="F1841" s="196"/>
      <c r="G1841" s="196"/>
      <c r="H1841" s="196"/>
      <c r="I1841" s="196"/>
      <c r="J1841" s="196"/>
      <c r="K1841" s="196"/>
      <c r="L1841" s="196"/>
      <c r="M1841" s="196"/>
      <c r="N1841" s="196"/>
      <c r="O1841" s="49"/>
      <c r="P1841" s="49"/>
      <c r="Q1841" s="54"/>
    </row>
    <row r="1842" spans="1:17" ht="19.149999999999999" customHeight="1" x14ac:dyDescent="0.4">
      <c r="A1842" s="53" t="s">
        <v>98</v>
      </c>
      <c r="B1842" s="44" t="str">
        <f>UPPER(Ptrllista!B98)</f>
        <v>24</v>
      </c>
      <c r="C1842" s="43" t="s">
        <v>102</v>
      </c>
      <c r="D1842" s="44">
        <f>ABS(Ptrllista!C98)</f>
        <v>1</v>
      </c>
      <c r="E1842" s="205"/>
      <c r="F1842" s="205"/>
      <c r="G1842" s="205"/>
      <c r="H1842" s="205"/>
      <c r="I1842" s="205"/>
      <c r="J1842" s="205"/>
      <c r="K1842" s="205"/>
      <c r="L1842" s="205"/>
      <c r="M1842" s="205"/>
      <c r="N1842" s="205"/>
      <c r="O1842" s="214">
        <f>ABS(Ptrllista!F2)</f>
        <v>42848</v>
      </c>
      <c r="P1842" s="214"/>
      <c r="Q1842" s="215"/>
    </row>
    <row r="1843" spans="1:17" ht="19.149999999999999" customHeight="1" x14ac:dyDescent="0.25">
      <c r="A1843" s="204" t="str">
        <f>UPPER(Ptrllista!E98)</f>
        <v>JÖRGEN ANTÓN</v>
      </c>
      <c r="B1843" s="205"/>
      <c r="C1843" s="205"/>
      <c r="D1843" s="205"/>
      <c r="E1843" s="205"/>
      <c r="F1843" s="205"/>
      <c r="G1843" s="205"/>
      <c r="H1843" s="205"/>
      <c r="I1843" s="205"/>
      <c r="J1843" s="205"/>
      <c r="K1843" s="205"/>
      <c r="L1843" s="205"/>
      <c r="M1843" s="205"/>
      <c r="N1843" s="205"/>
      <c r="O1843" s="205"/>
      <c r="P1843" s="205"/>
      <c r="Q1843" s="206"/>
    </row>
    <row r="1844" spans="1:17" ht="19.149999999999999" customHeight="1" x14ac:dyDescent="0.25">
      <c r="A1844" s="204"/>
      <c r="B1844" s="205"/>
      <c r="C1844" s="205"/>
      <c r="D1844" s="205"/>
      <c r="E1844" s="205"/>
      <c r="F1844" s="205"/>
      <c r="G1844" s="205"/>
      <c r="H1844" s="205"/>
      <c r="I1844" s="205"/>
      <c r="J1844" s="205"/>
      <c r="K1844" s="205"/>
      <c r="L1844" s="205"/>
      <c r="M1844" s="205"/>
      <c r="N1844" s="205"/>
      <c r="O1844" s="205"/>
      <c r="P1844" s="205"/>
      <c r="Q1844" s="206"/>
    </row>
    <row r="1845" spans="1:17" ht="19.149999999999999" customHeight="1" x14ac:dyDescent="0.25">
      <c r="A1845" s="204" t="str">
        <f>UPPER(Ptrllista!F98)</f>
        <v>SAAB</v>
      </c>
      <c r="B1845" s="205"/>
      <c r="C1845" s="205"/>
      <c r="D1845" s="205"/>
      <c r="E1845" s="205"/>
      <c r="F1845" s="205"/>
      <c r="G1845" s="205"/>
      <c r="H1845" s="205"/>
      <c r="I1845" s="205"/>
      <c r="J1845" s="205"/>
      <c r="K1845" s="205"/>
      <c r="L1845" s="205"/>
      <c r="M1845" s="205"/>
      <c r="N1845" s="205"/>
      <c r="O1845" s="205"/>
      <c r="P1845" s="205"/>
      <c r="Q1845" s="206"/>
    </row>
    <row r="1846" spans="1:17" ht="19.149999999999999" customHeight="1" x14ac:dyDescent="0.25">
      <c r="A1846" s="204"/>
      <c r="B1846" s="205"/>
      <c r="C1846" s="205"/>
      <c r="D1846" s="205"/>
      <c r="E1846" s="205"/>
      <c r="F1846" s="205"/>
      <c r="G1846" s="205"/>
      <c r="H1846" s="205"/>
      <c r="I1846" s="205"/>
      <c r="J1846" s="205"/>
      <c r="K1846" s="205"/>
      <c r="L1846" s="205"/>
      <c r="M1846" s="205"/>
      <c r="N1846" s="205"/>
      <c r="O1846" s="205"/>
      <c r="P1846" s="205"/>
      <c r="Q1846" s="206"/>
    </row>
    <row r="1847" spans="1:17" ht="19.149999999999999" customHeight="1" thickBot="1" x14ac:dyDescent="0.3">
      <c r="A1847" s="29"/>
      <c r="B1847" s="38"/>
      <c r="C1847" s="207" t="s">
        <v>95</v>
      </c>
      <c r="D1847" s="208"/>
      <c r="E1847" s="208"/>
      <c r="F1847" s="208"/>
      <c r="G1847" s="208"/>
      <c r="H1847" s="209"/>
      <c r="I1847" s="207" t="s">
        <v>90</v>
      </c>
      <c r="J1847" s="209"/>
      <c r="K1847" s="207" t="s">
        <v>17</v>
      </c>
      <c r="L1847" s="208"/>
      <c r="M1847" s="216" t="s">
        <v>93</v>
      </c>
      <c r="N1847" s="217"/>
      <c r="O1847" s="210" t="s">
        <v>24</v>
      </c>
      <c r="P1847" s="211"/>
      <c r="Q1847" s="212"/>
    </row>
    <row r="1848" spans="1:17" ht="19.149999999999999" customHeight="1" x14ac:dyDescent="0.25">
      <c r="A1848" s="190" t="s">
        <v>94</v>
      </c>
      <c r="B1848" s="40">
        <v>33</v>
      </c>
      <c r="C1848" s="34"/>
      <c r="D1848" s="34"/>
      <c r="E1848" s="34"/>
      <c r="F1848" s="34"/>
      <c r="G1848" s="34"/>
      <c r="H1848" s="34"/>
      <c r="I1848" s="181" t="s">
        <v>18</v>
      </c>
      <c r="J1848" s="182"/>
      <c r="K1848" s="183"/>
      <c r="L1848" s="191"/>
      <c r="M1848" s="192" t="str">
        <f>UPPER(Ptrllista!H98)</f>
        <v>C</v>
      </c>
      <c r="N1848" s="193"/>
      <c r="O1848" s="192" t="str">
        <f>UPPER(Ptrllista!G98)</f>
        <v>VY</v>
      </c>
      <c r="P1848" s="196"/>
      <c r="Q1848" s="193"/>
    </row>
    <row r="1849" spans="1:17" ht="19.149999999999999" customHeight="1" thickBot="1" x14ac:dyDescent="0.3">
      <c r="A1849" s="190"/>
      <c r="B1849" s="40">
        <v>34</v>
      </c>
      <c r="C1849" s="34"/>
      <c r="D1849" s="34"/>
      <c r="E1849" s="34"/>
      <c r="F1849" s="34"/>
      <c r="G1849" s="34"/>
      <c r="H1849" s="34"/>
      <c r="I1849" s="181" t="s">
        <v>18</v>
      </c>
      <c r="J1849" s="182"/>
      <c r="K1849" s="183"/>
      <c r="L1849" s="191"/>
      <c r="M1849" s="194"/>
      <c r="N1849" s="195"/>
      <c r="O1849" s="194"/>
      <c r="P1849" s="197"/>
      <c r="Q1849" s="195"/>
    </row>
    <row r="1850" spans="1:17" ht="19.149999999999999" customHeight="1" x14ac:dyDescent="0.25">
      <c r="A1850" s="190"/>
      <c r="B1850" s="40">
        <v>35</v>
      </c>
      <c r="C1850" s="34"/>
      <c r="D1850" s="34"/>
      <c r="E1850" s="34"/>
      <c r="F1850" s="34"/>
      <c r="G1850" s="34"/>
      <c r="H1850" s="34"/>
      <c r="I1850" s="181" t="s">
        <v>18</v>
      </c>
      <c r="J1850" s="182"/>
      <c r="K1850" s="183"/>
      <c r="L1850" s="184"/>
      <c r="M1850" s="3"/>
      <c r="N1850" s="3"/>
      <c r="O1850" s="3"/>
      <c r="P1850" s="3"/>
      <c r="Q1850" s="30"/>
    </row>
    <row r="1851" spans="1:17" ht="19.149999999999999" customHeight="1" x14ac:dyDescent="0.25">
      <c r="A1851" s="190"/>
      <c r="B1851" s="40">
        <v>36</v>
      </c>
      <c r="C1851" s="34"/>
      <c r="D1851" s="34"/>
      <c r="E1851" s="34"/>
      <c r="F1851" s="34"/>
      <c r="G1851" s="34"/>
      <c r="H1851" s="34"/>
      <c r="I1851" s="181" t="s">
        <v>18</v>
      </c>
      <c r="J1851" s="182"/>
      <c r="K1851" s="183"/>
      <c r="L1851" s="184"/>
      <c r="M1851" s="198" t="s">
        <v>92</v>
      </c>
      <c r="N1851" s="198"/>
      <c r="O1851" s="198"/>
      <c r="P1851" s="199"/>
      <c r="Q1851" s="200"/>
    </row>
    <row r="1852" spans="1:17" ht="19.149999999999999" customHeight="1" x14ac:dyDescent="0.25">
      <c r="A1852" s="190"/>
      <c r="B1852" s="40">
        <v>37</v>
      </c>
      <c r="C1852" s="34"/>
      <c r="D1852" s="34"/>
      <c r="E1852" s="34"/>
      <c r="F1852" s="34"/>
      <c r="G1852" s="34"/>
      <c r="H1852" s="34"/>
      <c r="I1852" s="181" t="s">
        <v>18</v>
      </c>
      <c r="J1852" s="182"/>
      <c r="K1852" s="183"/>
      <c r="L1852" s="184"/>
      <c r="M1852" s="201" t="s">
        <v>97</v>
      </c>
      <c r="N1852" s="202"/>
      <c r="O1852" s="202"/>
      <c r="P1852" s="202"/>
      <c r="Q1852" s="203"/>
    </row>
    <row r="1853" spans="1:17" ht="19.149999999999999" customHeight="1" x14ac:dyDescent="0.25">
      <c r="A1853" s="190"/>
      <c r="B1853" s="40">
        <v>38</v>
      </c>
      <c r="C1853" s="34"/>
      <c r="D1853" s="34"/>
      <c r="E1853" s="34"/>
      <c r="F1853" s="34"/>
      <c r="G1853" s="34"/>
      <c r="H1853" s="34"/>
      <c r="I1853" s="181" t="s">
        <v>18</v>
      </c>
      <c r="J1853" s="182"/>
      <c r="K1853" s="183"/>
      <c r="L1853" s="184"/>
      <c r="M1853" s="185"/>
      <c r="N1853" s="185"/>
      <c r="O1853" s="185"/>
      <c r="P1853" s="185"/>
      <c r="Q1853" s="186"/>
    </row>
    <row r="1854" spans="1:17" ht="19.149999999999999" customHeight="1" x14ac:dyDescent="0.25">
      <c r="A1854" s="190"/>
      <c r="B1854" s="40">
        <v>39</v>
      </c>
      <c r="C1854" s="34"/>
      <c r="D1854" s="34"/>
      <c r="E1854" s="34"/>
      <c r="F1854" s="34"/>
      <c r="G1854" s="34"/>
      <c r="H1854" s="34"/>
      <c r="I1854" s="181" t="s">
        <v>18</v>
      </c>
      <c r="J1854" s="182"/>
      <c r="K1854" s="183"/>
      <c r="L1854" s="184"/>
      <c r="M1854" s="185"/>
      <c r="N1854" s="185"/>
      <c r="O1854" s="185"/>
      <c r="P1854" s="185"/>
      <c r="Q1854" s="186"/>
    </row>
    <row r="1855" spans="1:17" ht="19.149999999999999" customHeight="1" x14ac:dyDescent="0.25">
      <c r="A1855" s="190"/>
      <c r="B1855" s="40">
        <v>40</v>
      </c>
      <c r="C1855" s="34"/>
      <c r="D1855" s="34"/>
      <c r="E1855" s="34"/>
      <c r="F1855" s="34"/>
      <c r="G1855" s="34"/>
      <c r="H1855" s="34"/>
      <c r="I1855" s="181" t="s">
        <v>18</v>
      </c>
      <c r="J1855" s="182"/>
      <c r="K1855" s="183"/>
      <c r="L1855" s="184"/>
      <c r="M1855" s="185"/>
      <c r="N1855" s="185"/>
      <c r="O1855" s="185"/>
      <c r="P1855" s="185"/>
      <c r="Q1855" s="186"/>
    </row>
    <row r="1856" spans="1:17" ht="19.149999999999999" customHeight="1" thickBot="1" x14ac:dyDescent="0.3">
      <c r="A1856" s="190"/>
      <c r="B1856" s="34"/>
      <c r="C1856" s="34"/>
      <c r="D1856" s="34"/>
      <c r="E1856" s="34"/>
      <c r="F1856" s="34"/>
      <c r="G1856" s="34"/>
      <c r="H1856" s="34"/>
      <c r="I1856" s="187" t="s">
        <v>18</v>
      </c>
      <c r="J1856" s="188"/>
      <c r="K1856" s="189"/>
      <c r="L1856" s="189"/>
      <c r="M1856" s="185"/>
      <c r="N1856" s="185"/>
      <c r="O1856" s="185"/>
      <c r="P1856" s="185"/>
      <c r="Q1856" s="186"/>
    </row>
    <row r="1857" spans="1:17" ht="19.149999999999999" customHeight="1" thickBot="1" x14ac:dyDescent="0.3">
      <c r="A1857" s="29"/>
      <c r="B1857" s="3"/>
      <c r="C1857" s="3"/>
      <c r="D1857" s="3"/>
      <c r="E1857" s="3"/>
      <c r="F1857" s="173" t="s">
        <v>89</v>
      </c>
      <c r="G1857" s="173"/>
      <c r="H1857" s="174"/>
      <c r="I1857" s="36"/>
      <c r="J1857" s="36"/>
      <c r="K1857" s="175"/>
      <c r="L1857" s="176"/>
      <c r="M1857" s="177" t="s">
        <v>88</v>
      </c>
      <c r="N1857" s="178"/>
      <c r="O1857" s="178"/>
      <c r="P1857" s="178"/>
      <c r="Q1857" s="179"/>
    </row>
    <row r="1858" spans="1:17" ht="19.149999999999999" customHeight="1" thickBot="1" x14ac:dyDescent="0.3">
      <c r="A1858" s="31"/>
      <c r="B1858" s="32"/>
      <c r="C1858" s="32"/>
      <c r="D1858" s="32"/>
      <c r="E1858" s="32"/>
      <c r="F1858" s="32"/>
      <c r="G1858" s="180" t="s">
        <v>91</v>
      </c>
      <c r="H1858" s="180"/>
      <c r="I1858" s="180"/>
      <c r="J1858" s="36"/>
      <c r="K1858" s="35"/>
      <c r="L1858" s="32"/>
      <c r="M1858" s="32"/>
      <c r="N1858" s="32"/>
      <c r="O1858" s="32"/>
      <c r="P1858" s="32"/>
      <c r="Q1858" s="33"/>
    </row>
    <row r="1859" spans="1:17" ht="19.149999999999999" customHeight="1" x14ac:dyDescent="0.25">
      <c r="A1859" s="52"/>
      <c r="B1859" s="52"/>
      <c r="C1859" s="52"/>
      <c r="D1859" s="52"/>
      <c r="E1859" s="52"/>
      <c r="F1859" s="52"/>
      <c r="G1859" s="52"/>
      <c r="H1859" s="52"/>
      <c r="I1859" s="52"/>
      <c r="J1859" s="52"/>
      <c r="K1859" s="52"/>
      <c r="L1859" s="52"/>
      <c r="M1859" s="52"/>
      <c r="N1859" s="52"/>
      <c r="O1859" s="52"/>
      <c r="P1859" s="52"/>
      <c r="Q1859" s="52"/>
    </row>
    <row r="1862" spans="1:17" ht="19.149999999999999" customHeight="1" thickBot="1" x14ac:dyDescent="0.3"/>
    <row r="1863" spans="1:17" ht="19.149999999999999" customHeight="1" x14ac:dyDescent="0.5">
      <c r="A1863" s="37"/>
      <c r="B1863" s="213"/>
      <c r="C1863" s="213"/>
      <c r="D1863" s="39"/>
      <c r="E1863" s="196" t="str">
        <f>UPPER(Ptrllista!E2)</f>
        <v>Ö-SERIEN 2</v>
      </c>
      <c r="F1863" s="196"/>
      <c r="G1863" s="196"/>
      <c r="H1863" s="196"/>
      <c r="I1863" s="196"/>
      <c r="J1863" s="196"/>
      <c r="K1863" s="196"/>
      <c r="L1863" s="196"/>
      <c r="M1863" s="196"/>
      <c r="N1863" s="196"/>
      <c r="O1863" s="49"/>
      <c r="P1863" s="49"/>
      <c r="Q1863" s="54"/>
    </row>
    <row r="1864" spans="1:17" ht="19.149999999999999" customHeight="1" x14ac:dyDescent="0.4">
      <c r="A1864" s="53" t="s">
        <v>98</v>
      </c>
      <c r="B1864" s="44" t="str">
        <f>UPPER(Ptrllista!B99)</f>
        <v>24</v>
      </c>
      <c r="C1864" s="43" t="s">
        <v>96</v>
      </c>
      <c r="D1864" s="44">
        <f>ABS(Ptrllista!C99)</f>
        <v>2</v>
      </c>
      <c r="E1864" s="205"/>
      <c r="F1864" s="205"/>
      <c r="G1864" s="205"/>
      <c r="H1864" s="205"/>
      <c r="I1864" s="205"/>
      <c r="J1864" s="205"/>
      <c r="K1864" s="205"/>
      <c r="L1864" s="205"/>
      <c r="M1864" s="205"/>
      <c r="N1864" s="205"/>
      <c r="O1864" s="214">
        <f>ABS(Ptrllista!F2)</f>
        <v>42848</v>
      </c>
      <c r="P1864" s="214"/>
      <c r="Q1864" s="215"/>
    </row>
    <row r="1865" spans="1:17" ht="19.149999999999999" customHeight="1" x14ac:dyDescent="0.25">
      <c r="A1865" s="204" t="str">
        <f>UPPER(Ptrllista!E99)</f>
        <v>EMANUEL ERICSSON</v>
      </c>
      <c r="B1865" s="205"/>
      <c r="C1865" s="205"/>
      <c r="D1865" s="205"/>
      <c r="E1865" s="205"/>
      <c r="F1865" s="205"/>
      <c r="G1865" s="205"/>
      <c r="H1865" s="205"/>
      <c r="I1865" s="205"/>
      <c r="J1865" s="205"/>
      <c r="K1865" s="205"/>
      <c r="L1865" s="205"/>
      <c r="M1865" s="205"/>
      <c r="N1865" s="205"/>
      <c r="O1865" s="205"/>
      <c r="P1865" s="205"/>
      <c r="Q1865" s="206"/>
    </row>
    <row r="1866" spans="1:17" ht="19.149999999999999" customHeight="1" x14ac:dyDescent="0.25">
      <c r="A1866" s="204"/>
      <c r="B1866" s="205"/>
      <c r="C1866" s="205"/>
      <c r="D1866" s="205"/>
      <c r="E1866" s="205"/>
      <c r="F1866" s="205"/>
      <c r="G1866" s="205"/>
      <c r="H1866" s="205"/>
      <c r="I1866" s="205"/>
      <c r="J1866" s="205"/>
      <c r="K1866" s="205"/>
      <c r="L1866" s="205"/>
      <c r="M1866" s="205"/>
      <c r="N1866" s="205"/>
      <c r="O1866" s="205"/>
      <c r="P1866" s="205"/>
      <c r="Q1866" s="206"/>
    </row>
    <row r="1867" spans="1:17" ht="19.149999999999999" customHeight="1" x14ac:dyDescent="0.25">
      <c r="A1867" s="204" t="str">
        <f>UPPER(Ptrllista!F99)</f>
        <v>LSKF</v>
      </c>
      <c r="B1867" s="205"/>
      <c r="C1867" s="205"/>
      <c r="D1867" s="205"/>
      <c r="E1867" s="205"/>
      <c r="F1867" s="205"/>
      <c r="G1867" s="205"/>
      <c r="H1867" s="205"/>
      <c r="I1867" s="205"/>
      <c r="J1867" s="205"/>
      <c r="K1867" s="205"/>
      <c r="L1867" s="205"/>
      <c r="M1867" s="205"/>
      <c r="N1867" s="205"/>
      <c r="O1867" s="205"/>
      <c r="P1867" s="205"/>
      <c r="Q1867" s="206"/>
    </row>
    <row r="1868" spans="1:17" ht="19.149999999999999" customHeight="1" x14ac:dyDescent="0.25">
      <c r="A1868" s="204"/>
      <c r="B1868" s="205"/>
      <c r="C1868" s="205"/>
      <c r="D1868" s="205"/>
      <c r="E1868" s="205"/>
      <c r="F1868" s="205"/>
      <c r="G1868" s="205"/>
      <c r="H1868" s="205"/>
      <c r="I1868" s="205"/>
      <c r="J1868" s="205"/>
      <c r="K1868" s="205"/>
      <c r="L1868" s="205"/>
      <c r="M1868" s="205"/>
      <c r="N1868" s="205"/>
      <c r="O1868" s="205"/>
      <c r="P1868" s="205"/>
      <c r="Q1868" s="206"/>
    </row>
    <row r="1869" spans="1:17" ht="19.149999999999999" customHeight="1" thickBot="1" x14ac:dyDescent="0.3">
      <c r="A1869" s="29"/>
      <c r="B1869" s="38"/>
      <c r="C1869" s="207" t="s">
        <v>95</v>
      </c>
      <c r="D1869" s="208"/>
      <c r="E1869" s="208"/>
      <c r="F1869" s="208"/>
      <c r="G1869" s="208"/>
      <c r="H1869" s="209"/>
      <c r="I1869" s="207" t="s">
        <v>90</v>
      </c>
      <c r="J1869" s="209"/>
      <c r="K1869" s="207" t="s">
        <v>17</v>
      </c>
      <c r="L1869" s="208"/>
      <c r="M1869" s="41" t="s">
        <v>93</v>
      </c>
      <c r="N1869" s="42"/>
      <c r="O1869" s="210" t="s">
        <v>24</v>
      </c>
      <c r="P1869" s="211"/>
      <c r="Q1869" s="212"/>
    </row>
    <row r="1870" spans="1:17" ht="19.149999999999999" customHeight="1" x14ac:dyDescent="0.25">
      <c r="A1870" s="190" t="s">
        <v>94</v>
      </c>
      <c r="B1870" s="40">
        <v>33</v>
      </c>
      <c r="C1870" s="34"/>
      <c r="D1870" s="34"/>
      <c r="E1870" s="34"/>
      <c r="F1870" s="34"/>
      <c r="G1870" s="34"/>
      <c r="H1870" s="34"/>
      <c r="I1870" s="181" t="s">
        <v>18</v>
      </c>
      <c r="J1870" s="182"/>
      <c r="K1870" s="183"/>
      <c r="L1870" s="191"/>
      <c r="M1870" s="192" t="str">
        <f>UPPER(Ptrllista!H99)</f>
        <v>C</v>
      </c>
      <c r="N1870" s="193"/>
      <c r="O1870" s="192" t="str">
        <f>UPPER(Ptrllista!G99)</f>
        <v>VÄ</v>
      </c>
      <c r="P1870" s="196"/>
      <c r="Q1870" s="193"/>
    </row>
    <row r="1871" spans="1:17" ht="19.149999999999999" customHeight="1" thickBot="1" x14ac:dyDescent="0.3">
      <c r="A1871" s="190"/>
      <c r="B1871" s="40">
        <v>34</v>
      </c>
      <c r="C1871" s="34"/>
      <c r="D1871" s="34"/>
      <c r="E1871" s="34"/>
      <c r="F1871" s="34"/>
      <c r="G1871" s="34"/>
      <c r="H1871" s="34"/>
      <c r="I1871" s="181" t="s">
        <v>18</v>
      </c>
      <c r="J1871" s="182"/>
      <c r="K1871" s="183"/>
      <c r="L1871" s="191"/>
      <c r="M1871" s="194"/>
      <c r="N1871" s="195"/>
      <c r="O1871" s="194"/>
      <c r="P1871" s="197"/>
      <c r="Q1871" s="195"/>
    </row>
    <row r="1872" spans="1:17" ht="19.149999999999999" customHeight="1" x14ac:dyDescent="0.25">
      <c r="A1872" s="190"/>
      <c r="B1872" s="40">
        <v>35</v>
      </c>
      <c r="C1872" s="34"/>
      <c r="D1872" s="34"/>
      <c r="E1872" s="34"/>
      <c r="F1872" s="34"/>
      <c r="G1872" s="34"/>
      <c r="H1872" s="34"/>
      <c r="I1872" s="181" t="s">
        <v>18</v>
      </c>
      <c r="J1872" s="182"/>
      <c r="K1872" s="183"/>
      <c r="L1872" s="184"/>
      <c r="M1872" s="3"/>
      <c r="N1872" s="3"/>
      <c r="O1872" s="3"/>
      <c r="P1872" s="3"/>
      <c r="Q1872" s="30"/>
    </row>
    <row r="1873" spans="1:17" ht="19.149999999999999" customHeight="1" x14ac:dyDescent="0.25">
      <c r="A1873" s="190"/>
      <c r="B1873" s="40">
        <v>36</v>
      </c>
      <c r="C1873" s="34"/>
      <c r="D1873" s="34"/>
      <c r="E1873" s="34"/>
      <c r="F1873" s="34"/>
      <c r="G1873" s="34"/>
      <c r="H1873" s="34"/>
      <c r="I1873" s="181" t="s">
        <v>18</v>
      </c>
      <c r="J1873" s="182"/>
      <c r="K1873" s="183"/>
      <c r="L1873" s="184"/>
      <c r="M1873" s="198" t="s">
        <v>92</v>
      </c>
      <c r="N1873" s="198"/>
      <c r="O1873" s="198"/>
      <c r="P1873" s="199"/>
      <c r="Q1873" s="200"/>
    </row>
    <row r="1874" spans="1:17" ht="19.149999999999999" customHeight="1" x14ac:dyDescent="0.25">
      <c r="A1874" s="190"/>
      <c r="B1874" s="40">
        <v>37</v>
      </c>
      <c r="C1874" s="34"/>
      <c r="D1874" s="34"/>
      <c r="E1874" s="34"/>
      <c r="F1874" s="34"/>
      <c r="G1874" s="34"/>
      <c r="H1874" s="34"/>
      <c r="I1874" s="181" t="s">
        <v>18</v>
      </c>
      <c r="J1874" s="182"/>
      <c r="K1874" s="183"/>
      <c r="L1874" s="184"/>
      <c r="M1874" s="201" t="s">
        <v>97</v>
      </c>
      <c r="N1874" s="202"/>
      <c r="O1874" s="202"/>
      <c r="P1874" s="202"/>
      <c r="Q1874" s="203"/>
    </row>
    <row r="1875" spans="1:17" ht="19.149999999999999" customHeight="1" x14ac:dyDescent="0.25">
      <c r="A1875" s="190"/>
      <c r="B1875" s="40">
        <v>38</v>
      </c>
      <c r="C1875" s="34"/>
      <c r="D1875" s="34"/>
      <c r="E1875" s="34"/>
      <c r="F1875" s="34"/>
      <c r="G1875" s="34"/>
      <c r="H1875" s="34"/>
      <c r="I1875" s="181" t="s">
        <v>18</v>
      </c>
      <c r="J1875" s="182"/>
      <c r="K1875" s="183"/>
      <c r="L1875" s="184"/>
      <c r="M1875" s="185"/>
      <c r="N1875" s="185"/>
      <c r="O1875" s="185"/>
      <c r="P1875" s="185"/>
      <c r="Q1875" s="186"/>
    </row>
    <row r="1876" spans="1:17" ht="19.149999999999999" customHeight="1" x14ac:dyDescent="0.25">
      <c r="A1876" s="190"/>
      <c r="B1876" s="40">
        <v>39</v>
      </c>
      <c r="C1876" s="34"/>
      <c r="D1876" s="34"/>
      <c r="E1876" s="34"/>
      <c r="F1876" s="34"/>
      <c r="G1876" s="34"/>
      <c r="H1876" s="34"/>
      <c r="I1876" s="181" t="s">
        <v>18</v>
      </c>
      <c r="J1876" s="182"/>
      <c r="K1876" s="183"/>
      <c r="L1876" s="184"/>
      <c r="M1876" s="185"/>
      <c r="N1876" s="185"/>
      <c r="O1876" s="185"/>
      <c r="P1876" s="185"/>
      <c r="Q1876" s="186"/>
    </row>
    <row r="1877" spans="1:17" ht="19.149999999999999" customHeight="1" x14ac:dyDescent="0.25">
      <c r="A1877" s="190"/>
      <c r="B1877" s="40">
        <v>40</v>
      </c>
      <c r="C1877" s="34"/>
      <c r="D1877" s="34"/>
      <c r="E1877" s="34"/>
      <c r="F1877" s="34"/>
      <c r="G1877" s="34"/>
      <c r="H1877" s="34"/>
      <c r="I1877" s="181" t="s">
        <v>18</v>
      </c>
      <c r="J1877" s="182"/>
      <c r="K1877" s="183"/>
      <c r="L1877" s="184"/>
      <c r="M1877" s="185"/>
      <c r="N1877" s="185"/>
      <c r="O1877" s="185"/>
      <c r="P1877" s="185"/>
      <c r="Q1877" s="186"/>
    </row>
    <row r="1878" spans="1:17" ht="19.149999999999999" customHeight="1" thickBot="1" x14ac:dyDescent="0.3">
      <c r="A1878" s="190"/>
      <c r="B1878" s="34"/>
      <c r="C1878" s="34"/>
      <c r="D1878" s="34"/>
      <c r="E1878" s="34"/>
      <c r="F1878" s="34"/>
      <c r="G1878" s="34"/>
      <c r="H1878" s="34"/>
      <c r="I1878" s="187" t="s">
        <v>18</v>
      </c>
      <c r="J1878" s="188"/>
      <c r="K1878" s="189"/>
      <c r="L1878" s="189"/>
      <c r="M1878" s="185"/>
      <c r="N1878" s="185"/>
      <c r="O1878" s="185"/>
      <c r="P1878" s="185"/>
      <c r="Q1878" s="186"/>
    </row>
    <row r="1879" spans="1:17" ht="19.149999999999999" customHeight="1" thickBot="1" x14ac:dyDescent="0.3">
      <c r="A1879" s="29"/>
      <c r="B1879" s="3"/>
      <c r="C1879" s="3"/>
      <c r="D1879" s="3"/>
      <c r="E1879" s="3"/>
      <c r="F1879" s="173" t="s">
        <v>89</v>
      </c>
      <c r="G1879" s="173"/>
      <c r="H1879" s="174"/>
      <c r="I1879" s="36"/>
      <c r="J1879" s="36"/>
      <c r="K1879" s="175"/>
      <c r="L1879" s="176"/>
      <c r="M1879" s="177" t="s">
        <v>88</v>
      </c>
      <c r="N1879" s="178"/>
      <c r="O1879" s="178"/>
      <c r="P1879" s="178"/>
      <c r="Q1879" s="179"/>
    </row>
    <row r="1880" spans="1:17" ht="19.149999999999999" customHeight="1" thickBot="1" x14ac:dyDescent="0.3">
      <c r="A1880" s="31"/>
      <c r="B1880" s="32"/>
      <c r="C1880" s="32"/>
      <c r="D1880" s="32"/>
      <c r="E1880" s="32"/>
      <c r="F1880" s="32"/>
      <c r="G1880" s="180" t="s">
        <v>91</v>
      </c>
      <c r="H1880" s="180"/>
      <c r="I1880" s="180"/>
      <c r="J1880" s="36"/>
      <c r="K1880" s="35"/>
      <c r="L1880" s="32"/>
      <c r="M1880" s="32"/>
      <c r="N1880" s="32"/>
      <c r="O1880" s="32"/>
      <c r="P1880" s="32"/>
      <c r="Q1880" s="33"/>
    </row>
    <row r="1881" spans="1:17" ht="19.149999999999999" customHeight="1" x14ac:dyDescent="0.5">
      <c r="A1881" s="37"/>
      <c r="B1881" s="213"/>
      <c r="C1881" s="213"/>
      <c r="D1881" s="39"/>
      <c r="E1881" s="196" t="str">
        <f>UPPER(Ptrllista!E2)</f>
        <v>Ö-SERIEN 2</v>
      </c>
      <c r="F1881" s="196"/>
      <c r="G1881" s="196"/>
      <c r="H1881" s="196"/>
      <c r="I1881" s="196"/>
      <c r="J1881" s="196"/>
      <c r="K1881" s="196"/>
      <c r="L1881" s="196"/>
      <c r="M1881" s="196"/>
      <c r="N1881" s="196"/>
      <c r="O1881" s="49"/>
      <c r="P1881" s="49"/>
      <c r="Q1881" s="54"/>
    </row>
    <row r="1882" spans="1:17" ht="19.149999999999999" customHeight="1" x14ac:dyDescent="0.4">
      <c r="A1882" s="53" t="s">
        <v>98</v>
      </c>
      <c r="B1882" s="44" t="str">
        <f>UPPER(Ptrllista!B100)</f>
        <v>24</v>
      </c>
      <c r="C1882" s="43" t="s">
        <v>102</v>
      </c>
      <c r="D1882" s="44">
        <f>ABS(Ptrllista!C100)</f>
        <v>3</v>
      </c>
      <c r="E1882" s="205"/>
      <c r="F1882" s="205"/>
      <c r="G1882" s="205"/>
      <c r="H1882" s="205"/>
      <c r="I1882" s="205"/>
      <c r="J1882" s="205"/>
      <c r="K1882" s="205"/>
      <c r="L1882" s="205"/>
      <c r="M1882" s="205"/>
      <c r="N1882" s="205"/>
      <c r="O1882" s="214">
        <f>ABS(Ptrllista!F2)</f>
        <v>42848</v>
      </c>
      <c r="P1882" s="214"/>
      <c r="Q1882" s="215"/>
    </row>
    <row r="1883" spans="1:17" ht="19.149999999999999" customHeight="1" x14ac:dyDescent="0.25">
      <c r="A1883" s="204" t="str">
        <f>UPPER(Ptrllista!E100)</f>
        <v>CAROLINE ALLMÉR</v>
      </c>
      <c r="B1883" s="205"/>
      <c r="C1883" s="205"/>
      <c r="D1883" s="205"/>
      <c r="E1883" s="205"/>
      <c r="F1883" s="205"/>
      <c r="G1883" s="205"/>
      <c r="H1883" s="205"/>
      <c r="I1883" s="205"/>
      <c r="J1883" s="205"/>
      <c r="K1883" s="205"/>
      <c r="L1883" s="205"/>
      <c r="M1883" s="205"/>
      <c r="N1883" s="205"/>
      <c r="O1883" s="205"/>
      <c r="P1883" s="205"/>
      <c r="Q1883" s="206"/>
    </row>
    <row r="1884" spans="1:17" ht="19.149999999999999" customHeight="1" x14ac:dyDescent="0.25">
      <c r="A1884" s="204"/>
      <c r="B1884" s="205"/>
      <c r="C1884" s="205"/>
      <c r="D1884" s="205"/>
      <c r="E1884" s="205"/>
      <c r="F1884" s="205"/>
      <c r="G1884" s="205"/>
      <c r="H1884" s="205"/>
      <c r="I1884" s="205"/>
      <c r="J1884" s="205"/>
      <c r="K1884" s="205"/>
      <c r="L1884" s="205"/>
      <c r="M1884" s="205"/>
      <c r="N1884" s="205"/>
      <c r="O1884" s="205"/>
      <c r="P1884" s="205"/>
      <c r="Q1884" s="206"/>
    </row>
    <row r="1885" spans="1:17" ht="19.149999999999999" customHeight="1" x14ac:dyDescent="0.25">
      <c r="A1885" s="204" t="str">
        <f>UPPER(Ptrllista!F100)</f>
        <v>SAAB</v>
      </c>
      <c r="B1885" s="205"/>
      <c r="C1885" s="205"/>
      <c r="D1885" s="205"/>
      <c r="E1885" s="205"/>
      <c r="F1885" s="205"/>
      <c r="G1885" s="205"/>
      <c r="H1885" s="205"/>
      <c r="I1885" s="205"/>
      <c r="J1885" s="205"/>
      <c r="K1885" s="205"/>
      <c r="L1885" s="205"/>
      <c r="M1885" s="205"/>
      <c r="N1885" s="205"/>
      <c r="O1885" s="205"/>
      <c r="P1885" s="205"/>
      <c r="Q1885" s="206"/>
    </row>
    <row r="1886" spans="1:17" ht="19.149999999999999" customHeight="1" x14ac:dyDescent="0.25">
      <c r="A1886" s="204"/>
      <c r="B1886" s="205"/>
      <c r="C1886" s="205"/>
      <c r="D1886" s="205"/>
      <c r="E1886" s="205"/>
      <c r="F1886" s="205"/>
      <c r="G1886" s="205"/>
      <c r="H1886" s="205"/>
      <c r="I1886" s="205"/>
      <c r="J1886" s="205"/>
      <c r="K1886" s="205"/>
      <c r="L1886" s="205"/>
      <c r="M1886" s="205"/>
      <c r="N1886" s="205"/>
      <c r="O1886" s="205"/>
      <c r="P1886" s="205"/>
      <c r="Q1886" s="206"/>
    </row>
    <row r="1887" spans="1:17" ht="19.149999999999999" customHeight="1" thickBot="1" x14ac:dyDescent="0.3">
      <c r="A1887" s="29"/>
      <c r="B1887" s="38"/>
      <c r="C1887" s="207" t="s">
        <v>95</v>
      </c>
      <c r="D1887" s="208"/>
      <c r="E1887" s="208"/>
      <c r="F1887" s="208"/>
      <c r="G1887" s="208"/>
      <c r="H1887" s="209"/>
      <c r="I1887" s="207" t="s">
        <v>90</v>
      </c>
      <c r="J1887" s="209"/>
      <c r="K1887" s="207" t="s">
        <v>17</v>
      </c>
      <c r="L1887" s="208"/>
      <c r="M1887" s="216" t="s">
        <v>93</v>
      </c>
      <c r="N1887" s="217"/>
      <c r="O1887" s="210" t="s">
        <v>24</v>
      </c>
      <c r="P1887" s="211"/>
      <c r="Q1887" s="212"/>
    </row>
    <row r="1888" spans="1:17" ht="19.149999999999999" customHeight="1" x14ac:dyDescent="0.25">
      <c r="A1888" s="190" t="s">
        <v>94</v>
      </c>
      <c r="B1888" s="40">
        <v>41</v>
      </c>
      <c r="C1888" s="34"/>
      <c r="D1888" s="34"/>
      <c r="E1888" s="34"/>
      <c r="F1888" s="34"/>
      <c r="G1888" s="34"/>
      <c r="H1888" s="34"/>
      <c r="I1888" s="181" t="s">
        <v>18</v>
      </c>
      <c r="J1888" s="182"/>
      <c r="K1888" s="183"/>
      <c r="L1888" s="191"/>
      <c r="M1888" s="192" t="str">
        <f>UPPER(Ptrllista!H100)</f>
        <v>C</v>
      </c>
      <c r="N1888" s="193"/>
      <c r="O1888" s="192" t="str">
        <f>UPPER(Ptrllista!G100)</f>
        <v>D1</v>
      </c>
      <c r="P1888" s="196"/>
      <c r="Q1888" s="193"/>
    </row>
    <row r="1889" spans="1:17" ht="19.149999999999999" customHeight="1" thickBot="1" x14ac:dyDescent="0.3">
      <c r="A1889" s="190"/>
      <c r="B1889" s="40">
        <v>42</v>
      </c>
      <c r="C1889" s="34"/>
      <c r="D1889" s="34"/>
      <c r="E1889" s="34"/>
      <c r="F1889" s="34"/>
      <c r="G1889" s="34"/>
      <c r="H1889" s="34"/>
      <c r="I1889" s="181" t="s">
        <v>18</v>
      </c>
      <c r="J1889" s="182"/>
      <c r="K1889" s="183"/>
      <c r="L1889" s="191"/>
      <c r="M1889" s="194"/>
      <c r="N1889" s="195"/>
      <c r="O1889" s="194"/>
      <c r="P1889" s="197"/>
      <c r="Q1889" s="195"/>
    </row>
    <row r="1890" spans="1:17" ht="19.149999999999999" customHeight="1" x14ac:dyDescent="0.25">
      <c r="A1890" s="190"/>
      <c r="B1890" s="40">
        <v>43</v>
      </c>
      <c r="C1890" s="34"/>
      <c r="D1890" s="34"/>
      <c r="E1890" s="34"/>
      <c r="F1890" s="34"/>
      <c r="G1890" s="34"/>
      <c r="H1890" s="34"/>
      <c r="I1890" s="181" t="s">
        <v>18</v>
      </c>
      <c r="J1890" s="182"/>
      <c r="K1890" s="183"/>
      <c r="L1890" s="184"/>
      <c r="M1890" s="3"/>
      <c r="N1890" s="3"/>
      <c r="O1890" s="3"/>
      <c r="P1890" s="3"/>
      <c r="Q1890" s="30"/>
    </row>
    <row r="1891" spans="1:17" ht="19.149999999999999" customHeight="1" x14ac:dyDescent="0.25">
      <c r="A1891" s="190"/>
      <c r="B1891" s="40">
        <v>44</v>
      </c>
      <c r="C1891" s="34"/>
      <c r="D1891" s="34"/>
      <c r="E1891" s="34"/>
      <c r="F1891" s="34"/>
      <c r="G1891" s="34"/>
      <c r="H1891" s="34"/>
      <c r="I1891" s="181" t="s">
        <v>18</v>
      </c>
      <c r="J1891" s="182"/>
      <c r="K1891" s="183"/>
      <c r="L1891" s="184"/>
      <c r="M1891" s="198" t="s">
        <v>92</v>
      </c>
      <c r="N1891" s="198"/>
      <c r="O1891" s="198"/>
      <c r="P1891" s="199"/>
      <c r="Q1891" s="200"/>
    </row>
    <row r="1892" spans="1:17" ht="19.149999999999999" customHeight="1" x14ac:dyDescent="0.25">
      <c r="A1892" s="190"/>
      <c r="B1892" s="40">
        <v>45</v>
      </c>
      <c r="C1892" s="34"/>
      <c r="D1892" s="34"/>
      <c r="E1892" s="34"/>
      <c r="F1892" s="34"/>
      <c r="G1892" s="34"/>
      <c r="H1892" s="34"/>
      <c r="I1892" s="181" t="s">
        <v>18</v>
      </c>
      <c r="J1892" s="182"/>
      <c r="K1892" s="183"/>
      <c r="L1892" s="184"/>
      <c r="M1892" s="201" t="s">
        <v>97</v>
      </c>
      <c r="N1892" s="202"/>
      <c r="O1892" s="202"/>
      <c r="P1892" s="202"/>
      <c r="Q1892" s="203"/>
    </row>
    <row r="1893" spans="1:17" ht="19.149999999999999" customHeight="1" x14ac:dyDescent="0.25">
      <c r="A1893" s="190"/>
      <c r="B1893" s="40">
        <v>46</v>
      </c>
      <c r="C1893" s="34"/>
      <c r="D1893" s="34"/>
      <c r="E1893" s="34"/>
      <c r="F1893" s="34"/>
      <c r="G1893" s="34"/>
      <c r="H1893" s="34"/>
      <c r="I1893" s="181" t="s">
        <v>18</v>
      </c>
      <c r="J1893" s="182"/>
      <c r="K1893" s="183"/>
      <c r="L1893" s="184"/>
      <c r="M1893" s="185"/>
      <c r="N1893" s="185"/>
      <c r="O1893" s="185"/>
      <c r="P1893" s="185"/>
      <c r="Q1893" s="186"/>
    </row>
    <row r="1894" spans="1:17" ht="19.149999999999999" customHeight="1" x14ac:dyDescent="0.25">
      <c r="A1894" s="190"/>
      <c r="B1894" s="40">
        <v>47</v>
      </c>
      <c r="C1894" s="34"/>
      <c r="D1894" s="34"/>
      <c r="E1894" s="34"/>
      <c r="F1894" s="34"/>
      <c r="G1894" s="34"/>
      <c r="H1894" s="34"/>
      <c r="I1894" s="181" t="s">
        <v>18</v>
      </c>
      <c r="J1894" s="182"/>
      <c r="K1894" s="183"/>
      <c r="L1894" s="184"/>
      <c r="M1894" s="185"/>
      <c r="N1894" s="185"/>
      <c r="O1894" s="185"/>
      <c r="P1894" s="185"/>
      <c r="Q1894" s="186"/>
    </row>
    <row r="1895" spans="1:17" ht="19.149999999999999" customHeight="1" x14ac:dyDescent="0.25">
      <c r="A1895" s="190"/>
      <c r="B1895" s="40">
        <v>48</v>
      </c>
      <c r="C1895" s="34"/>
      <c r="D1895" s="34"/>
      <c r="E1895" s="34"/>
      <c r="F1895" s="34"/>
      <c r="G1895" s="34"/>
      <c r="H1895" s="34"/>
      <c r="I1895" s="181" t="s">
        <v>18</v>
      </c>
      <c r="J1895" s="182"/>
      <c r="K1895" s="183"/>
      <c r="L1895" s="184"/>
      <c r="M1895" s="185"/>
      <c r="N1895" s="185"/>
      <c r="O1895" s="185"/>
      <c r="P1895" s="185"/>
      <c r="Q1895" s="186"/>
    </row>
    <row r="1896" spans="1:17" ht="19.149999999999999" customHeight="1" thickBot="1" x14ac:dyDescent="0.3">
      <c r="A1896" s="190"/>
      <c r="B1896" s="34"/>
      <c r="C1896" s="34"/>
      <c r="D1896" s="34"/>
      <c r="E1896" s="34"/>
      <c r="F1896" s="34"/>
      <c r="G1896" s="34"/>
      <c r="H1896" s="34"/>
      <c r="I1896" s="187" t="s">
        <v>18</v>
      </c>
      <c r="J1896" s="188"/>
      <c r="K1896" s="189"/>
      <c r="L1896" s="189"/>
      <c r="M1896" s="185"/>
      <c r="N1896" s="185"/>
      <c r="O1896" s="185"/>
      <c r="P1896" s="185"/>
      <c r="Q1896" s="186"/>
    </row>
    <row r="1897" spans="1:17" ht="19.149999999999999" customHeight="1" thickBot="1" x14ac:dyDescent="0.3">
      <c r="A1897" s="29"/>
      <c r="B1897" s="3"/>
      <c r="C1897" s="3"/>
      <c r="D1897" s="3"/>
      <c r="E1897" s="3"/>
      <c r="F1897" s="173" t="s">
        <v>89</v>
      </c>
      <c r="G1897" s="173"/>
      <c r="H1897" s="174"/>
      <c r="I1897" s="36"/>
      <c r="J1897" s="36"/>
      <c r="K1897" s="175"/>
      <c r="L1897" s="176"/>
      <c r="M1897" s="177" t="s">
        <v>88</v>
      </c>
      <c r="N1897" s="178"/>
      <c r="O1897" s="178"/>
      <c r="P1897" s="178"/>
      <c r="Q1897" s="179"/>
    </row>
    <row r="1898" spans="1:17" ht="19.149999999999999" customHeight="1" thickBot="1" x14ac:dyDescent="0.3">
      <c r="A1898" s="31"/>
      <c r="B1898" s="32"/>
      <c r="C1898" s="32"/>
      <c r="D1898" s="32"/>
      <c r="E1898" s="32"/>
      <c r="F1898" s="32"/>
      <c r="G1898" s="180" t="s">
        <v>91</v>
      </c>
      <c r="H1898" s="180"/>
      <c r="I1898" s="180"/>
      <c r="J1898" s="36"/>
      <c r="K1898" s="35"/>
      <c r="L1898" s="32"/>
      <c r="M1898" s="32"/>
      <c r="N1898" s="32"/>
      <c r="O1898" s="32"/>
      <c r="P1898" s="32"/>
      <c r="Q1898" s="33"/>
    </row>
    <row r="1899" spans="1:17" ht="19.149999999999999" customHeight="1" x14ac:dyDescent="0.25">
      <c r="A1899" s="52"/>
      <c r="B1899" s="52"/>
      <c r="C1899" s="52"/>
      <c r="D1899" s="52"/>
      <c r="E1899" s="52"/>
      <c r="F1899" s="52"/>
      <c r="G1899" s="52"/>
      <c r="H1899" s="52"/>
      <c r="I1899" s="52"/>
      <c r="J1899" s="52"/>
      <c r="K1899" s="52"/>
      <c r="L1899" s="52"/>
      <c r="M1899" s="52"/>
      <c r="N1899" s="52"/>
      <c r="O1899" s="52"/>
      <c r="P1899" s="52"/>
      <c r="Q1899" s="52"/>
    </row>
    <row r="1902" spans="1:17" ht="19.149999999999999" customHeight="1" thickBot="1" x14ac:dyDescent="0.3"/>
    <row r="1903" spans="1:17" ht="19.149999999999999" customHeight="1" x14ac:dyDescent="0.5">
      <c r="A1903" s="37"/>
      <c r="B1903" s="213"/>
      <c r="C1903" s="213"/>
      <c r="D1903" s="39"/>
      <c r="E1903" s="196" t="str">
        <f>UPPER(Ptrllista!E2)</f>
        <v>Ö-SERIEN 2</v>
      </c>
      <c r="F1903" s="196"/>
      <c r="G1903" s="196"/>
      <c r="H1903" s="196"/>
      <c r="I1903" s="196"/>
      <c r="J1903" s="196"/>
      <c r="K1903" s="196"/>
      <c r="L1903" s="196"/>
      <c r="M1903" s="196"/>
      <c r="N1903" s="196"/>
      <c r="O1903" s="49"/>
      <c r="P1903" s="49"/>
      <c r="Q1903" s="54"/>
    </row>
    <row r="1904" spans="1:17" ht="19.149999999999999" customHeight="1" x14ac:dyDescent="0.4">
      <c r="A1904" s="53" t="s">
        <v>98</v>
      </c>
      <c r="B1904" s="44" t="str">
        <f>UPPER(Ptrllista!B101)</f>
        <v>24</v>
      </c>
      <c r="C1904" s="43" t="s">
        <v>96</v>
      </c>
      <c r="D1904" s="44">
        <f>ABS(Ptrllista!C101)</f>
        <v>4</v>
      </c>
      <c r="E1904" s="205"/>
      <c r="F1904" s="205"/>
      <c r="G1904" s="205"/>
      <c r="H1904" s="205"/>
      <c r="I1904" s="205"/>
      <c r="J1904" s="205"/>
      <c r="K1904" s="205"/>
      <c r="L1904" s="205"/>
      <c r="M1904" s="205"/>
      <c r="N1904" s="205"/>
      <c r="O1904" s="214">
        <f>ABS(Ptrllista!F2)</f>
        <v>42848</v>
      </c>
      <c r="P1904" s="214"/>
      <c r="Q1904" s="215"/>
    </row>
    <row r="1905" spans="1:17" ht="19.149999999999999" customHeight="1" x14ac:dyDescent="0.25">
      <c r="A1905" s="204" t="str">
        <f>UPPER(Ptrllista!E101)</f>
        <v>MATHIAS PANTZAR</v>
      </c>
      <c r="B1905" s="205"/>
      <c r="C1905" s="205"/>
      <c r="D1905" s="205"/>
      <c r="E1905" s="205"/>
      <c r="F1905" s="205"/>
      <c r="G1905" s="205"/>
      <c r="H1905" s="205"/>
      <c r="I1905" s="205"/>
      <c r="J1905" s="205"/>
      <c r="K1905" s="205"/>
      <c r="L1905" s="205"/>
      <c r="M1905" s="205"/>
      <c r="N1905" s="205"/>
      <c r="O1905" s="205"/>
      <c r="P1905" s="205"/>
      <c r="Q1905" s="206"/>
    </row>
    <row r="1906" spans="1:17" ht="19.149999999999999" customHeight="1" x14ac:dyDescent="0.25">
      <c r="A1906" s="204"/>
      <c r="B1906" s="205"/>
      <c r="C1906" s="205"/>
      <c r="D1906" s="205"/>
      <c r="E1906" s="205"/>
      <c r="F1906" s="205"/>
      <c r="G1906" s="205"/>
      <c r="H1906" s="205"/>
      <c r="I1906" s="205"/>
      <c r="J1906" s="205"/>
      <c r="K1906" s="205"/>
      <c r="L1906" s="205"/>
      <c r="M1906" s="205"/>
      <c r="N1906" s="205"/>
      <c r="O1906" s="205"/>
      <c r="P1906" s="205"/>
      <c r="Q1906" s="206"/>
    </row>
    <row r="1907" spans="1:17" ht="19.149999999999999" customHeight="1" x14ac:dyDescent="0.25">
      <c r="A1907" s="204" t="str">
        <f>UPPER(Ptrllista!F101)</f>
        <v>NPK</v>
      </c>
      <c r="B1907" s="205"/>
      <c r="C1907" s="205"/>
      <c r="D1907" s="205"/>
      <c r="E1907" s="205"/>
      <c r="F1907" s="205"/>
      <c r="G1907" s="205"/>
      <c r="H1907" s="205"/>
      <c r="I1907" s="205"/>
      <c r="J1907" s="205"/>
      <c r="K1907" s="205"/>
      <c r="L1907" s="205"/>
      <c r="M1907" s="205"/>
      <c r="N1907" s="205"/>
      <c r="O1907" s="205"/>
      <c r="P1907" s="205"/>
      <c r="Q1907" s="206"/>
    </row>
    <row r="1908" spans="1:17" ht="19.149999999999999" customHeight="1" x14ac:dyDescent="0.25">
      <c r="A1908" s="204"/>
      <c r="B1908" s="205"/>
      <c r="C1908" s="205"/>
      <c r="D1908" s="205"/>
      <c r="E1908" s="205"/>
      <c r="F1908" s="205"/>
      <c r="G1908" s="205"/>
      <c r="H1908" s="205"/>
      <c r="I1908" s="205"/>
      <c r="J1908" s="205"/>
      <c r="K1908" s="205"/>
      <c r="L1908" s="205"/>
      <c r="M1908" s="205"/>
      <c r="N1908" s="205"/>
      <c r="O1908" s="205"/>
      <c r="P1908" s="205"/>
      <c r="Q1908" s="206"/>
    </row>
    <row r="1909" spans="1:17" ht="19.149999999999999" customHeight="1" thickBot="1" x14ac:dyDescent="0.3">
      <c r="A1909" s="29"/>
      <c r="B1909" s="38"/>
      <c r="C1909" s="207" t="s">
        <v>95</v>
      </c>
      <c r="D1909" s="208"/>
      <c r="E1909" s="208"/>
      <c r="F1909" s="208"/>
      <c r="G1909" s="208"/>
      <c r="H1909" s="209"/>
      <c r="I1909" s="207" t="s">
        <v>90</v>
      </c>
      <c r="J1909" s="209"/>
      <c r="K1909" s="207" t="s">
        <v>17</v>
      </c>
      <c r="L1909" s="208"/>
      <c r="M1909" s="41" t="s">
        <v>93</v>
      </c>
      <c r="N1909" s="42"/>
      <c r="O1909" s="210" t="s">
        <v>24</v>
      </c>
      <c r="P1909" s="211"/>
      <c r="Q1909" s="212"/>
    </row>
    <row r="1910" spans="1:17" ht="19.149999999999999" customHeight="1" x14ac:dyDescent="0.25">
      <c r="A1910" s="190" t="s">
        <v>94</v>
      </c>
      <c r="B1910" s="40">
        <v>41</v>
      </c>
      <c r="C1910" s="34"/>
      <c r="D1910" s="34"/>
      <c r="E1910" s="34"/>
      <c r="F1910" s="34"/>
      <c r="G1910" s="34"/>
      <c r="H1910" s="34"/>
      <c r="I1910" s="181" t="s">
        <v>18</v>
      </c>
      <c r="J1910" s="182"/>
      <c r="K1910" s="183"/>
      <c r="L1910" s="191"/>
      <c r="M1910" s="192" t="str">
        <f>UPPER(Ptrllista!H101)</f>
        <v>C</v>
      </c>
      <c r="N1910" s="193"/>
      <c r="O1910" s="192" t="str">
        <f>UPPER(Ptrllista!G101)</f>
        <v>2</v>
      </c>
      <c r="P1910" s="196"/>
      <c r="Q1910" s="193"/>
    </row>
    <row r="1911" spans="1:17" ht="19.149999999999999" customHeight="1" thickBot="1" x14ac:dyDescent="0.3">
      <c r="A1911" s="190"/>
      <c r="B1911" s="40">
        <v>42</v>
      </c>
      <c r="C1911" s="34"/>
      <c r="D1911" s="34"/>
      <c r="E1911" s="34"/>
      <c r="F1911" s="34"/>
      <c r="G1911" s="34"/>
      <c r="H1911" s="34"/>
      <c r="I1911" s="181" t="s">
        <v>18</v>
      </c>
      <c r="J1911" s="182"/>
      <c r="K1911" s="183"/>
      <c r="L1911" s="191"/>
      <c r="M1911" s="194"/>
      <c r="N1911" s="195"/>
      <c r="O1911" s="194"/>
      <c r="P1911" s="197"/>
      <c r="Q1911" s="195"/>
    </row>
    <row r="1912" spans="1:17" ht="19.149999999999999" customHeight="1" x14ac:dyDescent="0.25">
      <c r="A1912" s="190"/>
      <c r="B1912" s="40">
        <v>43</v>
      </c>
      <c r="C1912" s="34"/>
      <c r="D1912" s="34"/>
      <c r="E1912" s="34"/>
      <c r="F1912" s="34"/>
      <c r="G1912" s="34"/>
      <c r="H1912" s="34"/>
      <c r="I1912" s="181" t="s">
        <v>18</v>
      </c>
      <c r="J1912" s="182"/>
      <c r="K1912" s="183"/>
      <c r="L1912" s="184"/>
      <c r="M1912" s="3"/>
      <c r="N1912" s="3"/>
      <c r="O1912" s="3"/>
      <c r="P1912" s="3"/>
      <c r="Q1912" s="30"/>
    </row>
    <row r="1913" spans="1:17" ht="19.149999999999999" customHeight="1" x14ac:dyDescent="0.25">
      <c r="A1913" s="190"/>
      <c r="B1913" s="40">
        <v>44</v>
      </c>
      <c r="C1913" s="34"/>
      <c r="D1913" s="34"/>
      <c r="E1913" s="34"/>
      <c r="F1913" s="34"/>
      <c r="G1913" s="34"/>
      <c r="H1913" s="34"/>
      <c r="I1913" s="181" t="s">
        <v>18</v>
      </c>
      <c r="J1913" s="182"/>
      <c r="K1913" s="183"/>
      <c r="L1913" s="184"/>
      <c r="M1913" s="198" t="s">
        <v>92</v>
      </c>
      <c r="N1913" s="198"/>
      <c r="O1913" s="198"/>
      <c r="P1913" s="199"/>
      <c r="Q1913" s="200"/>
    </row>
    <row r="1914" spans="1:17" ht="19.149999999999999" customHeight="1" x14ac:dyDescent="0.25">
      <c r="A1914" s="190"/>
      <c r="B1914" s="40">
        <v>45</v>
      </c>
      <c r="C1914" s="34"/>
      <c r="D1914" s="34"/>
      <c r="E1914" s="34"/>
      <c r="F1914" s="34"/>
      <c r="G1914" s="34"/>
      <c r="H1914" s="34"/>
      <c r="I1914" s="181" t="s">
        <v>18</v>
      </c>
      <c r="J1914" s="182"/>
      <c r="K1914" s="183"/>
      <c r="L1914" s="184"/>
      <c r="M1914" s="201" t="s">
        <v>97</v>
      </c>
      <c r="N1914" s="202"/>
      <c r="O1914" s="202"/>
      <c r="P1914" s="202"/>
      <c r="Q1914" s="203"/>
    </row>
    <row r="1915" spans="1:17" ht="19.149999999999999" customHeight="1" x14ac:dyDescent="0.25">
      <c r="A1915" s="190"/>
      <c r="B1915" s="40">
        <v>46</v>
      </c>
      <c r="C1915" s="34"/>
      <c r="D1915" s="34"/>
      <c r="E1915" s="34"/>
      <c r="F1915" s="34"/>
      <c r="G1915" s="34"/>
      <c r="H1915" s="34"/>
      <c r="I1915" s="181" t="s">
        <v>18</v>
      </c>
      <c r="J1915" s="182"/>
      <c r="K1915" s="183"/>
      <c r="L1915" s="184"/>
      <c r="M1915" s="185"/>
      <c r="N1915" s="185"/>
      <c r="O1915" s="185"/>
      <c r="P1915" s="185"/>
      <c r="Q1915" s="186"/>
    </row>
    <row r="1916" spans="1:17" ht="19.149999999999999" customHeight="1" x14ac:dyDescent="0.25">
      <c r="A1916" s="190"/>
      <c r="B1916" s="40">
        <v>47</v>
      </c>
      <c r="C1916" s="34"/>
      <c r="D1916" s="34"/>
      <c r="E1916" s="34"/>
      <c r="F1916" s="34"/>
      <c r="G1916" s="34"/>
      <c r="H1916" s="34"/>
      <c r="I1916" s="181" t="s">
        <v>18</v>
      </c>
      <c r="J1916" s="182"/>
      <c r="K1916" s="183"/>
      <c r="L1916" s="184"/>
      <c r="M1916" s="185"/>
      <c r="N1916" s="185"/>
      <c r="O1916" s="185"/>
      <c r="P1916" s="185"/>
      <c r="Q1916" s="186"/>
    </row>
    <row r="1917" spans="1:17" ht="19.149999999999999" customHeight="1" x14ac:dyDescent="0.25">
      <c r="A1917" s="190"/>
      <c r="B1917" s="40">
        <v>48</v>
      </c>
      <c r="C1917" s="34"/>
      <c r="D1917" s="34"/>
      <c r="E1917" s="34"/>
      <c r="F1917" s="34"/>
      <c r="G1917" s="34"/>
      <c r="H1917" s="34"/>
      <c r="I1917" s="181" t="s">
        <v>18</v>
      </c>
      <c r="J1917" s="182"/>
      <c r="K1917" s="183"/>
      <c r="L1917" s="184"/>
      <c r="M1917" s="185"/>
      <c r="N1917" s="185"/>
      <c r="O1917" s="185"/>
      <c r="P1917" s="185"/>
      <c r="Q1917" s="186"/>
    </row>
    <row r="1918" spans="1:17" ht="19.149999999999999" customHeight="1" thickBot="1" x14ac:dyDescent="0.3">
      <c r="A1918" s="190"/>
      <c r="B1918" s="34"/>
      <c r="C1918" s="34"/>
      <c r="D1918" s="34"/>
      <c r="E1918" s="34"/>
      <c r="F1918" s="34"/>
      <c r="G1918" s="34"/>
      <c r="H1918" s="34"/>
      <c r="I1918" s="187" t="s">
        <v>18</v>
      </c>
      <c r="J1918" s="188"/>
      <c r="K1918" s="189"/>
      <c r="L1918" s="189"/>
      <c r="M1918" s="185"/>
      <c r="N1918" s="185"/>
      <c r="O1918" s="185"/>
      <c r="P1918" s="185"/>
      <c r="Q1918" s="186"/>
    </row>
    <row r="1919" spans="1:17" ht="19.149999999999999" customHeight="1" thickBot="1" x14ac:dyDescent="0.3">
      <c r="A1919" s="29"/>
      <c r="B1919" s="3"/>
      <c r="C1919" s="3"/>
      <c r="D1919" s="3"/>
      <c r="E1919" s="3"/>
      <c r="F1919" s="173" t="s">
        <v>89</v>
      </c>
      <c r="G1919" s="173"/>
      <c r="H1919" s="174"/>
      <c r="I1919" s="36"/>
      <c r="J1919" s="36"/>
      <c r="K1919" s="175"/>
      <c r="L1919" s="176"/>
      <c r="M1919" s="177" t="s">
        <v>88</v>
      </c>
      <c r="N1919" s="178"/>
      <c r="O1919" s="178"/>
      <c r="P1919" s="178"/>
      <c r="Q1919" s="179"/>
    </row>
    <row r="1920" spans="1:17" ht="19.149999999999999" customHeight="1" thickBot="1" x14ac:dyDescent="0.3">
      <c r="A1920" s="31"/>
      <c r="B1920" s="32"/>
      <c r="C1920" s="32"/>
      <c r="D1920" s="32"/>
      <c r="E1920" s="32"/>
      <c r="F1920" s="32"/>
      <c r="G1920" s="180" t="s">
        <v>91</v>
      </c>
      <c r="H1920" s="180"/>
      <c r="I1920" s="180"/>
      <c r="J1920" s="36"/>
      <c r="K1920" s="35"/>
      <c r="L1920" s="32"/>
      <c r="M1920" s="32"/>
      <c r="N1920" s="32"/>
      <c r="O1920" s="32"/>
      <c r="P1920" s="32"/>
      <c r="Q1920" s="33"/>
    </row>
    <row r="1921" spans="1:17" ht="19.149999999999999" customHeight="1" x14ac:dyDescent="0.5">
      <c r="A1921" s="37"/>
      <c r="B1921" s="213"/>
      <c r="C1921" s="213"/>
      <c r="D1921" s="39"/>
      <c r="E1921" s="196" t="str">
        <f>UPPER(Ptrllista!E2)</f>
        <v>Ö-SERIEN 2</v>
      </c>
      <c r="F1921" s="196"/>
      <c r="G1921" s="196"/>
      <c r="H1921" s="196"/>
      <c r="I1921" s="196"/>
      <c r="J1921" s="196"/>
      <c r="K1921" s="196"/>
      <c r="L1921" s="196"/>
      <c r="M1921" s="196"/>
      <c r="N1921" s="196"/>
      <c r="O1921" s="49"/>
      <c r="P1921" s="49"/>
      <c r="Q1921" s="54"/>
    </row>
    <row r="1922" spans="1:17" ht="19.149999999999999" customHeight="1" x14ac:dyDescent="0.4">
      <c r="A1922" s="53" t="s">
        <v>98</v>
      </c>
      <c r="B1922" s="44" t="str">
        <f>UPPER(Ptrllista!B102)</f>
        <v>25</v>
      </c>
      <c r="C1922" s="43" t="s">
        <v>102</v>
      </c>
      <c r="D1922" s="44">
        <f>ABS(Ptrllista!C102)</f>
        <v>1</v>
      </c>
      <c r="E1922" s="205"/>
      <c r="F1922" s="205"/>
      <c r="G1922" s="205"/>
      <c r="H1922" s="205"/>
      <c r="I1922" s="205"/>
      <c r="J1922" s="205"/>
      <c r="K1922" s="205"/>
      <c r="L1922" s="205"/>
      <c r="M1922" s="205"/>
      <c r="N1922" s="205"/>
      <c r="O1922" s="214">
        <f>ABS(Ptrllista!F2)</f>
        <v>42848</v>
      </c>
      <c r="P1922" s="214"/>
      <c r="Q1922" s="215"/>
    </row>
    <row r="1923" spans="1:17" ht="19.149999999999999" customHeight="1" x14ac:dyDescent="0.25">
      <c r="A1923" s="204" t="str">
        <f>UPPER(Ptrllista!E102)</f>
        <v>FREDRIK HALLGREN</v>
      </c>
      <c r="B1923" s="205"/>
      <c r="C1923" s="205"/>
      <c r="D1923" s="205"/>
      <c r="E1923" s="205"/>
      <c r="F1923" s="205"/>
      <c r="G1923" s="205"/>
      <c r="H1923" s="205"/>
      <c r="I1923" s="205"/>
      <c r="J1923" s="205"/>
      <c r="K1923" s="205"/>
      <c r="L1923" s="205"/>
      <c r="M1923" s="205"/>
      <c r="N1923" s="205"/>
      <c r="O1923" s="205"/>
      <c r="P1923" s="205"/>
      <c r="Q1923" s="206"/>
    </row>
    <row r="1924" spans="1:17" ht="19.149999999999999" customHeight="1" x14ac:dyDescent="0.25">
      <c r="A1924" s="204"/>
      <c r="B1924" s="205"/>
      <c r="C1924" s="205"/>
      <c r="D1924" s="205"/>
      <c r="E1924" s="205"/>
      <c r="F1924" s="205"/>
      <c r="G1924" s="205"/>
      <c r="H1924" s="205"/>
      <c r="I1924" s="205"/>
      <c r="J1924" s="205"/>
      <c r="K1924" s="205"/>
      <c r="L1924" s="205"/>
      <c r="M1924" s="205"/>
      <c r="N1924" s="205"/>
      <c r="O1924" s="205"/>
      <c r="P1924" s="205"/>
      <c r="Q1924" s="206"/>
    </row>
    <row r="1925" spans="1:17" ht="19.149999999999999" customHeight="1" x14ac:dyDescent="0.25">
      <c r="A1925" s="204" t="str">
        <f>UPPER(Ptrllista!F102)</f>
        <v>ÅBY SK</v>
      </c>
      <c r="B1925" s="205"/>
      <c r="C1925" s="205"/>
      <c r="D1925" s="205"/>
      <c r="E1925" s="205"/>
      <c r="F1925" s="205"/>
      <c r="G1925" s="205"/>
      <c r="H1925" s="205"/>
      <c r="I1925" s="205"/>
      <c r="J1925" s="205"/>
      <c r="K1925" s="205"/>
      <c r="L1925" s="205"/>
      <c r="M1925" s="205"/>
      <c r="N1925" s="205"/>
      <c r="O1925" s="205"/>
      <c r="P1925" s="205"/>
      <c r="Q1925" s="206"/>
    </row>
    <row r="1926" spans="1:17" ht="19.149999999999999" customHeight="1" x14ac:dyDescent="0.25">
      <c r="A1926" s="204"/>
      <c r="B1926" s="205"/>
      <c r="C1926" s="205"/>
      <c r="D1926" s="205"/>
      <c r="E1926" s="205"/>
      <c r="F1926" s="205"/>
      <c r="G1926" s="205"/>
      <c r="H1926" s="205"/>
      <c r="I1926" s="205"/>
      <c r="J1926" s="205"/>
      <c r="K1926" s="205"/>
      <c r="L1926" s="205"/>
      <c r="M1926" s="205"/>
      <c r="N1926" s="205"/>
      <c r="O1926" s="205"/>
      <c r="P1926" s="205"/>
      <c r="Q1926" s="206"/>
    </row>
    <row r="1927" spans="1:17" ht="19.149999999999999" customHeight="1" thickBot="1" x14ac:dyDescent="0.3">
      <c r="A1927" s="29"/>
      <c r="B1927" s="38"/>
      <c r="C1927" s="207" t="s">
        <v>95</v>
      </c>
      <c r="D1927" s="208"/>
      <c r="E1927" s="208"/>
      <c r="F1927" s="208"/>
      <c r="G1927" s="208"/>
      <c r="H1927" s="209"/>
      <c r="I1927" s="207" t="s">
        <v>90</v>
      </c>
      <c r="J1927" s="209"/>
      <c r="K1927" s="207" t="s">
        <v>17</v>
      </c>
      <c r="L1927" s="208"/>
      <c r="M1927" s="216" t="s">
        <v>93</v>
      </c>
      <c r="N1927" s="217"/>
      <c r="O1927" s="210" t="s">
        <v>24</v>
      </c>
      <c r="P1927" s="211"/>
      <c r="Q1927" s="212"/>
    </row>
    <row r="1928" spans="1:17" ht="19.149999999999999" customHeight="1" x14ac:dyDescent="0.25">
      <c r="A1928" s="190" t="s">
        <v>94</v>
      </c>
      <c r="B1928" s="40">
        <v>17</v>
      </c>
      <c r="C1928" s="34"/>
      <c r="D1928" s="34"/>
      <c r="E1928" s="34"/>
      <c r="F1928" s="34"/>
      <c r="G1928" s="34"/>
      <c r="H1928" s="34"/>
      <c r="I1928" s="181" t="s">
        <v>18</v>
      </c>
      <c r="J1928" s="182"/>
      <c r="K1928" s="183"/>
      <c r="L1928" s="191"/>
      <c r="M1928" s="192" t="str">
        <f>UPPER(Ptrllista!H102)</f>
        <v>B</v>
      </c>
      <c r="N1928" s="193"/>
      <c r="O1928" s="192" t="str">
        <f>UPPER(Ptrllista!G102)</f>
        <v>3</v>
      </c>
      <c r="P1928" s="196"/>
      <c r="Q1928" s="193"/>
    </row>
    <row r="1929" spans="1:17" ht="19.149999999999999" customHeight="1" thickBot="1" x14ac:dyDescent="0.3">
      <c r="A1929" s="190"/>
      <c r="B1929" s="40">
        <v>18</v>
      </c>
      <c r="C1929" s="34"/>
      <c r="D1929" s="34"/>
      <c r="E1929" s="34"/>
      <c r="F1929" s="34"/>
      <c r="G1929" s="34"/>
      <c r="H1929" s="34"/>
      <c r="I1929" s="181" t="s">
        <v>18</v>
      </c>
      <c r="J1929" s="182"/>
      <c r="K1929" s="183"/>
      <c r="L1929" s="191"/>
      <c r="M1929" s="194"/>
      <c r="N1929" s="195"/>
      <c r="O1929" s="194"/>
      <c r="P1929" s="197"/>
      <c r="Q1929" s="195"/>
    </row>
    <row r="1930" spans="1:17" ht="19.149999999999999" customHeight="1" x14ac:dyDescent="0.25">
      <c r="A1930" s="190"/>
      <c r="B1930" s="40">
        <v>19</v>
      </c>
      <c r="C1930" s="34"/>
      <c r="D1930" s="34"/>
      <c r="E1930" s="34"/>
      <c r="F1930" s="34"/>
      <c r="G1930" s="34"/>
      <c r="H1930" s="34"/>
      <c r="I1930" s="181" t="s">
        <v>18</v>
      </c>
      <c r="J1930" s="182"/>
      <c r="K1930" s="183"/>
      <c r="L1930" s="184"/>
      <c r="M1930" s="3"/>
      <c r="N1930" s="3"/>
      <c r="O1930" s="3"/>
      <c r="P1930" s="3"/>
      <c r="Q1930" s="30"/>
    </row>
    <row r="1931" spans="1:17" ht="19.149999999999999" customHeight="1" x14ac:dyDescent="0.25">
      <c r="A1931" s="190"/>
      <c r="B1931" s="40">
        <v>20</v>
      </c>
      <c r="C1931" s="34"/>
      <c r="D1931" s="34"/>
      <c r="E1931" s="34"/>
      <c r="F1931" s="34"/>
      <c r="G1931" s="34"/>
      <c r="H1931" s="34"/>
      <c r="I1931" s="181" t="s">
        <v>18</v>
      </c>
      <c r="J1931" s="182"/>
      <c r="K1931" s="183"/>
      <c r="L1931" s="184"/>
      <c r="M1931" s="198" t="s">
        <v>92</v>
      </c>
      <c r="N1931" s="198"/>
      <c r="O1931" s="198"/>
      <c r="P1931" s="199"/>
      <c r="Q1931" s="200"/>
    </row>
    <row r="1932" spans="1:17" ht="19.149999999999999" customHeight="1" x14ac:dyDescent="0.25">
      <c r="A1932" s="190"/>
      <c r="B1932" s="40">
        <v>21</v>
      </c>
      <c r="C1932" s="34"/>
      <c r="D1932" s="34"/>
      <c r="E1932" s="34"/>
      <c r="F1932" s="34"/>
      <c r="G1932" s="34"/>
      <c r="H1932" s="34"/>
      <c r="I1932" s="181" t="s">
        <v>18</v>
      </c>
      <c r="J1932" s="182"/>
      <c r="K1932" s="183"/>
      <c r="L1932" s="184"/>
      <c r="M1932" s="201" t="s">
        <v>97</v>
      </c>
      <c r="N1932" s="202"/>
      <c r="O1932" s="202"/>
      <c r="P1932" s="202"/>
      <c r="Q1932" s="203"/>
    </row>
    <row r="1933" spans="1:17" ht="19.149999999999999" customHeight="1" x14ac:dyDescent="0.25">
      <c r="A1933" s="190"/>
      <c r="B1933" s="40">
        <v>22</v>
      </c>
      <c r="C1933" s="34"/>
      <c r="D1933" s="34"/>
      <c r="E1933" s="34"/>
      <c r="F1933" s="34"/>
      <c r="G1933" s="34"/>
      <c r="H1933" s="34"/>
      <c r="I1933" s="181" t="s">
        <v>18</v>
      </c>
      <c r="J1933" s="182"/>
      <c r="K1933" s="183"/>
      <c r="L1933" s="184"/>
      <c r="M1933" s="185"/>
      <c r="N1933" s="185"/>
      <c r="O1933" s="185"/>
      <c r="P1933" s="185"/>
      <c r="Q1933" s="186"/>
    </row>
    <row r="1934" spans="1:17" ht="19.149999999999999" customHeight="1" x14ac:dyDescent="0.25">
      <c r="A1934" s="190"/>
      <c r="B1934" s="40">
        <v>23</v>
      </c>
      <c r="C1934" s="34"/>
      <c r="D1934" s="34"/>
      <c r="E1934" s="34"/>
      <c r="F1934" s="34"/>
      <c r="G1934" s="34"/>
      <c r="H1934" s="34"/>
      <c r="I1934" s="181" t="s">
        <v>18</v>
      </c>
      <c r="J1934" s="182"/>
      <c r="K1934" s="183"/>
      <c r="L1934" s="184"/>
      <c r="M1934" s="185"/>
      <c r="N1934" s="185"/>
      <c r="O1934" s="185"/>
      <c r="P1934" s="185"/>
      <c r="Q1934" s="186"/>
    </row>
    <row r="1935" spans="1:17" ht="19.149999999999999" customHeight="1" x14ac:dyDescent="0.25">
      <c r="A1935" s="190"/>
      <c r="B1935" s="40">
        <v>24</v>
      </c>
      <c r="C1935" s="34"/>
      <c r="D1935" s="34"/>
      <c r="E1935" s="34"/>
      <c r="F1935" s="34"/>
      <c r="G1935" s="34"/>
      <c r="H1935" s="34"/>
      <c r="I1935" s="181" t="s">
        <v>18</v>
      </c>
      <c r="J1935" s="182"/>
      <c r="K1935" s="183"/>
      <c r="L1935" s="184"/>
      <c r="M1935" s="185"/>
      <c r="N1935" s="185"/>
      <c r="O1935" s="185"/>
      <c r="P1935" s="185"/>
      <c r="Q1935" s="186"/>
    </row>
    <row r="1936" spans="1:17" ht="19.149999999999999" customHeight="1" thickBot="1" x14ac:dyDescent="0.3">
      <c r="A1936" s="190"/>
      <c r="B1936" s="34"/>
      <c r="C1936" s="34"/>
      <c r="D1936" s="34"/>
      <c r="E1936" s="34"/>
      <c r="F1936" s="34"/>
      <c r="G1936" s="34"/>
      <c r="H1936" s="34"/>
      <c r="I1936" s="187" t="s">
        <v>18</v>
      </c>
      <c r="J1936" s="188"/>
      <c r="K1936" s="189"/>
      <c r="L1936" s="189"/>
      <c r="M1936" s="185"/>
      <c r="N1936" s="185"/>
      <c r="O1936" s="185"/>
      <c r="P1936" s="185"/>
      <c r="Q1936" s="186"/>
    </row>
    <row r="1937" spans="1:17" ht="19.149999999999999" customHeight="1" thickBot="1" x14ac:dyDescent="0.3">
      <c r="A1937" s="29"/>
      <c r="B1937" s="3"/>
      <c r="C1937" s="3"/>
      <c r="D1937" s="3"/>
      <c r="E1937" s="3"/>
      <c r="F1937" s="173" t="s">
        <v>89</v>
      </c>
      <c r="G1937" s="173"/>
      <c r="H1937" s="174"/>
      <c r="I1937" s="36"/>
      <c r="J1937" s="36"/>
      <c r="K1937" s="175"/>
      <c r="L1937" s="176"/>
      <c r="M1937" s="177" t="s">
        <v>88</v>
      </c>
      <c r="N1937" s="178"/>
      <c r="O1937" s="178"/>
      <c r="P1937" s="178"/>
      <c r="Q1937" s="179"/>
    </row>
    <row r="1938" spans="1:17" ht="19.149999999999999" customHeight="1" thickBot="1" x14ac:dyDescent="0.3">
      <c r="A1938" s="31"/>
      <c r="B1938" s="32"/>
      <c r="C1938" s="32"/>
      <c r="D1938" s="32"/>
      <c r="E1938" s="32"/>
      <c r="F1938" s="32"/>
      <c r="G1938" s="180" t="s">
        <v>91</v>
      </c>
      <c r="H1938" s="180"/>
      <c r="I1938" s="180"/>
      <c r="J1938" s="36"/>
      <c r="K1938" s="35"/>
      <c r="L1938" s="32"/>
      <c r="M1938" s="32"/>
      <c r="N1938" s="32"/>
      <c r="O1938" s="32"/>
      <c r="P1938" s="32"/>
      <c r="Q1938" s="33"/>
    </row>
    <row r="1939" spans="1:17" ht="19.149999999999999" customHeight="1" x14ac:dyDescent="0.25">
      <c r="A1939" s="52"/>
      <c r="B1939" s="52"/>
      <c r="C1939" s="52"/>
      <c r="D1939" s="52"/>
      <c r="E1939" s="52"/>
      <c r="F1939" s="52"/>
      <c r="G1939" s="52"/>
      <c r="H1939" s="52"/>
      <c r="I1939" s="52"/>
      <c r="J1939" s="52"/>
      <c r="K1939" s="52"/>
      <c r="L1939" s="52"/>
      <c r="M1939" s="52"/>
      <c r="N1939" s="52"/>
      <c r="O1939" s="52"/>
      <c r="P1939" s="52"/>
      <c r="Q1939" s="52"/>
    </row>
    <row r="1942" spans="1:17" ht="19.149999999999999" customHeight="1" thickBot="1" x14ac:dyDescent="0.3"/>
    <row r="1943" spans="1:17" ht="19.149999999999999" customHeight="1" x14ac:dyDescent="0.5">
      <c r="A1943" s="37"/>
      <c r="B1943" s="213"/>
      <c r="C1943" s="213"/>
      <c r="D1943" s="39"/>
      <c r="E1943" s="196" t="str">
        <f>UPPER(Ptrllista!E2)</f>
        <v>Ö-SERIEN 2</v>
      </c>
      <c r="F1943" s="196"/>
      <c r="G1943" s="196"/>
      <c r="H1943" s="196"/>
      <c r="I1943" s="196"/>
      <c r="J1943" s="196"/>
      <c r="K1943" s="196"/>
      <c r="L1943" s="196"/>
      <c r="M1943" s="196"/>
      <c r="N1943" s="196"/>
      <c r="O1943" s="49"/>
      <c r="P1943" s="49"/>
      <c r="Q1943" s="54"/>
    </row>
    <row r="1944" spans="1:17" ht="19.149999999999999" customHeight="1" x14ac:dyDescent="0.4">
      <c r="A1944" s="53" t="s">
        <v>98</v>
      </c>
      <c r="B1944" s="44" t="str">
        <f>UPPER(Ptrllista!B103)</f>
        <v>25</v>
      </c>
      <c r="C1944" s="43" t="s">
        <v>96</v>
      </c>
      <c r="D1944" s="44">
        <f>ABS(Ptrllista!C103)</f>
        <v>2</v>
      </c>
      <c r="E1944" s="205"/>
      <c r="F1944" s="205"/>
      <c r="G1944" s="205"/>
      <c r="H1944" s="205"/>
      <c r="I1944" s="205"/>
      <c r="J1944" s="205"/>
      <c r="K1944" s="205"/>
      <c r="L1944" s="205"/>
      <c r="M1944" s="205"/>
      <c r="N1944" s="205"/>
      <c r="O1944" s="214">
        <f>ABS(Ptrllista!F2)</f>
        <v>42848</v>
      </c>
      <c r="P1944" s="214"/>
      <c r="Q1944" s="215"/>
    </row>
    <row r="1945" spans="1:17" ht="19.149999999999999" customHeight="1" x14ac:dyDescent="0.25">
      <c r="A1945" s="204" t="str">
        <f>UPPER(Ptrllista!E103)</f>
        <v>JESPER HELGESSON</v>
      </c>
      <c r="B1945" s="205"/>
      <c r="C1945" s="205"/>
      <c r="D1945" s="205"/>
      <c r="E1945" s="205"/>
      <c r="F1945" s="205"/>
      <c r="G1945" s="205"/>
      <c r="H1945" s="205"/>
      <c r="I1945" s="205"/>
      <c r="J1945" s="205"/>
      <c r="K1945" s="205"/>
      <c r="L1945" s="205"/>
      <c r="M1945" s="205"/>
      <c r="N1945" s="205"/>
      <c r="O1945" s="205"/>
      <c r="P1945" s="205"/>
      <c r="Q1945" s="206"/>
    </row>
    <row r="1946" spans="1:17" ht="19.149999999999999" customHeight="1" x14ac:dyDescent="0.25">
      <c r="A1946" s="204"/>
      <c r="B1946" s="205"/>
      <c r="C1946" s="205"/>
      <c r="D1946" s="205"/>
      <c r="E1946" s="205"/>
      <c r="F1946" s="205"/>
      <c r="G1946" s="205"/>
      <c r="H1946" s="205"/>
      <c r="I1946" s="205"/>
      <c r="J1946" s="205"/>
      <c r="K1946" s="205"/>
      <c r="L1946" s="205"/>
      <c r="M1946" s="205"/>
      <c r="N1946" s="205"/>
      <c r="O1946" s="205"/>
      <c r="P1946" s="205"/>
      <c r="Q1946" s="206"/>
    </row>
    <row r="1947" spans="1:17" ht="19.149999999999999" customHeight="1" x14ac:dyDescent="0.25">
      <c r="A1947" s="204" t="str">
        <f>UPPER(Ptrllista!F103)</f>
        <v>FPK</v>
      </c>
      <c r="B1947" s="205"/>
      <c r="C1947" s="205"/>
      <c r="D1947" s="205"/>
      <c r="E1947" s="205"/>
      <c r="F1947" s="205"/>
      <c r="G1947" s="205"/>
      <c r="H1947" s="205"/>
      <c r="I1947" s="205"/>
      <c r="J1947" s="205"/>
      <c r="K1947" s="205"/>
      <c r="L1947" s="205"/>
      <c r="M1947" s="205"/>
      <c r="N1947" s="205"/>
      <c r="O1947" s="205"/>
      <c r="P1947" s="205"/>
      <c r="Q1947" s="206"/>
    </row>
    <row r="1948" spans="1:17" ht="19.149999999999999" customHeight="1" x14ac:dyDescent="0.25">
      <c r="A1948" s="204"/>
      <c r="B1948" s="205"/>
      <c r="C1948" s="205"/>
      <c r="D1948" s="205"/>
      <c r="E1948" s="205"/>
      <c r="F1948" s="205"/>
      <c r="G1948" s="205"/>
      <c r="H1948" s="205"/>
      <c r="I1948" s="205"/>
      <c r="J1948" s="205"/>
      <c r="K1948" s="205"/>
      <c r="L1948" s="205"/>
      <c r="M1948" s="205"/>
      <c r="N1948" s="205"/>
      <c r="O1948" s="205"/>
      <c r="P1948" s="205"/>
      <c r="Q1948" s="206"/>
    </row>
    <row r="1949" spans="1:17" ht="19.149999999999999" customHeight="1" thickBot="1" x14ac:dyDescent="0.3">
      <c r="A1949" s="29"/>
      <c r="B1949" s="38"/>
      <c r="C1949" s="207" t="s">
        <v>95</v>
      </c>
      <c r="D1949" s="208"/>
      <c r="E1949" s="208"/>
      <c r="F1949" s="208"/>
      <c r="G1949" s="208"/>
      <c r="H1949" s="209"/>
      <c r="I1949" s="207" t="s">
        <v>90</v>
      </c>
      <c r="J1949" s="209"/>
      <c r="K1949" s="207" t="s">
        <v>17</v>
      </c>
      <c r="L1949" s="208"/>
      <c r="M1949" s="41" t="s">
        <v>93</v>
      </c>
      <c r="N1949" s="42"/>
      <c r="O1949" s="210" t="s">
        <v>24</v>
      </c>
      <c r="P1949" s="211"/>
      <c r="Q1949" s="212"/>
    </row>
    <row r="1950" spans="1:17" ht="19.149999999999999" customHeight="1" x14ac:dyDescent="0.25">
      <c r="A1950" s="190" t="s">
        <v>94</v>
      </c>
      <c r="B1950" s="40">
        <v>17</v>
      </c>
      <c r="C1950" s="34"/>
      <c r="D1950" s="34"/>
      <c r="E1950" s="34"/>
      <c r="F1950" s="34"/>
      <c r="G1950" s="34"/>
      <c r="H1950" s="34"/>
      <c r="I1950" s="181" t="s">
        <v>18</v>
      </c>
      <c r="J1950" s="182"/>
      <c r="K1950" s="183"/>
      <c r="L1950" s="191"/>
      <c r="M1950" s="192" t="str">
        <f>UPPER(Ptrllista!H103)</f>
        <v>B</v>
      </c>
      <c r="N1950" s="193"/>
      <c r="O1950" s="192" t="str">
        <f>UPPER(Ptrllista!G103)</f>
        <v>2</v>
      </c>
      <c r="P1950" s="196"/>
      <c r="Q1950" s="193"/>
    </row>
    <row r="1951" spans="1:17" ht="19.149999999999999" customHeight="1" thickBot="1" x14ac:dyDescent="0.3">
      <c r="A1951" s="190"/>
      <c r="B1951" s="40">
        <v>18</v>
      </c>
      <c r="C1951" s="34"/>
      <c r="D1951" s="34"/>
      <c r="E1951" s="34"/>
      <c r="F1951" s="34"/>
      <c r="G1951" s="34"/>
      <c r="H1951" s="34"/>
      <c r="I1951" s="181" t="s">
        <v>18</v>
      </c>
      <c r="J1951" s="182"/>
      <c r="K1951" s="183"/>
      <c r="L1951" s="191"/>
      <c r="M1951" s="194"/>
      <c r="N1951" s="195"/>
      <c r="O1951" s="194"/>
      <c r="P1951" s="197"/>
      <c r="Q1951" s="195"/>
    </row>
    <row r="1952" spans="1:17" ht="19.149999999999999" customHeight="1" x14ac:dyDescent="0.25">
      <c r="A1952" s="190"/>
      <c r="B1952" s="40">
        <v>19</v>
      </c>
      <c r="C1952" s="34"/>
      <c r="D1952" s="34"/>
      <c r="E1952" s="34"/>
      <c r="F1952" s="34"/>
      <c r="G1952" s="34"/>
      <c r="H1952" s="34"/>
      <c r="I1952" s="181" t="s">
        <v>18</v>
      </c>
      <c r="J1952" s="182"/>
      <c r="K1952" s="183"/>
      <c r="L1952" s="184"/>
      <c r="M1952" s="3"/>
      <c r="N1952" s="3"/>
      <c r="O1952" s="3"/>
      <c r="P1952" s="3"/>
      <c r="Q1952" s="30"/>
    </row>
    <row r="1953" spans="1:17" ht="19.149999999999999" customHeight="1" x14ac:dyDescent="0.25">
      <c r="A1953" s="190"/>
      <c r="B1953" s="40">
        <v>20</v>
      </c>
      <c r="C1953" s="34"/>
      <c r="D1953" s="34"/>
      <c r="E1953" s="34"/>
      <c r="F1953" s="34"/>
      <c r="G1953" s="34"/>
      <c r="H1953" s="34"/>
      <c r="I1953" s="181" t="s">
        <v>18</v>
      </c>
      <c r="J1953" s="182"/>
      <c r="K1953" s="183"/>
      <c r="L1953" s="184"/>
      <c r="M1953" s="198" t="s">
        <v>92</v>
      </c>
      <c r="N1953" s="198"/>
      <c r="O1953" s="198"/>
      <c r="P1953" s="199"/>
      <c r="Q1953" s="200"/>
    </row>
    <row r="1954" spans="1:17" ht="19.149999999999999" customHeight="1" x14ac:dyDescent="0.25">
      <c r="A1954" s="190"/>
      <c r="B1954" s="40">
        <v>21</v>
      </c>
      <c r="C1954" s="34"/>
      <c r="D1954" s="34"/>
      <c r="E1954" s="34"/>
      <c r="F1954" s="34"/>
      <c r="G1954" s="34"/>
      <c r="H1954" s="34"/>
      <c r="I1954" s="181" t="s">
        <v>18</v>
      </c>
      <c r="J1954" s="182"/>
      <c r="K1954" s="183"/>
      <c r="L1954" s="184"/>
      <c r="M1954" s="201" t="s">
        <v>97</v>
      </c>
      <c r="N1954" s="202"/>
      <c r="O1954" s="202"/>
      <c r="P1954" s="202"/>
      <c r="Q1954" s="203"/>
    </row>
    <row r="1955" spans="1:17" ht="19.149999999999999" customHeight="1" x14ac:dyDescent="0.25">
      <c r="A1955" s="190"/>
      <c r="B1955" s="40">
        <v>22</v>
      </c>
      <c r="C1955" s="34"/>
      <c r="D1955" s="34"/>
      <c r="E1955" s="34"/>
      <c r="F1955" s="34"/>
      <c r="G1955" s="34"/>
      <c r="H1955" s="34"/>
      <c r="I1955" s="181" t="s">
        <v>18</v>
      </c>
      <c r="J1955" s="182"/>
      <c r="K1955" s="183"/>
      <c r="L1955" s="184"/>
      <c r="M1955" s="185"/>
      <c r="N1955" s="185"/>
      <c r="O1955" s="185"/>
      <c r="P1955" s="185"/>
      <c r="Q1955" s="186"/>
    </row>
    <row r="1956" spans="1:17" ht="19.149999999999999" customHeight="1" x14ac:dyDescent="0.25">
      <c r="A1956" s="190"/>
      <c r="B1956" s="40">
        <v>23</v>
      </c>
      <c r="C1956" s="34"/>
      <c r="D1956" s="34"/>
      <c r="E1956" s="34"/>
      <c r="F1956" s="34"/>
      <c r="G1956" s="34"/>
      <c r="H1956" s="34"/>
      <c r="I1956" s="181" t="s">
        <v>18</v>
      </c>
      <c r="J1956" s="182"/>
      <c r="K1956" s="183"/>
      <c r="L1956" s="184"/>
      <c r="M1956" s="185"/>
      <c r="N1956" s="185"/>
      <c r="O1956" s="185"/>
      <c r="P1956" s="185"/>
      <c r="Q1956" s="186"/>
    </row>
    <row r="1957" spans="1:17" ht="19.149999999999999" customHeight="1" x14ac:dyDescent="0.25">
      <c r="A1957" s="190"/>
      <c r="B1957" s="40">
        <v>24</v>
      </c>
      <c r="C1957" s="34"/>
      <c r="D1957" s="34"/>
      <c r="E1957" s="34"/>
      <c r="F1957" s="34"/>
      <c r="G1957" s="34"/>
      <c r="H1957" s="34"/>
      <c r="I1957" s="181" t="s">
        <v>18</v>
      </c>
      <c r="J1957" s="182"/>
      <c r="K1957" s="183"/>
      <c r="L1957" s="184"/>
      <c r="M1957" s="185"/>
      <c r="N1957" s="185"/>
      <c r="O1957" s="185"/>
      <c r="P1957" s="185"/>
      <c r="Q1957" s="186"/>
    </row>
    <row r="1958" spans="1:17" ht="19.149999999999999" customHeight="1" thickBot="1" x14ac:dyDescent="0.3">
      <c r="A1958" s="190"/>
      <c r="B1958" s="34"/>
      <c r="C1958" s="34"/>
      <c r="D1958" s="34"/>
      <c r="E1958" s="34"/>
      <c r="F1958" s="34"/>
      <c r="G1958" s="34"/>
      <c r="H1958" s="34"/>
      <c r="I1958" s="187" t="s">
        <v>18</v>
      </c>
      <c r="J1958" s="188"/>
      <c r="K1958" s="189"/>
      <c r="L1958" s="189"/>
      <c r="M1958" s="185"/>
      <c r="N1958" s="185"/>
      <c r="O1958" s="185"/>
      <c r="P1958" s="185"/>
      <c r="Q1958" s="186"/>
    </row>
    <row r="1959" spans="1:17" ht="19.149999999999999" customHeight="1" thickBot="1" x14ac:dyDescent="0.3">
      <c r="A1959" s="29"/>
      <c r="B1959" s="3"/>
      <c r="C1959" s="3"/>
      <c r="D1959" s="3"/>
      <c r="E1959" s="3"/>
      <c r="F1959" s="173" t="s">
        <v>89</v>
      </c>
      <c r="G1959" s="173"/>
      <c r="H1959" s="174"/>
      <c r="I1959" s="36"/>
      <c r="J1959" s="36"/>
      <c r="K1959" s="175"/>
      <c r="L1959" s="176"/>
      <c r="M1959" s="177" t="s">
        <v>88</v>
      </c>
      <c r="N1959" s="178"/>
      <c r="O1959" s="178"/>
      <c r="P1959" s="178"/>
      <c r="Q1959" s="179"/>
    </row>
    <row r="1960" spans="1:17" ht="19.149999999999999" customHeight="1" thickBot="1" x14ac:dyDescent="0.3">
      <c r="A1960" s="31"/>
      <c r="B1960" s="32"/>
      <c r="C1960" s="32"/>
      <c r="D1960" s="32"/>
      <c r="E1960" s="32"/>
      <c r="F1960" s="32"/>
      <c r="G1960" s="180" t="s">
        <v>91</v>
      </c>
      <c r="H1960" s="180"/>
      <c r="I1960" s="180"/>
      <c r="J1960" s="36"/>
      <c r="K1960" s="35"/>
      <c r="L1960" s="32"/>
      <c r="M1960" s="32"/>
      <c r="N1960" s="32"/>
      <c r="O1960" s="32"/>
      <c r="P1960" s="32"/>
      <c r="Q1960" s="33"/>
    </row>
    <row r="1961" spans="1:17" ht="19.149999999999999" customHeight="1" x14ac:dyDescent="0.5">
      <c r="A1961" s="37"/>
      <c r="B1961" s="213"/>
      <c r="C1961" s="213"/>
      <c r="D1961" s="39"/>
      <c r="E1961" s="196" t="str">
        <f>UPPER(Ptrllista!E2)</f>
        <v>Ö-SERIEN 2</v>
      </c>
      <c r="F1961" s="196"/>
      <c r="G1961" s="196"/>
      <c r="H1961" s="196"/>
      <c r="I1961" s="196"/>
      <c r="J1961" s="196"/>
      <c r="K1961" s="196"/>
      <c r="L1961" s="196"/>
      <c r="M1961" s="196"/>
      <c r="N1961" s="196"/>
      <c r="O1961" s="49"/>
      <c r="P1961" s="49"/>
      <c r="Q1961" s="54"/>
    </row>
    <row r="1962" spans="1:17" ht="19.149999999999999" customHeight="1" x14ac:dyDescent="0.4">
      <c r="A1962" s="53" t="s">
        <v>98</v>
      </c>
      <c r="B1962" s="44" t="str">
        <f>UPPER(Ptrllista!B104)</f>
        <v>25</v>
      </c>
      <c r="C1962" s="43" t="s">
        <v>102</v>
      </c>
      <c r="D1962" s="44">
        <f>ABS(Ptrllista!C104)</f>
        <v>3</v>
      </c>
      <c r="E1962" s="205"/>
      <c r="F1962" s="205"/>
      <c r="G1962" s="205"/>
      <c r="H1962" s="205"/>
      <c r="I1962" s="205"/>
      <c r="J1962" s="205"/>
      <c r="K1962" s="205"/>
      <c r="L1962" s="205"/>
      <c r="M1962" s="205"/>
      <c r="N1962" s="205"/>
      <c r="O1962" s="214">
        <f>ABS(Ptrllista!F2)</f>
        <v>42848</v>
      </c>
      <c r="P1962" s="214"/>
      <c r="Q1962" s="215"/>
    </row>
    <row r="1963" spans="1:17" ht="19.149999999999999" customHeight="1" x14ac:dyDescent="0.25">
      <c r="A1963" s="204" t="str">
        <f>UPPER(Ptrllista!E104)</f>
        <v xml:space="preserve">NILS BÄCKSTRÖM </v>
      </c>
      <c r="B1963" s="205"/>
      <c r="C1963" s="205"/>
      <c r="D1963" s="205"/>
      <c r="E1963" s="205"/>
      <c r="F1963" s="205"/>
      <c r="G1963" s="205"/>
      <c r="H1963" s="205"/>
      <c r="I1963" s="205"/>
      <c r="J1963" s="205"/>
      <c r="K1963" s="205"/>
      <c r="L1963" s="205"/>
      <c r="M1963" s="205"/>
      <c r="N1963" s="205"/>
      <c r="O1963" s="205"/>
      <c r="P1963" s="205"/>
      <c r="Q1963" s="206"/>
    </row>
    <row r="1964" spans="1:17" ht="19.149999999999999" customHeight="1" x14ac:dyDescent="0.25">
      <c r="A1964" s="204"/>
      <c r="B1964" s="205"/>
      <c r="C1964" s="205"/>
      <c r="D1964" s="205"/>
      <c r="E1964" s="205"/>
      <c r="F1964" s="205"/>
      <c r="G1964" s="205"/>
      <c r="H1964" s="205"/>
      <c r="I1964" s="205"/>
      <c r="J1964" s="205"/>
      <c r="K1964" s="205"/>
      <c r="L1964" s="205"/>
      <c r="M1964" s="205"/>
      <c r="N1964" s="205"/>
      <c r="O1964" s="205"/>
      <c r="P1964" s="205"/>
      <c r="Q1964" s="206"/>
    </row>
    <row r="1965" spans="1:17" ht="19.149999999999999" customHeight="1" x14ac:dyDescent="0.25">
      <c r="A1965" s="204" t="str">
        <f>UPPER(Ptrllista!F104)</f>
        <v>NPK</v>
      </c>
      <c r="B1965" s="205"/>
      <c r="C1965" s="205"/>
      <c r="D1965" s="205"/>
      <c r="E1965" s="205"/>
      <c r="F1965" s="205"/>
      <c r="G1965" s="205"/>
      <c r="H1965" s="205"/>
      <c r="I1965" s="205"/>
      <c r="J1965" s="205"/>
      <c r="K1965" s="205"/>
      <c r="L1965" s="205"/>
      <c r="M1965" s="205"/>
      <c r="N1965" s="205"/>
      <c r="O1965" s="205"/>
      <c r="P1965" s="205"/>
      <c r="Q1965" s="206"/>
    </row>
    <row r="1966" spans="1:17" ht="19.149999999999999" customHeight="1" x14ac:dyDescent="0.25">
      <c r="A1966" s="204"/>
      <c r="B1966" s="205"/>
      <c r="C1966" s="205"/>
      <c r="D1966" s="205"/>
      <c r="E1966" s="205"/>
      <c r="F1966" s="205"/>
      <c r="G1966" s="205"/>
      <c r="H1966" s="205"/>
      <c r="I1966" s="205"/>
      <c r="J1966" s="205"/>
      <c r="K1966" s="205"/>
      <c r="L1966" s="205"/>
      <c r="M1966" s="205"/>
      <c r="N1966" s="205"/>
      <c r="O1966" s="205"/>
      <c r="P1966" s="205"/>
      <c r="Q1966" s="206"/>
    </row>
    <row r="1967" spans="1:17" ht="19.149999999999999" customHeight="1" thickBot="1" x14ac:dyDescent="0.3">
      <c r="A1967" s="29"/>
      <c r="B1967" s="38"/>
      <c r="C1967" s="207" t="s">
        <v>95</v>
      </c>
      <c r="D1967" s="208"/>
      <c r="E1967" s="208"/>
      <c r="F1967" s="208"/>
      <c r="G1967" s="208"/>
      <c r="H1967" s="209"/>
      <c r="I1967" s="207" t="s">
        <v>90</v>
      </c>
      <c r="J1967" s="209"/>
      <c r="K1967" s="207" t="s">
        <v>17</v>
      </c>
      <c r="L1967" s="208"/>
      <c r="M1967" s="216" t="s">
        <v>93</v>
      </c>
      <c r="N1967" s="217"/>
      <c r="O1967" s="210" t="s">
        <v>24</v>
      </c>
      <c r="P1967" s="211"/>
      <c r="Q1967" s="212"/>
    </row>
    <row r="1968" spans="1:17" ht="19.149999999999999" customHeight="1" x14ac:dyDescent="0.25">
      <c r="A1968" s="190" t="s">
        <v>94</v>
      </c>
      <c r="B1968" s="40">
        <v>25</v>
      </c>
      <c r="C1968" s="34"/>
      <c r="D1968" s="34"/>
      <c r="E1968" s="34"/>
      <c r="F1968" s="34"/>
      <c r="G1968" s="34"/>
      <c r="H1968" s="34"/>
      <c r="I1968" s="181" t="s">
        <v>18</v>
      </c>
      <c r="J1968" s="182"/>
      <c r="K1968" s="183"/>
      <c r="L1968" s="191"/>
      <c r="M1968" s="192" t="str">
        <f>UPPER(Ptrllista!H104)</f>
        <v>B</v>
      </c>
      <c r="N1968" s="193"/>
      <c r="O1968" s="192" t="str">
        <f>UPPER(Ptrllista!G104)</f>
        <v>VY</v>
      </c>
      <c r="P1968" s="196"/>
      <c r="Q1968" s="193"/>
    </row>
    <row r="1969" spans="1:17" ht="19.149999999999999" customHeight="1" thickBot="1" x14ac:dyDescent="0.3">
      <c r="A1969" s="190"/>
      <c r="B1969" s="40">
        <v>26</v>
      </c>
      <c r="C1969" s="34"/>
      <c r="D1969" s="34"/>
      <c r="E1969" s="34"/>
      <c r="F1969" s="34"/>
      <c r="G1969" s="34"/>
      <c r="H1969" s="34"/>
      <c r="I1969" s="181" t="s">
        <v>18</v>
      </c>
      <c r="J1969" s="182"/>
      <c r="K1969" s="183"/>
      <c r="L1969" s="191"/>
      <c r="M1969" s="194"/>
      <c r="N1969" s="195"/>
      <c r="O1969" s="194"/>
      <c r="P1969" s="197"/>
      <c r="Q1969" s="195"/>
    </row>
    <row r="1970" spans="1:17" ht="19.149999999999999" customHeight="1" x14ac:dyDescent="0.25">
      <c r="A1970" s="190"/>
      <c r="B1970" s="40">
        <v>27</v>
      </c>
      <c r="C1970" s="34"/>
      <c r="D1970" s="34"/>
      <c r="E1970" s="34"/>
      <c r="F1970" s="34"/>
      <c r="G1970" s="34"/>
      <c r="H1970" s="34"/>
      <c r="I1970" s="181" t="s">
        <v>18</v>
      </c>
      <c r="J1970" s="182"/>
      <c r="K1970" s="183"/>
      <c r="L1970" s="184"/>
      <c r="M1970" s="3"/>
      <c r="N1970" s="3"/>
      <c r="O1970" s="3"/>
      <c r="P1970" s="3"/>
      <c r="Q1970" s="30"/>
    </row>
    <row r="1971" spans="1:17" ht="19.149999999999999" customHeight="1" x14ac:dyDescent="0.25">
      <c r="A1971" s="190"/>
      <c r="B1971" s="40">
        <v>28</v>
      </c>
      <c r="C1971" s="34"/>
      <c r="D1971" s="34"/>
      <c r="E1971" s="34"/>
      <c r="F1971" s="34"/>
      <c r="G1971" s="34"/>
      <c r="H1971" s="34"/>
      <c r="I1971" s="181" t="s">
        <v>18</v>
      </c>
      <c r="J1971" s="182"/>
      <c r="K1971" s="183"/>
      <c r="L1971" s="184"/>
      <c r="M1971" s="198" t="s">
        <v>92</v>
      </c>
      <c r="N1971" s="198"/>
      <c r="O1971" s="198"/>
      <c r="P1971" s="199"/>
      <c r="Q1971" s="200"/>
    </row>
    <row r="1972" spans="1:17" ht="19.149999999999999" customHeight="1" x14ac:dyDescent="0.25">
      <c r="A1972" s="190"/>
      <c r="B1972" s="40">
        <v>29</v>
      </c>
      <c r="C1972" s="34"/>
      <c r="D1972" s="34"/>
      <c r="E1972" s="34"/>
      <c r="F1972" s="34"/>
      <c r="G1972" s="34"/>
      <c r="H1972" s="34"/>
      <c r="I1972" s="181" t="s">
        <v>18</v>
      </c>
      <c r="J1972" s="182"/>
      <c r="K1972" s="183"/>
      <c r="L1972" s="184"/>
      <c r="M1972" s="201" t="s">
        <v>97</v>
      </c>
      <c r="N1972" s="202"/>
      <c r="O1972" s="202"/>
      <c r="P1972" s="202"/>
      <c r="Q1972" s="203"/>
    </row>
    <row r="1973" spans="1:17" ht="19.149999999999999" customHeight="1" x14ac:dyDescent="0.25">
      <c r="A1973" s="190"/>
      <c r="B1973" s="40">
        <v>30</v>
      </c>
      <c r="C1973" s="34"/>
      <c r="D1973" s="34"/>
      <c r="E1973" s="34"/>
      <c r="F1973" s="34"/>
      <c r="G1973" s="34"/>
      <c r="H1973" s="34"/>
      <c r="I1973" s="181" t="s">
        <v>18</v>
      </c>
      <c r="J1973" s="182"/>
      <c r="K1973" s="183"/>
      <c r="L1973" s="184"/>
      <c r="M1973" s="185"/>
      <c r="N1973" s="185"/>
      <c r="O1973" s="185"/>
      <c r="P1973" s="185"/>
      <c r="Q1973" s="186"/>
    </row>
    <row r="1974" spans="1:17" ht="19.149999999999999" customHeight="1" x14ac:dyDescent="0.25">
      <c r="A1974" s="190"/>
      <c r="B1974" s="40">
        <v>31</v>
      </c>
      <c r="C1974" s="34"/>
      <c r="D1974" s="34"/>
      <c r="E1974" s="34"/>
      <c r="F1974" s="34"/>
      <c r="G1974" s="34"/>
      <c r="H1974" s="34"/>
      <c r="I1974" s="181" t="s">
        <v>18</v>
      </c>
      <c r="J1974" s="182"/>
      <c r="K1974" s="183"/>
      <c r="L1974" s="184"/>
      <c r="M1974" s="185"/>
      <c r="N1974" s="185"/>
      <c r="O1974" s="185"/>
      <c r="P1974" s="185"/>
      <c r="Q1974" s="186"/>
    </row>
    <row r="1975" spans="1:17" ht="19.149999999999999" customHeight="1" x14ac:dyDescent="0.25">
      <c r="A1975" s="190"/>
      <c r="B1975" s="40">
        <v>32</v>
      </c>
      <c r="C1975" s="34"/>
      <c r="D1975" s="34"/>
      <c r="E1975" s="34"/>
      <c r="F1975" s="34"/>
      <c r="G1975" s="34"/>
      <c r="H1975" s="34"/>
      <c r="I1975" s="181" t="s">
        <v>18</v>
      </c>
      <c r="J1975" s="182"/>
      <c r="K1975" s="183"/>
      <c r="L1975" s="184"/>
      <c r="M1975" s="185"/>
      <c r="N1975" s="185"/>
      <c r="O1975" s="185"/>
      <c r="P1975" s="185"/>
      <c r="Q1975" s="186"/>
    </row>
    <row r="1976" spans="1:17" ht="19.149999999999999" customHeight="1" thickBot="1" x14ac:dyDescent="0.3">
      <c r="A1976" s="190"/>
      <c r="B1976" s="34"/>
      <c r="C1976" s="34"/>
      <c r="D1976" s="34"/>
      <c r="E1976" s="34"/>
      <c r="F1976" s="34"/>
      <c r="G1976" s="34"/>
      <c r="H1976" s="34"/>
      <c r="I1976" s="187" t="s">
        <v>18</v>
      </c>
      <c r="J1976" s="188"/>
      <c r="K1976" s="189"/>
      <c r="L1976" s="189"/>
      <c r="M1976" s="185"/>
      <c r="N1976" s="185"/>
      <c r="O1976" s="185"/>
      <c r="P1976" s="185"/>
      <c r="Q1976" s="186"/>
    </row>
    <row r="1977" spans="1:17" ht="19.149999999999999" customHeight="1" thickBot="1" x14ac:dyDescent="0.3">
      <c r="A1977" s="29"/>
      <c r="B1977" s="3"/>
      <c r="C1977" s="3"/>
      <c r="D1977" s="3"/>
      <c r="E1977" s="3"/>
      <c r="F1977" s="173" t="s">
        <v>89</v>
      </c>
      <c r="G1977" s="173"/>
      <c r="H1977" s="174"/>
      <c r="I1977" s="36"/>
      <c r="J1977" s="36"/>
      <c r="K1977" s="175"/>
      <c r="L1977" s="176"/>
      <c r="M1977" s="177" t="s">
        <v>88</v>
      </c>
      <c r="N1977" s="178"/>
      <c r="O1977" s="178"/>
      <c r="P1977" s="178"/>
      <c r="Q1977" s="179"/>
    </row>
    <row r="1978" spans="1:17" ht="19.149999999999999" customHeight="1" thickBot="1" x14ac:dyDescent="0.3">
      <c r="A1978" s="31"/>
      <c r="B1978" s="32"/>
      <c r="C1978" s="32"/>
      <c r="D1978" s="32"/>
      <c r="E1978" s="32"/>
      <c r="F1978" s="32"/>
      <c r="G1978" s="180" t="s">
        <v>91</v>
      </c>
      <c r="H1978" s="180"/>
      <c r="I1978" s="180"/>
      <c r="J1978" s="36"/>
      <c r="K1978" s="35"/>
      <c r="L1978" s="32"/>
      <c r="M1978" s="32"/>
      <c r="N1978" s="32"/>
      <c r="O1978" s="32"/>
      <c r="P1978" s="32"/>
      <c r="Q1978" s="33"/>
    </row>
    <row r="1979" spans="1:17" ht="19.149999999999999" customHeight="1" x14ac:dyDescent="0.25">
      <c r="A1979" s="52"/>
      <c r="B1979" s="52"/>
      <c r="C1979" s="52"/>
      <c r="D1979" s="52"/>
      <c r="E1979" s="52"/>
      <c r="F1979" s="52"/>
      <c r="G1979" s="52"/>
      <c r="H1979" s="52"/>
      <c r="I1979" s="52"/>
      <c r="J1979" s="52"/>
      <c r="K1979" s="52"/>
      <c r="L1979" s="52"/>
      <c r="M1979" s="52"/>
      <c r="N1979" s="52"/>
      <c r="O1979" s="52"/>
      <c r="P1979" s="52"/>
      <c r="Q1979" s="52"/>
    </row>
    <row r="1982" spans="1:17" ht="19.149999999999999" customHeight="1" thickBot="1" x14ac:dyDescent="0.3"/>
    <row r="1983" spans="1:17" ht="19.149999999999999" customHeight="1" x14ac:dyDescent="0.5">
      <c r="A1983" s="37"/>
      <c r="B1983" s="213"/>
      <c r="C1983" s="213"/>
      <c r="D1983" s="39"/>
      <c r="E1983" s="196" t="str">
        <f>UPPER(Ptrllista!E2)</f>
        <v>Ö-SERIEN 2</v>
      </c>
      <c r="F1983" s="196"/>
      <c r="G1983" s="196"/>
      <c r="H1983" s="196"/>
      <c r="I1983" s="196"/>
      <c r="J1983" s="196"/>
      <c r="K1983" s="196"/>
      <c r="L1983" s="196"/>
      <c r="M1983" s="196"/>
      <c r="N1983" s="196"/>
      <c r="O1983" s="49"/>
      <c r="P1983" s="49"/>
      <c r="Q1983" s="54"/>
    </row>
    <row r="1984" spans="1:17" ht="19.149999999999999" customHeight="1" x14ac:dyDescent="0.4">
      <c r="A1984" s="53" t="s">
        <v>98</v>
      </c>
      <c r="B1984" s="44" t="str">
        <f>UPPER(Ptrllista!B105)</f>
        <v>25</v>
      </c>
      <c r="C1984" s="43" t="s">
        <v>96</v>
      </c>
      <c r="D1984" s="44">
        <f>ABS(Ptrllista!C105)</f>
        <v>4</v>
      </c>
      <c r="E1984" s="205"/>
      <c r="F1984" s="205"/>
      <c r="G1984" s="205"/>
      <c r="H1984" s="205"/>
      <c r="I1984" s="205"/>
      <c r="J1984" s="205"/>
      <c r="K1984" s="205"/>
      <c r="L1984" s="205"/>
      <c r="M1984" s="205"/>
      <c r="N1984" s="205"/>
      <c r="O1984" s="214">
        <f>ABS(Ptrllista!F2)</f>
        <v>42848</v>
      </c>
      <c r="P1984" s="214"/>
      <c r="Q1984" s="215"/>
    </row>
    <row r="1985" spans="1:17" ht="19.149999999999999" customHeight="1" x14ac:dyDescent="0.25">
      <c r="A1985" s="204" t="str">
        <f>UPPER(Ptrllista!E105)</f>
        <v>LINA FRANZÉN</v>
      </c>
      <c r="B1985" s="205"/>
      <c r="C1985" s="205"/>
      <c r="D1985" s="205"/>
      <c r="E1985" s="205"/>
      <c r="F1985" s="205"/>
      <c r="G1985" s="205"/>
      <c r="H1985" s="205"/>
      <c r="I1985" s="205"/>
      <c r="J1985" s="205"/>
      <c r="K1985" s="205"/>
      <c r="L1985" s="205"/>
      <c r="M1985" s="205"/>
      <c r="N1985" s="205"/>
      <c r="O1985" s="205"/>
      <c r="P1985" s="205"/>
      <c r="Q1985" s="206"/>
    </row>
    <row r="1986" spans="1:17" ht="19.149999999999999" customHeight="1" x14ac:dyDescent="0.25">
      <c r="A1986" s="204"/>
      <c r="B1986" s="205"/>
      <c r="C1986" s="205"/>
      <c r="D1986" s="205"/>
      <c r="E1986" s="205"/>
      <c r="F1986" s="205"/>
      <c r="G1986" s="205"/>
      <c r="H1986" s="205"/>
      <c r="I1986" s="205"/>
      <c r="J1986" s="205"/>
      <c r="K1986" s="205"/>
      <c r="L1986" s="205"/>
      <c r="M1986" s="205"/>
      <c r="N1986" s="205"/>
      <c r="O1986" s="205"/>
      <c r="P1986" s="205"/>
      <c r="Q1986" s="206"/>
    </row>
    <row r="1987" spans="1:17" ht="19.149999999999999" customHeight="1" x14ac:dyDescent="0.25">
      <c r="A1987" s="204" t="str">
        <f>UPPER(Ptrllista!F105)</f>
        <v>ÅBY SK</v>
      </c>
      <c r="B1987" s="205"/>
      <c r="C1987" s="205"/>
      <c r="D1987" s="205"/>
      <c r="E1987" s="205"/>
      <c r="F1987" s="205"/>
      <c r="G1987" s="205"/>
      <c r="H1987" s="205"/>
      <c r="I1987" s="205"/>
      <c r="J1987" s="205"/>
      <c r="K1987" s="205"/>
      <c r="L1987" s="205"/>
      <c r="M1987" s="205"/>
      <c r="N1987" s="205"/>
      <c r="O1987" s="205"/>
      <c r="P1987" s="205"/>
      <c r="Q1987" s="206"/>
    </row>
    <row r="1988" spans="1:17" ht="19.149999999999999" customHeight="1" x14ac:dyDescent="0.25">
      <c r="A1988" s="204"/>
      <c r="B1988" s="205"/>
      <c r="C1988" s="205"/>
      <c r="D1988" s="205"/>
      <c r="E1988" s="205"/>
      <c r="F1988" s="205"/>
      <c r="G1988" s="205"/>
      <c r="H1988" s="205"/>
      <c r="I1988" s="205"/>
      <c r="J1988" s="205"/>
      <c r="K1988" s="205"/>
      <c r="L1988" s="205"/>
      <c r="M1988" s="205"/>
      <c r="N1988" s="205"/>
      <c r="O1988" s="205"/>
      <c r="P1988" s="205"/>
      <c r="Q1988" s="206"/>
    </row>
    <row r="1989" spans="1:17" ht="19.149999999999999" customHeight="1" thickBot="1" x14ac:dyDescent="0.3">
      <c r="A1989" s="29"/>
      <c r="B1989" s="38"/>
      <c r="C1989" s="207" t="s">
        <v>95</v>
      </c>
      <c r="D1989" s="208"/>
      <c r="E1989" s="208"/>
      <c r="F1989" s="208"/>
      <c r="G1989" s="208"/>
      <c r="H1989" s="209"/>
      <c r="I1989" s="207" t="s">
        <v>90</v>
      </c>
      <c r="J1989" s="209"/>
      <c r="K1989" s="207" t="s">
        <v>17</v>
      </c>
      <c r="L1989" s="208"/>
      <c r="M1989" s="41" t="s">
        <v>93</v>
      </c>
      <c r="N1989" s="42"/>
      <c r="O1989" s="210" t="s">
        <v>24</v>
      </c>
      <c r="P1989" s="211"/>
      <c r="Q1989" s="212"/>
    </row>
    <row r="1990" spans="1:17" ht="19.149999999999999" customHeight="1" x14ac:dyDescent="0.25">
      <c r="A1990" s="190" t="s">
        <v>94</v>
      </c>
      <c r="B1990" s="40">
        <v>25</v>
      </c>
      <c r="C1990" s="34"/>
      <c r="D1990" s="34"/>
      <c r="E1990" s="34"/>
      <c r="F1990" s="34"/>
      <c r="G1990" s="34"/>
      <c r="H1990" s="34"/>
      <c r="I1990" s="181" t="s">
        <v>18</v>
      </c>
      <c r="J1990" s="182"/>
      <c r="K1990" s="183"/>
      <c r="L1990" s="191"/>
      <c r="M1990" s="192" t="str">
        <f>UPPER(Ptrllista!H105)</f>
        <v>B</v>
      </c>
      <c r="N1990" s="193"/>
      <c r="O1990" s="192" t="str">
        <f>UPPER(Ptrllista!G105)</f>
        <v>3</v>
      </c>
      <c r="P1990" s="196"/>
      <c r="Q1990" s="193"/>
    </row>
    <row r="1991" spans="1:17" ht="19.149999999999999" customHeight="1" thickBot="1" x14ac:dyDescent="0.3">
      <c r="A1991" s="190"/>
      <c r="B1991" s="40">
        <v>26</v>
      </c>
      <c r="C1991" s="34"/>
      <c r="D1991" s="34"/>
      <c r="E1991" s="34"/>
      <c r="F1991" s="34"/>
      <c r="G1991" s="34"/>
      <c r="H1991" s="34"/>
      <c r="I1991" s="181" t="s">
        <v>18</v>
      </c>
      <c r="J1991" s="182"/>
      <c r="K1991" s="183"/>
      <c r="L1991" s="191"/>
      <c r="M1991" s="194"/>
      <c r="N1991" s="195"/>
      <c r="O1991" s="194"/>
      <c r="P1991" s="197"/>
      <c r="Q1991" s="195"/>
    </row>
    <row r="1992" spans="1:17" ht="19.149999999999999" customHeight="1" x14ac:dyDescent="0.25">
      <c r="A1992" s="190"/>
      <c r="B1992" s="40">
        <v>27</v>
      </c>
      <c r="C1992" s="34"/>
      <c r="D1992" s="34"/>
      <c r="E1992" s="34"/>
      <c r="F1992" s="34"/>
      <c r="G1992" s="34"/>
      <c r="H1992" s="34"/>
      <c r="I1992" s="181" t="s">
        <v>18</v>
      </c>
      <c r="J1992" s="182"/>
      <c r="K1992" s="183"/>
      <c r="L1992" s="184"/>
      <c r="M1992" s="3"/>
      <c r="N1992" s="3"/>
      <c r="O1992" s="3"/>
      <c r="P1992" s="3"/>
      <c r="Q1992" s="30"/>
    </row>
    <row r="1993" spans="1:17" ht="19.149999999999999" customHeight="1" x14ac:dyDescent="0.25">
      <c r="A1993" s="190"/>
      <c r="B1993" s="40">
        <v>28</v>
      </c>
      <c r="C1993" s="34"/>
      <c r="D1993" s="34"/>
      <c r="E1993" s="34"/>
      <c r="F1993" s="34"/>
      <c r="G1993" s="34"/>
      <c r="H1993" s="34"/>
      <c r="I1993" s="181" t="s">
        <v>18</v>
      </c>
      <c r="J1993" s="182"/>
      <c r="K1993" s="183"/>
      <c r="L1993" s="184"/>
      <c r="M1993" s="198" t="s">
        <v>92</v>
      </c>
      <c r="N1993" s="198"/>
      <c r="O1993" s="198"/>
      <c r="P1993" s="199"/>
      <c r="Q1993" s="200"/>
    </row>
    <row r="1994" spans="1:17" ht="19.149999999999999" customHeight="1" x14ac:dyDescent="0.25">
      <c r="A1994" s="190"/>
      <c r="B1994" s="40">
        <v>29</v>
      </c>
      <c r="C1994" s="34"/>
      <c r="D1994" s="34"/>
      <c r="E1994" s="34"/>
      <c r="F1994" s="34"/>
      <c r="G1994" s="34"/>
      <c r="H1994" s="34"/>
      <c r="I1994" s="181" t="s">
        <v>18</v>
      </c>
      <c r="J1994" s="182"/>
      <c r="K1994" s="183"/>
      <c r="L1994" s="184"/>
      <c r="M1994" s="201" t="s">
        <v>97</v>
      </c>
      <c r="N1994" s="202"/>
      <c r="O1994" s="202"/>
      <c r="P1994" s="202"/>
      <c r="Q1994" s="203"/>
    </row>
    <row r="1995" spans="1:17" ht="19.149999999999999" customHeight="1" x14ac:dyDescent="0.25">
      <c r="A1995" s="190"/>
      <c r="B1995" s="40">
        <v>30</v>
      </c>
      <c r="C1995" s="34"/>
      <c r="D1995" s="34"/>
      <c r="E1995" s="34"/>
      <c r="F1995" s="34"/>
      <c r="G1995" s="34"/>
      <c r="H1995" s="34"/>
      <c r="I1995" s="181" t="s">
        <v>18</v>
      </c>
      <c r="J1995" s="182"/>
      <c r="K1995" s="183"/>
      <c r="L1995" s="184"/>
      <c r="M1995" s="185"/>
      <c r="N1995" s="185"/>
      <c r="O1995" s="185"/>
      <c r="P1995" s="185"/>
      <c r="Q1995" s="186"/>
    </row>
    <row r="1996" spans="1:17" ht="19.149999999999999" customHeight="1" x14ac:dyDescent="0.25">
      <c r="A1996" s="190"/>
      <c r="B1996" s="40">
        <v>31</v>
      </c>
      <c r="C1996" s="34"/>
      <c r="D1996" s="34"/>
      <c r="E1996" s="34"/>
      <c r="F1996" s="34"/>
      <c r="G1996" s="34"/>
      <c r="H1996" s="34"/>
      <c r="I1996" s="181" t="s">
        <v>18</v>
      </c>
      <c r="J1996" s="182"/>
      <c r="K1996" s="183"/>
      <c r="L1996" s="184"/>
      <c r="M1996" s="185"/>
      <c r="N1996" s="185"/>
      <c r="O1996" s="185"/>
      <c r="P1996" s="185"/>
      <c r="Q1996" s="186"/>
    </row>
    <row r="1997" spans="1:17" ht="19.149999999999999" customHeight="1" x14ac:dyDescent="0.25">
      <c r="A1997" s="190"/>
      <c r="B1997" s="40">
        <v>32</v>
      </c>
      <c r="C1997" s="34"/>
      <c r="D1997" s="34"/>
      <c r="E1997" s="34"/>
      <c r="F1997" s="34"/>
      <c r="G1997" s="34"/>
      <c r="H1997" s="34"/>
      <c r="I1997" s="181" t="s">
        <v>18</v>
      </c>
      <c r="J1997" s="182"/>
      <c r="K1997" s="183"/>
      <c r="L1997" s="184"/>
      <c r="M1997" s="185"/>
      <c r="N1997" s="185"/>
      <c r="O1997" s="185"/>
      <c r="P1997" s="185"/>
      <c r="Q1997" s="186"/>
    </row>
    <row r="1998" spans="1:17" ht="19.149999999999999" customHeight="1" thickBot="1" x14ac:dyDescent="0.3">
      <c r="A1998" s="190"/>
      <c r="B1998" s="34"/>
      <c r="C1998" s="34"/>
      <c r="D1998" s="34"/>
      <c r="E1998" s="34"/>
      <c r="F1998" s="34"/>
      <c r="G1998" s="34"/>
      <c r="H1998" s="34"/>
      <c r="I1998" s="187" t="s">
        <v>18</v>
      </c>
      <c r="J1998" s="188"/>
      <c r="K1998" s="189"/>
      <c r="L1998" s="189"/>
      <c r="M1998" s="185"/>
      <c r="N1998" s="185"/>
      <c r="O1998" s="185"/>
      <c r="P1998" s="185"/>
      <c r="Q1998" s="186"/>
    </row>
    <row r="1999" spans="1:17" ht="19.149999999999999" customHeight="1" thickBot="1" x14ac:dyDescent="0.3">
      <c r="A1999" s="29"/>
      <c r="B1999" s="3"/>
      <c r="C1999" s="3"/>
      <c r="D1999" s="3"/>
      <c r="E1999" s="3"/>
      <c r="F1999" s="173" t="s">
        <v>89</v>
      </c>
      <c r="G1999" s="173"/>
      <c r="H1999" s="174"/>
      <c r="I1999" s="36"/>
      <c r="J1999" s="36"/>
      <c r="K1999" s="175"/>
      <c r="L1999" s="176"/>
      <c r="M1999" s="177" t="s">
        <v>88</v>
      </c>
      <c r="N1999" s="178"/>
      <c r="O1999" s="178"/>
      <c r="P1999" s="178"/>
      <c r="Q1999" s="179"/>
    </row>
    <row r="2000" spans="1:17" ht="19.149999999999999" customHeight="1" thickBot="1" x14ac:dyDescent="0.3">
      <c r="A2000" s="31"/>
      <c r="B2000" s="32"/>
      <c r="C2000" s="32"/>
      <c r="D2000" s="32"/>
      <c r="E2000" s="32"/>
      <c r="F2000" s="32"/>
      <c r="G2000" s="180" t="s">
        <v>91</v>
      </c>
      <c r="H2000" s="180"/>
      <c r="I2000" s="180"/>
      <c r="J2000" s="36"/>
      <c r="K2000" s="35"/>
      <c r="L2000" s="32"/>
      <c r="M2000" s="32"/>
      <c r="N2000" s="32"/>
      <c r="O2000" s="32"/>
      <c r="P2000" s="32"/>
      <c r="Q2000" s="33"/>
    </row>
    <row r="2001" spans="1:17" ht="19.149999999999999" customHeight="1" x14ac:dyDescent="0.5">
      <c r="A2001" s="37"/>
      <c r="B2001" s="213"/>
      <c r="C2001" s="213"/>
      <c r="D2001" s="39"/>
      <c r="E2001" s="196" t="str">
        <f>UPPER(Ptrllista!E2)</f>
        <v>Ö-SERIEN 2</v>
      </c>
      <c r="F2001" s="196"/>
      <c r="G2001" s="196"/>
      <c r="H2001" s="196"/>
      <c r="I2001" s="196"/>
      <c r="J2001" s="196"/>
      <c r="K2001" s="196"/>
      <c r="L2001" s="196"/>
      <c r="M2001" s="196"/>
      <c r="N2001" s="196"/>
      <c r="O2001" s="49"/>
      <c r="P2001" s="49"/>
      <c r="Q2001" s="54"/>
    </row>
    <row r="2002" spans="1:17" ht="19.149999999999999" customHeight="1" x14ac:dyDescent="0.4">
      <c r="A2002" s="53" t="s">
        <v>98</v>
      </c>
      <c r="B2002" s="44" t="str">
        <f>UPPER(Ptrllista!B106)</f>
        <v>26</v>
      </c>
      <c r="C2002" s="43" t="s">
        <v>102</v>
      </c>
      <c r="D2002" s="44">
        <f>ABS(Ptrllista!C106)</f>
        <v>1</v>
      </c>
      <c r="E2002" s="205"/>
      <c r="F2002" s="205"/>
      <c r="G2002" s="205"/>
      <c r="H2002" s="205"/>
      <c r="I2002" s="205"/>
      <c r="J2002" s="205"/>
      <c r="K2002" s="205"/>
      <c r="L2002" s="205"/>
      <c r="M2002" s="205"/>
      <c r="N2002" s="205"/>
      <c r="O2002" s="214">
        <f>ABS(Ptrllista!F2)</f>
        <v>42848</v>
      </c>
      <c r="P2002" s="214"/>
      <c r="Q2002" s="215"/>
    </row>
    <row r="2003" spans="1:17" ht="19.149999999999999" customHeight="1" x14ac:dyDescent="0.25">
      <c r="A2003" s="204" t="str">
        <f>UPPER(Ptrllista!E106)</f>
        <v>THOMAS MÅRDSKOG</v>
      </c>
      <c r="B2003" s="205"/>
      <c r="C2003" s="205"/>
      <c r="D2003" s="205"/>
      <c r="E2003" s="205"/>
      <c r="F2003" s="205"/>
      <c r="G2003" s="205"/>
      <c r="H2003" s="205"/>
      <c r="I2003" s="205"/>
      <c r="J2003" s="205"/>
      <c r="K2003" s="205"/>
      <c r="L2003" s="205"/>
      <c r="M2003" s="205"/>
      <c r="N2003" s="205"/>
      <c r="O2003" s="205"/>
      <c r="P2003" s="205"/>
      <c r="Q2003" s="206"/>
    </row>
    <row r="2004" spans="1:17" ht="19.149999999999999" customHeight="1" x14ac:dyDescent="0.25">
      <c r="A2004" s="204"/>
      <c r="B2004" s="205"/>
      <c r="C2004" s="205"/>
      <c r="D2004" s="205"/>
      <c r="E2004" s="205"/>
      <c r="F2004" s="205"/>
      <c r="G2004" s="205"/>
      <c r="H2004" s="205"/>
      <c r="I2004" s="205"/>
      <c r="J2004" s="205"/>
      <c r="K2004" s="205"/>
      <c r="L2004" s="205"/>
      <c r="M2004" s="205"/>
      <c r="N2004" s="205"/>
      <c r="O2004" s="205"/>
      <c r="P2004" s="205"/>
      <c r="Q2004" s="206"/>
    </row>
    <row r="2005" spans="1:17" ht="19.149999999999999" customHeight="1" x14ac:dyDescent="0.25">
      <c r="A2005" s="204" t="str">
        <f>UPPER(Ptrllista!F106)</f>
        <v>ÅBY SK</v>
      </c>
      <c r="B2005" s="205"/>
      <c r="C2005" s="205"/>
      <c r="D2005" s="205"/>
      <c r="E2005" s="205"/>
      <c r="F2005" s="205"/>
      <c r="G2005" s="205"/>
      <c r="H2005" s="205"/>
      <c r="I2005" s="205"/>
      <c r="J2005" s="205"/>
      <c r="K2005" s="205"/>
      <c r="L2005" s="205"/>
      <c r="M2005" s="205"/>
      <c r="N2005" s="205"/>
      <c r="O2005" s="205"/>
      <c r="P2005" s="205"/>
      <c r="Q2005" s="206"/>
    </row>
    <row r="2006" spans="1:17" ht="19.149999999999999" customHeight="1" x14ac:dyDescent="0.25">
      <c r="A2006" s="204"/>
      <c r="B2006" s="205"/>
      <c r="C2006" s="205"/>
      <c r="D2006" s="205"/>
      <c r="E2006" s="205"/>
      <c r="F2006" s="205"/>
      <c r="G2006" s="205"/>
      <c r="H2006" s="205"/>
      <c r="I2006" s="205"/>
      <c r="J2006" s="205"/>
      <c r="K2006" s="205"/>
      <c r="L2006" s="205"/>
      <c r="M2006" s="205"/>
      <c r="N2006" s="205"/>
      <c r="O2006" s="205"/>
      <c r="P2006" s="205"/>
      <c r="Q2006" s="206"/>
    </row>
    <row r="2007" spans="1:17" ht="19.149999999999999" customHeight="1" thickBot="1" x14ac:dyDescent="0.3">
      <c r="A2007" s="29"/>
      <c r="B2007" s="38"/>
      <c r="C2007" s="207" t="s">
        <v>95</v>
      </c>
      <c r="D2007" s="208"/>
      <c r="E2007" s="208"/>
      <c r="F2007" s="208"/>
      <c r="G2007" s="208"/>
      <c r="H2007" s="209"/>
      <c r="I2007" s="207" t="s">
        <v>90</v>
      </c>
      <c r="J2007" s="209"/>
      <c r="K2007" s="207" t="s">
        <v>17</v>
      </c>
      <c r="L2007" s="208"/>
      <c r="M2007" s="216" t="s">
        <v>93</v>
      </c>
      <c r="N2007" s="217"/>
      <c r="O2007" s="210" t="s">
        <v>24</v>
      </c>
      <c r="P2007" s="211"/>
      <c r="Q2007" s="212"/>
    </row>
    <row r="2008" spans="1:17" ht="19.149999999999999" customHeight="1" x14ac:dyDescent="0.25">
      <c r="A2008" s="190" t="s">
        <v>94</v>
      </c>
      <c r="B2008" s="40">
        <v>25</v>
      </c>
      <c r="C2008" s="34"/>
      <c r="D2008" s="34"/>
      <c r="E2008" s="34"/>
      <c r="F2008" s="34"/>
      <c r="G2008" s="34"/>
      <c r="H2008" s="34"/>
      <c r="I2008" s="181" t="s">
        <v>18</v>
      </c>
      <c r="J2008" s="182"/>
      <c r="K2008" s="183"/>
      <c r="L2008" s="191"/>
      <c r="M2008" s="192" t="str">
        <f>UPPER(Ptrllista!H106)</f>
        <v>B</v>
      </c>
      <c r="N2008" s="193"/>
      <c r="O2008" s="192" t="str">
        <f>UPPER(Ptrllista!G106)</f>
        <v>3</v>
      </c>
      <c r="P2008" s="196"/>
      <c r="Q2008" s="193"/>
    </row>
    <row r="2009" spans="1:17" ht="19.149999999999999" customHeight="1" thickBot="1" x14ac:dyDescent="0.3">
      <c r="A2009" s="190"/>
      <c r="B2009" s="40">
        <v>26</v>
      </c>
      <c r="C2009" s="34"/>
      <c r="D2009" s="34"/>
      <c r="E2009" s="34"/>
      <c r="F2009" s="34"/>
      <c r="G2009" s="34"/>
      <c r="H2009" s="34"/>
      <c r="I2009" s="181" t="s">
        <v>18</v>
      </c>
      <c r="J2009" s="182"/>
      <c r="K2009" s="183"/>
      <c r="L2009" s="191"/>
      <c r="M2009" s="194"/>
      <c r="N2009" s="195"/>
      <c r="O2009" s="194"/>
      <c r="P2009" s="197"/>
      <c r="Q2009" s="195"/>
    </row>
    <row r="2010" spans="1:17" ht="19.149999999999999" customHeight="1" x14ac:dyDescent="0.25">
      <c r="A2010" s="190"/>
      <c r="B2010" s="40">
        <v>27</v>
      </c>
      <c r="C2010" s="34"/>
      <c r="D2010" s="34"/>
      <c r="E2010" s="34"/>
      <c r="F2010" s="34"/>
      <c r="G2010" s="34"/>
      <c r="H2010" s="34"/>
      <c r="I2010" s="181" t="s">
        <v>18</v>
      </c>
      <c r="J2010" s="182"/>
      <c r="K2010" s="183"/>
      <c r="L2010" s="184"/>
      <c r="M2010" s="3"/>
      <c r="N2010" s="3"/>
      <c r="O2010" s="3"/>
      <c r="P2010" s="3"/>
      <c r="Q2010" s="30"/>
    </row>
    <row r="2011" spans="1:17" ht="19.149999999999999" customHeight="1" x14ac:dyDescent="0.25">
      <c r="A2011" s="190"/>
      <c r="B2011" s="40">
        <v>28</v>
      </c>
      <c r="C2011" s="34"/>
      <c r="D2011" s="34"/>
      <c r="E2011" s="34"/>
      <c r="F2011" s="34"/>
      <c r="G2011" s="34"/>
      <c r="H2011" s="34"/>
      <c r="I2011" s="181" t="s">
        <v>18</v>
      </c>
      <c r="J2011" s="182"/>
      <c r="K2011" s="183"/>
      <c r="L2011" s="184"/>
      <c r="M2011" s="198" t="s">
        <v>92</v>
      </c>
      <c r="N2011" s="198"/>
      <c r="O2011" s="198"/>
      <c r="P2011" s="199"/>
      <c r="Q2011" s="200"/>
    </row>
    <row r="2012" spans="1:17" ht="19.149999999999999" customHeight="1" x14ac:dyDescent="0.25">
      <c r="A2012" s="190"/>
      <c r="B2012" s="40">
        <v>29</v>
      </c>
      <c r="C2012" s="34"/>
      <c r="D2012" s="34"/>
      <c r="E2012" s="34"/>
      <c r="F2012" s="34"/>
      <c r="G2012" s="34"/>
      <c r="H2012" s="34"/>
      <c r="I2012" s="181" t="s">
        <v>18</v>
      </c>
      <c r="J2012" s="182"/>
      <c r="K2012" s="183"/>
      <c r="L2012" s="184"/>
      <c r="M2012" s="201" t="s">
        <v>97</v>
      </c>
      <c r="N2012" s="202"/>
      <c r="O2012" s="202"/>
      <c r="P2012" s="202"/>
      <c r="Q2012" s="203"/>
    </row>
    <row r="2013" spans="1:17" ht="19.149999999999999" customHeight="1" x14ac:dyDescent="0.25">
      <c r="A2013" s="190"/>
      <c r="B2013" s="40">
        <v>30</v>
      </c>
      <c r="C2013" s="34"/>
      <c r="D2013" s="34"/>
      <c r="E2013" s="34"/>
      <c r="F2013" s="34"/>
      <c r="G2013" s="34"/>
      <c r="H2013" s="34"/>
      <c r="I2013" s="181" t="s">
        <v>18</v>
      </c>
      <c r="J2013" s="182"/>
      <c r="K2013" s="183"/>
      <c r="L2013" s="184"/>
      <c r="M2013" s="185"/>
      <c r="N2013" s="185"/>
      <c r="O2013" s="185"/>
      <c r="P2013" s="185"/>
      <c r="Q2013" s="186"/>
    </row>
    <row r="2014" spans="1:17" ht="19.149999999999999" customHeight="1" x14ac:dyDescent="0.25">
      <c r="A2014" s="190"/>
      <c r="B2014" s="40">
        <v>31</v>
      </c>
      <c r="C2014" s="34"/>
      <c r="D2014" s="34"/>
      <c r="E2014" s="34"/>
      <c r="F2014" s="34"/>
      <c r="G2014" s="34"/>
      <c r="H2014" s="34"/>
      <c r="I2014" s="181" t="s">
        <v>18</v>
      </c>
      <c r="J2014" s="182"/>
      <c r="K2014" s="183"/>
      <c r="L2014" s="184"/>
      <c r="M2014" s="185"/>
      <c r="N2014" s="185"/>
      <c r="O2014" s="185"/>
      <c r="P2014" s="185"/>
      <c r="Q2014" s="186"/>
    </row>
    <row r="2015" spans="1:17" ht="19.149999999999999" customHeight="1" x14ac:dyDescent="0.25">
      <c r="A2015" s="190"/>
      <c r="B2015" s="40">
        <v>32</v>
      </c>
      <c r="C2015" s="34"/>
      <c r="D2015" s="34"/>
      <c r="E2015" s="34"/>
      <c r="F2015" s="34"/>
      <c r="G2015" s="34"/>
      <c r="H2015" s="34"/>
      <c r="I2015" s="181" t="s">
        <v>18</v>
      </c>
      <c r="J2015" s="182"/>
      <c r="K2015" s="183"/>
      <c r="L2015" s="184"/>
      <c r="M2015" s="185"/>
      <c r="N2015" s="185"/>
      <c r="O2015" s="185"/>
      <c r="P2015" s="185"/>
      <c r="Q2015" s="186"/>
    </row>
    <row r="2016" spans="1:17" ht="19.149999999999999" customHeight="1" thickBot="1" x14ac:dyDescent="0.3">
      <c r="A2016" s="190"/>
      <c r="B2016" s="34"/>
      <c r="C2016" s="34"/>
      <c r="D2016" s="34"/>
      <c r="E2016" s="34"/>
      <c r="F2016" s="34"/>
      <c r="G2016" s="34"/>
      <c r="H2016" s="34"/>
      <c r="I2016" s="187" t="s">
        <v>18</v>
      </c>
      <c r="J2016" s="188"/>
      <c r="K2016" s="189"/>
      <c r="L2016" s="189"/>
      <c r="M2016" s="185"/>
      <c r="N2016" s="185"/>
      <c r="O2016" s="185"/>
      <c r="P2016" s="185"/>
      <c r="Q2016" s="186"/>
    </row>
    <row r="2017" spans="1:17" ht="19.149999999999999" customHeight="1" thickBot="1" x14ac:dyDescent="0.3">
      <c r="A2017" s="29"/>
      <c r="B2017" s="3"/>
      <c r="C2017" s="3"/>
      <c r="D2017" s="3"/>
      <c r="E2017" s="3"/>
      <c r="F2017" s="173" t="s">
        <v>89</v>
      </c>
      <c r="G2017" s="173"/>
      <c r="H2017" s="174"/>
      <c r="I2017" s="36"/>
      <c r="J2017" s="36"/>
      <c r="K2017" s="175"/>
      <c r="L2017" s="176"/>
      <c r="M2017" s="177" t="s">
        <v>88</v>
      </c>
      <c r="N2017" s="178"/>
      <c r="O2017" s="178"/>
      <c r="P2017" s="178"/>
      <c r="Q2017" s="179"/>
    </row>
    <row r="2018" spans="1:17" ht="19.149999999999999" customHeight="1" thickBot="1" x14ac:dyDescent="0.3">
      <c r="A2018" s="31"/>
      <c r="B2018" s="32"/>
      <c r="C2018" s="32"/>
      <c r="D2018" s="32"/>
      <c r="E2018" s="32"/>
      <c r="F2018" s="32"/>
      <c r="G2018" s="180" t="s">
        <v>91</v>
      </c>
      <c r="H2018" s="180"/>
      <c r="I2018" s="180"/>
      <c r="J2018" s="36"/>
      <c r="K2018" s="35"/>
      <c r="L2018" s="32"/>
      <c r="M2018" s="32"/>
      <c r="N2018" s="32"/>
      <c r="O2018" s="32"/>
      <c r="P2018" s="32"/>
      <c r="Q2018" s="33"/>
    </row>
    <row r="2019" spans="1:17" ht="19.149999999999999" customHeight="1" x14ac:dyDescent="0.25">
      <c r="A2019" s="52"/>
      <c r="B2019" s="52"/>
      <c r="C2019" s="52"/>
      <c r="D2019" s="52"/>
      <c r="E2019" s="52"/>
      <c r="F2019" s="52"/>
      <c r="G2019" s="52"/>
      <c r="H2019" s="52"/>
      <c r="I2019" s="52"/>
      <c r="J2019" s="52"/>
      <c r="K2019" s="52"/>
      <c r="L2019" s="52"/>
      <c r="M2019" s="52"/>
      <c r="N2019" s="52"/>
      <c r="O2019" s="52"/>
      <c r="P2019" s="52"/>
      <c r="Q2019" s="52"/>
    </row>
    <row r="2022" spans="1:17" ht="19.149999999999999" customHeight="1" thickBot="1" x14ac:dyDescent="0.3"/>
    <row r="2023" spans="1:17" ht="19.149999999999999" customHeight="1" x14ac:dyDescent="0.5">
      <c r="A2023" s="37"/>
      <c r="B2023" s="213"/>
      <c r="C2023" s="213"/>
      <c r="D2023" s="39"/>
      <c r="E2023" s="196" t="str">
        <f>UPPER(Ptrllista!E2)</f>
        <v>Ö-SERIEN 2</v>
      </c>
      <c r="F2023" s="196"/>
      <c r="G2023" s="196"/>
      <c r="H2023" s="196"/>
      <c r="I2023" s="196"/>
      <c r="J2023" s="196"/>
      <c r="K2023" s="196"/>
      <c r="L2023" s="196"/>
      <c r="M2023" s="196"/>
      <c r="N2023" s="196"/>
      <c r="O2023" s="49"/>
      <c r="P2023" s="49"/>
      <c r="Q2023" s="54"/>
    </row>
    <row r="2024" spans="1:17" ht="19.149999999999999" customHeight="1" x14ac:dyDescent="0.4">
      <c r="A2024" s="53" t="s">
        <v>98</v>
      </c>
      <c r="B2024" s="44" t="str">
        <f>UPPER(Ptrllista!B107)</f>
        <v>26</v>
      </c>
      <c r="C2024" s="43" t="s">
        <v>96</v>
      </c>
      <c r="D2024" s="44">
        <f>ABS(Ptrllista!C107)</f>
        <v>2</v>
      </c>
      <c r="E2024" s="205"/>
      <c r="F2024" s="205"/>
      <c r="G2024" s="205"/>
      <c r="H2024" s="205"/>
      <c r="I2024" s="205"/>
      <c r="J2024" s="205"/>
      <c r="K2024" s="205"/>
      <c r="L2024" s="205"/>
      <c r="M2024" s="205"/>
      <c r="N2024" s="205"/>
      <c r="O2024" s="214">
        <f>ABS(Ptrllista!F2)</f>
        <v>42848</v>
      </c>
      <c r="P2024" s="214"/>
      <c r="Q2024" s="215"/>
    </row>
    <row r="2025" spans="1:17" ht="19.149999999999999" customHeight="1" x14ac:dyDescent="0.25">
      <c r="A2025" s="204" t="str">
        <f>UPPER(Ptrllista!E107)</f>
        <v>TONY BORÉN</v>
      </c>
      <c r="B2025" s="205"/>
      <c r="C2025" s="205"/>
      <c r="D2025" s="205"/>
      <c r="E2025" s="205"/>
      <c r="F2025" s="205"/>
      <c r="G2025" s="205"/>
      <c r="H2025" s="205"/>
      <c r="I2025" s="205"/>
      <c r="J2025" s="205"/>
      <c r="K2025" s="205"/>
      <c r="L2025" s="205"/>
      <c r="M2025" s="205"/>
      <c r="N2025" s="205"/>
      <c r="O2025" s="205"/>
      <c r="P2025" s="205"/>
      <c r="Q2025" s="206"/>
    </row>
    <row r="2026" spans="1:17" ht="19.149999999999999" customHeight="1" x14ac:dyDescent="0.25">
      <c r="A2026" s="204"/>
      <c r="B2026" s="205"/>
      <c r="C2026" s="205"/>
      <c r="D2026" s="205"/>
      <c r="E2026" s="205"/>
      <c r="F2026" s="205"/>
      <c r="G2026" s="205"/>
      <c r="H2026" s="205"/>
      <c r="I2026" s="205"/>
      <c r="J2026" s="205"/>
      <c r="K2026" s="205"/>
      <c r="L2026" s="205"/>
      <c r="M2026" s="205"/>
      <c r="N2026" s="205"/>
      <c r="O2026" s="205"/>
      <c r="P2026" s="205"/>
      <c r="Q2026" s="206"/>
    </row>
    <row r="2027" spans="1:17" ht="19.149999999999999" customHeight="1" x14ac:dyDescent="0.25">
      <c r="A2027" s="204" t="str">
        <f>UPPER(Ptrllista!F107)</f>
        <v>ÅBY SK</v>
      </c>
      <c r="B2027" s="205"/>
      <c r="C2027" s="205"/>
      <c r="D2027" s="205"/>
      <c r="E2027" s="205"/>
      <c r="F2027" s="205"/>
      <c r="G2027" s="205"/>
      <c r="H2027" s="205"/>
      <c r="I2027" s="205"/>
      <c r="J2027" s="205"/>
      <c r="K2027" s="205"/>
      <c r="L2027" s="205"/>
      <c r="M2027" s="205"/>
      <c r="N2027" s="205"/>
      <c r="O2027" s="205"/>
      <c r="P2027" s="205"/>
      <c r="Q2027" s="206"/>
    </row>
    <row r="2028" spans="1:17" ht="19.149999999999999" customHeight="1" x14ac:dyDescent="0.25">
      <c r="A2028" s="204"/>
      <c r="B2028" s="205"/>
      <c r="C2028" s="205"/>
      <c r="D2028" s="205"/>
      <c r="E2028" s="205"/>
      <c r="F2028" s="205"/>
      <c r="G2028" s="205"/>
      <c r="H2028" s="205"/>
      <c r="I2028" s="205"/>
      <c r="J2028" s="205"/>
      <c r="K2028" s="205"/>
      <c r="L2028" s="205"/>
      <c r="M2028" s="205"/>
      <c r="N2028" s="205"/>
      <c r="O2028" s="205"/>
      <c r="P2028" s="205"/>
      <c r="Q2028" s="206"/>
    </row>
    <row r="2029" spans="1:17" ht="19.149999999999999" customHeight="1" thickBot="1" x14ac:dyDescent="0.3">
      <c r="A2029" s="29"/>
      <c r="B2029" s="38"/>
      <c r="C2029" s="207" t="s">
        <v>95</v>
      </c>
      <c r="D2029" s="208"/>
      <c r="E2029" s="208"/>
      <c r="F2029" s="208"/>
      <c r="G2029" s="208"/>
      <c r="H2029" s="209"/>
      <c r="I2029" s="207" t="s">
        <v>90</v>
      </c>
      <c r="J2029" s="209"/>
      <c r="K2029" s="207" t="s">
        <v>17</v>
      </c>
      <c r="L2029" s="208"/>
      <c r="M2029" s="41" t="s">
        <v>93</v>
      </c>
      <c r="N2029" s="42"/>
      <c r="O2029" s="210" t="s">
        <v>24</v>
      </c>
      <c r="P2029" s="211"/>
      <c r="Q2029" s="212"/>
    </row>
    <row r="2030" spans="1:17" ht="19.149999999999999" customHeight="1" x14ac:dyDescent="0.25">
      <c r="A2030" s="190" t="s">
        <v>94</v>
      </c>
      <c r="B2030" s="40">
        <v>25</v>
      </c>
      <c r="C2030" s="34"/>
      <c r="D2030" s="34"/>
      <c r="E2030" s="34"/>
      <c r="F2030" s="34"/>
      <c r="G2030" s="34"/>
      <c r="H2030" s="34"/>
      <c r="I2030" s="181" t="s">
        <v>18</v>
      </c>
      <c r="J2030" s="182"/>
      <c r="K2030" s="183"/>
      <c r="L2030" s="191"/>
      <c r="M2030" s="192" t="str">
        <f>UPPER(Ptrllista!H107)</f>
        <v>B</v>
      </c>
      <c r="N2030" s="193"/>
      <c r="O2030" s="192" t="str">
        <f>UPPER(Ptrllista!G107)</f>
        <v>3</v>
      </c>
      <c r="P2030" s="196"/>
      <c r="Q2030" s="193"/>
    </row>
    <row r="2031" spans="1:17" ht="19.149999999999999" customHeight="1" thickBot="1" x14ac:dyDescent="0.3">
      <c r="A2031" s="190"/>
      <c r="B2031" s="40">
        <v>26</v>
      </c>
      <c r="C2031" s="34"/>
      <c r="D2031" s="34"/>
      <c r="E2031" s="34"/>
      <c r="F2031" s="34"/>
      <c r="G2031" s="34"/>
      <c r="H2031" s="34"/>
      <c r="I2031" s="181" t="s">
        <v>18</v>
      </c>
      <c r="J2031" s="182"/>
      <c r="K2031" s="183"/>
      <c r="L2031" s="191"/>
      <c r="M2031" s="194"/>
      <c r="N2031" s="195"/>
      <c r="O2031" s="194"/>
      <c r="P2031" s="197"/>
      <c r="Q2031" s="195"/>
    </row>
    <row r="2032" spans="1:17" ht="19.149999999999999" customHeight="1" x14ac:dyDescent="0.25">
      <c r="A2032" s="190"/>
      <c r="B2032" s="40">
        <v>27</v>
      </c>
      <c r="C2032" s="34"/>
      <c r="D2032" s="34"/>
      <c r="E2032" s="34"/>
      <c r="F2032" s="34"/>
      <c r="G2032" s="34"/>
      <c r="H2032" s="34"/>
      <c r="I2032" s="181" t="s">
        <v>18</v>
      </c>
      <c r="J2032" s="182"/>
      <c r="K2032" s="183"/>
      <c r="L2032" s="184"/>
      <c r="M2032" s="3"/>
      <c r="N2032" s="3"/>
      <c r="O2032" s="3"/>
      <c r="P2032" s="3"/>
      <c r="Q2032" s="30"/>
    </row>
    <row r="2033" spans="1:17" ht="19.149999999999999" customHeight="1" x14ac:dyDescent="0.25">
      <c r="A2033" s="190"/>
      <c r="B2033" s="40">
        <v>28</v>
      </c>
      <c r="C2033" s="34"/>
      <c r="D2033" s="34"/>
      <c r="E2033" s="34"/>
      <c r="F2033" s="34"/>
      <c r="G2033" s="34"/>
      <c r="H2033" s="34"/>
      <c r="I2033" s="181" t="s">
        <v>18</v>
      </c>
      <c r="J2033" s="182"/>
      <c r="K2033" s="183"/>
      <c r="L2033" s="184"/>
      <c r="M2033" s="198" t="s">
        <v>92</v>
      </c>
      <c r="N2033" s="198"/>
      <c r="O2033" s="198"/>
      <c r="P2033" s="199"/>
      <c r="Q2033" s="200"/>
    </row>
    <row r="2034" spans="1:17" ht="19.149999999999999" customHeight="1" x14ac:dyDescent="0.25">
      <c r="A2034" s="190"/>
      <c r="B2034" s="40">
        <v>29</v>
      </c>
      <c r="C2034" s="34"/>
      <c r="D2034" s="34"/>
      <c r="E2034" s="34"/>
      <c r="F2034" s="34"/>
      <c r="G2034" s="34"/>
      <c r="H2034" s="34"/>
      <c r="I2034" s="181" t="s">
        <v>18</v>
      </c>
      <c r="J2034" s="182"/>
      <c r="K2034" s="183"/>
      <c r="L2034" s="184"/>
      <c r="M2034" s="201" t="s">
        <v>97</v>
      </c>
      <c r="N2034" s="202"/>
      <c r="O2034" s="202"/>
      <c r="P2034" s="202"/>
      <c r="Q2034" s="203"/>
    </row>
    <row r="2035" spans="1:17" ht="19.149999999999999" customHeight="1" x14ac:dyDescent="0.25">
      <c r="A2035" s="190"/>
      <c r="B2035" s="40">
        <v>30</v>
      </c>
      <c r="C2035" s="34"/>
      <c r="D2035" s="34"/>
      <c r="E2035" s="34"/>
      <c r="F2035" s="34"/>
      <c r="G2035" s="34"/>
      <c r="H2035" s="34"/>
      <c r="I2035" s="181" t="s">
        <v>18</v>
      </c>
      <c r="J2035" s="182"/>
      <c r="K2035" s="183"/>
      <c r="L2035" s="184"/>
      <c r="M2035" s="185"/>
      <c r="N2035" s="185"/>
      <c r="O2035" s="185"/>
      <c r="P2035" s="185"/>
      <c r="Q2035" s="186"/>
    </row>
    <row r="2036" spans="1:17" ht="19.149999999999999" customHeight="1" x14ac:dyDescent="0.25">
      <c r="A2036" s="190"/>
      <c r="B2036" s="40">
        <v>31</v>
      </c>
      <c r="C2036" s="34"/>
      <c r="D2036" s="34"/>
      <c r="E2036" s="34"/>
      <c r="F2036" s="34"/>
      <c r="G2036" s="34"/>
      <c r="H2036" s="34"/>
      <c r="I2036" s="181" t="s">
        <v>18</v>
      </c>
      <c r="J2036" s="182"/>
      <c r="K2036" s="183"/>
      <c r="L2036" s="184"/>
      <c r="M2036" s="185"/>
      <c r="N2036" s="185"/>
      <c r="O2036" s="185"/>
      <c r="P2036" s="185"/>
      <c r="Q2036" s="186"/>
    </row>
    <row r="2037" spans="1:17" ht="19.149999999999999" customHeight="1" x14ac:dyDescent="0.25">
      <c r="A2037" s="190"/>
      <c r="B2037" s="40">
        <v>32</v>
      </c>
      <c r="C2037" s="34"/>
      <c r="D2037" s="34"/>
      <c r="E2037" s="34"/>
      <c r="F2037" s="34"/>
      <c r="G2037" s="34"/>
      <c r="H2037" s="34"/>
      <c r="I2037" s="181" t="s">
        <v>18</v>
      </c>
      <c r="J2037" s="182"/>
      <c r="K2037" s="183"/>
      <c r="L2037" s="184"/>
      <c r="M2037" s="185"/>
      <c r="N2037" s="185"/>
      <c r="O2037" s="185"/>
      <c r="P2037" s="185"/>
      <c r="Q2037" s="186"/>
    </row>
    <row r="2038" spans="1:17" ht="19.149999999999999" customHeight="1" thickBot="1" x14ac:dyDescent="0.3">
      <c r="A2038" s="190"/>
      <c r="B2038" s="34"/>
      <c r="C2038" s="34"/>
      <c r="D2038" s="34"/>
      <c r="E2038" s="34"/>
      <c r="F2038" s="34"/>
      <c r="G2038" s="34"/>
      <c r="H2038" s="34"/>
      <c r="I2038" s="187" t="s">
        <v>18</v>
      </c>
      <c r="J2038" s="188"/>
      <c r="K2038" s="189"/>
      <c r="L2038" s="189"/>
      <c r="M2038" s="185"/>
      <c r="N2038" s="185"/>
      <c r="O2038" s="185"/>
      <c r="P2038" s="185"/>
      <c r="Q2038" s="186"/>
    </row>
    <row r="2039" spans="1:17" ht="19.149999999999999" customHeight="1" thickBot="1" x14ac:dyDescent="0.3">
      <c r="A2039" s="29"/>
      <c r="B2039" s="3"/>
      <c r="C2039" s="3"/>
      <c r="D2039" s="3"/>
      <c r="E2039" s="3"/>
      <c r="F2039" s="173" t="s">
        <v>89</v>
      </c>
      <c r="G2039" s="173"/>
      <c r="H2039" s="174"/>
      <c r="I2039" s="36"/>
      <c r="J2039" s="36"/>
      <c r="K2039" s="175"/>
      <c r="L2039" s="176"/>
      <c r="M2039" s="177" t="s">
        <v>88</v>
      </c>
      <c r="N2039" s="178"/>
      <c r="O2039" s="178"/>
      <c r="P2039" s="178"/>
      <c r="Q2039" s="179"/>
    </row>
    <row r="2040" spans="1:17" ht="19.149999999999999" customHeight="1" thickBot="1" x14ac:dyDescent="0.3">
      <c r="A2040" s="31"/>
      <c r="B2040" s="32"/>
      <c r="C2040" s="32"/>
      <c r="D2040" s="32"/>
      <c r="E2040" s="32"/>
      <c r="F2040" s="32"/>
      <c r="G2040" s="180" t="s">
        <v>91</v>
      </c>
      <c r="H2040" s="180"/>
      <c r="I2040" s="180"/>
      <c r="J2040" s="36"/>
      <c r="K2040" s="35"/>
      <c r="L2040" s="32"/>
      <c r="M2040" s="32"/>
      <c r="N2040" s="32"/>
      <c r="O2040" s="32"/>
      <c r="P2040" s="32"/>
      <c r="Q2040" s="33"/>
    </row>
    <row r="2041" spans="1:17" ht="19.149999999999999" customHeight="1" x14ac:dyDescent="0.5">
      <c r="A2041" s="37"/>
      <c r="B2041" s="213"/>
      <c r="C2041" s="213"/>
      <c r="D2041" s="39"/>
      <c r="E2041" s="196" t="str">
        <f>UPPER(Ptrllista!E2)</f>
        <v>Ö-SERIEN 2</v>
      </c>
      <c r="F2041" s="196"/>
      <c r="G2041" s="196"/>
      <c r="H2041" s="196"/>
      <c r="I2041" s="196"/>
      <c r="J2041" s="196"/>
      <c r="K2041" s="196"/>
      <c r="L2041" s="196"/>
      <c r="M2041" s="196"/>
      <c r="N2041" s="196"/>
      <c r="O2041" s="49"/>
      <c r="P2041" s="49"/>
      <c r="Q2041" s="54"/>
    </row>
    <row r="2042" spans="1:17" ht="19.149999999999999" customHeight="1" x14ac:dyDescent="0.4">
      <c r="A2042" s="53" t="s">
        <v>98</v>
      </c>
      <c r="B2042" s="44" t="str">
        <f>UPPER(Ptrllista!B108)</f>
        <v>26</v>
      </c>
      <c r="C2042" s="43" t="s">
        <v>102</v>
      </c>
      <c r="D2042" s="44">
        <f>ABS(Ptrllista!C108)</f>
        <v>3</v>
      </c>
      <c r="E2042" s="205"/>
      <c r="F2042" s="205"/>
      <c r="G2042" s="205"/>
      <c r="H2042" s="205"/>
      <c r="I2042" s="205"/>
      <c r="J2042" s="205"/>
      <c r="K2042" s="205"/>
      <c r="L2042" s="205"/>
      <c r="M2042" s="205"/>
      <c r="N2042" s="205"/>
      <c r="O2042" s="214">
        <f>ABS(Ptrllista!F2)</f>
        <v>42848</v>
      </c>
      <c r="P2042" s="214"/>
      <c r="Q2042" s="215"/>
    </row>
    <row r="2043" spans="1:17" ht="19.149999999999999" customHeight="1" x14ac:dyDescent="0.25">
      <c r="A2043" s="204" t="str">
        <f>UPPER(Ptrllista!E114)</f>
        <v>ANDERS LARSSON</v>
      </c>
      <c r="B2043" s="205"/>
      <c r="C2043" s="205"/>
      <c r="D2043" s="205"/>
      <c r="E2043" s="205"/>
      <c r="F2043" s="205"/>
      <c r="G2043" s="205"/>
      <c r="H2043" s="205"/>
      <c r="I2043" s="205"/>
      <c r="J2043" s="205"/>
      <c r="K2043" s="205"/>
      <c r="L2043" s="205"/>
      <c r="M2043" s="205"/>
      <c r="N2043" s="205"/>
      <c r="O2043" s="205"/>
      <c r="P2043" s="205"/>
      <c r="Q2043" s="206"/>
    </row>
    <row r="2044" spans="1:17" ht="19.149999999999999" customHeight="1" x14ac:dyDescent="0.25">
      <c r="A2044" s="204"/>
      <c r="B2044" s="205"/>
      <c r="C2044" s="205"/>
      <c r="D2044" s="205"/>
      <c r="E2044" s="205"/>
      <c r="F2044" s="205"/>
      <c r="G2044" s="205"/>
      <c r="H2044" s="205"/>
      <c r="I2044" s="205"/>
      <c r="J2044" s="205"/>
      <c r="K2044" s="205"/>
      <c r="L2044" s="205"/>
      <c r="M2044" s="205"/>
      <c r="N2044" s="205"/>
      <c r="O2044" s="205"/>
      <c r="P2044" s="205"/>
      <c r="Q2044" s="206"/>
    </row>
    <row r="2045" spans="1:17" ht="19.149999999999999" customHeight="1" x14ac:dyDescent="0.25">
      <c r="A2045" s="204" t="str">
        <f>UPPER(Ptrllista!F114)</f>
        <v>FPK</v>
      </c>
      <c r="B2045" s="205"/>
      <c r="C2045" s="205"/>
      <c r="D2045" s="205"/>
      <c r="E2045" s="205"/>
      <c r="F2045" s="205"/>
      <c r="G2045" s="205"/>
      <c r="H2045" s="205"/>
      <c r="I2045" s="205"/>
      <c r="J2045" s="205"/>
      <c r="K2045" s="205"/>
      <c r="L2045" s="205"/>
      <c r="M2045" s="205"/>
      <c r="N2045" s="205"/>
      <c r="O2045" s="205"/>
      <c r="P2045" s="205"/>
      <c r="Q2045" s="206"/>
    </row>
    <row r="2046" spans="1:17" ht="19.149999999999999" customHeight="1" x14ac:dyDescent="0.25">
      <c r="A2046" s="204"/>
      <c r="B2046" s="205"/>
      <c r="C2046" s="205"/>
      <c r="D2046" s="205"/>
      <c r="E2046" s="205"/>
      <c r="F2046" s="205"/>
      <c r="G2046" s="205"/>
      <c r="H2046" s="205"/>
      <c r="I2046" s="205"/>
      <c r="J2046" s="205"/>
      <c r="K2046" s="205"/>
      <c r="L2046" s="205"/>
      <c r="M2046" s="205"/>
      <c r="N2046" s="205"/>
      <c r="O2046" s="205"/>
      <c r="P2046" s="205"/>
      <c r="Q2046" s="206"/>
    </row>
    <row r="2047" spans="1:17" ht="19.149999999999999" customHeight="1" thickBot="1" x14ac:dyDescent="0.3">
      <c r="A2047" s="29"/>
      <c r="B2047" s="38"/>
      <c r="C2047" s="207" t="s">
        <v>95</v>
      </c>
      <c r="D2047" s="208"/>
      <c r="E2047" s="208"/>
      <c r="F2047" s="208"/>
      <c r="G2047" s="208"/>
      <c r="H2047" s="209"/>
      <c r="I2047" s="207" t="s">
        <v>90</v>
      </c>
      <c r="J2047" s="209"/>
      <c r="K2047" s="207" t="s">
        <v>17</v>
      </c>
      <c r="L2047" s="208"/>
      <c r="M2047" s="216" t="s">
        <v>93</v>
      </c>
      <c r="N2047" s="217"/>
      <c r="O2047" s="210" t="s">
        <v>24</v>
      </c>
      <c r="P2047" s="211"/>
      <c r="Q2047" s="212"/>
    </row>
    <row r="2048" spans="1:17" ht="19.149999999999999" customHeight="1" x14ac:dyDescent="0.25">
      <c r="A2048" s="190" t="s">
        <v>94</v>
      </c>
      <c r="B2048" s="40">
        <v>33</v>
      </c>
      <c r="C2048" s="34"/>
      <c r="D2048" s="34"/>
      <c r="E2048" s="34"/>
      <c r="F2048" s="34"/>
      <c r="G2048" s="34"/>
      <c r="H2048" s="34"/>
      <c r="I2048" s="181" t="s">
        <v>18</v>
      </c>
      <c r="J2048" s="182"/>
      <c r="K2048" s="183"/>
      <c r="L2048" s="191"/>
      <c r="M2048" s="192" t="str">
        <f>UPPER(Ptrllista!H108)</f>
        <v>B</v>
      </c>
      <c r="N2048" s="193"/>
      <c r="O2048" s="192" t="str">
        <f>UPPER(Ptrllista!G114)</f>
        <v>1</v>
      </c>
      <c r="P2048" s="196"/>
      <c r="Q2048" s="193"/>
    </row>
    <row r="2049" spans="1:17" ht="19.149999999999999" customHeight="1" thickBot="1" x14ac:dyDescent="0.3">
      <c r="A2049" s="190"/>
      <c r="B2049" s="40">
        <v>34</v>
      </c>
      <c r="C2049" s="34"/>
      <c r="D2049" s="34"/>
      <c r="E2049" s="34"/>
      <c r="F2049" s="34"/>
      <c r="G2049" s="34"/>
      <c r="H2049" s="34"/>
      <c r="I2049" s="181" t="s">
        <v>18</v>
      </c>
      <c r="J2049" s="182"/>
      <c r="K2049" s="183"/>
      <c r="L2049" s="191"/>
      <c r="M2049" s="194"/>
      <c r="N2049" s="195"/>
      <c r="O2049" s="194"/>
      <c r="P2049" s="197"/>
      <c r="Q2049" s="195"/>
    </row>
    <row r="2050" spans="1:17" ht="19.149999999999999" customHeight="1" x14ac:dyDescent="0.25">
      <c r="A2050" s="190"/>
      <c r="B2050" s="40">
        <v>35</v>
      </c>
      <c r="C2050" s="34"/>
      <c r="D2050" s="34"/>
      <c r="E2050" s="34"/>
      <c r="F2050" s="34"/>
      <c r="G2050" s="34"/>
      <c r="H2050" s="34"/>
      <c r="I2050" s="181" t="s">
        <v>18</v>
      </c>
      <c r="J2050" s="182"/>
      <c r="K2050" s="183"/>
      <c r="L2050" s="184"/>
      <c r="M2050" s="3"/>
      <c r="N2050" s="3"/>
      <c r="O2050" s="3"/>
      <c r="P2050" s="3"/>
      <c r="Q2050" s="30"/>
    </row>
    <row r="2051" spans="1:17" ht="19.149999999999999" customHeight="1" x14ac:dyDescent="0.25">
      <c r="A2051" s="190"/>
      <c r="B2051" s="40">
        <v>36</v>
      </c>
      <c r="C2051" s="34"/>
      <c r="D2051" s="34"/>
      <c r="E2051" s="34"/>
      <c r="F2051" s="34"/>
      <c r="G2051" s="34"/>
      <c r="H2051" s="34"/>
      <c r="I2051" s="181" t="s">
        <v>18</v>
      </c>
      <c r="J2051" s="182"/>
      <c r="K2051" s="183"/>
      <c r="L2051" s="184"/>
      <c r="M2051" s="198" t="s">
        <v>92</v>
      </c>
      <c r="N2051" s="198"/>
      <c r="O2051" s="198"/>
      <c r="P2051" s="199"/>
      <c r="Q2051" s="200"/>
    </row>
    <row r="2052" spans="1:17" ht="19.149999999999999" customHeight="1" x14ac:dyDescent="0.25">
      <c r="A2052" s="190"/>
      <c r="B2052" s="40">
        <v>37</v>
      </c>
      <c r="C2052" s="34"/>
      <c r="D2052" s="34"/>
      <c r="E2052" s="34"/>
      <c r="F2052" s="34"/>
      <c r="G2052" s="34"/>
      <c r="H2052" s="34"/>
      <c r="I2052" s="181" t="s">
        <v>18</v>
      </c>
      <c r="J2052" s="182"/>
      <c r="K2052" s="183"/>
      <c r="L2052" s="184"/>
      <c r="M2052" s="201" t="s">
        <v>97</v>
      </c>
      <c r="N2052" s="202"/>
      <c r="O2052" s="202"/>
      <c r="P2052" s="202"/>
      <c r="Q2052" s="203"/>
    </row>
    <row r="2053" spans="1:17" ht="19.149999999999999" customHeight="1" x14ac:dyDescent="0.25">
      <c r="A2053" s="190"/>
      <c r="B2053" s="40">
        <v>38</v>
      </c>
      <c r="C2053" s="34"/>
      <c r="D2053" s="34"/>
      <c r="E2053" s="34"/>
      <c r="F2053" s="34"/>
      <c r="G2053" s="34"/>
      <c r="H2053" s="34"/>
      <c r="I2053" s="181" t="s">
        <v>18</v>
      </c>
      <c r="J2053" s="182"/>
      <c r="K2053" s="183"/>
      <c r="L2053" s="184"/>
      <c r="M2053" s="185"/>
      <c r="N2053" s="185"/>
      <c r="O2053" s="185"/>
      <c r="P2053" s="185"/>
      <c r="Q2053" s="186"/>
    </row>
    <row r="2054" spans="1:17" ht="19.149999999999999" customHeight="1" x14ac:dyDescent="0.25">
      <c r="A2054" s="190"/>
      <c r="B2054" s="40">
        <v>39</v>
      </c>
      <c r="C2054" s="34"/>
      <c r="D2054" s="34"/>
      <c r="E2054" s="34"/>
      <c r="F2054" s="34"/>
      <c r="G2054" s="34"/>
      <c r="H2054" s="34"/>
      <c r="I2054" s="181" t="s">
        <v>18</v>
      </c>
      <c r="J2054" s="182"/>
      <c r="K2054" s="183"/>
      <c r="L2054" s="184"/>
      <c r="M2054" s="185"/>
      <c r="N2054" s="185"/>
      <c r="O2054" s="185"/>
      <c r="P2054" s="185"/>
      <c r="Q2054" s="186"/>
    </row>
    <row r="2055" spans="1:17" ht="19.149999999999999" customHeight="1" x14ac:dyDescent="0.25">
      <c r="A2055" s="190"/>
      <c r="B2055" s="40">
        <v>40</v>
      </c>
      <c r="C2055" s="34"/>
      <c r="D2055" s="34"/>
      <c r="E2055" s="34"/>
      <c r="F2055" s="34"/>
      <c r="G2055" s="34"/>
      <c r="H2055" s="34"/>
      <c r="I2055" s="181" t="s">
        <v>18</v>
      </c>
      <c r="J2055" s="182"/>
      <c r="K2055" s="183"/>
      <c r="L2055" s="184"/>
      <c r="M2055" s="185"/>
      <c r="N2055" s="185"/>
      <c r="O2055" s="185"/>
      <c r="P2055" s="185"/>
      <c r="Q2055" s="186"/>
    </row>
    <row r="2056" spans="1:17" ht="19.149999999999999" customHeight="1" thickBot="1" x14ac:dyDescent="0.3">
      <c r="A2056" s="190"/>
      <c r="B2056" s="34"/>
      <c r="C2056" s="34"/>
      <c r="D2056" s="34"/>
      <c r="E2056" s="34"/>
      <c r="F2056" s="34"/>
      <c r="G2056" s="34"/>
      <c r="H2056" s="34"/>
      <c r="I2056" s="187" t="s">
        <v>18</v>
      </c>
      <c r="J2056" s="188"/>
      <c r="K2056" s="189"/>
      <c r="L2056" s="189"/>
      <c r="M2056" s="185"/>
      <c r="N2056" s="185"/>
      <c r="O2056" s="185"/>
      <c r="P2056" s="185"/>
      <c r="Q2056" s="186"/>
    </row>
    <row r="2057" spans="1:17" ht="19.149999999999999" customHeight="1" thickBot="1" x14ac:dyDescent="0.3">
      <c r="A2057" s="29"/>
      <c r="B2057" s="3"/>
      <c r="C2057" s="3"/>
      <c r="D2057" s="3"/>
      <c r="E2057" s="3"/>
      <c r="F2057" s="173" t="s">
        <v>89</v>
      </c>
      <c r="G2057" s="173"/>
      <c r="H2057" s="174"/>
      <c r="I2057" s="36"/>
      <c r="J2057" s="36"/>
      <c r="K2057" s="175"/>
      <c r="L2057" s="176"/>
      <c r="M2057" s="177" t="s">
        <v>88</v>
      </c>
      <c r="N2057" s="178"/>
      <c r="O2057" s="178"/>
      <c r="P2057" s="178"/>
      <c r="Q2057" s="179"/>
    </row>
    <row r="2058" spans="1:17" ht="19.149999999999999" customHeight="1" thickBot="1" x14ac:dyDescent="0.3">
      <c r="A2058" s="31"/>
      <c r="B2058" s="32"/>
      <c r="C2058" s="32"/>
      <c r="D2058" s="32"/>
      <c r="E2058" s="32"/>
      <c r="F2058" s="32"/>
      <c r="G2058" s="180" t="s">
        <v>91</v>
      </c>
      <c r="H2058" s="180"/>
      <c r="I2058" s="180"/>
      <c r="J2058" s="36"/>
      <c r="K2058" s="35"/>
      <c r="L2058" s="32"/>
      <c r="M2058" s="32"/>
      <c r="N2058" s="32"/>
      <c r="O2058" s="32"/>
      <c r="P2058" s="32"/>
      <c r="Q2058" s="33"/>
    </row>
    <row r="2059" spans="1:17" ht="19.149999999999999" customHeight="1" x14ac:dyDescent="0.25">
      <c r="A2059" s="52"/>
      <c r="B2059" s="52"/>
      <c r="C2059" s="52"/>
      <c r="D2059" s="52"/>
      <c r="E2059" s="52"/>
      <c r="F2059" s="52"/>
      <c r="G2059" s="52"/>
      <c r="H2059" s="52"/>
      <c r="I2059" s="52"/>
      <c r="J2059" s="52"/>
      <c r="K2059" s="52"/>
      <c r="L2059" s="52"/>
      <c r="M2059" s="52"/>
      <c r="N2059" s="52"/>
      <c r="O2059" s="52"/>
      <c r="P2059" s="52"/>
      <c r="Q2059" s="52"/>
    </row>
    <row r="2062" spans="1:17" ht="19.149999999999999" customHeight="1" thickBot="1" x14ac:dyDescent="0.3"/>
    <row r="2063" spans="1:17" ht="19.149999999999999" customHeight="1" x14ac:dyDescent="0.5">
      <c r="A2063" s="37"/>
      <c r="B2063" s="213"/>
      <c r="C2063" s="213"/>
      <c r="D2063" s="39"/>
      <c r="E2063" s="196" t="str">
        <f>UPPER(Ptrllista!E2)</f>
        <v>Ö-SERIEN 2</v>
      </c>
      <c r="F2063" s="196"/>
      <c r="G2063" s="196"/>
      <c r="H2063" s="196"/>
      <c r="I2063" s="196"/>
      <c r="J2063" s="196"/>
      <c r="K2063" s="196"/>
      <c r="L2063" s="196"/>
      <c r="M2063" s="196"/>
      <c r="N2063" s="196"/>
      <c r="O2063" s="49"/>
      <c r="P2063" s="49"/>
      <c r="Q2063" s="54"/>
    </row>
    <row r="2064" spans="1:17" ht="19.149999999999999" customHeight="1" x14ac:dyDescent="0.4">
      <c r="A2064" s="53" t="s">
        <v>98</v>
      </c>
      <c r="B2064" s="44" t="str">
        <f>UPPER(Ptrllista!B109)</f>
        <v>26</v>
      </c>
      <c r="C2064" s="43" t="s">
        <v>96</v>
      </c>
      <c r="D2064" s="44">
        <f>ABS(Ptrllista!C109)</f>
        <v>4</v>
      </c>
      <c r="E2064" s="205"/>
      <c r="F2064" s="205"/>
      <c r="G2064" s="205"/>
      <c r="H2064" s="205"/>
      <c r="I2064" s="205"/>
      <c r="J2064" s="205"/>
      <c r="K2064" s="205"/>
      <c r="L2064" s="205"/>
      <c r="M2064" s="205"/>
      <c r="N2064" s="205"/>
      <c r="O2064" s="214">
        <f>ABS(Ptrllista!F2)</f>
        <v>42848</v>
      </c>
      <c r="P2064" s="214"/>
      <c r="Q2064" s="215"/>
    </row>
    <row r="2065" spans="1:17" ht="19.149999999999999" customHeight="1" x14ac:dyDescent="0.25">
      <c r="A2065" s="204" t="str">
        <f>UPPER(Ptrllista!E111)</f>
        <v>L-G LARSSON</v>
      </c>
      <c r="B2065" s="205"/>
      <c r="C2065" s="205"/>
      <c r="D2065" s="205"/>
      <c r="E2065" s="205"/>
      <c r="F2065" s="205"/>
      <c r="G2065" s="205"/>
      <c r="H2065" s="205"/>
      <c r="I2065" s="205"/>
      <c r="J2065" s="205"/>
      <c r="K2065" s="205"/>
      <c r="L2065" s="205"/>
      <c r="M2065" s="205"/>
      <c r="N2065" s="205"/>
      <c r="O2065" s="205"/>
      <c r="P2065" s="205"/>
      <c r="Q2065" s="206"/>
    </row>
    <row r="2066" spans="1:17" ht="19.149999999999999" customHeight="1" x14ac:dyDescent="0.25">
      <c r="A2066" s="204"/>
      <c r="B2066" s="205"/>
      <c r="C2066" s="205"/>
      <c r="D2066" s="205"/>
      <c r="E2066" s="205"/>
      <c r="F2066" s="205"/>
      <c r="G2066" s="205"/>
      <c r="H2066" s="205"/>
      <c r="I2066" s="205"/>
      <c r="J2066" s="205"/>
      <c r="K2066" s="205"/>
      <c r="L2066" s="205"/>
      <c r="M2066" s="205"/>
      <c r="N2066" s="205"/>
      <c r="O2066" s="205"/>
      <c r="P2066" s="205"/>
      <c r="Q2066" s="206"/>
    </row>
    <row r="2067" spans="1:17" ht="19.149999999999999" customHeight="1" x14ac:dyDescent="0.25">
      <c r="A2067" s="204" t="str">
        <f>UPPER(Ptrllista!F111)</f>
        <v>FPK</v>
      </c>
      <c r="B2067" s="205"/>
      <c r="C2067" s="205"/>
      <c r="D2067" s="205"/>
      <c r="E2067" s="205"/>
      <c r="F2067" s="205"/>
      <c r="G2067" s="205"/>
      <c r="H2067" s="205"/>
      <c r="I2067" s="205"/>
      <c r="J2067" s="205"/>
      <c r="K2067" s="205"/>
      <c r="L2067" s="205"/>
      <c r="M2067" s="205"/>
      <c r="N2067" s="205"/>
      <c r="O2067" s="205"/>
      <c r="P2067" s="205"/>
      <c r="Q2067" s="206"/>
    </row>
    <row r="2068" spans="1:17" ht="19.149999999999999" customHeight="1" x14ac:dyDescent="0.25">
      <c r="A2068" s="204"/>
      <c r="B2068" s="205"/>
      <c r="C2068" s="205"/>
      <c r="D2068" s="205"/>
      <c r="E2068" s="205"/>
      <c r="F2068" s="205"/>
      <c r="G2068" s="205"/>
      <c r="H2068" s="205"/>
      <c r="I2068" s="205"/>
      <c r="J2068" s="205"/>
      <c r="K2068" s="205"/>
      <c r="L2068" s="205"/>
      <c r="M2068" s="205"/>
      <c r="N2068" s="205"/>
      <c r="O2068" s="205"/>
      <c r="P2068" s="205"/>
      <c r="Q2068" s="206"/>
    </row>
    <row r="2069" spans="1:17" ht="19.149999999999999" customHeight="1" thickBot="1" x14ac:dyDescent="0.3">
      <c r="A2069" s="29"/>
      <c r="B2069" s="38"/>
      <c r="C2069" s="207" t="s">
        <v>95</v>
      </c>
      <c r="D2069" s="208"/>
      <c r="E2069" s="208"/>
      <c r="F2069" s="208"/>
      <c r="G2069" s="208"/>
      <c r="H2069" s="209"/>
      <c r="I2069" s="207" t="s">
        <v>90</v>
      </c>
      <c r="J2069" s="209"/>
      <c r="K2069" s="207" t="s">
        <v>17</v>
      </c>
      <c r="L2069" s="208"/>
      <c r="M2069" s="41" t="s">
        <v>93</v>
      </c>
      <c r="N2069" s="42"/>
      <c r="O2069" s="210" t="s">
        <v>24</v>
      </c>
      <c r="P2069" s="211"/>
      <c r="Q2069" s="212"/>
    </row>
    <row r="2070" spans="1:17" ht="19.149999999999999" customHeight="1" x14ac:dyDescent="0.25">
      <c r="A2070" s="190" t="s">
        <v>94</v>
      </c>
      <c r="B2070" s="40">
        <v>33</v>
      </c>
      <c r="C2070" s="34"/>
      <c r="D2070" s="34"/>
      <c r="E2070" s="34"/>
      <c r="F2070" s="34"/>
      <c r="G2070" s="34"/>
      <c r="H2070" s="34"/>
      <c r="I2070" s="181" t="s">
        <v>18</v>
      </c>
      <c r="J2070" s="182"/>
      <c r="K2070" s="183"/>
      <c r="L2070" s="191"/>
      <c r="M2070" s="192" t="str">
        <f>UPPER(Ptrllista!H109)</f>
        <v>C</v>
      </c>
      <c r="N2070" s="193"/>
      <c r="O2070" s="192" t="str">
        <f>UPPER(Ptrllista!G111)</f>
        <v>2</v>
      </c>
      <c r="P2070" s="196"/>
      <c r="Q2070" s="193"/>
    </row>
    <row r="2071" spans="1:17" ht="19.149999999999999" customHeight="1" thickBot="1" x14ac:dyDescent="0.3">
      <c r="A2071" s="190"/>
      <c r="B2071" s="40">
        <v>34</v>
      </c>
      <c r="C2071" s="34"/>
      <c r="D2071" s="34"/>
      <c r="E2071" s="34"/>
      <c r="F2071" s="34"/>
      <c r="G2071" s="34"/>
      <c r="H2071" s="34"/>
      <c r="I2071" s="181" t="s">
        <v>18</v>
      </c>
      <c r="J2071" s="182"/>
      <c r="K2071" s="183"/>
      <c r="L2071" s="191"/>
      <c r="M2071" s="194"/>
      <c r="N2071" s="195"/>
      <c r="O2071" s="194"/>
      <c r="P2071" s="197"/>
      <c r="Q2071" s="195"/>
    </row>
    <row r="2072" spans="1:17" ht="19.149999999999999" customHeight="1" x14ac:dyDescent="0.25">
      <c r="A2072" s="190"/>
      <c r="B2072" s="40">
        <v>35</v>
      </c>
      <c r="C2072" s="34"/>
      <c r="D2072" s="34"/>
      <c r="E2072" s="34"/>
      <c r="F2072" s="34"/>
      <c r="G2072" s="34"/>
      <c r="H2072" s="34"/>
      <c r="I2072" s="181" t="s">
        <v>18</v>
      </c>
      <c r="J2072" s="182"/>
      <c r="K2072" s="183"/>
      <c r="L2072" s="184"/>
      <c r="M2072" s="3"/>
      <c r="N2072" s="3"/>
      <c r="O2072" s="3"/>
      <c r="P2072" s="3"/>
      <c r="Q2072" s="30"/>
    </row>
    <row r="2073" spans="1:17" ht="19.149999999999999" customHeight="1" x14ac:dyDescent="0.25">
      <c r="A2073" s="190"/>
      <c r="B2073" s="40">
        <v>36</v>
      </c>
      <c r="C2073" s="34"/>
      <c r="D2073" s="34"/>
      <c r="E2073" s="34"/>
      <c r="F2073" s="34"/>
      <c r="G2073" s="34"/>
      <c r="H2073" s="34"/>
      <c r="I2073" s="181" t="s">
        <v>18</v>
      </c>
      <c r="J2073" s="182"/>
      <c r="K2073" s="183"/>
      <c r="L2073" s="184"/>
      <c r="M2073" s="198" t="s">
        <v>92</v>
      </c>
      <c r="N2073" s="198"/>
      <c r="O2073" s="198"/>
      <c r="P2073" s="199"/>
      <c r="Q2073" s="200"/>
    </row>
    <row r="2074" spans="1:17" ht="19.149999999999999" customHeight="1" x14ac:dyDescent="0.25">
      <c r="A2074" s="190"/>
      <c r="B2074" s="40">
        <v>37</v>
      </c>
      <c r="C2074" s="34"/>
      <c r="D2074" s="34"/>
      <c r="E2074" s="34"/>
      <c r="F2074" s="34"/>
      <c r="G2074" s="34"/>
      <c r="H2074" s="34"/>
      <c r="I2074" s="181" t="s">
        <v>18</v>
      </c>
      <c r="J2074" s="182"/>
      <c r="K2074" s="183"/>
      <c r="L2074" s="184"/>
      <c r="M2074" s="201" t="s">
        <v>97</v>
      </c>
      <c r="N2074" s="202"/>
      <c r="O2074" s="202"/>
      <c r="P2074" s="202"/>
      <c r="Q2074" s="203"/>
    </row>
    <row r="2075" spans="1:17" ht="19.149999999999999" customHeight="1" x14ac:dyDescent="0.25">
      <c r="A2075" s="190"/>
      <c r="B2075" s="40">
        <v>38</v>
      </c>
      <c r="C2075" s="34"/>
      <c r="D2075" s="34"/>
      <c r="E2075" s="34"/>
      <c r="F2075" s="34"/>
      <c r="G2075" s="34"/>
      <c r="H2075" s="34"/>
      <c r="I2075" s="181" t="s">
        <v>18</v>
      </c>
      <c r="J2075" s="182"/>
      <c r="K2075" s="183"/>
      <c r="L2075" s="184"/>
      <c r="M2075" s="185"/>
      <c r="N2075" s="185"/>
      <c r="O2075" s="185"/>
      <c r="P2075" s="185"/>
      <c r="Q2075" s="186"/>
    </row>
    <row r="2076" spans="1:17" ht="19.149999999999999" customHeight="1" x14ac:dyDescent="0.25">
      <c r="A2076" s="190"/>
      <c r="B2076" s="40">
        <v>39</v>
      </c>
      <c r="C2076" s="34"/>
      <c r="D2076" s="34"/>
      <c r="E2076" s="34"/>
      <c r="F2076" s="34"/>
      <c r="G2076" s="34"/>
      <c r="H2076" s="34"/>
      <c r="I2076" s="181" t="s">
        <v>18</v>
      </c>
      <c r="J2076" s="182"/>
      <c r="K2076" s="183"/>
      <c r="L2076" s="184"/>
      <c r="M2076" s="185"/>
      <c r="N2076" s="185"/>
      <c r="O2076" s="185"/>
      <c r="P2076" s="185"/>
      <c r="Q2076" s="186"/>
    </row>
    <row r="2077" spans="1:17" ht="19.149999999999999" customHeight="1" x14ac:dyDescent="0.25">
      <c r="A2077" s="190"/>
      <c r="B2077" s="40">
        <v>40</v>
      </c>
      <c r="C2077" s="34"/>
      <c r="D2077" s="34"/>
      <c r="E2077" s="34"/>
      <c r="F2077" s="34"/>
      <c r="G2077" s="34"/>
      <c r="H2077" s="34"/>
      <c r="I2077" s="181" t="s">
        <v>18</v>
      </c>
      <c r="J2077" s="182"/>
      <c r="K2077" s="183"/>
      <c r="L2077" s="184"/>
      <c r="M2077" s="185"/>
      <c r="N2077" s="185"/>
      <c r="O2077" s="185"/>
      <c r="P2077" s="185"/>
      <c r="Q2077" s="186"/>
    </row>
    <row r="2078" spans="1:17" ht="19.149999999999999" customHeight="1" thickBot="1" x14ac:dyDescent="0.3">
      <c r="A2078" s="190"/>
      <c r="B2078" s="34"/>
      <c r="C2078" s="34"/>
      <c r="D2078" s="34"/>
      <c r="E2078" s="34"/>
      <c r="F2078" s="34"/>
      <c r="G2078" s="34"/>
      <c r="H2078" s="34"/>
      <c r="I2078" s="187" t="s">
        <v>18</v>
      </c>
      <c r="J2078" s="188"/>
      <c r="K2078" s="189"/>
      <c r="L2078" s="189"/>
      <c r="M2078" s="185"/>
      <c r="N2078" s="185"/>
      <c r="O2078" s="185"/>
      <c r="P2078" s="185"/>
      <c r="Q2078" s="186"/>
    </row>
    <row r="2079" spans="1:17" ht="19.149999999999999" customHeight="1" thickBot="1" x14ac:dyDescent="0.3">
      <c r="A2079" s="29"/>
      <c r="B2079" s="3"/>
      <c r="C2079" s="3"/>
      <c r="D2079" s="3"/>
      <c r="E2079" s="3"/>
      <c r="F2079" s="173" t="s">
        <v>89</v>
      </c>
      <c r="G2079" s="173"/>
      <c r="H2079" s="174"/>
      <c r="I2079" s="36"/>
      <c r="J2079" s="36"/>
      <c r="K2079" s="175"/>
      <c r="L2079" s="176"/>
      <c r="M2079" s="177" t="s">
        <v>88</v>
      </c>
      <c r="N2079" s="178"/>
      <c r="O2079" s="178"/>
      <c r="P2079" s="178"/>
      <c r="Q2079" s="179"/>
    </row>
    <row r="2080" spans="1:17" ht="19.149999999999999" customHeight="1" thickBot="1" x14ac:dyDescent="0.3">
      <c r="A2080" s="31"/>
      <c r="B2080" s="32"/>
      <c r="C2080" s="32"/>
      <c r="D2080" s="32"/>
      <c r="E2080" s="32"/>
      <c r="F2080" s="32"/>
      <c r="G2080" s="180" t="s">
        <v>91</v>
      </c>
      <c r="H2080" s="180"/>
      <c r="I2080" s="180"/>
      <c r="J2080" s="36"/>
      <c r="K2080" s="35"/>
      <c r="L2080" s="32"/>
      <c r="M2080" s="32"/>
      <c r="N2080" s="32"/>
      <c r="O2080" s="32"/>
      <c r="P2080" s="32"/>
      <c r="Q2080" s="33"/>
    </row>
    <row r="2081" spans="1:17" ht="19.149999999999999" customHeight="1" x14ac:dyDescent="0.5">
      <c r="A2081" s="37"/>
      <c r="B2081" s="213"/>
      <c r="C2081" s="213"/>
      <c r="D2081" s="39"/>
      <c r="E2081" s="196" t="str">
        <f>UPPER(Ptrllista!E2)</f>
        <v>Ö-SERIEN 2</v>
      </c>
      <c r="F2081" s="196"/>
      <c r="G2081" s="196"/>
      <c r="H2081" s="196"/>
      <c r="I2081" s="196"/>
      <c r="J2081" s="196"/>
      <c r="K2081" s="196"/>
      <c r="L2081" s="196"/>
      <c r="M2081" s="196"/>
      <c r="N2081" s="196"/>
      <c r="O2081" s="49"/>
      <c r="P2081" s="49"/>
      <c r="Q2081" s="54"/>
    </row>
    <row r="2082" spans="1:17" ht="19.149999999999999" customHeight="1" x14ac:dyDescent="0.4">
      <c r="A2082" s="53" t="s">
        <v>98</v>
      </c>
      <c r="B2082" s="44" t="str">
        <f>UPPER(Ptrllista!B110)</f>
        <v>27</v>
      </c>
      <c r="C2082" s="43" t="s">
        <v>102</v>
      </c>
      <c r="D2082" s="44">
        <f>ABS(Ptrllista!C110)</f>
        <v>1</v>
      </c>
      <c r="E2082" s="205"/>
      <c r="F2082" s="205"/>
      <c r="G2082" s="205"/>
      <c r="H2082" s="205"/>
      <c r="I2082" s="205"/>
      <c r="J2082" s="205"/>
      <c r="K2082" s="205"/>
      <c r="L2082" s="205"/>
      <c r="M2082" s="205"/>
      <c r="N2082" s="205"/>
      <c r="O2082" s="214">
        <f>ABS(Ptrllista!F2)</f>
        <v>42848</v>
      </c>
      <c r="P2082" s="214"/>
      <c r="Q2082" s="215"/>
    </row>
    <row r="2083" spans="1:17" ht="19.149999999999999" customHeight="1" x14ac:dyDescent="0.25">
      <c r="A2083" s="204" t="str">
        <f>UPPER(Ptrllista!E110)</f>
        <v>KALLE CARMESTEN</v>
      </c>
      <c r="B2083" s="205"/>
      <c r="C2083" s="205"/>
      <c r="D2083" s="205"/>
      <c r="E2083" s="205"/>
      <c r="F2083" s="205"/>
      <c r="G2083" s="205"/>
      <c r="H2083" s="205"/>
      <c r="I2083" s="205"/>
      <c r="J2083" s="205"/>
      <c r="K2083" s="205"/>
      <c r="L2083" s="205"/>
      <c r="M2083" s="205"/>
      <c r="N2083" s="205"/>
      <c r="O2083" s="205"/>
      <c r="P2083" s="205"/>
      <c r="Q2083" s="206"/>
    </row>
    <row r="2084" spans="1:17" ht="19.149999999999999" customHeight="1" x14ac:dyDescent="0.25">
      <c r="A2084" s="204"/>
      <c r="B2084" s="205"/>
      <c r="C2084" s="205"/>
      <c r="D2084" s="205"/>
      <c r="E2084" s="205"/>
      <c r="F2084" s="205"/>
      <c r="G2084" s="205"/>
      <c r="H2084" s="205"/>
      <c r="I2084" s="205"/>
      <c r="J2084" s="205"/>
      <c r="K2084" s="205"/>
      <c r="L2084" s="205"/>
      <c r="M2084" s="205"/>
      <c r="N2084" s="205"/>
      <c r="O2084" s="205"/>
      <c r="P2084" s="205"/>
      <c r="Q2084" s="206"/>
    </row>
    <row r="2085" spans="1:17" ht="19.149999999999999" customHeight="1" x14ac:dyDescent="0.25">
      <c r="A2085" s="204" t="str">
        <f>UPPER(Ptrllista!F110)</f>
        <v>SAAB</v>
      </c>
      <c r="B2085" s="205"/>
      <c r="C2085" s="205"/>
      <c r="D2085" s="205"/>
      <c r="E2085" s="205"/>
      <c r="F2085" s="205"/>
      <c r="G2085" s="205"/>
      <c r="H2085" s="205"/>
      <c r="I2085" s="205"/>
      <c r="J2085" s="205"/>
      <c r="K2085" s="205"/>
      <c r="L2085" s="205"/>
      <c r="M2085" s="205"/>
      <c r="N2085" s="205"/>
      <c r="O2085" s="205"/>
      <c r="P2085" s="205"/>
      <c r="Q2085" s="206"/>
    </row>
    <row r="2086" spans="1:17" ht="19.149999999999999" customHeight="1" x14ac:dyDescent="0.25">
      <c r="A2086" s="204"/>
      <c r="B2086" s="205"/>
      <c r="C2086" s="205"/>
      <c r="D2086" s="205"/>
      <c r="E2086" s="205"/>
      <c r="F2086" s="205"/>
      <c r="G2086" s="205"/>
      <c r="H2086" s="205"/>
      <c r="I2086" s="205"/>
      <c r="J2086" s="205"/>
      <c r="K2086" s="205"/>
      <c r="L2086" s="205"/>
      <c r="M2086" s="205"/>
      <c r="N2086" s="205"/>
      <c r="O2086" s="205"/>
      <c r="P2086" s="205"/>
      <c r="Q2086" s="206"/>
    </row>
    <row r="2087" spans="1:17" ht="19.149999999999999" customHeight="1" thickBot="1" x14ac:dyDescent="0.3">
      <c r="A2087" s="29"/>
      <c r="B2087" s="38"/>
      <c r="C2087" s="207" t="s">
        <v>95</v>
      </c>
      <c r="D2087" s="208"/>
      <c r="E2087" s="208"/>
      <c r="F2087" s="208"/>
      <c r="G2087" s="208"/>
      <c r="H2087" s="209"/>
      <c r="I2087" s="207" t="s">
        <v>90</v>
      </c>
      <c r="J2087" s="209"/>
      <c r="K2087" s="207" t="s">
        <v>17</v>
      </c>
      <c r="L2087" s="208"/>
      <c r="M2087" s="216" t="s">
        <v>93</v>
      </c>
      <c r="N2087" s="217"/>
      <c r="O2087" s="210" t="s">
        <v>24</v>
      </c>
      <c r="P2087" s="211"/>
      <c r="Q2087" s="212"/>
    </row>
    <row r="2088" spans="1:17" ht="19.149999999999999" customHeight="1" x14ac:dyDescent="0.25">
      <c r="A2088" s="190" t="s">
        <v>94</v>
      </c>
      <c r="B2088" s="40">
        <v>25</v>
      </c>
      <c r="C2088" s="34"/>
      <c r="D2088" s="34"/>
      <c r="E2088" s="34"/>
      <c r="F2088" s="34"/>
      <c r="G2088" s="34"/>
      <c r="H2088" s="34"/>
      <c r="I2088" s="181" t="s">
        <v>18</v>
      </c>
      <c r="J2088" s="182"/>
      <c r="K2088" s="183"/>
      <c r="L2088" s="191"/>
      <c r="M2088" s="192" t="str">
        <f>UPPER(Ptrllista!H110)</f>
        <v>C</v>
      </c>
      <c r="N2088" s="193"/>
      <c r="O2088" s="192" t="str">
        <f>UPPER(Ptrllista!G110)</f>
        <v>VY</v>
      </c>
      <c r="P2088" s="196"/>
      <c r="Q2088" s="193"/>
    </row>
    <row r="2089" spans="1:17" ht="19.149999999999999" customHeight="1" thickBot="1" x14ac:dyDescent="0.3">
      <c r="A2089" s="190"/>
      <c r="B2089" s="40">
        <v>26</v>
      </c>
      <c r="C2089" s="34"/>
      <c r="D2089" s="34"/>
      <c r="E2089" s="34"/>
      <c r="F2089" s="34"/>
      <c r="G2089" s="34"/>
      <c r="H2089" s="34"/>
      <c r="I2089" s="181" t="s">
        <v>18</v>
      </c>
      <c r="J2089" s="182"/>
      <c r="K2089" s="183"/>
      <c r="L2089" s="191"/>
      <c r="M2089" s="194"/>
      <c r="N2089" s="195"/>
      <c r="O2089" s="194"/>
      <c r="P2089" s="197"/>
      <c r="Q2089" s="195"/>
    </row>
    <row r="2090" spans="1:17" ht="19.149999999999999" customHeight="1" x14ac:dyDescent="0.25">
      <c r="A2090" s="190"/>
      <c r="B2090" s="40">
        <v>27</v>
      </c>
      <c r="C2090" s="34"/>
      <c r="D2090" s="34"/>
      <c r="E2090" s="34"/>
      <c r="F2090" s="34"/>
      <c r="G2090" s="34"/>
      <c r="H2090" s="34"/>
      <c r="I2090" s="181" t="s">
        <v>18</v>
      </c>
      <c r="J2090" s="182"/>
      <c r="K2090" s="183"/>
      <c r="L2090" s="184"/>
      <c r="M2090" s="3"/>
      <c r="N2090" s="3"/>
      <c r="O2090" s="3"/>
      <c r="P2090" s="3"/>
      <c r="Q2090" s="30"/>
    </row>
    <row r="2091" spans="1:17" ht="19.149999999999999" customHeight="1" x14ac:dyDescent="0.25">
      <c r="A2091" s="190"/>
      <c r="B2091" s="40">
        <v>28</v>
      </c>
      <c r="C2091" s="34"/>
      <c r="D2091" s="34"/>
      <c r="E2091" s="34"/>
      <c r="F2091" s="34"/>
      <c r="G2091" s="34"/>
      <c r="H2091" s="34"/>
      <c r="I2091" s="181" t="s">
        <v>18</v>
      </c>
      <c r="J2091" s="182"/>
      <c r="K2091" s="183"/>
      <c r="L2091" s="184"/>
      <c r="M2091" s="198" t="s">
        <v>92</v>
      </c>
      <c r="N2091" s="198"/>
      <c r="O2091" s="198"/>
      <c r="P2091" s="199"/>
      <c r="Q2091" s="200"/>
    </row>
    <row r="2092" spans="1:17" ht="19.149999999999999" customHeight="1" x14ac:dyDescent="0.25">
      <c r="A2092" s="190"/>
      <c r="B2092" s="40">
        <v>29</v>
      </c>
      <c r="C2092" s="34"/>
      <c r="D2092" s="34"/>
      <c r="E2092" s="34"/>
      <c r="F2092" s="34"/>
      <c r="G2092" s="34"/>
      <c r="H2092" s="34"/>
      <c r="I2092" s="181" t="s">
        <v>18</v>
      </c>
      <c r="J2092" s="182"/>
      <c r="K2092" s="183"/>
      <c r="L2092" s="184"/>
      <c r="M2092" s="201" t="s">
        <v>97</v>
      </c>
      <c r="N2092" s="202"/>
      <c r="O2092" s="202"/>
      <c r="P2092" s="202"/>
      <c r="Q2092" s="203"/>
    </row>
    <row r="2093" spans="1:17" ht="19.149999999999999" customHeight="1" x14ac:dyDescent="0.25">
      <c r="A2093" s="190"/>
      <c r="B2093" s="40">
        <v>30</v>
      </c>
      <c r="C2093" s="34"/>
      <c r="D2093" s="34"/>
      <c r="E2093" s="34"/>
      <c r="F2093" s="34"/>
      <c r="G2093" s="34"/>
      <c r="H2093" s="34"/>
      <c r="I2093" s="181" t="s">
        <v>18</v>
      </c>
      <c r="J2093" s="182"/>
      <c r="K2093" s="183"/>
      <c r="L2093" s="184"/>
      <c r="M2093" s="185"/>
      <c r="N2093" s="185"/>
      <c r="O2093" s="185"/>
      <c r="P2093" s="185"/>
      <c r="Q2093" s="186"/>
    </row>
    <row r="2094" spans="1:17" ht="19.149999999999999" customHeight="1" x14ac:dyDescent="0.25">
      <c r="A2094" s="190"/>
      <c r="B2094" s="40">
        <v>31</v>
      </c>
      <c r="C2094" s="34"/>
      <c r="D2094" s="34"/>
      <c r="E2094" s="34"/>
      <c r="F2094" s="34"/>
      <c r="G2094" s="34"/>
      <c r="H2094" s="34"/>
      <c r="I2094" s="181" t="s">
        <v>18</v>
      </c>
      <c r="J2094" s="182"/>
      <c r="K2094" s="183"/>
      <c r="L2094" s="184"/>
      <c r="M2094" s="185"/>
      <c r="N2094" s="185"/>
      <c r="O2094" s="185"/>
      <c r="P2094" s="185"/>
      <c r="Q2094" s="186"/>
    </row>
    <row r="2095" spans="1:17" ht="19.149999999999999" customHeight="1" x14ac:dyDescent="0.25">
      <c r="A2095" s="190"/>
      <c r="B2095" s="40">
        <v>32</v>
      </c>
      <c r="C2095" s="34"/>
      <c r="D2095" s="34"/>
      <c r="E2095" s="34"/>
      <c r="F2095" s="34"/>
      <c r="G2095" s="34"/>
      <c r="H2095" s="34"/>
      <c r="I2095" s="181" t="s">
        <v>18</v>
      </c>
      <c r="J2095" s="182"/>
      <c r="K2095" s="183"/>
      <c r="L2095" s="184"/>
      <c r="M2095" s="185"/>
      <c r="N2095" s="185"/>
      <c r="O2095" s="185"/>
      <c r="P2095" s="185"/>
      <c r="Q2095" s="186"/>
    </row>
    <row r="2096" spans="1:17" ht="19.149999999999999" customHeight="1" thickBot="1" x14ac:dyDescent="0.3">
      <c r="A2096" s="190"/>
      <c r="B2096" s="34"/>
      <c r="C2096" s="34"/>
      <c r="D2096" s="34"/>
      <c r="E2096" s="34"/>
      <c r="F2096" s="34"/>
      <c r="G2096" s="34"/>
      <c r="H2096" s="34"/>
      <c r="I2096" s="187" t="s">
        <v>18</v>
      </c>
      <c r="J2096" s="188"/>
      <c r="K2096" s="189"/>
      <c r="L2096" s="189"/>
      <c r="M2096" s="185"/>
      <c r="N2096" s="185"/>
      <c r="O2096" s="185"/>
      <c r="P2096" s="185"/>
      <c r="Q2096" s="186"/>
    </row>
    <row r="2097" spans="1:17" ht="19.149999999999999" customHeight="1" thickBot="1" x14ac:dyDescent="0.3">
      <c r="A2097" s="29"/>
      <c r="B2097" s="3"/>
      <c r="C2097" s="3"/>
      <c r="D2097" s="3"/>
      <c r="E2097" s="3"/>
      <c r="F2097" s="173" t="s">
        <v>89</v>
      </c>
      <c r="G2097" s="173"/>
      <c r="H2097" s="174"/>
      <c r="I2097" s="36"/>
      <c r="J2097" s="36"/>
      <c r="K2097" s="175"/>
      <c r="L2097" s="176"/>
      <c r="M2097" s="177" t="s">
        <v>88</v>
      </c>
      <c r="N2097" s="178"/>
      <c r="O2097" s="178"/>
      <c r="P2097" s="178"/>
      <c r="Q2097" s="179"/>
    </row>
    <row r="2098" spans="1:17" ht="19.149999999999999" customHeight="1" thickBot="1" x14ac:dyDescent="0.3">
      <c r="A2098" s="31"/>
      <c r="B2098" s="32"/>
      <c r="C2098" s="32"/>
      <c r="D2098" s="32"/>
      <c r="E2098" s="32"/>
      <c r="F2098" s="32"/>
      <c r="G2098" s="180" t="s">
        <v>91</v>
      </c>
      <c r="H2098" s="180"/>
      <c r="I2098" s="180"/>
      <c r="J2098" s="36"/>
      <c r="K2098" s="35"/>
      <c r="L2098" s="32"/>
      <c r="M2098" s="32"/>
      <c r="N2098" s="32"/>
      <c r="O2098" s="32"/>
      <c r="P2098" s="32"/>
      <c r="Q2098" s="33"/>
    </row>
    <row r="2099" spans="1:17" ht="19.149999999999999" customHeight="1" x14ac:dyDescent="0.25">
      <c r="A2099" s="52"/>
      <c r="B2099" s="52"/>
      <c r="C2099" s="52"/>
      <c r="D2099" s="52"/>
      <c r="E2099" s="52"/>
      <c r="F2099" s="52"/>
      <c r="G2099" s="52"/>
      <c r="H2099" s="52"/>
      <c r="I2099" s="52"/>
      <c r="J2099" s="52"/>
      <c r="K2099" s="52"/>
      <c r="L2099" s="52"/>
      <c r="M2099" s="52"/>
      <c r="N2099" s="52"/>
      <c r="O2099" s="52"/>
      <c r="P2099" s="52"/>
      <c r="Q2099" s="52"/>
    </row>
    <row r="2102" spans="1:17" ht="19.149999999999999" customHeight="1" thickBot="1" x14ac:dyDescent="0.3"/>
    <row r="2103" spans="1:17" ht="19.149999999999999" customHeight="1" x14ac:dyDescent="0.5">
      <c r="A2103" s="37"/>
      <c r="B2103" s="213"/>
      <c r="C2103" s="213"/>
      <c r="D2103" s="39"/>
      <c r="E2103" s="196" t="str">
        <f>UPPER(Ptrllista!E2)</f>
        <v>Ö-SERIEN 2</v>
      </c>
      <c r="F2103" s="196"/>
      <c r="G2103" s="196"/>
      <c r="H2103" s="196"/>
      <c r="I2103" s="196"/>
      <c r="J2103" s="196"/>
      <c r="K2103" s="196"/>
      <c r="L2103" s="196"/>
      <c r="M2103" s="196"/>
      <c r="N2103" s="196"/>
      <c r="O2103" s="49"/>
      <c r="P2103" s="49"/>
      <c r="Q2103" s="54"/>
    </row>
    <row r="2104" spans="1:17" ht="19.149999999999999" customHeight="1" x14ac:dyDescent="0.4">
      <c r="A2104" s="53" t="s">
        <v>98</v>
      </c>
      <c r="B2104" s="44" t="str">
        <f>UPPER(Ptrllista!B111)</f>
        <v>27</v>
      </c>
      <c r="C2104" s="43" t="s">
        <v>96</v>
      </c>
      <c r="D2104" s="44">
        <f>ABS(Ptrllista!C111)</f>
        <v>2</v>
      </c>
      <c r="E2104" s="205"/>
      <c r="F2104" s="205"/>
      <c r="G2104" s="205"/>
      <c r="H2104" s="205"/>
      <c r="I2104" s="205"/>
      <c r="J2104" s="205"/>
      <c r="K2104" s="205"/>
      <c r="L2104" s="205"/>
      <c r="M2104" s="205"/>
      <c r="N2104" s="205"/>
      <c r="O2104" s="214">
        <f>ABS(Ptrllista!F2)</f>
        <v>42848</v>
      </c>
      <c r="P2104" s="214"/>
      <c r="Q2104" s="215"/>
    </row>
    <row r="2105" spans="1:17" ht="19.149999999999999" customHeight="1" x14ac:dyDescent="0.25">
      <c r="A2105" s="204" t="e">
        <f>UPPER(Ptrllista!#REF!)</f>
        <v>#REF!</v>
      </c>
      <c r="B2105" s="205"/>
      <c r="C2105" s="205"/>
      <c r="D2105" s="205"/>
      <c r="E2105" s="205"/>
      <c r="F2105" s="205"/>
      <c r="G2105" s="205"/>
      <c r="H2105" s="205"/>
      <c r="I2105" s="205"/>
      <c r="J2105" s="205"/>
      <c r="K2105" s="205"/>
      <c r="L2105" s="205"/>
      <c r="M2105" s="205"/>
      <c r="N2105" s="205"/>
      <c r="O2105" s="205"/>
      <c r="P2105" s="205"/>
      <c r="Q2105" s="206"/>
    </row>
    <row r="2106" spans="1:17" ht="19.149999999999999" customHeight="1" x14ac:dyDescent="0.25">
      <c r="A2106" s="204"/>
      <c r="B2106" s="205"/>
      <c r="C2106" s="205"/>
      <c r="D2106" s="205"/>
      <c r="E2106" s="205"/>
      <c r="F2106" s="205"/>
      <c r="G2106" s="205"/>
      <c r="H2106" s="205"/>
      <c r="I2106" s="205"/>
      <c r="J2106" s="205"/>
      <c r="K2106" s="205"/>
      <c r="L2106" s="205"/>
      <c r="M2106" s="205"/>
      <c r="N2106" s="205"/>
      <c r="O2106" s="205"/>
      <c r="P2106" s="205"/>
      <c r="Q2106" s="206"/>
    </row>
    <row r="2107" spans="1:17" ht="19.149999999999999" customHeight="1" x14ac:dyDescent="0.25">
      <c r="A2107" s="204" t="e">
        <f>UPPER(Ptrllista!#REF!)</f>
        <v>#REF!</v>
      </c>
      <c r="B2107" s="205"/>
      <c r="C2107" s="205"/>
      <c r="D2107" s="205"/>
      <c r="E2107" s="205"/>
      <c r="F2107" s="205"/>
      <c r="G2107" s="205"/>
      <c r="H2107" s="205"/>
      <c r="I2107" s="205"/>
      <c r="J2107" s="205"/>
      <c r="K2107" s="205"/>
      <c r="L2107" s="205"/>
      <c r="M2107" s="205"/>
      <c r="N2107" s="205"/>
      <c r="O2107" s="205"/>
      <c r="P2107" s="205"/>
      <c r="Q2107" s="206"/>
    </row>
    <row r="2108" spans="1:17" ht="19.149999999999999" customHeight="1" x14ac:dyDescent="0.25">
      <c r="A2108" s="204"/>
      <c r="B2108" s="205"/>
      <c r="C2108" s="205"/>
      <c r="D2108" s="205"/>
      <c r="E2108" s="205"/>
      <c r="F2108" s="205"/>
      <c r="G2108" s="205"/>
      <c r="H2108" s="205"/>
      <c r="I2108" s="205"/>
      <c r="J2108" s="205"/>
      <c r="K2108" s="205"/>
      <c r="L2108" s="205"/>
      <c r="M2108" s="205"/>
      <c r="N2108" s="205"/>
      <c r="O2108" s="205"/>
      <c r="P2108" s="205"/>
      <c r="Q2108" s="206"/>
    </row>
    <row r="2109" spans="1:17" ht="19.149999999999999" customHeight="1" thickBot="1" x14ac:dyDescent="0.3">
      <c r="A2109" s="29"/>
      <c r="B2109" s="38"/>
      <c r="C2109" s="207" t="s">
        <v>95</v>
      </c>
      <c r="D2109" s="208"/>
      <c r="E2109" s="208"/>
      <c r="F2109" s="208"/>
      <c r="G2109" s="208"/>
      <c r="H2109" s="209"/>
      <c r="I2109" s="207" t="s">
        <v>90</v>
      </c>
      <c r="J2109" s="209"/>
      <c r="K2109" s="207" t="s">
        <v>17</v>
      </c>
      <c r="L2109" s="208"/>
      <c r="M2109" s="41" t="s">
        <v>93</v>
      </c>
      <c r="N2109" s="42"/>
      <c r="O2109" s="210" t="s">
        <v>24</v>
      </c>
      <c r="P2109" s="211"/>
      <c r="Q2109" s="212"/>
    </row>
    <row r="2110" spans="1:17" ht="19.149999999999999" customHeight="1" x14ac:dyDescent="0.25">
      <c r="A2110" s="190" t="s">
        <v>94</v>
      </c>
      <c r="B2110" s="40">
        <v>25</v>
      </c>
      <c r="C2110" s="34"/>
      <c r="D2110" s="34"/>
      <c r="E2110" s="34"/>
      <c r="F2110" s="34"/>
      <c r="G2110" s="34"/>
      <c r="H2110" s="34"/>
      <c r="I2110" s="181" t="s">
        <v>18</v>
      </c>
      <c r="J2110" s="182"/>
      <c r="K2110" s="183"/>
      <c r="L2110" s="191"/>
      <c r="M2110" s="192" t="str">
        <f>UPPER(Ptrllista!H111)</f>
        <v>C</v>
      </c>
      <c r="N2110" s="193"/>
      <c r="O2110" s="192" t="e">
        <f>UPPER(Ptrllista!#REF!)</f>
        <v>#REF!</v>
      </c>
      <c r="P2110" s="196"/>
      <c r="Q2110" s="193"/>
    </row>
    <row r="2111" spans="1:17" ht="19.149999999999999" customHeight="1" thickBot="1" x14ac:dyDescent="0.3">
      <c r="A2111" s="190"/>
      <c r="B2111" s="40">
        <v>26</v>
      </c>
      <c r="C2111" s="34"/>
      <c r="D2111" s="34"/>
      <c r="E2111" s="34"/>
      <c r="F2111" s="34"/>
      <c r="G2111" s="34"/>
      <c r="H2111" s="34"/>
      <c r="I2111" s="181" t="s">
        <v>18</v>
      </c>
      <c r="J2111" s="182"/>
      <c r="K2111" s="183"/>
      <c r="L2111" s="191"/>
      <c r="M2111" s="194"/>
      <c r="N2111" s="195"/>
      <c r="O2111" s="194"/>
      <c r="P2111" s="197"/>
      <c r="Q2111" s="195"/>
    </row>
    <row r="2112" spans="1:17" ht="19.149999999999999" customHeight="1" x14ac:dyDescent="0.25">
      <c r="A2112" s="190"/>
      <c r="B2112" s="40">
        <v>27</v>
      </c>
      <c r="C2112" s="34"/>
      <c r="D2112" s="34"/>
      <c r="E2112" s="34"/>
      <c r="F2112" s="34"/>
      <c r="G2112" s="34"/>
      <c r="H2112" s="34"/>
      <c r="I2112" s="181" t="s">
        <v>18</v>
      </c>
      <c r="J2112" s="182"/>
      <c r="K2112" s="183"/>
      <c r="L2112" s="184"/>
      <c r="M2112" s="3"/>
      <c r="N2112" s="3"/>
      <c r="O2112" s="3"/>
      <c r="P2112" s="3"/>
      <c r="Q2112" s="30"/>
    </row>
    <row r="2113" spans="1:17" ht="19.149999999999999" customHeight="1" x14ac:dyDescent="0.25">
      <c r="A2113" s="190"/>
      <c r="B2113" s="40">
        <v>28</v>
      </c>
      <c r="C2113" s="34"/>
      <c r="D2113" s="34"/>
      <c r="E2113" s="34"/>
      <c r="F2113" s="34"/>
      <c r="G2113" s="34"/>
      <c r="H2113" s="34"/>
      <c r="I2113" s="181" t="s">
        <v>18</v>
      </c>
      <c r="J2113" s="182"/>
      <c r="K2113" s="183"/>
      <c r="L2113" s="184"/>
      <c r="M2113" s="198" t="s">
        <v>92</v>
      </c>
      <c r="N2113" s="198"/>
      <c r="O2113" s="198"/>
      <c r="P2113" s="199"/>
      <c r="Q2113" s="200"/>
    </row>
    <row r="2114" spans="1:17" ht="19.149999999999999" customHeight="1" x14ac:dyDescent="0.25">
      <c r="A2114" s="190"/>
      <c r="B2114" s="40">
        <v>29</v>
      </c>
      <c r="C2114" s="34"/>
      <c r="D2114" s="34"/>
      <c r="E2114" s="34"/>
      <c r="F2114" s="34"/>
      <c r="G2114" s="34"/>
      <c r="H2114" s="34"/>
      <c r="I2114" s="181" t="s">
        <v>18</v>
      </c>
      <c r="J2114" s="182"/>
      <c r="K2114" s="183"/>
      <c r="L2114" s="184"/>
      <c r="M2114" s="201" t="s">
        <v>97</v>
      </c>
      <c r="N2114" s="202"/>
      <c r="O2114" s="202"/>
      <c r="P2114" s="202"/>
      <c r="Q2114" s="203"/>
    </row>
    <row r="2115" spans="1:17" ht="19.149999999999999" customHeight="1" x14ac:dyDescent="0.25">
      <c r="A2115" s="190"/>
      <c r="B2115" s="40">
        <v>30</v>
      </c>
      <c r="C2115" s="34"/>
      <c r="D2115" s="34"/>
      <c r="E2115" s="34"/>
      <c r="F2115" s="34"/>
      <c r="G2115" s="34"/>
      <c r="H2115" s="34"/>
      <c r="I2115" s="181" t="s">
        <v>18</v>
      </c>
      <c r="J2115" s="182"/>
      <c r="K2115" s="183"/>
      <c r="L2115" s="184"/>
      <c r="M2115" s="185"/>
      <c r="N2115" s="185"/>
      <c r="O2115" s="185"/>
      <c r="P2115" s="185"/>
      <c r="Q2115" s="186"/>
    </row>
    <row r="2116" spans="1:17" ht="19.149999999999999" customHeight="1" x14ac:dyDescent="0.25">
      <c r="A2116" s="190"/>
      <c r="B2116" s="40">
        <v>31</v>
      </c>
      <c r="C2116" s="34"/>
      <c r="D2116" s="34"/>
      <c r="E2116" s="34"/>
      <c r="F2116" s="34"/>
      <c r="G2116" s="34"/>
      <c r="H2116" s="34"/>
      <c r="I2116" s="181" t="s">
        <v>18</v>
      </c>
      <c r="J2116" s="182"/>
      <c r="K2116" s="183"/>
      <c r="L2116" s="184"/>
      <c r="M2116" s="185"/>
      <c r="N2116" s="185"/>
      <c r="O2116" s="185"/>
      <c r="P2116" s="185"/>
      <c r="Q2116" s="186"/>
    </row>
    <row r="2117" spans="1:17" ht="19.149999999999999" customHeight="1" x14ac:dyDescent="0.25">
      <c r="A2117" s="190"/>
      <c r="B2117" s="40">
        <v>32</v>
      </c>
      <c r="C2117" s="34"/>
      <c r="D2117" s="34"/>
      <c r="E2117" s="34"/>
      <c r="F2117" s="34"/>
      <c r="G2117" s="34"/>
      <c r="H2117" s="34"/>
      <c r="I2117" s="181" t="s">
        <v>18</v>
      </c>
      <c r="J2117" s="182"/>
      <c r="K2117" s="183"/>
      <c r="L2117" s="184"/>
      <c r="M2117" s="185"/>
      <c r="N2117" s="185"/>
      <c r="O2117" s="185"/>
      <c r="P2117" s="185"/>
      <c r="Q2117" s="186"/>
    </row>
    <row r="2118" spans="1:17" ht="19.149999999999999" customHeight="1" thickBot="1" x14ac:dyDescent="0.3">
      <c r="A2118" s="190"/>
      <c r="B2118" s="34"/>
      <c r="C2118" s="34"/>
      <c r="D2118" s="34"/>
      <c r="E2118" s="34"/>
      <c r="F2118" s="34"/>
      <c r="G2118" s="34"/>
      <c r="H2118" s="34"/>
      <c r="I2118" s="187" t="s">
        <v>18</v>
      </c>
      <c r="J2118" s="188"/>
      <c r="K2118" s="189"/>
      <c r="L2118" s="189"/>
      <c r="M2118" s="185"/>
      <c r="N2118" s="185"/>
      <c r="O2118" s="185"/>
      <c r="P2118" s="185"/>
      <c r="Q2118" s="186"/>
    </row>
    <row r="2119" spans="1:17" ht="19.149999999999999" customHeight="1" thickBot="1" x14ac:dyDescent="0.3">
      <c r="A2119" s="29"/>
      <c r="B2119" s="3"/>
      <c r="C2119" s="3"/>
      <c r="D2119" s="3"/>
      <c r="E2119" s="3"/>
      <c r="F2119" s="173" t="s">
        <v>89</v>
      </c>
      <c r="G2119" s="173"/>
      <c r="H2119" s="174"/>
      <c r="I2119" s="36"/>
      <c r="J2119" s="36"/>
      <c r="K2119" s="175"/>
      <c r="L2119" s="176"/>
      <c r="M2119" s="177" t="s">
        <v>88</v>
      </c>
      <c r="N2119" s="178"/>
      <c r="O2119" s="178"/>
      <c r="P2119" s="178"/>
      <c r="Q2119" s="179"/>
    </row>
    <row r="2120" spans="1:17" ht="19.149999999999999" customHeight="1" thickBot="1" x14ac:dyDescent="0.3">
      <c r="A2120" s="31"/>
      <c r="B2120" s="32"/>
      <c r="C2120" s="32"/>
      <c r="D2120" s="32"/>
      <c r="E2120" s="32"/>
      <c r="F2120" s="32"/>
      <c r="G2120" s="180" t="s">
        <v>91</v>
      </c>
      <c r="H2120" s="180"/>
      <c r="I2120" s="180"/>
      <c r="J2120" s="36"/>
      <c r="K2120" s="35"/>
      <c r="L2120" s="32"/>
      <c r="M2120" s="32"/>
      <c r="N2120" s="32"/>
      <c r="O2120" s="32"/>
      <c r="P2120" s="32"/>
      <c r="Q2120" s="33"/>
    </row>
    <row r="2121" spans="1:17" ht="19.149999999999999" customHeight="1" x14ac:dyDescent="0.5">
      <c r="A2121" s="37"/>
      <c r="B2121" s="213"/>
      <c r="C2121" s="213"/>
      <c r="D2121" s="39"/>
      <c r="E2121" s="196" t="str">
        <f>UPPER(Ptrllista!E2)</f>
        <v>Ö-SERIEN 2</v>
      </c>
      <c r="F2121" s="196"/>
      <c r="G2121" s="196"/>
      <c r="H2121" s="196"/>
      <c r="I2121" s="196"/>
      <c r="J2121" s="196"/>
      <c r="K2121" s="196"/>
      <c r="L2121" s="196"/>
      <c r="M2121" s="196"/>
      <c r="N2121" s="196"/>
      <c r="O2121" s="49"/>
      <c r="P2121" s="49"/>
      <c r="Q2121" s="54"/>
    </row>
    <row r="2122" spans="1:17" ht="19.149999999999999" customHeight="1" x14ac:dyDescent="0.4">
      <c r="A2122" s="53" t="s">
        <v>98</v>
      </c>
      <c r="B2122" s="44" t="str">
        <f>UPPER(Ptrllista!B112)</f>
        <v>27</v>
      </c>
      <c r="C2122" s="43" t="s">
        <v>102</v>
      </c>
      <c r="D2122" s="44">
        <f>ABS(Ptrllista!C112)</f>
        <v>3</v>
      </c>
      <c r="E2122" s="205"/>
      <c r="F2122" s="205"/>
      <c r="G2122" s="205"/>
      <c r="H2122" s="205"/>
      <c r="I2122" s="205"/>
      <c r="J2122" s="205"/>
      <c r="K2122" s="205"/>
      <c r="L2122" s="205"/>
      <c r="M2122" s="205"/>
      <c r="N2122" s="205"/>
      <c r="O2122" s="214">
        <f>ABS(Ptrllista!F2)</f>
        <v>42848</v>
      </c>
      <c r="P2122" s="214"/>
      <c r="Q2122" s="215"/>
    </row>
    <row r="2123" spans="1:17" ht="19.149999999999999" customHeight="1" x14ac:dyDescent="0.25">
      <c r="A2123" s="204" t="str">
        <f>UPPER(Ptrllista!E112)</f>
        <v>MAGNUS JANSSON</v>
      </c>
      <c r="B2123" s="205"/>
      <c r="C2123" s="205"/>
      <c r="D2123" s="205"/>
      <c r="E2123" s="205"/>
      <c r="F2123" s="205"/>
      <c r="G2123" s="205"/>
      <c r="H2123" s="205"/>
      <c r="I2123" s="205"/>
      <c r="J2123" s="205"/>
      <c r="K2123" s="205"/>
      <c r="L2123" s="205"/>
      <c r="M2123" s="205"/>
      <c r="N2123" s="205"/>
      <c r="O2123" s="205"/>
      <c r="P2123" s="205"/>
      <c r="Q2123" s="206"/>
    </row>
    <row r="2124" spans="1:17" ht="19.149999999999999" customHeight="1" x14ac:dyDescent="0.25">
      <c r="A2124" s="204"/>
      <c r="B2124" s="205"/>
      <c r="C2124" s="205"/>
      <c r="D2124" s="205"/>
      <c r="E2124" s="205"/>
      <c r="F2124" s="205"/>
      <c r="G2124" s="205"/>
      <c r="H2124" s="205"/>
      <c r="I2124" s="205"/>
      <c r="J2124" s="205"/>
      <c r="K2124" s="205"/>
      <c r="L2124" s="205"/>
      <c r="M2124" s="205"/>
      <c r="N2124" s="205"/>
      <c r="O2124" s="205"/>
      <c r="P2124" s="205"/>
      <c r="Q2124" s="206"/>
    </row>
    <row r="2125" spans="1:17" ht="19.149999999999999" customHeight="1" x14ac:dyDescent="0.25">
      <c r="A2125" s="204" t="str">
        <f>UPPER(Ptrllista!F112)</f>
        <v>ÅBY SK</v>
      </c>
      <c r="B2125" s="205"/>
      <c r="C2125" s="205"/>
      <c r="D2125" s="205"/>
      <c r="E2125" s="205"/>
      <c r="F2125" s="205"/>
      <c r="G2125" s="205"/>
      <c r="H2125" s="205"/>
      <c r="I2125" s="205"/>
      <c r="J2125" s="205"/>
      <c r="K2125" s="205"/>
      <c r="L2125" s="205"/>
      <c r="M2125" s="205"/>
      <c r="N2125" s="205"/>
      <c r="O2125" s="205"/>
      <c r="P2125" s="205"/>
      <c r="Q2125" s="206"/>
    </row>
    <row r="2126" spans="1:17" ht="19.149999999999999" customHeight="1" x14ac:dyDescent="0.25">
      <c r="A2126" s="204"/>
      <c r="B2126" s="205"/>
      <c r="C2126" s="205"/>
      <c r="D2126" s="205"/>
      <c r="E2126" s="205"/>
      <c r="F2126" s="205"/>
      <c r="G2126" s="205"/>
      <c r="H2126" s="205"/>
      <c r="I2126" s="205"/>
      <c r="J2126" s="205"/>
      <c r="K2126" s="205"/>
      <c r="L2126" s="205"/>
      <c r="M2126" s="205"/>
      <c r="N2126" s="205"/>
      <c r="O2126" s="205"/>
      <c r="P2126" s="205"/>
      <c r="Q2126" s="206"/>
    </row>
    <row r="2127" spans="1:17" ht="19.149999999999999" customHeight="1" thickBot="1" x14ac:dyDescent="0.3">
      <c r="A2127" s="29"/>
      <c r="B2127" s="38"/>
      <c r="C2127" s="207" t="s">
        <v>95</v>
      </c>
      <c r="D2127" s="208"/>
      <c r="E2127" s="208"/>
      <c r="F2127" s="208"/>
      <c r="G2127" s="208"/>
      <c r="H2127" s="209"/>
      <c r="I2127" s="207" t="s">
        <v>90</v>
      </c>
      <c r="J2127" s="209"/>
      <c r="K2127" s="207" t="s">
        <v>17</v>
      </c>
      <c r="L2127" s="208"/>
      <c r="M2127" s="216" t="s">
        <v>93</v>
      </c>
      <c r="N2127" s="217"/>
      <c r="O2127" s="210" t="s">
        <v>24</v>
      </c>
      <c r="P2127" s="211"/>
      <c r="Q2127" s="212"/>
    </row>
    <row r="2128" spans="1:17" ht="19.149999999999999" customHeight="1" x14ac:dyDescent="0.25">
      <c r="A2128" s="190" t="s">
        <v>94</v>
      </c>
      <c r="B2128" s="40">
        <v>33</v>
      </c>
      <c r="C2128" s="34"/>
      <c r="D2128" s="34"/>
      <c r="E2128" s="34"/>
      <c r="F2128" s="34"/>
      <c r="G2128" s="34"/>
      <c r="H2128" s="34"/>
      <c r="I2128" s="181" t="s">
        <v>18</v>
      </c>
      <c r="J2128" s="182"/>
      <c r="K2128" s="183"/>
      <c r="L2128" s="191"/>
      <c r="M2128" s="192" t="str">
        <f>UPPER(Ptrllista!H112)</f>
        <v>C</v>
      </c>
      <c r="N2128" s="193"/>
      <c r="O2128" s="192" t="str">
        <f>UPPER(Ptrllista!G112)</f>
        <v>3</v>
      </c>
      <c r="P2128" s="196"/>
      <c r="Q2128" s="193"/>
    </row>
    <row r="2129" spans="1:17" ht="19.149999999999999" customHeight="1" thickBot="1" x14ac:dyDescent="0.3">
      <c r="A2129" s="190"/>
      <c r="B2129" s="40">
        <v>34</v>
      </c>
      <c r="C2129" s="34"/>
      <c r="D2129" s="34"/>
      <c r="E2129" s="34"/>
      <c r="F2129" s="34"/>
      <c r="G2129" s="34"/>
      <c r="H2129" s="34"/>
      <c r="I2129" s="181" t="s">
        <v>18</v>
      </c>
      <c r="J2129" s="182"/>
      <c r="K2129" s="183"/>
      <c r="L2129" s="191"/>
      <c r="M2129" s="194"/>
      <c r="N2129" s="195"/>
      <c r="O2129" s="194"/>
      <c r="P2129" s="197"/>
      <c r="Q2129" s="195"/>
    </row>
    <row r="2130" spans="1:17" ht="19.149999999999999" customHeight="1" x14ac:dyDescent="0.25">
      <c r="A2130" s="190"/>
      <c r="B2130" s="40">
        <v>35</v>
      </c>
      <c r="C2130" s="34"/>
      <c r="D2130" s="34"/>
      <c r="E2130" s="34"/>
      <c r="F2130" s="34"/>
      <c r="G2130" s="34"/>
      <c r="H2130" s="34"/>
      <c r="I2130" s="181" t="s">
        <v>18</v>
      </c>
      <c r="J2130" s="182"/>
      <c r="K2130" s="183"/>
      <c r="L2130" s="184"/>
      <c r="M2130" s="3"/>
      <c r="N2130" s="3"/>
      <c r="O2130" s="3"/>
      <c r="P2130" s="3"/>
      <c r="Q2130" s="30"/>
    </row>
    <row r="2131" spans="1:17" ht="19.149999999999999" customHeight="1" x14ac:dyDescent="0.25">
      <c r="A2131" s="190"/>
      <c r="B2131" s="40">
        <v>36</v>
      </c>
      <c r="C2131" s="34"/>
      <c r="D2131" s="34"/>
      <c r="E2131" s="34"/>
      <c r="F2131" s="34"/>
      <c r="G2131" s="34"/>
      <c r="H2131" s="34"/>
      <c r="I2131" s="181" t="s">
        <v>18</v>
      </c>
      <c r="J2131" s="182"/>
      <c r="K2131" s="183"/>
      <c r="L2131" s="184"/>
      <c r="M2131" s="198" t="s">
        <v>92</v>
      </c>
      <c r="N2131" s="198"/>
      <c r="O2131" s="198"/>
      <c r="P2131" s="199"/>
      <c r="Q2131" s="200"/>
    </row>
    <row r="2132" spans="1:17" ht="19.149999999999999" customHeight="1" x14ac:dyDescent="0.25">
      <c r="A2132" s="190"/>
      <c r="B2132" s="40">
        <v>37</v>
      </c>
      <c r="C2132" s="34"/>
      <c r="D2132" s="34"/>
      <c r="E2132" s="34"/>
      <c r="F2132" s="34"/>
      <c r="G2132" s="34"/>
      <c r="H2132" s="34"/>
      <c r="I2132" s="181" t="s">
        <v>18</v>
      </c>
      <c r="J2132" s="182"/>
      <c r="K2132" s="183"/>
      <c r="L2132" s="184"/>
      <c r="M2132" s="201" t="s">
        <v>97</v>
      </c>
      <c r="N2132" s="202"/>
      <c r="O2132" s="202"/>
      <c r="P2132" s="202"/>
      <c r="Q2132" s="203"/>
    </row>
    <row r="2133" spans="1:17" ht="19.149999999999999" customHeight="1" x14ac:dyDescent="0.25">
      <c r="A2133" s="190"/>
      <c r="B2133" s="40">
        <v>38</v>
      </c>
      <c r="C2133" s="34"/>
      <c r="D2133" s="34"/>
      <c r="E2133" s="34"/>
      <c r="F2133" s="34"/>
      <c r="G2133" s="34"/>
      <c r="H2133" s="34"/>
      <c r="I2133" s="181" t="s">
        <v>18</v>
      </c>
      <c r="J2133" s="182"/>
      <c r="K2133" s="183"/>
      <c r="L2133" s="184"/>
      <c r="M2133" s="185"/>
      <c r="N2133" s="185"/>
      <c r="O2133" s="185"/>
      <c r="P2133" s="185"/>
      <c r="Q2133" s="186"/>
    </row>
    <row r="2134" spans="1:17" ht="19.149999999999999" customHeight="1" x14ac:dyDescent="0.25">
      <c r="A2134" s="190"/>
      <c r="B2134" s="40">
        <v>39</v>
      </c>
      <c r="C2134" s="34"/>
      <c r="D2134" s="34"/>
      <c r="E2134" s="34"/>
      <c r="F2134" s="34"/>
      <c r="G2134" s="34"/>
      <c r="H2134" s="34"/>
      <c r="I2134" s="181" t="s">
        <v>18</v>
      </c>
      <c r="J2134" s="182"/>
      <c r="K2134" s="183"/>
      <c r="L2134" s="184"/>
      <c r="M2134" s="185"/>
      <c r="N2134" s="185"/>
      <c r="O2134" s="185"/>
      <c r="P2134" s="185"/>
      <c r="Q2134" s="186"/>
    </row>
    <row r="2135" spans="1:17" ht="19.149999999999999" customHeight="1" x14ac:dyDescent="0.25">
      <c r="A2135" s="190"/>
      <c r="B2135" s="40">
        <v>40</v>
      </c>
      <c r="C2135" s="34"/>
      <c r="D2135" s="34"/>
      <c r="E2135" s="34"/>
      <c r="F2135" s="34"/>
      <c r="G2135" s="34"/>
      <c r="H2135" s="34"/>
      <c r="I2135" s="181" t="s">
        <v>18</v>
      </c>
      <c r="J2135" s="182"/>
      <c r="K2135" s="183"/>
      <c r="L2135" s="184"/>
      <c r="M2135" s="185"/>
      <c r="N2135" s="185"/>
      <c r="O2135" s="185"/>
      <c r="P2135" s="185"/>
      <c r="Q2135" s="186"/>
    </row>
    <row r="2136" spans="1:17" ht="19.149999999999999" customHeight="1" thickBot="1" x14ac:dyDescent="0.3">
      <c r="A2136" s="190"/>
      <c r="B2136" s="34"/>
      <c r="C2136" s="34"/>
      <c r="D2136" s="34"/>
      <c r="E2136" s="34"/>
      <c r="F2136" s="34"/>
      <c r="G2136" s="34"/>
      <c r="H2136" s="34"/>
      <c r="I2136" s="187" t="s">
        <v>18</v>
      </c>
      <c r="J2136" s="188"/>
      <c r="K2136" s="189"/>
      <c r="L2136" s="189"/>
      <c r="M2136" s="185"/>
      <c r="N2136" s="185"/>
      <c r="O2136" s="185"/>
      <c r="P2136" s="185"/>
      <c r="Q2136" s="186"/>
    </row>
    <row r="2137" spans="1:17" ht="19.149999999999999" customHeight="1" thickBot="1" x14ac:dyDescent="0.3">
      <c r="A2137" s="29"/>
      <c r="B2137" s="3"/>
      <c r="C2137" s="3"/>
      <c r="D2137" s="3"/>
      <c r="E2137" s="3"/>
      <c r="F2137" s="173" t="s">
        <v>89</v>
      </c>
      <c r="G2137" s="173"/>
      <c r="H2137" s="174"/>
      <c r="I2137" s="36"/>
      <c r="J2137" s="36"/>
      <c r="K2137" s="175"/>
      <c r="L2137" s="176"/>
      <c r="M2137" s="177" t="s">
        <v>88</v>
      </c>
      <c r="N2137" s="178"/>
      <c r="O2137" s="178"/>
      <c r="P2137" s="178"/>
      <c r="Q2137" s="179"/>
    </row>
    <row r="2138" spans="1:17" ht="19.149999999999999" customHeight="1" thickBot="1" x14ac:dyDescent="0.3">
      <c r="A2138" s="31"/>
      <c r="B2138" s="32"/>
      <c r="C2138" s="32"/>
      <c r="D2138" s="32"/>
      <c r="E2138" s="32"/>
      <c r="F2138" s="32"/>
      <c r="G2138" s="180" t="s">
        <v>91</v>
      </c>
      <c r="H2138" s="180"/>
      <c r="I2138" s="180"/>
      <c r="J2138" s="36"/>
      <c r="K2138" s="35"/>
      <c r="L2138" s="32"/>
      <c r="M2138" s="32"/>
      <c r="N2138" s="32"/>
      <c r="O2138" s="32"/>
      <c r="P2138" s="32"/>
      <c r="Q2138" s="33"/>
    </row>
    <row r="2139" spans="1:17" ht="19.149999999999999" customHeight="1" x14ac:dyDescent="0.25">
      <c r="A2139" s="52"/>
      <c r="B2139" s="52"/>
      <c r="C2139" s="52"/>
      <c r="D2139" s="52"/>
      <c r="E2139" s="52"/>
      <c r="F2139" s="52"/>
      <c r="G2139" s="52"/>
      <c r="H2139" s="52"/>
      <c r="I2139" s="52"/>
      <c r="J2139" s="52"/>
      <c r="K2139" s="52"/>
      <c r="L2139" s="52"/>
      <c r="M2139" s="52"/>
      <c r="N2139" s="52"/>
      <c r="O2139" s="52"/>
      <c r="P2139" s="52"/>
      <c r="Q2139" s="52"/>
    </row>
    <row r="2142" spans="1:17" ht="19.149999999999999" customHeight="1" thickBot="1" x14ac:dyDescent="0.3"/>
    <row r="2143" spans="1:17" ht="19.149999999999999" customHeight="1" x14ac:dyDescent="0.5">
      <c r="A2143" s="37"/>
      <c r="B2143" s="213"/>
      <c r="C2143" s="213"/>
      <c r="D2143" s="39"/>
      <c r="E2143" s="196" t="str">
        <f>UPPER(Ptrllista!E2)</f>
        <v>Ö-SERIEN 2</v>
      </c>
      <c r="F2143" s="196"/>
      <c r="G2143" s="196"/>
      <c r="H2143" s="196"/>
      <c r="I2143" s="196"/>
      <c r="J2143" s="196"/>
      <c r="K2143" s="196"/>
      <c r="L2143" s="196"/>
      <c r="M2143" s="196"/>
      <c r="N2143" s="196"/>
      <c r="O2143" s="49"/>
      <c r="P2143" s="49"/>
      <c r="Q2143" s="54"/>
    </row>
    <row r="2144" spans="1:17" ht="19.149999999999999" customHeight="1" x14ac:dyDescent="0.4">
      <c r="A2144" s="53" t="s">
        <v>98</v>
      </c>
      <c r="B2144" s="44" t="str">
        <f>UPPER(Ptrllista!B113)</f>
        <v>27</v>
      </c>
      <c r="C2144" s="43" t="s">
        <v>96</v>
      </c>
      <c r="D2144" s="44">
        <f>ABS(Ptrllista!C113)</f>
        <v>4</v>
      </c>
      <c r="E2144" s="205"/>
      <c r="F2144" s="205"/>
      <c r="G2144" s="205"/>
      <c r="H2144" s="205"/>
      <c r="I2144" s="205"/>
      <c r="J2144" s="205"/>
      <c r="K2144" s="205"/>
      <c r="L2144" s="205"/>
      <c r="M2144" s="205"/>
      <c r="N2144" s="205"/>
      <c r="O2144" s="214">
        <f>ABS(Ptrllista!F2)</f>
        <v>42848</v>
      </c>
      <c r="P2144" s="214"/>
      <c r="Q2144" s="215"/>
    </row>
    <row r="2145" spans="1:17" ht="19.149999999999999" customHeight="1" x14ac:dyDescent="0.25">
      <c r="A2145" s="204" t="str">
        <f>UPPER(Ptrllista!E113)</f>
        <v>DENISE ZAHN</v>
      </c>
      <c r="B2145" s="205"/>
      <c r="C2145" s="205"/>
      <c r="D2145" s="205"/>
      <c r="E2145" s="205"/>
      <c r="F2145" s="205"/>
      <c r="G2145" s="205"/>
      <c r="H2145" s="205"/>
      <c r="I2145" s="205"/>
      <c r="J2145" s="205"/>
      <c r="K2145" s="205"/>
      <c r="L2145" s="205"/>
      <c r="M2145" s="205"/>
      <c r="N2145" s="205"/>
      <c r="O2145" s="205"/>
      <c r="P2145" s="205"/>
      <c r="Q2145" s="206"/>
    </row>
    <row r="2146" spans="1:17" ht="19.149999999999999" customHeight="1" x14ac:dyDescent="0.25">
      <c r="A2146" s="204"/>
      <c r="B2146" s="205"/>
      <c r="C2146" s="205"/>
      <c r="D2146" s="205"/>
      <c r="E2146" s="205"/>
      <c r="F2146" s="205"/>
      <c r="G2146" s="205"/>
      <c r="H2146" s="205"/>
      <c r="I2146" s="205"/>
      <c r="J2146" s="205"/>
      <c r="K2146" s="205"/>
      <c r="L2146" s="205"/>
      <c r="M2146" s="205"/>
      <c r="N2146" s="205"/>
      <c r="O2146" s="205"/>
      <c r="P2146" s="205"/>
      <c r="Q2146" s="206"/>
    </row>
    <row r="2147" spans="1:17" ht="19.149999999999999" customHeight="1" x14ac:dyDescent="0.25">
      <c r="A2147" s="204" t="str">
        <f>UPPER(Ptrllista!F113)</f>
        <v>A1 SKF</v>
      </c>
      <c r="B2147" s="205"/>
      <c r="C2147" s="205"/>
      <c r="D2147" s="205"/>
      <c r="E2147" s="205"/>
      <c r="F2147" s="205"/>
      <c r="G2147" s="205"/>
      <c r="H2147" s="205"/>
      <c r="I2147" s="205"/>
      <c r="J2147" s="205"/>
      <c r="K2147" s="205"/>
      <c r="L2147" s="205"/>
      <c r="M2147" s="205"/>
      <c r="N2147" s="205"/>
      <c r="O2147" s="205"/>
      <c r="P2147" s="205"/>
      <c r="Q2147" s="206"/>
    </row>
    <row r="2148" spans="1:17" ht="19.149999999999999" customHeight="1" x14ac:dyDescent="0.25">
      <c r="A2148" s="204"/>
      <c r="B2148" s="205"/>
      <c r="C2148" s="205"/>
      <c r="D2148" s="205"/>
      <c r="E2148" s="205"/>
      <c r="F2148" s="205"/>
      <c r="G2148" s="205"/>
      <c r="H2148" s="205"/>
      <c r="I2148" s="205"/>
      <c r="J2148" s="205"/>
      <c r="K2148" s="205"/>
      <c r="L2148" s="205"/>
      <c r="M2148" s="205"/>
      <c r="N2148" s="205"/>
      <c r="O2148" s="205"/>
      <c r="P2148" s="205"/>
      <c r="Q2148" s="206"/>
    </row>
    <row r="2149" spans="1:17" ht="19.149999999999999" customHeight="1" thickBot="1" x14ac:dyDescent="0.3">
      <c r="A2149" s="29"/>
      <c r="B2149" s="38"/>
      <c r="C2149" s="207" t="s">
        <v>95</v>
      </c>
      <c r="D2149" s="208"/>
      <c r="E2149" s="208"/>
      <c r="F2149" s="208"/>
      <c r="G2149" s="208"/>
      <c r="H2149" s="209"/>
      <c r="I2149" s="207" t="s">
        <v>90</v>
      </c>
      <c r="J2149" s="209"/>
      <c r="K2149" s="207" t="s">
        <v>17</v>
      </c>
      <c r="L2149" s="208"/>
      <c r="M2149" s="41" t="s">
        <v>93</v>
      </c>
      <c r="N2149" s="42"/>
      <c r="O2149" s="210" t="s">
        <v>24</v>
      </c>
      <c r="P2149" s="211"/>
      <c r="Q2149" s="212"/>
    </row>
    <row r="2150" spans="1:17" ht="19.149999999999999" customHeight="1" x14ac:dyDescent="0.25">
      <c r="A2150" s="190" t="s">
        <v>94</v>
      </c>
      <c r="B2150" s="40">
        <v>33</v>
      </c>
      <c r="C2150" s="34"/>
      <c r="D2150" s="34"/>
      <c r="E2150" s="34"/>
      <c r="F2150" s="34"/>
      <c r="G2150" s="34"/>
      <c r="H2150" s="34"/>
      <c r="I2150" s="181" t="s">
        <v>18</v>
      </c>
      <c r="J2150" s="182"/>
      <c r="K2150" s="183"/>
      <c r="L2150" s="191"/>
      <c r="M2150" s="192" t="str">
        <f>UPPER(Ptrllista!H113)</f>
        <v>C</v>
      </c>
      <c r="N2150" s="193"/>
      <c r="O2150" s="192" t="str">
        <f>UPPER(Ptrllista!G113)</f>
        <v>D1</v>
      </c>
      <c r="P2150" s="196"/>
      <c r="Q2150" s="193"/>
    </row>
    <row r="2151" spans="1:17" ht="19.149999999999999" customHeight="1" thickBot="1" x14ac:dyDescent="0.3">
      <c r="A2151" s="190"/>
      <c r="B2151" s="40">
        <v>34</v>
      </c>
      <c r="C2151" s="34"/>
      <c r="D2151" s="34"/>
      <c r="E2151" s="34"/>
      <c r="F2151" s="34"/>
      <c r="G2151" s="34"/>
      <c r="H2151" s="34"/>
      <c r="I2151" s="181" t="s">
        <v>18</v>
      </c>
      <c r="J2151" s="182"/>
      <c r="K2151" s="183"/>
      <c r="L2151" s="191"/>
      <c r="M2151" s="194"/>
      <c r="N2151" s="195"/>
      <c r="O2151" s="194"/>
      <c r="P2151" s="197"/>
      <c r="Q2151" s="195"/>
    </row>
    <row r="2152" spans="1:17" ht="19.149999999999999" customHeight="1" x14ac:dyDescent="0.25">
      <c r="A2152" s="190"/>
      <c r="B2152" s="40">
        <v>35</v>
      </c>
      <c r="C2152" s="34"/>
      <c r="D2152" s="34"/>
      <c r="E2152" s="34"/>
      <c r="F2152" s="34"/>
      <c r="G2152" s="34"/>
      <c r="H2152" s="34"/>
      <c r="I2152" s="181" t="s">
        <v>18</v>
      </c>
      <c r="J2152" s="182"/>
      <c r="K2152" s="183"/>
      <c r="L2152" s="184"/>
      <c r="M2152" s="3"/>
      <c r="N2152" s="3"/>
      <c r="O2152" s="3"/>
      <c r="P2152" s="3"/>
      <c r="Q2152" s="30"/>
    </row>
    <row r="2153" spans="1:17" ht="19.149999999999999" customHeight="1" x14ac:dyDescent="0.25">
      <c r="A2153" s="190"/>
      <c r="B2153" s="40">
        <v>36</v>
      </c>
      <c r="C2153" s="34"/>
      <c r="D2153" s="34"/>
      <c r="E2153" s="34"/>
      <c r="F2153" s="34"/>
      <c r="G2153" s="34"/>
      <c r="H2153" s="34"/>
      <c r="I2153" s="181" t="s">
        <v>18</v>
      </c>
      <c r="J2153" s="182"/>
      <c r="K2153" s="183"/>
      <c r="L2153" s="184"/>
      <c r="M2153" s="198" t="s">
        <v>92</v>
      </c>
      <c r="N2153" s="198"/>
      <c r="O2153" s="198"/>
      <c r="P2153" s="199"/>
      <c r="Q2153" s="200"/>
    </row>
    <row r="2154" spans="1:17" ht="19.149999999999999" customHeight="1" x14ac:dyDescent="0.25">
      <c r="A2154" s="190"/>
      <c r="B2154" s="40">
        <v>37</v>
      </c>
      <c r="C2154" s="34"/>
      <c r="D2154" s="34"/>
      <c r="E2154" s="34"/>
      <c r="F2154" s="34"/>
      <c r="G2154" s="34"/>
      <c r="H2154" s="34"/>
      <c r="I2154" s="181" t="s">
        <v>18</v>
      </c>
      <c r="J2154" s="182"/>
      <c r="K2154" s="183"/>
      <c r="L2154" s="184"/>
      <c r="M2154" s="201" t="s">
        <v>97</v>
      </c>
      <c r="N2154" s="202"/>
      <c r="O2154" s="202"/>
      <c r="P2154" s="202"/>
      <c r="Q2154" s="203"/>
    </row>
    <row r="2155" spans="1:17" ht="19.149999999999999" customHeight="1" x14ac:dyDescent="0.25">
      <c r="A2155" s="190"/>
      <c r="B2155" s="40">
        <v>38</v>
      </c>
      <c r="C2155" s="34"/>
      <c r="D2155" s="34"/>
      <c r="E2155" s="34"/>
      <c r="F2155" s="34"/>
      <c r="G2155" s="34"/>
      <c r="H2155" s="34"/>
      <c r="I2155" s="181" t="s">
        <v>18</v>
      </c>
      <c r="J2155" s="182"/>
      <c r="K2155" s="183"/>
      <c r="L2155" s="184"/>
      <c r="M2155" s="185"/>
      <c r="N2155" s="185"/>
      <c r="O2155" s="185"/>
      <c r="P2155" s="185"/>
      <c r="Q2155" s="186"/>
    </row>
    <row r="2156" spans="1:17" ht="19.149999999999999" customHeight="1" x14ac:dyDescent="0.25">
      <c r="A2156" s="190"/>
      <c r="B2156" s="40">
        <v>39</v>
      </c>
      <c r="C2156" s="34"/>
      <c r="D2156" s="34"/>
      <c r="E2156" s="34"/>
      <c r="F2156" s="34"/>
      <c r="G2156" s="34"/>
      <c r="H2156" s="34"/>
      <c r="I2156" s="181" t="s">
        <v>18</v>
      </c>
      <c r="J2156" s="182"/>
      <c r="K2156" s="183"/>
      <c r="L2156" s="184"/>
      <c r="M2156" s="185"/>
      <c r="N2156" s="185"/>
      <c r="O2156" s="185"/>
      <c r="P2156" s="185"/>
      <c r="Q2156" s="186"/>
    </row>
    <row r="2157" spans="1:17" ht="19.149999999999999" customHeight="1" x14ac:dyDescent="0.25">
      <c r="A2157" s="190"/>
      <c r="B2157" s="40">
        <v>40</v>
      </c>
      <c r="C2157" s="34"/>
      <c r="D2157" s="34"/>
      <c r="E2157" s="34"/>
      <c r="F2157" s="34"/>
      <c r="G2157" s="34"/>
      <c r="H2157" s="34"/>
      <c r="I2157" s="181" t="s">
        <v>18</v>
      </c>
      <c r="J2157" s="182"/>
      <c r="K2157" s="183"/>
      <c r="L2157" s="184"/>
      <c r="M2157" s="185"/>
      <c r="N2157" s="185"/>
      <c r="O2157" s="185"/>
      <c r="P2157" s="185"/>
      <c r="Q2157" s="186"/>
    </row>
    <row r="2158" spans="1:17" ht="19.149999999999999" customHeight="1" thickBot="1" x14ac:dyDescent="0.3">
      <c r="A2158" s="190"/>
      <c r="B2158" s="34"/>
      <c r="C2158" s="34"/>
      <c r="D2158" s="34"/>
      <c r="E2158" s="34"/>
      <c r="F2158" s="34"/>
      <c r="G2158" s="34"/>
      <c r="H2158" s="34"/>
      <c r="I2158" s="187" t="s">
        <v>18</v>
      </c>
      <c r="J2158" s="188"/>
      <c r="K2158" s="189"/>
      <c r="L2158" s="189"/>
      <c r="M2158" s="185"/>
      <c r="N2158" s="185"/>
      <c r="O2158" s="185"/>
      <c r="P2158" s="185"/>
      <c r="Q2158" s="186"/>
    </row>
    <row r="2159" spans="1:17" ht="19.149999999999999" customHeight="1" thickBot="1" x14ac:dyDescent="0.3">
      <c r="A2159" s="29"/>
      <c r="B2159" s="3"/>
      <c r="C2159" s="3"/>
      <c r="D2159" s="3"/>
      <c r="E2159" s="3"/>
      <c r="F2159" s="173" t="s">
        <v>89</v>
      </c>
      <c r="G2159" s="173"/>
      <c r="H2159" s="174"/>
      <c r="I2159" s="36"/>
      <c r="J2159" s="36"/>
      <c r="K2159" s="175"/>
      <c r="L2159" s="176"/>
      <c r="M2159" s="177" t="s">
        <v>88</v>
      </c>
      <c r="N2159" s="178"/>
      <c r="O2159" s="178"/>
      <c r="P2159" s="178"/>
      <c r="Q2159" s="179"/>
    </row>
    <row r="2160" spans="1:17" ht="19.149999999999999" customHeight="1" thickBot="1" x14ac:dyDescent="0.3">
      <c r="A2160" s="31"/>
      <c r="B2160" s="32"/>
      <c r="C2160" s="32"/>
      <c r="D2160" s="32"/>
      <c r="E2160" s="32"/>
      <c r="F2160" s="32"/>
      <c r="G2160" s="180" t="s">
        <v>91</v>
      </c>
      <c r="H2160" s="180"/>
      <c r="I2160" s="180"/>
      <c r="J2160" s="36"/>
      <c r="K2160" s="35"/>
      <c r="L2160" s="32"/>
      <c r="M2160" s="32"/>
      <c r="N2160" s="32"/>
      <c r="O2160" s="32"/>
      <c r="P2160" s="32"/>
      <c r="Q2160" s="33"/>
    </row>
    <row r="2161" spans="1:17" ht="19.149999999999999" customHeight="1" x14ac:dyDescent="0.5">
      <c r="A2161" s="37"/>
      <c r="B2161" s="213"/>
      <c r="C2161" s="213"/>
      <c r="D2161" s="39"/>
      <c r="E2161" s="196" t="str">
        <f>UPPER(Ptrllista!E2)</f>
        <v>Ö-SERIEN 2</v>
      </c>
      <c r="F2161" s="196"/>
      <c r="G2161" s="196"/>
      <c r="H2161" s="196"/>
      <c r="I2161" s="196"/>
      <c r="J2161" s="196"/>
      <c r="K2161" s="196"/>
      <c r="L2161" s="196"/>
      <c r="M2161" s="196"/>
      <c r="N2161" s="196"/>
      <c r="O2161" s="49"/>
      <c r="P2161" s="49"/>
      <c r="Q2161" s="54"/>
    </row>
    <row r="2162" spans="1:17" ht="19.149999999999999" customHeight="1" x14ac:dyDescent="0.4">
      <c r="A2162" s="53" t="s">
        <v>98</v>
      </c>
      <c r="B2162" s="44" t="str">
        <f>UPPER(Ptrllista!B114)</f>
        <v>28</v>
      </c>
      <c r="C2162" s="43" t="s">
        <v>102</v>
      </c>
      <c r="D2162" s="44">
        <f>ABS(Ptrllista!C114)</f>
        <v>1</v>
      </c>
      <c r="E2162" s="205"/>
      <c r="F2162" s="205"/>
      <c r="G2162" s="205"/>
      <c r="H2162" s="205"/>
      <c r="I2162" s="205"/>
      <c r="J2162" s="205"/>
      <c r="K2162" s="205"/>
      <c r="L2162" s="205"/>
      <c r="M2162" s="205"/>
      <c r="N2162" s="205"/>
      <c r="O2162" s="214">
        <f>ABS(Ptrllista!F2)</f>
        <v>42848</v>
      </c>
      <c r="P2162" s="214"/>
      <c r="Q2162" s="215"/>
    </row>
    <row r="2163" spans="1:17" ht="19.149999999999999" customHeight="1" x14ac:dyDescent="0.25">
      <c r="A2163" s="204" t="str">
        <f>UPPER(Ptrllista!E114)</f>
        <v>ANDERS LARSSON</v>
      </c>
      <c r="B2163" s="205"/>
      <c r="C2163" s="205"/>
      <c r="D2163" s="205"/>
      <c r="E2163" s="205"/>
      <c r="F2163" s="205"/>
      <c r="G2163" s="205"/>
      <c r="H2163" s="205"/>
      <c r="I2163" s="205"/>
      <c r="J2163" s="205"/>
      <c r="K2163" s="205"/>
      <c r="L2163" s="205"/>
      <c r="M2163" s="205"/>
      <c r="N2163" s="205"/>
      <c r="O2163" s="205"/>
      <c r="P2163" s="205"/>
      <c r="Q2163" s="206"/>
    </row>
    <row r="2164" spans="1:17" ht="19.149999999999999" customHeight="1" x14ac:dyDescent="0.25">
      <c r="A2164" s="204"/>
      <c r="B2164" s="205"/>
      <c r="C2164" s="205"/>
      <c r="D2164" s="205"/>
      <c r="E2164" s="205"/>
      <c r="F2164" s="205"/>
      <c r="G2164" s="205"/>
      <c r="H2164" s="205"/>
      <c r="I2164" s="205"/>
      <c r="J2164" s="205"/>
      <c r="K2164" s="205"/>
      <c r="L2164" s="205"/>
      <c r="M2164" s="205"/>
      <c r="N2164" s="205"/>
      <c r="O2164" s="205"/>
      <c r="P2164" s="205"/>
      <c r="Q2164" s="206"/>
    </row>
    <row r="2165" spans="1:17" ht="19.149999999999999" customHeight="1" x14ac:dyDescent="0.25">
      <c r="A2165" s="204" t="str">
        <f>UPPER(Ptrllista!F114)</f>
        <v>FPK</v>
      </c>
      <c r="B2165" s="205"/>
      <c r="C2165" s="205"/>
      <c r="D2165" s="205"/>
      <c r="E2165" s="205"/>
      <c r="F2165" s="205"/>
      <c r="G2165" s="205"/>
      <c r="H2165" s="205"/>
      <c r="I2165" s="205"/>
      <c r="J2165" s="205"/>
      <c r="K2165" s="205"/>
      <c r="L2165" s="205"/>
      <c r="M2165" s="205"/>
      <c r="N2165" s="205"/>
      <c r="O2165" s="205"/>
      <c r="P2165" s="205"/>
      <c r="Q2165" s="206"/>
    </row>
    <row r="2166" spans="1:17" ht="19.149999999999999" customHeight="1" x14ac:dyDescent="0.25">
      <c r="A2166" s="204"/>
      <c r="B2166" s="205"/>
      <c r="C2166" s="205"/>
      <c r="D2166" s="205"/>
      <c r="E2166" s="205"/>
      <c r="F2166" s="205"/>
      <c r="G2166" s="205"/>
      <c r="H2166" s="205"/>
      <c r="I2166" s="205"/>
      <c r="J2166" s="205"/>
      <c r="K2166" s="205"/>
      <c r="L2166" s="205"/>
      <c r="M2166" s="205"/>
      <c r="N2166" s="205"/>
      <c r="O2166" s="205"/>
      <c r="P2166" s="205"/>
      <c r="Q2166" s="206"/>
    </row>
    <row r="2167" spans="1:17" ht="19.149999999999999" customHeight="1" thickBot="1" x14ac:dyDescent="0.3">
      <c r="A2167" s="29"/>
      <c r="B2167" s="38"/>
      <c r="C2167" s="207" t="s">
        <v>95</v>
      </c>
      <c r="D2167" s="208"/>
      <c r="E2167" s="208"/>
      <c r="F2167" s="208"/>
      <c r="G2167" s="208"/>
      <c r="H2167" s="209"/>
      <c r="I2167" s="207" t="s">
        <v>90</v>
      </c>
      <c r="J2167" s="209"/>
      <c r="K2167" s="207" t="s">
        <v>17</v>
      </c>
      <c r="L2167" s="208"/>
      <c r="M2167" s="216" t="s">
        <v>93</v>
      </c>
      <c r="N2167" s="217"/>
      <c r="O2167" s="210" t="s">
        <v>24</v>
      </c>
      <c r="P2167" s="211"/>
      <c r="Q2167" s="212"/>
    </row>
    <row r="2168" spans="1:17" ht="19.149999999999999" customHeight="1" x14ac:dyDescent="0.25">
      <c r="A2168" s="190" t="s">
        <v>94</v>
      </c>
      <c r="B2168" s="40">
        <v>33</v>
      </c>
      <c r="C2168" s="34"/>
      <c r="D2168" s="34"/>
      <c r="E2168" s="34"/>
      <c r="F2168" s="34"/>
      <c r="G2168" s="34"/>
      <c r="H2168" s="34"/>
      <c r="I2168" s="181" t="s">
        <v>18</v>
      </c>
      <c r="J2168" s="182"/>
      <c r="K2168" s="183"/>
      <c r="L2168" s="191"/>
      <c r="M2168" s="192" t="str">
        <f>UPPER(Ptrllista!H114)</f>
        <v>C</v>
      </c>
      <c r="N2168" s="193"/>
      <c r="O2168" s="192" t="str">
        <f>UPPER(Ptrllista!G114)</f>
        <v>1</v>
      </c>
      <c r="P2168" s="196"/>
      <c r="Q2168" s="193"/>
    </row>
    <row r="2169" spans="1:17" ht="19.149999999999999" customHeight="1" thickBot="1" x14ac:dyDescent="0.3">
      <c r="A2169" s="190"/>
      <c r="B2169" s="40">
        <v>34</v>
      </c>
      <c r="C2169" s="34"/>
      <c r="D2169" s="34"/>
      <c r="E2169" s="34"/>
      <c r="F2169" s="34"/>
      <c r="G2169" s="34"/>
      <c r="H2169" s="34"/>
      <c r="I2169" s="181" t="s">
        <v>18</v>
      </c>
      <c r="J2169" s="182"/>
      <c r="K2169" s="183"/>
      <c r="L2169" s="191"/>
      <c r="M2169" s="194"/>
      <c r="N2169" s="195"/>
      <c r="O2169" s="194"/>
      <c r="P2169" s="197"/>
      <c r="Q2169" s="195"/>
    </row>
    <row r="2170" spans="1:17" ht="19.149999999999999" customHeight="1" x14ac:dyDescent="0.25">
      <c r="A2170" s="190"/>
      <c r="B2170" s="40">
        <v>35</v>
      </c>
      <c r="C2170" s="34"/>
      <c r="D2170" s="34"/>
      <c r="E2170" s="34"/>
      <c r="F2170" s="34"/>
      <c r="G2170" s="34"/>
      <c r="H2170" s="34"/>
      <c r="I2170" s="181" t="s">
        <v>18</v>
      </c>
      <c r="J2170" s="182"/>
      <c r="K2170" s="183"/>
      <c r="L2170" s="184"/>
      <c r="M2170" s="3"/>
      <c r="N2170" s="3"/>
      <c r="O2170" s="3"/>
      <c r="P2170" s="3"/>
      <c r="Q2170" s="30"/>
    </row>
    <row r="2171" spans="1:17" ht="19.149999999999999" customHeight="1" x14ac:dyDescent="0.25">
      <c r="A2171" s="190"/>
      <c r="B2171" s="40">
        <v>36</v>
      </c>
      <c r="C2171" s="34"/>
      <c r="D2171" s="34"/>
      <c r="E2171" s="34"/>
      <c r="F2171" s="34"/>
      <c r="G2171" s="34"/>
      <c r="H2171" s="34"/>
      <c r="I2171" s="181" t="s">
        <v>18</v>
      </c>
      <c r="J2171" s="182"/>
      <c r="K2171" s="183"/>
      <c r="L2171" s="184"/>
      <c r="M2171" s="198" t="s">
        <v>92</v>
      </c>
      <c r="N2171" s="198"/>
      <c r="O2171" s="198"/>
      <c r="P2171" s="199"/>
      <c r="Q2171" s="200"/>
    </row>
    <row r="2172" spans="1:17" ht="19.149999999999999" customHeight="1" x14ac:dyDescent="0.25">
      <c r="A2172" s="190"/>
      <c r="B2172" s="40">
        <v>37</v>
      </c>
      <c r="C2172" s="34"/>
      <c r="D2172" s="34"/>
      <c r="E2172" s="34"/>
      <c r="F2172" s="34"/>
      <c r="G2172" s="34"/>
      <c r="H2172" s="34"/>
      <c r="I2172" s="181" t="s">
        <v>18</v>
      </c>
      <c r="J2172" s="182"/>
      <c r="K2172" s="183"/>
      <c r="L2172" s="184"/>
      <c r="M2172" s="201" t="s">
        <v>97</v>
      </c>
      <c r="N2172" s="202"/>
      <c r="O2172" s="202"/>
      <c r="P2172" s="202"/>
      <c r="Q2172" s="203"/>
    </row>
    <row r="2173" spans="1:17" ht="19.149999999999999" customHeight="1" x14ac:dyDescent="0.25">
      <c r="A2173" s="190"/>
      <c r="B2173" s="40">
        <v>38</v>
      </c>
      <c r="C2173" s="34"/>
      <c r="D2173" s="34"/>
      <c r="E2173" s="34"/>
      <c r="F2173" s="34"/>
      <c r="G2173" s="34"/>
      <c r="H2173" s="34"/>
      <c r="I2173" s="181" t="s">
        <v>18</v>
      </c>
      <c r="J2173" s="182"/>
      <c r="K2173" s="183"/>
      <c r="L2173" s="184"/>
      <c r="M2173" s="185"/>
      <c r="N2173" s="185"/>
      <c r="O2173" s="185"/>
      <c r="P2173" s="185"/>
      <c r="Q2173" s="186"/>
    </row>
    <row r="2174" spans="1:17" ht="19.149999999999999" customHeight="1" x14ac:dyDescent="0.25">
      <c r="A2174" s="190"/>
      <c r="B2174" s="40">
        <v>39</v>
      </c>
      <c r="C2174" s="34"/>
      <c r="D2174" s="34"/>
      <c r="E2174" s="34"/>
      <c r="F2174" s="34"/>
      <c r="G2174" s="34"/>
      <c r="H2174" s="34"/>
      <c r="I2174" s="181" t="s">
        <v>18</v>
      </c>
      <c r="J2174" s="182"/>
      <c r="K2174" s="183"/>
      <c r="L2174" s="184"/>
      <c r="M2174" s="185"/>
      <c r="N2174" s="185"/>
      <c r="O2174" s="185"/>
      <c r="P2174" s="185"/>
      <c r="Q2174" s="186"/>
    </row>
    <row r="2175" spans="1:17" ht="19.149999999999999" customHeight="1" x14ac:dyDescent="0.25">
      <c r="A2175" s="190"/>
      <c r="B2175" s="40">
        <v>40</v>
      </c>
      <c r="C2175" s="34"/>
      <c r="D2175" s="34"/>
      <c r="E2175" s="34"/>
      <c r="F2175" s="34"/>
      <c r="G2175" s="34"/>
      <c r="H2175" s="34"/>
      <c r="I2175" s="181" t="s">
        <v>18</v>
      </c>
      <c r="J2175" s="182"/>
      <c r="K2175" s="183"/>
      <c r="L2175" s="184"/>
      <c r="M2175" s="185"/>
      <c r="N2175" s="185"/>
      <c r="O2175" s="185"/>
      <c r="P2175" s="185"/>
      <c r="Q2175" s="186"/>
    </row>
    <row r="2176" spans="1:17" ht="19.149999999999999" customHeight="1" thickBot="1" x14ac:dyDescent="0.3">
      <c r="A2176" s="190"/>
      <c r="B2176" s="34"/>
      <c r="C2176" s="34"/>
      <c r="D2176" s="34"/>
      <c r="E2176" s="34"/>
      <c r="F2176" s="34"/>
      <c r="G2176" s="34"/>
      <c r="H2176" s="34"/>
      <c r="I2176" s="187" t="s">
        <v>18</v>
      </c>
      <c r="J2176" s="188"/>
      <c r="K2176" s="189"/>
      <c r="L2176" s="189"/>
      <c r="M2176" s="185"/>
      <c r="N2176" s="185"/>
      <c r="O2176" s="185"/>
      <c r="P2176" s="185"/>
      <c r="Q2176" s="186"/>
    </row>
    <row r="2177" spans="1:17" ht="19.149999999999999" customHeight="1" thickBot="1" x14ac:dyDescent="0.3">
      <c r="A2177" s="29"/>
      <c r="B2177" s="3"/>
      <c r="C2177" s="3"/>
      <c r="D2177" s="3"/>
      <c r="E2177" s="3"/>
      <c r="F2177" s="173" t="s">
        <v>89</v>
      </c>
      <c r="G2177" s="173"/>
      <c r="H2177" s="174"/>
      <c r="I2177" s="36"/>
      <c r="J2177" s="36"/>
      <c r="K2177" s="175"/>
      <c r="L2177" s="176"/>
      <c r="M2177" s="177" t="s">
        <v>88</v>
      </c>
      <c r="N2177" s="178"/>
      <c r="O2177" s="178"/>
      <c r="P2177" s="178"/>
      <c r="Q2177" s="179"/>
    </row>
    <row r="2178" spans="1:17" ht="19.149999999999999" customHeight="1" thickBot="1" x14ac:dyDescent="0.3">
      <c r="A2178" s="31"/>
      <c r="B2178" s="32"/>
      <c r="C2178" s="32"/>
      <c r="D2178" s="32"/>
      <c r="E2178" s="32"/>
      <c r="F2178" s="32"/>
      <c r="G2178" s="180" t="s">
        <v>91</v>
      </c>
      <c r="H2178" s="180"/>
      <c r="I2178" s="180"/>
      <c r="J2178" s="36"/>
      <c r="K2178" s="35"/>
      <c r="L2178" s="32"/>
      <c r="M2178" s="32"/>
      <c r="N2178" s="32"/>
      <c r="O2178" s="32"/>
      <c r="P2178" s="32"/>
      <c r="Q2178" s="33"/>
    </row>
    <row r="2179" spans="1:17" ht="19.149999999999999" customHeight="1" x14ac:dyDescent="0.25">
      <c r="A2179" s="52"/>
      <c r="B2179" s="52"/>
      <c r="C2179" s="52"/>
      <c r="D2179" s="52"/>
      <c r="E2179" s="52"/>
      <c r="F2179" s="52"/>
      <c r="G2179" s="52"/>
      <c r="H2179" s="52"/>
      <c r="I2179" s="52"/>
      <c r="J2179" s="52"/>
      <c r="K2179" s="52"/>
      <c r="L2179" s="52"/>
      <c r="M2179" s="52"/>
      <c r="N2179" s="52"/>
      <c r="O2179" s="52"/>
      <c r="P2179" s="52"/>
      <c r="Q2179" s="52"/>
    </row>
    <row r="2182" spans="1:17" ht="19.149999999999999" customHeight="1" thickBot="1" x14ac:dyDescent="0.3"/>
    <row r="2183" spans="1:17" ht="19.149999999999999" customHeight="1" x14ac:dyDescent="0.5">
      <c r="A2183" s="37"/>
      <c r="B2183" s="213"/>
      <c r="C2183" s="213"/>
      <c r="D2183" s="39"/>
      <c r="E2183" s="196" t="str">
        <f>UPPER(Ptrllista!E2)</f>
        <v>Ö-SERIEN 2</v>
      </c>
      <c r="F2183" s="196"/>
      <c r="G2183" s="196"/>
      <c r="H2183" s="196"/>
      <c r="I2183" s="196"/>
      <c r="J2183" s="196"/>
      <c r="K2183" s="196"/>
      <c r="L2183" s="196"/>
      <c r="M2183" s="196"/>
      <c r="N2183" s="196"/>
      <c r="O2183" s="49"/>
      <c r="P2183" s="49"/>
      <c r="Q2183" s="54"/>
    </row>
    <row r="2184" spans="1:17" ht="19.149999999999999" customHeight="1" x14ac:dyDescent="0.4">
      <c r="A2184" s="53" t="s">
        <v>98</v>
      </c>
      <c r="B2184" s="44" t="str">
        <f>UPPER(Ptrllista!B115)</f>
        <v>28</v>
      </c>
      <c r="C2184" s="43" t="s">
        <v>96</v>
      </c>
      <c r="D2184" s="44">
        <f>ABS(Ptrllista!C115)</f>
        <v>2</v>
      </c>
      <c r="E2184" s="205"/>
      <c r="F2184" s="205"/>
      <c r="G2184" s="205"/>
      <c r="H2184" s="205"/>
      <c r="I2184" s="205"/>
      <c r="J2184" s="205"/>
      <c r="K2184" s="205"/>
      <c r="L2184" s="205"/>
      <c r="M2184" s="205"/>
      <c r="N2184" s="205"/>
      <c r="O2184" s="214">
        <f>ABS(Ptrllista!F2)</f>
        <v>42848</v>
      </c>
      <c r="P2184" s="214"/>
      <c r="Q2184" s="215"/>
    </row>
    <row r="2185" spans="1:17" ht="19.149999999999999" customHeight="1" x14ac:dyDescent="0.25">
      <c r="A2185" s="204" t="str">
        <f>UPPER(Ptrllista!E115)</f>
        <v>MAGNUS WIBERG</v>
      </c>
      <c r="B2185" s="205"/>
      <c r="C2185" s="205"/>
      <c r="D2185" s="205"/>
      <c r="E2185" s="205"/>
      <c r="F2185" s="205"/>
      <c r="G2185" s="205"/>
      <c r="H2185" s="205"/>
      <c r="I2185" s="205"/>
      <c r="J2185" s="205"/>
      <c r="K2185" s="205"/>
      <c r="L2185" s="205"/>
      <c r="M2185" s="205"/>
      <c r="N2185" s="205"/>
      <c r="O2185" s="205"/>
      <c r="P2185" s="205"/>
      <c r="Q2185" s="206"/>
    </row>
    <row r="2186" spans="1:17" ht="19.149999999999999" customHeight="1" x14ac:dyDescent="0.25">
      <c r="A2186" s="204"/>
      <c r="B2186" s="205"/>
      <c r="C2186" s="205"/>
      <c r="D2186" s="205"/>
      <c r="E2186" s="205"/>
      <c r="F2186" s="205"/>
      <c r="G2186" s="205"/>
      <c r="H2186" s="205"/>
      <c r="I2186" s="205"/>
      <c r="J2186" s="205"/>
      <c r="K2186" s="205"/>
      <c r="L2186" s="205"/>
      <c r="M2186" s="205"/>
      <c r="N2186" s="205"/>
      <c r="O2186" s="205"/>
      <c r="P2186" s="205"/>
      <c r="Q2186" s="206"/>
    </row>
    <row r="2187" spans="1:17" ht="19.149999999999999" customHeight="1" x14ac:dyDescent="0.25">
      <c r="A2187" s="204" t="str">
        <f>UPPER(Ptrllista!F115)</f>
        <v>ÅTVID</v>
      </c>
      <c r="B2187" s="205"/>
      <c r="C2187" s="205"/>
      <c r="D2187" s="205"/>
      <c r="E2187" s="205"/>
      <c r="F2187" s="205"/>
      <c r="G2187" s="205"/>
      <c r="H2187" s="205"/>
      <c r="I2187" s="205"/>
      <c r="J2187" s="205"/>
      <c r="K2187" s="205"/>
      <c r="L2187" s="205"/>
      <c r="M2187" s="205"/>
      <c r="N2187" s="205"/>
      <c r="O2187" s="205"/>
      <c r="P2187" s="205"/>
      <c r="Q2187" s="206"/>
    </row>
    <row r="2188" spans="1:17" ht="19.149999999999999" customHeight="1" x14ac:dyDescent="0.25">
      <c r="A2188" s="204"/>
      <c r="B2188" s="205"/>
      <c r="C2188" s="205"/>
      <c r="D2188" s="205"/>
      <c r="E2188" s="205"/>
      <c r="F2188" s="205"/>
      <c r="G2188" s="205"/>
      <c r="H2188" s="205"/>
      <c r="I2188" s="205"/>
      <c r="J2188" s="205"/>
      <c r="K2188" s="205"/>
      <c r="L2188" s="205"/>
      <c r="M2188" s="205"/>
      <c r="N2188" s="205"/>
      <c r="O2188" s="205"/>
      <c r="P2188" s="205"/>
      <c r="Q2188" s="206"/>
    </row>
    <row r="2189" spans="1:17" ht="19.149999999999999" customHeight="1" thickBot="1" x14ac:dyDescent="0.3">
      <c r="A2189" s="29"/>
      <c r="B2189" s="38"/>
      <c r="C2189" s="207" t="s">
        <v>95</v>
      </c>
      <c r="D2189" s="208"/>
      <c r="E2189" s="208"/>
      <c r="F2189" s="208"/>
      <c r="G2189" s="208"/>
      <c r="H2189" s="209"/>
      <c r="I2189" s="207" t="s">
        <v>90</v>
      </c>
      <c r="J2189" s="209"/>
      <c r="K2189" s="207" t="s">
        <v>17</v>
      </c>
      <c r="L2189" s="208"/>
      <c r="M2189" s="41" t="s">
        <v>93</v>
      </c>
      <c r="N2189" s="42"/>
      <c r="O2189" s="210" t="s">
        <v>24</v>
      </c>
      <c r="P2189" s="211"/>
      <c r="Q2189" s="212"/>
    </row>
    <row r="2190" spans="1:17" ht="19.149999999999999" customHeight="1" x14ac:dyDescent="0.25">
      <c r="A2190" s="190" t="s">
        <v>94</v>
      </c>
      <c r="B2190" s="40">
        <v>33</v>
      </c>
      <c r="C2190" s="34"/>
      <c r="D2190" s="34"/>
      <c r="E2190" s="34"/>
      <c r="F2190" s="34"/>
      <c r="G2190" s="34"/>
      <c r="H2190" s="34"/>
      <c r="I2190" s="181" t="s">
        <v>18</v>
      </c>
      <c r="J2190" s="182"/>
      <c r="K2190" s="183"/>
      <c r="L2190" s="191"/>
      <c r="M2190" s="192" t="str">
        <f>UPPER(Ptrllista!H115)</f>
        <v>C</v>
      </c>
      <c r="N2190" s="193"/>
      <c r="O2190" s="192" t="str">
        <f>UPPER(Ptrllista!G115)</f>
        <v>2</v>
      </c>
      <c r="P2190" s="196"/>
      <c r="Q2190" s="193"/>
    </row>
    <row r="2191" spans="1:17" ht="19.149999999999999" customHeight="1" thickBot="1" x14ac:dyDescent="0.3">
      <c r="A2191" s="190"/>
      <c r="B2191" s="40">
        <v>34</v>
      </c>
      <c r="C2191" s="34"/>
      <c r="D2191" s="34"/>
      <c r="E2191" s="34"/>
      <c r="F2191" s="34"/>
      <c r="G2191" s="34"/>
      <c r="H2191" s="34"/>
      <c r="I2191" s="181" t="s">
        <v>18</v>
      </c>
      <c r="J2191" s="182"/>
      <c r="K2191" s="183"/>
      <c r="L2191" s="191"/>
      <c r="M2191" s="194"/>
      <c r="N2191" s="195"/>
      <c r="O2191" s="194"/>
      <c r="P2191" s="197"/>
      <c r="Q2191" s="195"/>
    </row>
    <row r="2192" spans="1:17" ht="19.149999999999999" customHeight="1" x14ac:dyDescent="0.25">
      <c r="A2192" s="190"/>
      <c r="B2192" s="40">
        <v>35</v>
      </c>
      <c r="C2192" s="34"/>
      <c r="D2192" s="34"/>
      <c r="E2192" s="34"/>
      <c r="F2192" s="34"/>
      <c r="G2192" s="34"/>
      <c r="H2192" s="34"/>
      <c r="I2192" s="181" t="s">
        <v>18</v>
      </c>
      <c r="J2192" s="182"/>
      <c r="K2192" s="183"/>
      <c r="L2192" s="184"/>
      <c r="M2192" s="3"/>
      <c r="N2192" s="3"/>
      <c r="O2192" s="3"/>
      <c r="P2192" s="3"/>
      <c r="Q2192" s="30"/>
    </row>
    <row r="2193" spans="1:17" ht="19.149999999999999" customHeight="1" x14ac:dyDescent="0.25">
      <c r="A2193" s="190"/>
      <c r="B2193" s="40">
        <v>36</v>
      </c>
      <c r="C2193" s="34"/>
      <c r="D2193" s="34"/>
      <c r="E2193" s="34"/>
      <c r="F2193" s="34"/>
      <c r="G2193" s="34"/>
      <c r="H2193" s="34"/>
      <c r="I2193" s="181" t="s">
        <v>18</v>
      </c>
      <c r="J2193" s="182"/>
      <c r="K2193" s="183"/>
      <c r="L2193" s="184"/>
      <c r="M2193" s="198" t="s">
        <v>92</v>
      </c>
      <c r="N2193" s="198"/>
      <c r="O2193" s="198"/>
      <c r="P2193" s="199"/>
      <c r="Q2193" s="200"/>
    </row>
    <row r="2194" spans="1:17" ht="19.149999999999999" customHeight="1" x14ac:dyDescent="0.25">
      <c r="A2194" s="190"/>
      <c r="B2194" s="40">
        <v>37</v>
      </c>
      <c r="C2194" s="34"/>
      <c r="D2194" s="34"/>
      <c r="E2194" s="34"/>
      <c r="F2194" s="34"/>
      <c r="G2194" s="34"/>
      <c r="H2194" s="34"/>
      <c r="I2194" s="181" t="s">
        <v>18</v>
      </c>
      <c r="J2194" s="182"/>
      <c r="K2194" s="183"/>
      <c r="L2194" s="184"/>
      <c r="M2194" s="201" t="s">
        <v>97</v>
      </c>
      <c r="N2194" s="202"/>
      <c r="O2194" s="202"/>
      <c r="P2194" s="202"/>
      <c r="Q2194" s="203"/>
    </row>
    <row r="2195" spans="1:17" ht="19.149999999999999" customHeight="1" x14ac:dyDescent="0.25">
      <c r="A2195" s="190"/>
      <c r="B2195" s="40">
        <v>38</v>
      </c>
      <c r="C2195" s="34"/>
      <c r="D2195" s="34"/>
      <c r="E2195" s="34"/>
      <c r="F2195" s="34"/>
      <c r="G2195" s="34"/>
      <c r="H2195" s="34"/>
      <c r="I2195" s="181" t="s">
        <v>18</v>
      </c>
      <c r="J2195" s="182"/>
      <c r="K2195" s="183"/>
      <c r="L2195" s="184"/>
      <c r="M2195" s="185"/>
      <c r="N2195" s="185"/>
      <c r="O2195" s="185"/>
      <c r="P2195" s="185"/>
      <c r="Q2195" s="186"/>
    </row>
    <row r="2196" spans="1:17" ht="19.149999999999999" customHeight="1" x14ac:dyDescent="0.25">
      <c r="A2196" s="190"/>
      <c r="B2196" s="40">
        <v>39</v>
      </c>
      <c r="C2196" s="34"/>
      <c r="D2196" s="34"/>
      <c r="E2196" s="34"/>
      <c r="F2196" s="34"/>
      <c r="G2196" s="34"/>
      <c r="H2196" s="34"/>
      <c r="I2196" s="181" t="s">
        <v>18</v>
      </c>
      <c r="J2196" s="182"/>
      <c r="K2196" s="183"/>
      <c r="L2196" s="184"/>
      <c r="M2196" s="185"/>
      <c r="N2196" s="185"/>
      <c r="O2196" s="185"/>
      <c r="P2196" s="185"/>
      <c r="Q2196" s="186"/>
    </row>
    <row r="2197" spans="1:17" ht="19.149999999999999" customHeight="1" x14ac:dyDescent="0.25">
      <c r="A2197" s="190"/>
      <c r="B2197" s="40">
        <v>40</v>
      </c>
      <c r="C2197" s="34"/>
      <c r="D2197" s="34"/>
      <c r="E2197" s="34"/>
      <c r="F2197" s="34"/>
      <c r="G2197" s="34"/>
      <c r="H2197" s="34"/>
      <c r="I2197" s="181" t="s">
        <v>18</v>
      </c>
      <c r="J2197" s="182"/>
      <c r="K2197" s="183"/>
      <c r="L2197" s="184"/>
      <c r="M2197" s="185"/>
      <c r="N2197" s="185"/>
      <c r="O2197" s="185"/>
      <c r="P2197" s="185"/>
      <c r="Q2197" s="186"/>
    </row>
    <row r="2198" spans="1:17" ht="19.149999999999999" customHeight="1" thickBot="1" x14ac:dyDescent="0.3">
      <c r="A2198" s="190"/>
      <c r="B2198" s="34"/>
      <c r="C2198" s="34"/>
      <c r="D2198" s="34"/>
      <c r="E2198" s="34"/>
      <c r="F2198" s="34"/>
      <c r="G2198" s="34"/>
      <c r="H2198" s="34"/>
      <c r="I2198" s="187" t="s">
        <v>18</v>
      </c>
      <c r="J2198" s="188"/>
      <c r="K2198" s="189"/>
      <c r="L2198" s="189"/>
      <c r="M2198" s="185"/>
      <c r="N2198" s="185"/>
      <c r="O2198" s="185"/>
      <c r="P2198" s="185"/>
      <c r="Q2198" s="186"/>
    </row>
    <row r="2199" spans="1:17" ht="19.149999999999999" customHeight="1" thickBot="1" x14ac:dyDescent="0.3">
      <c r="A2199" s="29"/>
      <c r="B2199" s="3"/>
      <c r="C2199" s="3"/>
      <c r="D2199" s="3"/>
      <c r="E2199" s="3"/>
      <c r="F2199" s="173" t="s">
        <v>89</v>
      </c>
      <c r="G2199" s="173"/>
      <c r="H2199" s="174"/>
      <c r="I2199" s="36"/>
      <c r="J2199" s="36"/>
      <c r="K2199" s="175"/>
      <c r="L2199" s="176"/>
      <c r="M2199" s="177" t="s">
        <v>88</v>
      </c>
      <c r="N2199" s="178"/>
      <c r="O2199" s="178"/>
      <c r="P2199" s="178"/>
      <c r="Q2199" s="179"/>
    </row>
    <row r="2200" spans="1:17" ht="19.149999999999999" customHeight="1" thickBot="1" x14ac:dyDescent="0.3">
      <c r="A2200" s="31"/>
      <c r="B2200" s="32"/>
      <c r="C2200" s="32"/>
      <c r="D2200" s="32"/>
      <c r="E2200" s="32"/>
      <c r="F2200" s="32"/>
      <c r="G2200" s="180" t="s">
        <v>91</v>
      </c>
      <c r="H2200" s="180"/>
      <c r="I2200" s="180"/>
      <c r="J2200" s="36"/>
      <c r="K2200" s="35"/>
      <c r="L2200" s="32"/>
      <c r="M2200" s="32"/>
      <c r="N2200" s="32"/>
      <c r="O2200" s="32"/>
      <c r="P2200" s="32"/>
      <c r="Q2200" s="33"/>
    </row>
    <row r="2201" spans="1:17" ht="19.149999999999999" customHeight="1" x14ac:dyDescent="0.5">
      <c r="A2201" s="37"/>
      <c r="B2201" s="213"/>
      <c r="C2201" s="213"/>
      <c r="D2201" s="39"/>
      <c r="E2201" s="196" t="str">
        <f>UPPER(Ptrllista!E2)</f>
        <v>Ö-SERIEN 2</v>
      </c>
      <c r="F2201" s="196"/>
      <c r="G2201" s="196"/>
      <c r="H2201" s="196"/>
      <c r="I2201" s="196"/>
      <c r="J2201" s="196"/>
      <c r="K2201" s="196"/>
      <c r="L2201" s="196"/>
      <c r="M2201" s="196"/>
      <c r="N2201" s="196"/>
      <c r="O2201" s="49"/>
      <c r="P2201" s="49"/>
      <c r="Q2201" s="54"/>
    </row>
    <row r="2202" spans="1:17" ht="19.149999999999999" customHeight="1" x14ac:dyDescent="0.4">
      <c r="A2202" s="53" t="s">
        <v>98</v>
      </c>
      <c r="B2202" s="44" t="str">
        <f>UPPER(Ptrllista!B116)</f>
        <v>28</v>
      </c>
      <c r="C2202" s="43" t="s">
        <v>102</v>
      </c>
      <c r="D2202" s="44">
        <f>ABS(Ptrllista!C6)</f>
        <v>1</v>
      </c>
      <c r="E2202" s="205"/>
      <c r="F2202" s="205"/>
      <c r="G2202" s="205"/>
      <c r="H2202" s="205"/>
      <c r="I2202" s="205"/>
      <c r="J2202" s="205"/>
      <c r="K2202" s="205"/>
      <c r="L2202" s="205"/>
      <c r="M2202" s="205"/>
      <c r="N2202" s="205"/>
      <c r="O2202" s="214">
        <f>ABS(Ptrllista!F2)</f>
        <v>42848</v>
      </c>
      <c r="P2202" s="214"/>
      <c r="Q2202" s="215"/>
    </row>
    <row r="2203" spans="1:17" ht="19.149999999999999" customHeight="1" x14ac:dyDescent="0.25">
      <c r="A2203" s="204" t="str">
        <f>UPPER(Ptrllista!E116)</f>
        <v>JERKER JÖNSSON</v>
      </c>
      <c r="B2203" s="205"/>
      <c r="C2203" s="205"/>
      <c r="D2203" s="205"/>
      <c r="E2203" s="205"/>
      <c r="F2203" s="205"/>
      <c r="G2203" s="205"/>
      <c r="H2203" s="205"/>
      <c r="I2203" s="205"/>
      <c r="J2203" s="205"/>
      <c r="K2203" s="205"/>
      <c r="L2203" s="205"/>
      <c r="M2203" s="205"/>
      <c r="N2203" s="205"/>
      <c r="O2203" s="205"/>
      <c r="P2203" s="205"/>
      <c r="Q2203" s="206"/>
    </row>
    <row r="2204" spans="1:17" ht="19.149999999999999" customHeight="1" x14ac:dyDescent="0.25">
      <c r="A2204" s="204"/>
      <c r="B2204" s="205"/>
      <c r="C2204" s="205"/>
      <c r="D2204" s="205"/>
      <c r="E2204" s="205"/>
      <c r="F2204" s="205"/>
      <c r="G2204" s="205"/>
      <c r="H2204" s="205"/>
      <c r="I2204" s="205"/>
      <c r="J2204" s="205"/>
      <c r="K2204" s="205"/>
      <c r="L2204" s="205"/>
      <c r="M2204" s="205"/>
      <c r="N2204" s="205"/>
      <c r="O2204" s="205"/>
      <c r="P2204" s="205"/>
      <c r="Q2204" s="206"/>
    </row>
    <row r="2205" spans="1:17" ht="19.149999999999999" customHeight="1" x14ac:dyDescent="0.25">
      <c r="A2205" s="204" t="str">
        <f>UPPER(Ptrllista!F116)</f>
        <v>ÅTVID</v>
      </c>
      <c r="B2205" s="205"/>
      <c r="C2205" s="205"/>
      <c r="D2205" s="205"/>
      <c r="E2205" s="205"/>
      <c r="F2205" s="205"/>
      <c r="G2205" s="205"/>
      <c r="H2205" s="205"/>
      <c r="I2205" s="205"/>
      <c r="J2205" s="205"/>
      <c r="K2205" s="205"/>
      <c r="L2205" s="205"/>
      <c r="M2205" s="205"/>
      <c r="N2205" s="205"/>
      <c r="O2205" s="205"/>
      <c r="P2205" s="205"/>
      <c r="Q2205" s="206"/>
    </row>
    <row r="2206" spans="1:17" ht="19.149999999999999" customHeight="1" x14ac:dyDescent="0.25">
      <c r="A2206" s="204"/>
      <c r="B2206" s="205"/>
      <c r="C2206" s="205"/>
      <c r="D2206" s="205"/>
      <c r="E2206" s="205"/>
      <c r="F2206" s="205"/>
      <c r="G2206" s="205"/>
      <c r="H2206" s="205"/>
      <c r="I2206" s="205"/>
      <c r="J2206" s="205"/>
      <c r="K2206" s="205"/>
      <c r="L2206" s="205"/>
      <c r="M2206" s="205"/>
      <c r="N2206" s="205"/>
      <c r="O2206" s="205"/>
      <c r="P2206" s="205"/>
      <c r="Q2206" s="206"/>
    </row>
    <row r="2207" spans="1:17" ht="19.149999999999999" customHeight="1" thickBot="1" x14ac:dyDescent="0.3">
      <c r="A2207" s="29"/>
      <c r="B2207" s="38"/>
      <c r="C2207" s="207" t="s">
        <v>95</v>
      </c>
      <c r="D2207" s="208"/>
      <c r="E2207" s="208"/>
      <c r="F2207" s="208"/>
      <c r="G2207" s="208"/>
      <c r="H2207" s="209"/>
      <c r="I2207" s="207" t="s">
        <v>90</v>
      </c>
      <c r="J2207" s="209"/>
      <c r="K2207" s="207" t="s">
        <v>17</v>
      </c>
      <c r="L2207" s="208"/>
      <c r="M2207" s="216" t="s">
        <v>93</v>
      </c>
      <c r="N2207" s="217"/>
      <c r="O2207" s="210" t="s">
        <v>24</v>
      </c>
      <c r="P2207" s="211"/>
      <c r="Q2207" s="212"/>
    </row>
    <row r="2208" spans="1:17" ht="19.149999999999999" customHeight="1" x14ac:dyDescent="0.25">
      <c r="A2208" s="190" t="s">
        <v>94</v>
      </c>
      <c r="B2208" s="40">
        <v>41</v>
      </c>
      <c r="C2208" s="34"/>
      <c r="D2208" s="34"/>
      <c r="E2208" s="34"/>
      <c r="F2208" s="34"/>
      <c r="G2208" s="34"/>
      <c r="H2208" s="34"/>
      <c r="I2208" s="181" t="s">
        <v>18</v>
      </c>
      <c r="J2208" s="182"/>
      <c r="K2208" s="183"/>
      <c r="L2208" s="191"/>
      <c r="M2208" s="192" t="str">
        <f>UPPER(Ptrllista!H116)</f>
        <v>C</v>
      </c>
      <c r="N2208" s="193"/>
      <c r="O2208" s="192" t="str">
        <f>UPPER(Ptrllista!G116)</f>
        <v>2</v>
      </c>
      <c r="P2208" s="196"/>
      <c r="Q2208" s="193"/>
    </row>
    <row r="2209" spans="1:17" ht="19.149999999999999" customHeight="1" thickBot="1" x14ac:dyDescent="0.3">
      <c r="A2209" s="190"/>
      <c r="B2209" s="40">
        <v>42</v>
      </c>
      <c r="C2209" s="34"/>
      <c r="D2209" s="34"/>
      <c r="E2209" s="34"/>
      <c r="F2209" s="34"/>
      <c r="G2209" s="34"/>
      <c r="H2209" s="34"/>
      <c r="I2209" s="181" t="s">
        <v>18</v>
      </c>
      <c r="J2209" s="182"/>
      <c r="K2209" s="183"/>
      <c r="L2209" s="191"/>
      <c r="M2209" s="194"/>
      <c r="N2209" s="195"/>
      <c r="O2209" s="194"/>
      <c r="P2209" s="197"/>
      <c r="Q2209" s="195"/>
    </row>
    <row r="2210" spans="1:17" ht="19.149999999999999" customHeight="1" x14ac:dyDescent="0.25">
      <c r="A2210" s="190"/>
      <c r="B2210" s="40">
        <v>43</v>
      </c>
      <c r="C2210" s="34"/>
      <c r="D2210" s="34"/>
      <c r="E2210" s="34"/>
      <c r="F2210" s="34"/>
      <c r="G2210" s="34"/>
      <c r="H2210" s="34"/>
      <c r="I2210" s="181" t="s">
        <v>18</v>
      </c>
      <c r="J2210" s="182"/>
      <c r="K2210" s="183"/>
      <c r="L2210" s="184"/>
      <c r="M2210" s="3"/>
      <c r="N2210" s="3"/>
      <c r="O2210" s="3"/>
      <c r="P2210" s="3"/>
      <c r="Q2210" s="30"/>
    </row>
    <row r="2211" spans="1:17" ht="19.149999999999999" customHeight="1" x14ac:dyDescent="0.25">
      <c r="A2211" s="190"/>
      <c r="B2211" s="40">
        <v>44</v>
      </c>
      <c r="C2211" s="34"/>
      <c r="D2211" s="34"/>
      <c r="E2211" s="34"/>
      <c r="F2211" s="34"/>
      <c r="G2211" s="34"/>
      <c r="H2211" s="34"/>
      <c r="I2211" s="181" t="s">
        <v>18</v>
      </c>
      <c r="J2211" s="182"/>
      <c r="K2211" s="183"/>
      <c r="L2211" s="184"/>
      <c r="M2211" s="198" t="s">
        <v>92</v>
      </c>
      <c r="N2211" s="198"/>
      <c r="O2211" s="198"/>
      <c r="P2211" s="199"/>
      <c r="Q2211" s="200"/>
    </row>
    <row r="2212" spans="1:17" ht="19.149999999999999" customHeight="1" x14ac:dyDescent="0.25">
      <c r="A2212" s="190"/>
      <c r="B2212" s="40">
        <v>45</v>
      </c>
      <c r="C2212" s="34"/>
      <c r="D2212" s="34"/>
      <c r="E2212" s="34"/>
      <c r="F2212" s="34"/>
      <c r="G2212" s="34"/>
      <c r="H2212" s="34"/>
      <c r="I2212" s="181" t="s">
        <v>18</v>
      </c>
      <c r="J2212" s="182"/>
      <c r="K2212" s="183"/>
      <c r="L2212" s="184"/>
      <c r="M2212" s="201" t="s">
        <v>97</v>
      </c>
      <c r="N2212" s="202"/>
      <c r="O2212" s="202"/>
      <c r="P2212" s="202"/>
      <c r="Q2212" s="203"/>
    </row>
    <row r="2213" spans="1:17" ht="19.149999999999999" customHeight="1" x14ac:dyDescent="0.25">
      <c r="A2213" s="190"/>
      <c r="B2213" s="40">
        <v>46</v>
      </c>
      <c r="C2213" s="34"/>
      <c r="D2213" s="34"/>
      <c r="E2213" s="34"/>
      <c r="F2213" s="34"/>
      <c r="G2213" s="34"/>
      <c r="H2213" s="34"/>
      <c r="I2213" s="181" t="s">
        <v>18</v>
      </c>
      <c r="J2213" s="182"/>
      <c r="K2213" s="183"/>
      <c r="L2213" s="184"/>
      <c r="M2213" s="185"/>
      <c r="N2213" s="185"/>
      <c r="O2213" s="185"/>
      <c r="P2213" s="185"/>
      <c r="Q2213" s="186"/>
    </row>
    <row r="2214" spans="1:17" ht="19.149999999999999" customHeight="1" x14ac:dyDescent="0.25">
      <c r="A2214" s="190"/>
      <c r="B2214" s="40">
        <v>47</v>
      </c>
      <c r="C2214" s="34"/>
      <c r="D2214" s="34"/>
      <c r="E2214" s="34"/>
      <c r="F2214" s="34"/>
      <c r="G2214" s="34"/>
      <c r="H2214" s="34"/>
      <c r="I2214" s="181" t="s">
        <v>18</v>
      </c>
      <c r="J2214" s="182"/>
      <c r="K2214" s="183"/>
      <c r="L2214" s="184"/>
      <c r="M2214" s="185"/>
      <c r="N2214" s="185"/>
      <c r="O2214" s="185"/>
      <c r="P2214" s="185"/>
      <c r="Q2214" s="186"/>
    </row>
    <row r="2215" spans="1:17" ht="19.149999999999999" customHeight="1" x14ac:dyDescent="0.25">
      <c r="A2215" s="190"/>
      <c r="B2215" s="40">
        <v>48</v>
      </c>
      <c r="C2215" s="34"/>
      <c r="D2215" s="34"/>
      <c r="E2215" s="34"/>
      <c r="F2215" s="34"/>
      <c r="G2215" s="34"/>
      <c r="H2215" s="34"/>
      <c r="I2215" s="181" t="s">
        <v>18</v>
      </c>
      <c r="J2215" s="182"/>
      <c r="K2215" s="183"/>
      <c r="L2215" s="184"/>
      <c r="M2215" s="185"/>
      <c r="N2215" s="185"/>
      <c r="O2215" s="185"/>
      <c r="P2215" s="185"/>
      <c r="Q2215" s="186"/>
    </row>
    <row r="2216" spans="1:17" ht="19.149999999999999" customHeight="1" thickBot="1" x14ac:dyDescent="0.3">
      <c r="A2216" s="190"/>
      <c r="B2216" s="34"/>
      <c r="C2216" s="34"/>
      <c r="D2216" s="34"/>
      <c r="E2216" s="34"/>
      <c r="F2216" s="34"/>
      <c r="G2216" s="34"/>
      <c r="H2216" s="34"/>
      <c r="I2216" s="187" t="s">
        <v>18</v>
      </c>
      <c r="J2216" s="188"/>
      <c r="K2216" s="189"/>
      <c r="L2216" s="189"/>
      <c r="M2216" s="185"/>
      <c r="N2216" s="185"/>
      <c r="O2216" s="185"/>
      <c r="P2216" s="185"/>
      <c r="Q2216" s="186"/>
    </row>
    <row r="2217" spans="1:17" ht="19.149999999999999" customHeight="1" thickBot="1" x14ac:dyDescent="0.3">
      <c r="A2217" s="29"/>
      <c r="B2217" s="3"/>
      <c r="C2217" s="3"/>
      <c r="D2217" s="3"/>
      <c r="E2217" s="3"/>
      <c r="F2217" s="173" t="s">
        <v>89</v>
      </c>
      <c r="G2217" s="173"/>
      <c r="H2217" s="174"/>
      <c r="I2217" s="36"/>
      <c r="J2217" s="36"/>
      <c r="K2217" s="175"/>
      <c r="L2217" s="176"/>
      <c r="M2217" s="177" t="s">
        <v>88</v>
      </c>
      <c r="N2217" s="178"/>
      <c r="O2217" s="178"/>
      <c r="P2217" s="178"/>
      <c r="Q2217" s="179"/>
    </row>
    <row r="2218" spans="1:17" ht="19.149999999999999" customHeight="1" thickBot="1" x14ac:dyDescent="0.3">
      <c r="A2218" s="31"/>
      <c r="B2218" s="32"/>
      <c r="C2218" s="32"/>
      <c r="D2218" s="32"/>
      <c r="E2218" s="32"/>
      <c r="F2218" s="32"/>
      <c r="G2218" s="180" t="s">
        <v>91</v>
      </c>
      <c r="H2218" s="180"/>
      <c r="I2218" s="180"/>
      <c r="J2218" s="36"/>
      <c r="K2218" s="35"/>
      <c r="L2218" s="32"/>
      <c r="M2218" s="32"/>
      <c r="N2218" s="32"/>
      <c r="O2218" s="32"/>
      <c r="P2218" s="32"/>
      <c r="Q2218" s="33"/>
    </row>
    <row r="2219" spans="1:17" ht="19.149999999999999" customHeight="1" x14ac:dyDescent="0.25">
      <c r="A2219" s="52"/>
      <c r="B2219" s="52"/>
      <c r="C2219" s="52"/>
      <c r="D2219" s="52"/>
      <c r="E2219" s="52"/>
      <c r="F2219" s="52"/>
      <c r="G2219" s="52"/>
      <c r="H2219" s="52"/>
      <c r="I2219" s="52"/>
      <c r="J2219" s="52"/>
      <c r="K2219" s="52"/>
      <c r="L2219" s="52"/>
      <c r="M2219" s="52"/>
      <c r="N2219" s="52"/>
      <c r="O2219" s="52"/>
      <c r="P2219" s="52"/>
      <c r="Q2219" s="52"/>
    </row>
    <row r="2222" spans="1:17" ht="19.149999999999999" customHeight="1" thickBot="1" x14ac:dyDescent="0.3"/>
    <row r="2223" spans="1:17" ht="19.149999999999999" customHeight="1" x14ac:dyDescent="0.5">
      <c r="A2223" s="37"/>
      <c r="B2223" s="213"/>
      <c r="C2223" s="213"/>
      <c r="D2223" s="39"/>
      <c r="E2223" s="196" t="str">
        <f>UPPER(Ptrllista!E2)</f>
        <v>Ö-SERIEN 2</v>
      </c>
      <c r="F2223" s="196"/>
      <c r="G2223" s="196"/>
      <c r="H2223" s="196"/>
      <c r="I2223" s="196"/>
      <c r="J2223" s="196"/>
      <c r="K2223" s="196"/>
      <c r="L2223" s="196"/>
      <c r="M2223" s="196"/>
      <c r="N2223" s="196"/>
      <c r="O2223" s="49"/>
      <c r="P2223" s="49"/>
      <c r="Q2223" s="54"/>
    </row>
    <row r="2224" spans="1:17" ht="19.149999999999999" customHeight="1" x14ac:dyDescent="0.4">
      <c r="A2224" s="53" t="s">
        <v>98</v>
      </c>
      <c r="B2224" s="44" t="str">
        <f>UPPER(Ptrllista!B117)</f>
        <v>28</v>
      </c>
      <c r="C2224" s="43" t="s">
        <v>96</v>
      </c>
      <c r="D2224" s="44">
        <f>ABS(Ptrllista!C117)</f>
        <v>4</v>
      </c>
      <c r="E2224" s="205"/>
      <c r="F2224" s="205"/>
      <c r="G2224" s="205"/>
      <c r="H2224" s="205"/>
      <c r="I2224" s="205"/>
      <c r="J2224" s="205"/>
      <c r="K2224" s="205"/>
      <c r="L2224" s="205"/>
      <c r="M2224" s="205"/>
      <c r="N2224" s="205"/>
      <c r="O2224" s="214">
        <f>ABS(Ptrllista!F2)</f>
        <v>42848</v>
      </c>
      <c r="P2224" s="214"/>
      <c r="Q2224" s="215"/>
    </row>
    <row r="2225" spans="1:17" ht="19.149999999999999" customHeight="1" x14ac:dyDescent="0.25">
      <c r="A2225" s="204" t="str">
        <f>UPPER(Ptrllista!E117)</f>
        <v>BOSSE PERSSON</v>
      </c>
      <c r="B2225" s="205"/>
      <c r="C2225" s="205"/>
      <c r="D2225" s="205"/>
      <c r="E2225" s="205"/>
      <c r="F2225" s="205"/>
      <c r="G2225" s="205"/>
      <c r="H2225" s="205"/>
      <c r="I2225" s="205"/>
      <c r="J2225" s="205"/>
      <c r="K2225" s="205"/>
      <c r="L2225" s="205"/>
      <c r="M2225" s="205"/>
      <c r="N2225" s="205"/>
      <c r="O2225" s="205"/>
      <c r="P2225" s="205"/>
      <c r="Q2225" s="206"/>
    </row>
    <row r="2226" spans="1:17" ht="19.149999999999999" customHeight="1" x14ac:dyDescent="0.25">
      <c r="A2226" s="204"/>
      <c r="B2226" s="205"/>
      <c r="C2226" s="205"/>
      <c r="D2226" s="205"/>
      <c r="E2226" s="205"/>
      <c r="F2226" s="205"/>
      <c r="G2226" s="205"/>
      <c r="H2226" s="205"/>
      <c r="I2226" s="205"/>
      <c r="J2226" s="205"/>
      <c r="K2226" s="205"/>
      <c r="L2226" s="205"/>
      <c r="M2226" s="205"/>
      <c r="N2226" s="205"/>
      <c r="O2226" s="205"/>
      <c r="P2226" s="205"/>
      <c r="Q2226" s="206"/>
    </row>
    <row r="2227" spans="1:17" ht="19.149999999999999" customHeight="1" x14ac:dyDescent="0.25">
      <c r="A2227" s="204" t="str">
        <f>UPPER(Ptrllista!F117)</f>
        <v>MOTALA</v>
      </c>
      <c r="B2227" s="205"/>
      <c r="C2227" s="205"/>
      <c r="D2227" s="205"/>
      <c r="E2227" s="205"/>
      <c r="F2227" s="205"/>
      <c r="G2227" s="205"/>
      <c r="H2227" s="205"/>
      <c r="I2227" s="205"/>
      <c r="J2227" s="205"/>
      <c r="K2227" s="205"/>
      <c r="L2227" s="205"/>
      <c r="M2227" s="205"/>
      <c r="N2227" s="205"/>
      <c r="O2227" s="205"/>
      <c r="P2227" s="205"/>
      <c r="Q2227" s="206"/>
    </row>
    <row r="2228" spans="1:17" ht="19.149999999999999" customHeight="1" x14ac:dyDescent="0.25">
      <c r="A2228" s="204"/>
      <c r="B2228" s="205"/>
      <c r="C2228" s="205"/>
      <c r="D2228" s="205"/>
      <c r="E2228" s="205"/>
      <c r="F2228" s="205"/>
      <c r="G2228" s="205"/>
      <c r="H2228" s="205"/>
      <c r="I2228" s="205"/>
      <c r="J2228" s="205"/>
      <c r="K2228" s="205"/>
      <c r="L2228" s="205"/>
      <c r="M2228" s="205"/>
      <c r="N2228" s="205"/>
      <c r="O2228" s="205"/>
      <c r="P2228" s="205"/>
      <c r="Q2228" s="206"/>
    </row>
    <row r="2229" spans="1:17" ht="19.149999999999999" customHeight="1" thickBot="1" x14ac:dyDescent="0.3">
      <c r="A2229" s="29"/>
      <c r="B2229" s="38"/>
      <c r="C2229" s="207" t="s">
        <v>95</v>
      </c>
      <c r="D2229" s="208"/>
      <c r="E2229" s="208"/>
      <c r="F2229" s="208"/>
      <c r="G2229" s="208"/>
      <c r="H2229" s="209"/>
      <c r="I2229" s="207" t="s">
        <v>90</v>
      </c>
      <c r="J2229" s="209"/>
      <c r="K2229" s="207" t="s">
        <v>17</v>
      </c>
      <c r="L2229" s="208"/>
      <c r="M2229" s="41" t="s">
        <v>93</v>
      </c>
      <c r="N2229" s="42"/>
      <c r="O2229" s="210" t="s">
        <v>24</v>
      </c>
      <c r="P2229" s="211"/>
      <c r="Q2229" s="212"/>
    </row>
    <row r="2230" spans="1:17" ht="19.149999999999999" customHeight="1" x14ac:dyDescent="0.25">
      <c r="A2230" s="190" t="s">
        <v>94</v>
      </c>
      <c r="B2230" s="40">
        <v>41</v>
      </c>
      <c r="C2230" s="34"/>
      <c r="D2230" s="34"/>
      <c r="E2230" s="34"/>
      <c r="F2230" s="34"/>
      <c r="G2230" s="34"/>
      <c r="H2230" s="34"/>
      <c r="I2230" s="181" t="s">
        <v>18</v>
      </c>
      <c r="J2230" s="182"/>
      <c r="K2230" s="183"/>
      <c r="L2230" s="191"/>
      <c r="M2230" s="192" t="str">
        <f>UPPER(Ptrllista!H117)</f>
        <v>C</v>
      </c>
      <c r="N2230" s="193"/>
      <c r="O2230" s="192" t="str">
        <f>UPPER(Ptrllista!G117)</f>
        <v>1</v>
      </c>
      <c r="P2230" s="196"/>
      <c r="Q2230" s="193"/>
    </row>
    <row r="2231" spans="1:17" ht="19.149999999999999" customHeight="1" thickBot="1" x14ac:dyDescent="0.3">
      <c r="A2231" s="190"/>
      <c r="B2231" s="40">
        <v>42</v>
      </c>
      <c r="C2231" s="34"/>
      <c r="D2231" s="34"/>
      <c r="E2231" s="34"/>
      <c r="F2231" s="34"/>
      <c r="G2231" s="34"/>
      <c r="H2231" s="34"/>
      <c r="I2231" s="181" t="s">
        <v>18</v>
      </c>
      <c r="J2231" s="182"/>
      <c r="K2231" s="183"/>
      <c r="L2231" s="191"/>
      <c r="M2231" s="194"/>
      <c r="N2231" s="195"/>
      <c r="O2231" s="194"/>
      <c r="P2231" s="197"/>
      <c r="Q2231" s="195"/>
    </row>
    <row r="2232" spans="1:17" ht="19.149999999999999" customHeight="1" x14ac:dyDescent="0.25">
      <c r="A2232" s="190"/>
      <c r="B2232" s="40">
        <v>43</v>
      </c>
      <c r="C2232" s="34"/>
      <c r="D2232" s="34"/>
      <c r="E2232" s="34"/>
      <c r="F2232" s="34"/>
      <c r="G2232" s="34"/>
      <c r="H2232" s="34"/>
      <c r="I2232" s="181" t="s">
        <v>18</v>
      </c>
      <c r="J2232" s="182"/>
      <c r="K2232" s="183"/>
      <c r="L2232" s="184"/>
      <c r="M2232" s="3"/>
      <c r="N2232" s="3"/>
      <c r="O2232" s="3"/>
      <c r="P2232" s="3"/>
      <c r="Q2232" s="30"/>
    </row>
    <row r="2233" spans="1:17" ht="19.149999999999999" customHeight="1" x14ac:dyDescent="0.25">
      <c r="A2233" s="190"/>
      <c r="B2233" s="40">
        <v>44</v>
      </c>
      <c r="C2233" s="34"/>
      <c r="D2233" s="34"/>
      <c r="E2233" s="34"/>
      <c r="F2233" s="34"/>
      <c r="G2233" s="34"/>
      <c r="H2233" s="34"/>
      <c r="I2233" s="181" t="s">
        <v>18</v>
      </c>
      <c r="J2233" s="182"/>
      <c r="K2233" s="183"/>
      <c r="L2233" s="184"/>
      <c r="M2233" s="198" t="s">
        <v>92</v>
      </c>
      <c r="N2233" s="198"/>
      <c r="O2233" s="198"/>
      <c r="P2233" s="199"/>
      <c r="Q2233" s="200"/>
    </row>
    <row r="2234" spans="1:17" ht="19.149999999999999" customHeight="1" x14ac:dyDescent="0.25">
      <c r="A2234" s="190"/>
      <c r="B2234" s="40">
        <v>45</v>
      </c>
      <c r="C2234" s="34"/>
      <c r="D2234" s="34"/>
      <c r="E2234" s="34"/>
      <c r="F2234" s="34"/>
      <c r="G2234" s="34"/>
      <c r="H2234" s="34"/>
      <c r="I2234" s="181" t="s">
        <v>18</v>
      </c>
      <c r="J2234" s="182"/>
      <c r="K2234" s="183"/>
      <c r="L2234" s="184"/>
      <c r="M2234" s="201" t="s">
        <v>97</v>
      </c>
      <c r="N2234" s="202"/>
      <c r="O2234" s="202"/>
      <c r="P2234" s="202"/>
      <c r="Q2234" s="203"/>
    </row>
    <row r="2235" spans="1:17" ht="19.149999999999999" customHeight="1" x14ac:dyDescent="0.25">
      <c r="A2235" s="190"/>
      <c r="B2235" s="40">
        <v>46</v>
      </c>
      <c r="C2235" s="34"/>
      <c r="D2235" s="34"/>
      <c r="E2235" s="34"/>
      <c r="F2235" s="34"/>
      <c r="G2235" s="34"/>
      <c r="H2235" s="34"/>
      <c r="I2235" s="181" t="s">
        <v>18</v>
      </c>
      <c r="J2235" s="182"/>
      <c r="K2235" s="183"/>
      <c r="L2235" s="184"/>
      <c r="M2235" s="185"/>
      <c r="N2235" s="185"/>
      <c r="O2235" s="185"/>
      <c r="P2235" s="185"/>
      <c r="Q2235" s="186"/>
    </row>
    <row r="2236" spans="1:17" ht="19.149999999999999" customHeight="1" x14ac:dyDescent="0.25">
      <c r="A2236" s="190"/>
      <c r="B2236" s="40">
        <v>47</v>
      </c>
      <c r="C2236" s="34"/>
      <c r="D2236" s="34"/>
      <c r="E2236" s="34"/>
      <c r="F2236" s="34"/>
      <c r="G2236" s="34"/>
      <c r="H2236" s="34"/>
      <c r="I2236" s="181" t="s">
        <v>18</v>
      </c>
      <c r="J2236" s="182"/>
      <c r="K2236" s="183"/>
      <c r="L2236" s="184"/>
      <c r="M2236" s="185"/>
      <c r="N2236" s="185"/>
      <c r="O2236" s="185"/>
      <c r="P2236" s="185"/>
      <c r="Q2236" s="186"/>
    </row>
    <row r="2237" spans="1:17" ht="19.149999999999999" customHeight="1" x14ac:dyDescent="0.25">
      <c r="A2237" s="190"/>
      <c r="B2237" s="40">
        <v>48</v>
      </c>
      <c r="C2237" s="34"/>
      <c r="D2237" s="34"/>
      <c r="E2237" s="34"/>
      <c r="F2237" s="34"/>
      <c r="G2237" s="34"/>
      <c r="H2237" s="34"/>
      <c r="I2237" s="181" t="s">
        <v>18</v>
      </c>
      <c r="J2237" s="182"/>
      <c r="K2237" s="183"/>
      <c r="L2237" s="184"/>
      <c r="M2237" s="185"/>
      <c r="N2237" s="185"/>
      <c r="O2237" s="185"/>
      <c r="P2237" s="185"/>
      <c r="Q2237" s="186"/>
    </row>
    <row r="2238" spans="1:17" ht="19.149999999999999" customHeight="1" thickBot="1" x14ac:dyDescent="0.3">
      <c r="A2238" s="190"/>
      <c r="B2238" s="34"/>
      <c r="C2238" s="34"/>
      <c r="D2238" s="34"/>
      <c r="E2238" s="34"/>
      <c r="F2238" s="34"/>
      <c r="G2238" s="34"/>
      <c r="H2238" s="34"/>
      <c r="I2238" s="187" t="s">
        <v>18</v>
      </c>
      <c r="J2238" s="188"/>
      <c r="K2238" s="189"/>
      <c r="L2238" s="189"/>
      <c r="M2238" s="185"/>
      <c r="N2238" s="185"/>
      <c r="O2238" s="185"/>
      <c r="P2238" s="185"/>
      <c r="Q2238" s="186"/>
    </row>
    <row r="2239" spans="1:17" ht="19.149999999999999" customHeight="1" thickBot="1" x14ac:dyDescent="0.3">
      <c r="A2239" s="29"/>
      <c r="B2239" s="3"/>
      <c r="C2239" s="3"/>
      <c r="D2239" s="3"/>
      <c r="E2239" s="3"/>
      <c r="F2239" s="173" t="s">
        <v>89</v>
      </c>
      <c r="G2239" s="173"/>
      <c r="H2239" s="174"/>
      <c r="I2239" s="36"/>
      <c r="J2239" s="36"/>
      <c r="K2239" s="175"/>
      <c r="L2239" s="176"/>
      <c r="M2239" s="177" t="s">
        <v>88</v>
      </c>
      <c r="N2239" s="178"/>
      <c r="O2239" s="178"/>
      <c r="P2239" s="178"/>
      <c r="Q2239" s="179"/>
    </row>
    <row r="2240" spans="1:17" ht="19.149999999999999" customHeight="1" thickBot="1" x14ac:dyDescent="0.3">
      <c r="A2240" s="31"/>
      <c r="B2240" s="32"/>
      <c r="C2240" s="32"/>
      <c r="D2240" s="32"/>
      <c r="E2240" s="32"/>
      <c r="F2240" s="32"/>
      <c r="G2240" s="180" t="s">
        <v>91</v>
      </c>
      <c r="H2240" s="180"/>
      <c r="I2240" s="180"/>
      <c r="J2240" s="36"/>
      <c r="K2240" s="35"/>
      <c r="L2240" s="32"/>
      <c r="M2240" s="32"/>
      <c r="N2240" s="32"/>
      <c r="O2240" s="32"/>
      <c r="P2240" s="32"/>
      <c r="Q2240" s="33"/>
    </row>
    <row r="2241" spans="1:17" ht="19.149999999999999" customHeight="1" x14ac:dyDescent="0.5">
      <c r="A2241" s="37"/>
      <c r="B2241" s="213"/>
      <c r="C2241" s="213"/>
      <c r="D2241" s="39"/>
      <c r="E2241" s="196" t="str">
        <f>UPPER(Ptrllista!E2)</f>
        <v>Ö-SERIEN 2</v>
      </c>
      <c r="F2241" s="196"/>
      <c r="G2241" s="196"/>
      <c r="H2241" s="196"/>
      <c r="I2241" s="196"/>
      <c r="J2241" s="196"/>
      <c r="K2241" s="196"/>
      <c r="L2241" s="196"/>
      <c r="M2241" s="196"/>
      <c r="N2241" s="196"/>
      <c r="O2241" s="49"/>
      <c r="P2241" s="49"/>
      <c r="Q2241" s="54"/>
    </row>
    <row r="2242" spans="1:17" ht="19.149999999999999" customHeight="1" x14ac:dyDescent="0.4">
      <c r="A2242" s="53" t="s">
        <v>98</v>
      </c>
      <c r="B2242" s="44" t="str">
        <f>UPPER(Ptrllista!B118)</f>
        <v>29</v>
      </c>
      <c r="C2242" s="43" t="s">
        <v>102</v>
      </c>
      <c r="D2242" s="44">
        <f>ABS(Ptrllista!C118)</f>
        <v>1</v>
      </c>
      <c r="E2242" s="205"/>
      <c r="F2242" s="205"/>
      <c r="G2242" s="205"/>
      <c r="H2242" s="205"/>
      <c r="I2242" s="205"/>
      <c r="J2242" s="205"/>
      <c r="K2242" s="205"/>
      <c r="L2242" s="205"/>
      <c r="M2242" s="205"/>
      <c r="N2242" s="205"/>
      <c r="O2242" s="214">
        <f>ABS(Ptrllista!F2)</f>
        <v>42848</v>
      </c>
      <c r="P2242" s="214"/>
      <c r="Q2242" s="215"/>
    </row>
    <row r="2243" spans="1:17" ht="19.149999999999999" customHeight="1" x14ac:dyDescent="0.25">
      <c r="A2243" s="204" t="str">
        <f>UPPER(Ptrllista!E118)</f>
        <v>KJELL JONSSON</v>
      </c>
      <c r="B2243" s="205"/>
      <c r="C2243" s="205"/>
      <c r="D2243" s="205"/>
      <c r="E2243" s="205"/>
      <c r="F2243" s="205"/>
      <c r="G2243" s="205"/>
      <c r="H2243" s="205"/>
      <c r="I2243" s="205"/>
      <c r="J2243" s="205"/>
      <c r="K2243" s="205"/>
      <c r="L2243" s="205"/>
      <c r="M2243" s="205"/>
      <c r="N2243" s="205"/>
      <c r="O2243" s="205"/>
      <c r="P2243" s="205"/>
      <c r="Q2243" s="206"/>
    </row>
    <row r="2244" spans="1:17" ht="19.149999999999999" customHeight="1" x14ac:dyDescent="0.25">
      <c r="A2244" s="204"/>
      <c r="B2244" s="205"/>
      <c r="C2244" s="205"/>
      <c r="D2244" s="205"/>
      <c r="E2244" s="205"/>
      <c r="F2244" s="205"/>
      <c r="G2244" s="205"/>
      <c r="H2244" s="205"/>
      <c r="I2244" s="205"/>
      <c r="J2244" s="205"/>
      <c r="K2244" s="205"/>
      <c r="L2244" s="205"/>
      <c r="M2244" s="205"/>
      <c r="N2244" s="205"/>
      <c r="O2244" s="205"/>
      <c r="P2244" s="205"/>
      <c r="Q2244" s="206"/>
    </row>
    <row r="2245" spans="1:17" ht="19.149999999999999" customHeight="1" x14ac:dyDescent="0.25">
      <c r="A2245" s="204" t="str">
        <f>UPPER(Ptrllista!F118)</f>
        <v>MJÖLBY</v>
      </c>
      <c r="B2245" s="205"/>
      <c r="C2245" s="205"/>
      <c r="D2245" s="205"/>
      <c r="E2245" s="205"/>
      <c r="F2245" s="205"/>
      <c r="G2245" s="205"/>
      <c r="H2245" s="205"/>
      <c r="I2245" s="205"/>
      <c r="J2245" s="205"/>
      <c r="K2245" s="205"/>
      <c r="L2245" s="205"/>
      <c r="M2245" s="205"/>
      <c r="N2245" s="205"/>
      <c r="O2245" s="205"/>
      <c r="P2245" s="205"/>
      <c r="Q2245" s="206"/>
    </row>
    <row r="2246" spans="1:17" ht="19.149999999999999" customHeight="1" x14ac:dyDescent="0.25">
      <c r="A2246" s="204"/>
      <c r="B2246" s="205"/>
      <c r="C2246" s="205"/>
      <c r="D2246" s="205"/>
      <c r="E2246" s="205"/>
      <c r="F2246" s="205"/>
      <c r="G2246" s="205"/>
      <c r="H2246" s="205"/>
      <c r="I2246" s="205"/>
      <c r="J2246" s="205"/>
      <c r="K2246" s="205"/>
      <c r="L2246" s="205"/>
      <c r="M2246" s="205"/>
      <c r="N2246" s="205"/>
      <c r="O2246" s="205"/>
      <c r="P2246" s="205"/>
      <c r="Q2246" s="206"/>
    </row>
    <row r="2247" spans="1:17" ht="19.149999999999999" customHeight="1" thickBot="1" x14ac:dyDescent="0.3">
      <c r="A2247" s="29"/>
      <c r="B2247" s="38"/>
      <c r="C2247" s="207" t="s">
        <v>95</v>
      </c>
      <c r="D2247" s="208"/>
      <c r="E2247" s="208"/>
      <c r="F2247" s="208"/>
      <c r="G2247" s="208"/>
      <c r="H2247" s="209"/>
      <c r="I2247" s="207" t="s">
        <v>90</v>
      </c>
      <c r="J2247" s="209"/>
      <c r="K2247" s="207" t="s">
        <v>17</v>
      </c>
      <c r="L2247" s="208"/>
      <c r="M2247" s="216" t="s">
        <v>93</v>
      </c>
      <c r="N2247" s="217"/>
      <c r="O2247" s="210" t="s">
        <v>24</v>
      </c>
      <c r="P2247" s="211"/>
      <c r="Q2247" s="212"/>
    </row>
    <row r="2248" spans="1:17" ht="19.149999999999999" customHeight="1" x14ac:dyDescent="0.25">
      <c r="A2248" s="190" t="s">
        <v>94</v>
      </c>
      <c r="B2248" s="40">
        <v>25</v>
      </c>
      <c r="C2248" s="34"/>
      <c r="D2248" s="34"/>
      <c r="E2248" s="34"/>
      <c r="F2248" s="34"/>
      <c r="G2248" s="34"/>
      <c r="H2248" s="34"/>
      <c r="I2248" s="181" t="s">
        <v>18</v>
      </c>
      <c r="J2248" s="182"/>
      <c r="K2248" s="183"/>
      <c r="L2248" s="191"/>
      <c r="M2248" s="192" t="str">
        <f>UPPER(Ptrllista!H118)</f>
        <v>C</v>
      </c>
      <c r="N2248" s="193"/>
      <c r="O2248" s="192" t="str">
        <f>UPPER(Ptrllista!G118)</f>
        <v>VÄ</v>
      </c>
      <c r="P2248" s="196"/>
      <c r="Q2248" s="193"/>
    </row>
    <row r="2249" spans="1:17" ht="19.149999999999999" customHeight="1" thickBot="1" x14ac:dyDescent="0.3">
      <c r="A2249" s="190"/>
      <c r="B2249" s="40">
        <v>26</v>
      </c>
      <c r="C2249" s="34"/>
      <c r="D2249" s="34"/>
      <c r="E2249" s="34"/>
      <c r="F2249" s="34"/>
      <c r="G2249" s="34"/>
      <c r="H2249" s="34"/>
      <c r="I2249" s="181" t="s">
        <v>18</v>
      </c>
      <c r="J2249" s="182"/>
      <c r="K2249" s="183"/>
      <c r="L2249" s="191"/>
      <c r="M2249" s="194"/>
      <c r="N2249" s="195"/>
      <c r="O2249" s="194"/>
      <c r="P2249" s="197"/>
      <c r="Q2249" s="195"/>
    </row>
    <row r="2250" spans="1:17" ht="19.149999999999999" customHeight="1" x14ac:dyDescent="0.25">
      <c r="A2250" s="190"/>
      <c r="B2250" s="40">
        <v>27</v>
      </c>
      <c r="C2250" s="34"/>
      <c r="D2250" s="34"/>
      <c r="E2250" s="34"/>
      <c r="F2250" s="34"/>
      <c r="G2250" s="34"/>
      <c r="H2250" s="34"/>
      <c r="I2250" s="181" t="s">
        <v>18</v>
      </c>
      <c r="J2250" s="182"/>
      <c r="K2250" s="183"/>
      <c r="L2250" s="184"/>
      <c r="M2250" s="3"/>
      <c r="N2250" s="3"/>
      <c r="O2250" s="3"/>
      <c r="P2250" s="3"/>
      <c r="Q2250" s="30"/>
    </row>
    <row r="2251" spans="1:17" ht="19.149999999999999" customHeight="1" x14ac:dyDescent="0.25">
      <c r="A2251" s="190"/>
      <c r="B2251" s="40">
        <v>28</v>
      </c>
      <c r="C2251" s="34"/>
      <c r="D2251" s="34"/>
      <c r="E2251" s="34"/>
      <c r="F2251" s="34"/>
      <c r="G2251" s="34"/>
      <c r="H2251" s="34"/>
      <c r="I2251" s="181" t="s">
        <v>18</v>
      </c>
      <c r="J2251" s="182"/>
      <c r="K2251" s="183"/>
      <c r="L2251" s="184"/>
      <c r="M2251" s="198" t="s">
        <v>92</v>
      </c>
      <c r="N2251" s="198"/>
      <c r="O2251" s="198"/>
      <c r="P2251" s="199"/>
      <c r="Q2251" s="200"/>
    </row>
    <row r="2252" spans="1:17" ht="19.149999999999999" customHeight="1" x14ac:dyDescent="0.25">
      <c r="A2252" s="190"/>
      <c r="B2252" s="40">
        <v>29</v>
      </c>
      <c r="C2252" s="34"/>
      <c r="D2252" s="34"/>
      <c r="E2252" s="34"/>
      <c r="F2252" s="34"/>
      <c r="G2252" s="34"/>
      <c r="H2252" s="34"/>
      <c r="I2252" s="181" t="s">
        <v>18</v>
      </c>
      <c r="J2252" s="182"/>
      <c r="K2252" s="183"/>
      <c r="L2252" s="184"/>
      <c r="M2252" s="201" t="s">
        <v>97</v>
      </c>
      <c r="N2252" s="202"/>
      <c r="O2252" s="202"/>
      <c r="P2252" s="202"/>
      <c r="Q2252" s="203"/>
    </row>
    <row r="2253" spans="1:17" ht="19.149999999999999" customHeight="1" x14ac:dyDescent="0.25">
      <c r="A2253" s="190"/>
      <c r="B2253" s="40">
        <v>30</v>
      </c>
      <c r="C2253" s="34"/>
      <c r="D2253" s="34"/>
      <c r="E2253" s="34"/>
      <c r="F2253" s="34"/>
      <c r="G2253" s="34"/>
      <c r="H2253" s="34"/>
      <c r="I2253" s="181" t="s">
        <v>18</v>
      </c>
      <c r="J2253" s="182"/>
      <c r="K2253" s="183"/>
      <c r="L2253" s="184"/>
      <c r="M2253" s="185"/>
      <c r="N2253" s="185"/>
      <c r="O2253" s="185"/>
      <c r="P2253" s="185"/>
      <c r="Q2253" s="186"/>
    </row>
    <row r="2254" spans="1:17" ht="19.149999999999999" customHeight="1" x14ac:dyDescent="0.25">
      <c r="A2254" s="190"/>
      <c r="B2254" s="40">
        <v>31</v>
      </c>
      <c r="C2254" s="34"/>
      <c r="D2254" s="34"/>
      <c r="E2254" s="34"/>
      <c r="F2254" s="34"/>
      <c r="G2254" s="34"/>
      <c r="H2254" s="34"/>
      <c r="I2254" s="181" t="s">
        <v>18</v>
      </c>
      <c r="J2254" s="182"/>
      <c r="K2254" s="183"/>
      <c r="L2254" s="184"/>
      <c r="M2254" s="185"/>
      <c r="N2254" s="185"/>
      <c r="O2254" s="185"/>
      <c r="P2254" s="185"/>
      <c r="Q2254" s="186"/>
    </row>
    <row r="2255" spans="1:17" ht="19.149999999999999" customHeight="1" x14ac:dyDescent="0.25">
      <c r="A2255" s="190"/>
      <c r="B2255" s="40">
        <v>32</v>
      </c>
      <c r="C2255" s="34"/>
      <c r="D2255" s="34"/>
      <c r="E2255" s="34"/>
      <c r="F2255" s="34"/>
      <c r="G2255" s="34"/>
      <c r="H2255" s="34"/>
      <c r="I2255" s="181" t="s">
        <v>18</v>
      </c>
      <c r="J2255" s="182"/>
      <c r="K2255" s="183"/>
      <c r="L2255" s="184"/>
      <c r="M2255" s="185"/>
      <c r="N2255" s="185"/>
      <c r="O2255" s="185"/>
      <c r="P2255" s="185"/>
      <c r="Q2255" s="186"/>
    </row>
    <row r="2256" spans="1:17" ht="19.149999999999999" customHeight="1" thickBot="1" x14ac:dyDescent="0.3">
      <c r="A2256" s="190"/>
      <c r="B2256" s="34"/>
      <c r="C2256" s="34"/>
      <c r="D2256" s="34"/>
      <c r="E2256" s="34"/>
      <c r="F2256" s="34"/>
      <c r="G2256" s="34"/>
      <c r="H2256" s="34"/>
      <c r="I2256" s="187" t="s">
        <v>18</v>
      </c>
      <c r="J2256" s="188"/>
      <c r="K2256" s="189"/>
      <c r="L2256" s="189"/>
      <c r="M2256" s="185"/>
      <c r="N2256" s="185"/>
      <c r="O2256" s="185"/>
      <c r="P2256" s="185"/>
      <c r="Q2256" s="186"/>
    </row>
    <row r="2257" spans="1:17" ht="19.149999999999999" customHeight="1" thickBot="1" x14ac:dyDescent="0.3">
      <c r="A2257" s="29"/>
      <c r="B2257" s="3"/>
      <c r="C2257" s="3"/>
      <c r="D2257" s="3"/>
      <c r="E2257" s="3"/>
      <c r="F2257" s="173" t="s">
        <v>89</v>
      </c>
      <c r="G2257" s="173"/>
      <c r="H2257" s="174"/>
      <c r="I2257" s="36"/>
      <c r="J2257" s="36"/>
      <c r="K2257" s="175"/>
      <c r="L2257" s="176"/>
      <c r="M2257" s="177" t="s">
        <v>88</v>
      </c>
      <c r="N2257" s="178"/>
      <c r="O2257" s="178"/>
      <c r="P2257" s="178"/>
      <c r="Q2257" s="179"/>
    </row>
    <row r="2258" spans="1:17" ht="19.149999999999999" customHeight="1" thickBot="1" x14ac:dyDescent="0.3">
      <c r="A2258" s="31"/>
      <c r="B2258" s="32"/>
      <c r="C2258" s="32"/>
      <c r="D2258" s="32"/>
      <c r="E2258" s="32"/>
      <c r="F2258" s="32"/>
      <c r="G2258" s="180" t="s">
        <v>91</v>
      </c>
      <c r="H2258" s="180"/>
      <c r="I2258" s="180"/>
      <c r="J2258" s="36"/>
      <c r="K2258" s="35"/>
      <c r="L2258" s="32"/>
      <c r="M2258" s="32"/>
      <c r="N2258" s="32"/>
      <c r="O2258" s="32"/>
      <c r="P2258" s="32"/>
      <c r="Q2258" s="33"/>
    </row>
    <row r="2259" spans="1:17" ht="19.149999999999999" customHeight="1" x14ac:dyDescent="0.25">
      <c r="A2259" s="52"/>
      <c r="B2259" s="52"/>
      <c r="C2259" s="52"/>
      <c r="D2259" s="52"/>
      <c r="E2259" s="52"/>
      <c r="F2259" s="52"/>
      <c r="G2259" s="52"/>
      <c r="H2259" s="52"/>
      <c r="I2259" s="52"/>
      <c r="J2259" s="52"/>
      <c r="K2259" s="52"/>
      <c r="L2259" s="52"/>
      <c r="M2259" s="52"/>
      <c r="N2259" s="52"/>
      <c r="O2259" s="52"/>
      <c r="P2259" s="52"/>
      <c r="Q2259" s="52"/>
    </row>
    <row r="2262" spans="1:17" ht="19.149999999999999" customHeight="1" thickBot="1" x14ac:dyDescent="0.3"/>
    <row r="2263" spans="1:17" ht="19.149999999999999" customHeight="1" x14ac:dyDescent="0.5">
      <c r="A2263" s="37"/>
      <c r="B2263" s="213"/>
      <c r="C2263" s="213"/>
      <c r="D2263" s="39"/>
      <c r="E2263" s="196" t="str">
        <f>UPPER(Ptrllista!E2)</f>
        <v>Ö-SERIEN 2</v>
      </c>
      <c r="F2263" s="196"/>
      <c r="G2263" s="196"/>
      <c r="H2263" s="196"/>
      <c r="I2263" s="196"/>
      <c r="J2263" s="196"/>
      <c r="K2263" s="196"/>
      <c r="L2263" s="196"/>
      <c r="M2263" s="196"/>
      <c r="N2263" s="196"/>
      <c r="O2263" s="49"/>
      <c r="P2263" s="49"/>
      <c r="Q2263" s="54"/>
    </row>
    <row r="2264" spans="1:17" ht="19.149999999999999" customHeight="1" x14ac:dyDescent="0.4">
      <c r="A2264" s="53" t="s">
        <v>98</v>
      </c>
      <c r="B2264" s="44" t="str">
        <f>UPPER(Ptrllista!B119)</f>
        <v>29</v>
      </c>
      <c r="C2264" s="43" t="s">
        <v>96</v>
      </c>
      <c r="D2264" s="44">
        <f>ABS(Ptrllista!C119)</f>
        <v>2</v>
      </c>
      <c r="E2264" s="205"/>
      <c r="F2264" s="205"/>
      <c r="G2264" s="205"/>
      <c r="H2264" s="205"/>
      <c r="I2264" s="205"/>
      <c r="J2264" s="205"/>
      <c r="K2264" s="205"/>
      <c r="L2264" s="205"/>
      <c r="M2264" s="205"/>
      <c r="N2264" s="205"/>
      <c r="O2264" s="214">
        <f>ABS(Ptrllista!F2)</f>
        <v>42848</v>
      </c>
      <c r="P2264" s="214"/>
      <c r="Q2264" s="215"/>
    </row>
    <row r="2265" spans="1:17" ht="19.149999999999999" customHeight="1" x14ac:dyDescent="0.25">
      <c r="A2265" s="204" t="str">
        <f>UPPER(Ptrllista!E119)</f>
        <v>MAJA SCHIMMELL</v>
      </c>
      <c r="B2265" s="205"/>
      <c r="C2265" s="205"/>
      <c r="D2265" s="205"/>
      <c r="E2265" s="205"/>
      <c r="F2265" s="205"/>
      <c r="G2265" s="205"/>
      <c r="H2265" s="205"/>
      <c r="I2265" s="205"/>
      <c r="J2265" s="205"/>
      <c r="K2265" s="205"/>
      <c r="L2265" s="205"/>
      <c r="M2265" s="205"/>
      <c r="N2265" s="205"/>
      <c r="O2265" s="205"/>
      <c r="P2265" s="205"/>
      <c r="Q2265" s="206"/>
    </row>
    <row r="2266" spans="1:17" ht="19.149999999999999" customHeight="1" x14ac:dyDescent="0.25">
      <c r="A2266" s="204"/>
      <c r="B2266" s="205"/>
      <c r="C2266" s="205"/>
      <c r="D2266" s="205"/>
      <c r="E2266" s="205"/>
      <c r="F2266" s="205"/>
      <c r="G2266" s="205"/>
      <c r="H2266" s="205"/>
      <c r="I2266" s="205"/>
      <c r="J2266" s="205"/>
      <c r="K2266" s="205"/>
      <c r="L2266" s="205"/>
      <c r="M2266" s="205"/>
      <c r="N2266" s="205"/>
      <c r="O2266" s="205"/>
      <c r="P2266" s="205"/>
      <c r="Q2266" s="206"/>
    </row>
    <row r="2267" spans="1:17" ht="19.149999999999999" customHeight="1" x14ac:dyDescent="0.25">
      <c r="A2267" s="204" t="str">
        <f>UPPER(Ptrllista!F119)</f>
        <v>ÅBY SK</v>
      </c>
      <c r="B2267" s="205"/>
      <c r="C2267" s="205"/>
      <c r="D2267" s="205"/>
      <c r="E2267" s="205"/>
      <c r="F2267" s="205"/>
      <c r="G2267" s="205"/>
      <c r="H2267" s="205"/>
      <c r="I2267" s="205"/>
      <c r="J2267" s="205"/>
      <c r="K2267" s="205"/>
      <c r="L2267" s="205"/>
      <c r="M2267" s="205"/>
      <c r="N2267" s="205"/>
      <c r="O2267" s="205"/>
      <c r="P2267" s="205"/>
      <c r="Q2267" s="206"/>
    </row>
    <row r="2268" spans="1:17" ht="19.149999999999999" customHeight="1" x14ac:dyDescent="0.25">
      <c r="A2268" s="204"/>
      <c r="B2268" s="205"/>
      <c r="C2268" s="205"/>
      <c r="D2268" s="205"/>
      <c r="E2268" s="205"/>
      <c r="F2268" s="205"/>
      <c r="G2268" s="205"/>
      <c r="H2268" s="205"/>
      <c r="I2268" s="205"/>
      <c r="J2268" s="205"/>
      <c r="K2268" s="205"/>
      <c r="L2268" s="205"/>
      <c r="M2268" s="205"/>
      <c r="N2268" s="205"/>
      <c r="O2268" s="205"/>
      <c r="P2268" s="205"/>
      <c r="Q2268" s="206"/>
    </row>
    <row r="2269" spans="1:17" ht="19.149999999999999" customHeight="1" thickBot="1" x14ac:dyDescent="0.3">
      <c r="A2269" s="29"/>
      <c r="B2269" s="38"/>
      <c r="C2269" s="207" t="s">
        <v>95</v>
      </c>
      <c r="D2269" s="208"/>
      <c r="E2269" s="208"/>
      <c r="F2269" s="208"/>
      <c r="G2269" s="208"/>
      <c r="H2269" s="209"/>
      <c r="I2269" s="207" t="s">
        <v>90</v>
      </c>
      <c r="J2269" s="209"/>
      <c r="K2269" s="207" t="s">
        <v>17</v>
      </c>
      <c r="L2269" s="208"/>
      <c r="M2269" s="41" t="s">
        <v>93</v>
      </c>
      <c r="N2269" s="42"/>
      <c r="O2269" s="210" t="s">
        <v>24</v>
      </c>
      <c r="P2269" s="211"/>
      <c r="Q2269" s="212"/>
    </row>
    <row r="2270" spans="1:17" ht="19.149999999999999" customHeight="1" x14ac:dyDescent="0.25">
      <c r="A2270" s="190" t="s">
        <v>94</v>
      </c>
      <c r="B2270" s="40">
        <v>25</v>
      </c>
      <c r="C2270" s="34"/>
      <c r="D2270" s="34"/>
      <c r="E2270" s="34"/>
      <c r="F2270" s="34"/>
      <c r="G2270" s="34"/>
      <c r="H2270" s="34"/>
      <c r="I2270" s="181" t="s">
        <v>18</v>
      </c>
      <c r="J2270" s="182"/>
      <c r="K2270" s="183"/>
      <c r="L2270" s="191"/>
      <c r="M2270" s="192" t="str">
        <f>UPPER(Ptrllista!H119)</f>
        <v>C</v>
      </c>
      <c r="N2270" s="193"/>
      <c r="O2270" s="192" t="str">
        <f>UPPER(Ptrllista!G119)</f>
        <v>D2</v>
      </c>
      <c r="P2270" s="196"/>
      <c r="Q2270" s="193"/>
    </row>
    <row r="2271" spans="1:17" ht="19.149999999999999" customHeight="1" thickBot="1" x14ac:dyDescent="0.3">
      <c r="A2271" s="190"/>
      <c r="B2271" s="40">
        <v>26</v>
      </c>
      <c r="C2271" s="34"/>
      <c r="D2271" s="34"/>
      <c r="E2271" s="34"/>
      <c r="F2271" s="34"/>
      <c r="G2271" s="34"/>
      <c r="H2271" s="34"/>
      <c r="I2271" s="181" t="s">
        <v>18</v>
      </c>
      <c r="J2271" s="182"/>
      <c r="K2271" s="183"/>
      <c r="L2271" s="191"/>
      <c r="M2271" s="194"/>
      <c r="N2271" s="195"/>
      <c r="O2271" s="194"/>
      <c r="P2271" s="197"/>
      <c r="Q2271" s="195"/>
    </row>
    <row r="2272" spans="1:17" ht="19.149999999999999" customHeight="1" x14ac:dyDescent="0.25">
      <c r="A2272" s="190"/>
      <c r="B2272" s="40">
        <v>27</v>
      </c>
      <c r="C2272" s="34"/>
      <c r="D2272" s="34"/>
      <c r="E2272" s="34"/>
      <c r="F2272" s="34"/>
      <c r="G2272" s="34"/>
      <c r="H2272" s="34"/>
      <c r="I2272" s="181" t="s">
        <v>18</v>
      </c>
      <c r="J2272" s="182"/>
      <c r="K2272" s="183"/>
      <c r="L2272" s="184"/>
      <c r="M2272" s="3"/>
      <c r="N2272" s="3"/>
      <c r="O2272" s="3"/>
      <c r="P2272" s="3"/>
      <c r="Q2272" s="30"/>
    </row>
    <row r="2273" spans="1:17" ht="19.149999999999999" customHeight="1" x14ac:dyDescent="0.25">
      <c r="A2273" s="190"/>
      <c r="B2273" s="40">
        <v>28</v>
      </c>
      <c r="C2273" s="34"/>
      <c r="D2273" s="34"/>
      <c r="E2273" s="34"/>
      <c r="F2273" s="34"/>
      <c r="G2273" s="34"/>
      <c r="H2273" s="34"/>
      <c r="I2273" s="181" t="s">
        <v>18</v>
      </c>
      <c r="J2273" s="182"/>
      <c r="K2273" s="183"/>
      <c r="L2273" s="184"/>
      <c r="M2273" s="198" t="s">
        <v>92</v>
      </c>
      <c r="N2273" s="198"/>
      <c r="O2273" s="198"/>
      <c r="P2273" s="199"/>
      <c r="Q2273" s="200"/>
    </row>
    <row r="2274" spans="1:17" ht="19.149999999999999" customHeight="1" x14ac:dyDescent="0.25">
      <c r="A2274" s="190"/>
      <c r="B2274" s="40">
        <v>29</v>
      </c>
      <c r="C2274" s="34"/>
      <c r="D2274" s="34"/>
      <c r="E2274" s="34"/>
      <c r="F2274" s="34"/>
      <c r="G2274" s="34"/>
      <c r="H2274" s="34"/>
      <c r="I2274" s="181" t="s">
        <v>18</v>
      </c>
      <c r="J2274" s="182"/>
      <c r="K2274" s="183"/>
      <c r="L2274" s="184"/>
      <c r="M2274" s="201" t="s">
        <v>97</v>
      </c>
      <c r="N2274" s="202"/>
      <c r="O2274" s="202"/>
      <c r="P2274" s="202"/>
      <c r="Q2274" s="203"/>
    </row>
    <row r="2275" spans="1:17" ht="19.149999999999999" customHeight="1" x14ac:dyDescent="0.25">
      <c r="A2275" s="190"/>
      <c r="B2275" s="40">
        <v>30</v>
      </c>
      <c r="C2275" s="34"/>
      <c r="D2275" s="34"/>
      <c r="E2275" s="34"/>
      <c r="F2275" s="34"/>
      <c r="G2275" s="34"/>
      <c r="H2275" s="34"/>
      <c r="I2275" s="181" t="s">
        <v>18</v>
      </c>
      <c r="J2275" s="182"/>
      <c r="K2275" s="183"/>
      <c r="L2275" s="184"/>
      <c r="M2275" s="185"/>
      <c r="N2275" s="185"/>
      <c r="O2275" s="185"/>
      <c r="P2275" s="185"/>
      <c r="Q2275" s="186"/>
    </row>
    <row r="2276" spans="1:17" ht="19.149999999999999" customHeight="1" x14ac:dyDescent="0.25">
      <c r="A2276" s="190"/>
      <c r="B2276" s="40">
        <v>31</v>
      </c>
      <c r="C2276" s="34"/>
      <c r="D2276" s="34"/>
      <c r="E2276" s="34"/>
      <c r="F2276" s="34"/>
      <c r="G2276" s="34"/>
      <c r="H2276" s="34"/>
      <c r="I2276" s="181" t="s">
        <v>18</v>
      </c>
      <c r="J2276" s="182"/>
      <c r="K2276" s="183"/>
      <c r="L2276" s="184"/>
      <c r="M2276" s="185"/>
      <c r="N2276" s="185"/>
      <c r="O2276" s="185"/>
      <c r="P2276" s="185"/>
      <c r="Q2276" s="186"/>
    </row>
    <row r="2277" spans="1:17" ht="19.149999999999999" customHeight="1" x14ac:dyDescent="0.25">
      <c r="A2277" s="190"/>
      <c r="B2277" s="40">
        <v>32</v>
      </c>
      <c r="C2277" s="34"/>
      <c r="D2277" s="34"/>
      <c r="E2277" s="34"/>
      <c r="F2277" s="34"/>
      <c r="G2277" s="34"/>
      <c r="H2277" s="34"/>
      <c r="I2277" s="181" t="s">
        <v>18</v>
      </c>
      <c r="J2277" s="182"/>
      <c r="K2277" s="183"/>
      <c r="L2277" s="184"/>
      <c r="M2277" s="185"/>
      <c r="N2277" s="185"/>
      <c r="O2277" s="185"/>
      <c r="P2277" s="185"/>
      <c r="Q2277" s="186"/>
    </row>
    <row r="2278" spans="1:17" ht="19.149999999999999" customHeight="1" thickBot="1" x14ac:dyDescent="0.3">
      <c r="A2278" s="190"/>
      <c r="B2278" s="34"/>
      <c r="C2278" s="34"/>
      <c r="D2278" s="34"/>
      <c r="E2278" s="34"/>
      <c r="F2278" s="34"/>
      <c r="G2278" s="34"/>
      <c r="H2278" s="34"/>
      <c r="I2278" s="187" t="s">
        <v>18</v>
      </c>
      <c r="J2278" s="188"/>
      <c r="K2278" s="189"/>
      <c r="L2278" s="189"/>
      <c r="M2278" s="185"/>
      <c r="N2278" s="185"/>
      <c r="O2278" s="185"/>
      <c r="P2278" s="185"/>
      <c r="Q2278" s="186"/>
    </row>
    <row r="2279" spans="1:17" ht="19.149999999999999" customHeight="1" thickBot="1" x14ac:dyDescent="0.3">
      <c r="A2279" s="29"/>
      <c r="B2279" s="3"/>
      <c r="C2279" s="3"/>
      <c r="D2279" s="3"/>
      <c r="E2279" s="3"/>
      <c r="F2279" s="173" t="s">
        <v>89</v>
      </c>
      <c r="G2279" s="173"/>
      <c r="H2279" s="174"/>
      <c r="I2279" s="36"/>
      <c r="J2279" s="36"/>
      <c r="K2279" s="175"/>
      <c r="L2279" s="176"/>
      <c r="M2279" s="177" t="s">
        <v>88</v>
      </c>
      <c r="N2279" s="178"/>
      <c r="O2279" s="178"/>
      <c r="P2279" s="178"/>
      <c r="Q2279" s="179"/>
    </row>
    <row r="2280" spans="1:17" ht="19.149999999999999" customHeight="1" thickBot="1" x14ac:dyDescent="0.3">
      <c r="A2280" s="31"/>
      <c r="B2280" s="32"/>
      <c r="C2280" s="32"/>
      <c r="D2280" s="32"/>
      <c r="E2280" s="32"/>
      <c r="F2280" s="32"/>
      <c r="G2280" s="180" t="s">
        <v>91</v>
      </c>
      <c r="H2280" s="180"/>
      <c r="I2280" s="180"/>
      <c r="J2280" s="36"/>
      <c r="K2280" s="35"/>
      <c r="L2280" s="32"/>
      <c r="M2280" s="32"/>
      <c r="N2280" s="32"/>
      <c r="O2280" s="32"/>
      <c r="P2280" s="32"/>
      <c r="Q2280" s="33"/>
    </row>
    <row r="2281" spans="1:17" ht="19.149999999999999" customHeight="1" x14ac:dyDescent="0.5">
      <c r="A2281" s="37"/>
      <c r="B2281" s="213"/>
      <c r="C2281" s="213"/>
      <c r="D2281" s="39"/>
      <c r="E2281" s="196" t="str">
        <f>UPPER(Ptrllista!E2)</f>
        <v>Ö-SERIEN 2</v>
      </c>
      <c r="F2281" s="196"/>
      <c r="G2281" s="196"/>
      <c r="H2281" s="196"/>
      <c r="I2281" s="196"/>
      <c r="J2281" s="196"/>
      <c r="K2281" s="196"/>
      <c r="L2281" s="196"/>
      <c r="M2281" s="196"/>
      <c r="N2281" s="196"/>
      <c r="O2281" s="49"/>
      <c r="P2281" s="49"/>
      <c r="Q2281" s="54"/>
    </row>
    <row r="2282" spans="1:17" ht="19.149999999999999" customHeight="1" x14ac:dyDescent="0.4">
      <c r="A2282" s="53" t="s">
        <v>98</v>
      </c>
      <c r="B2282" s="44" t="str">
        <f>UPPER(Ptrllista!B120)</f>
        <v>29</v>
      </c>
      <c r="C2282" s="43" t="s">
        <v>102</v>
      </c>
      <c r="D2282" s="44">
        <f>ABS(Ptrllista!C120)</f>
        <v>3</v>
      </c>
      <c r="E2282" s="205"/>
      <c r="F2282" s="205"/>
      <c r="G2282" s="205"/>
      <c r="H2282" s="205"/>
      <c r="I2282" s="205"/>
      <c r="J2282" s="205"/>
      <c r="K2282" s="205"/>
      <c r="L2282" s="205"/>
      <c r="M2282" s="205"/>
      <c r="N2282" s="205"/>
      <c r="O2282" s="214">
        <f>ABS(Ptrllista!F2)</f>
        <v>42848</v>
      </c>
      <c r="P2282" s="214"/>
      <c r="Q2282" s="215"/>
    </row>
    <row r="2283" spans="1:17" ht="19.149999999999999" customHeight="1" x14ac:dyDescent="0.25">
      <c r="A2283" s="204" t="str">
        <f>UPPER(Ptrllista!E120)</f>
        <v>MIKAEL SJÖGREN</v>
      </c>
      <c r="B2283" s="205"/>
      <c r="C2283" s="205"/>
      <c r="D2283" s="205"/>
      <c r="E2283" s="205"/>
      <c r="F2283" s="205"/>
      <c r="G2283" s="205"/>
      <c r="H2283" s="205"/>
      <c r="I2283" s="205"/>
      <c r="J2283" s="205"/>
      <c r="K2283" s="205"/>
      <c r="L2283" s="205"/>
      <c r="M2283" s="205"/>
      <c r="N2283" s="205"/>
      <c r="O2283" s="205"/>
      <c r="P2283" s="205"/>
      <c r="Q2283" s="206"/>
    </row>
    <row r="2284" spans="1:17" ht="19.149999999999999" customHeight="1" x14ac:dyDescent="0.25">
      <c r="A2284" s="204"/>
      <c r="B2284" s="205"/>
      <c r="C2284" s="205"/>
      <c r="D2284" s="205"/>
      <c r="E2284" s="205"/>
      <c r="F2284" s="205"/>
      <c r="G2284" s="205"/>
      <c r="H2284" s="205"/>
      <c r="I2284" s="205"/>
      <c r="J2284" s="205"/>
      <c r="K2284" s="205"/>
      <c r="L2284" s="205"/>
      <c r="M2284" s="205"/>
      <c r="N2284" s="205"/>
      <c r="O2284" s="205"/>
      <c r="P2284" s="205"/>
      <c r="Q2284" s="206"/>
    </row>
    <row r="2285" spans="1:17" ht="19.149999999999999" customHeight="1" x14ac:dyDescent="0.25">
      <c r="A2285" s="204" t="str">
        <f>UPPER(Ptrllista!F120)</f>
        <v>MOTALA</v>
      </c>
      <c r="B2285" s="205"/>
      <c r="C2285" s="205"/>
      <c r="D2285" s="205"/>
      <c r="E2285" s="205"/>
      <c r="F2285" s="205"/>
      <c r="G2285" s="205"/>
      <c r="H2285" s="205"/>
      <c r="I2285" s="205"/>
      <c r="J2285" s="205"/>
      <c r="K2285" s="205"/>
      <c r="L2285" s="205"/>
      <c r="M2285" s="205"/>
      <c r="N2285" s="205"/>
      <c r="O2285" s="205"/>
      <c r="P2285" s="205"/>
      <c r="Q2285" s="206"/>
    </row>
    <row r="2286" spans="1:17" ht="19.149999999999999" customHeight="1" x14ac:dyDescent="0.25">
      <c r="A2286" s="204"/>
      <c r="B2286" s="205"/>
      <c r="C2286" s="205"/>
      <c r="D2286" s="205"/>
      <c r="E2286" s="205"/>
      <c r="F2286" s="205"/>
      <c r="G2286" s="205"/>
      <c r="H2286" s="205"/>
      <c r="I2286" s="205"/>
      <c r="J2286" s="205"/>
      <c r="K2286" s="205"/>
      <c r="L2286" s="205"/>
      <c r="M2286" s="205"/>
      <c r="N2286" s="205"/>
      <c r="O2286" s="205"/>
      <c r="P2286" s="205"/>
      <c r="Q2286" s="206"/>
    </row>
    <row r="2287" spans="1:17" ht="19.149999999999999" customHeight="1" thickBot="1" x14ac:dyDescent="0.3">
      <c r="A2287" s="29"/>
      <c r="B2287" s="38"/>
      <c r="C2287" s="207" t="s">
        <v>95</v>
      </c>
      <c r="D2287" s="208"/>
      <c r="E2287" s="208"/>
      <c r="F2287" s="208"/>
      <c r="G2287" s="208"/>
      <c r="H2287" s="209"/>
      <c r="I2287" s="207" t="s">
        <v>90</v>
      </c>
      <c r="J2287" s="209"/>
      <c r="K2287" s="207" t="s">
        <v>17</v>
      </c>
      <c r="L2287" s="208"/>
      <c r="M2287" s="216" t="s">
        <v>93</v>
      </c>
      <c r="N2287" s="217"/>
      <c r="O2287" s="210" t="s">
        <v>24</v>
      </c>
      <c r="P2287" s="211"/>
      <c r="Q2287" s="212"/>
    </row>
    <row r="2288" spans="1:17" ht="19.149999999999999" customHeight="1" x14ac:dyDescent="0.25">
      <c r="A2288" s="190" t="s">
        <v>94</v>
      </c>
      <c r="B2288" s="40">
        <v>33</v>
      </c>
      <c r="C2288" s="34"/>
      <c r="D2288" s="34"/>
      <c r="E2288" s="34"/>
      <c r="F2288" s="34"/>
      <c r="G2288" s="34"/>
      <c r="H2288" s="34"/>
      <c r="I2288" s="181" t="s">
        <v>18</v>
      </c>
      <c r="J2288" s="182"/>
      <c r="K2288" s="183"/>
      <c r="L2288" s="191"/>
      <c r="M2288" s="192" t="str">
        <f>UPPER(Ptrllista!H120)</f>
        <v>C</v>
      </c>
      <c r="N2288" s="193"/>
      <c r="O2288" s="192" t="str">
        <f>UPPER(Ptrllista!G120)</f>
        <v>1</v>
      </c>
      <c r="P2288" s="196"/>
      <c r="Q2288" s="193"/>
    </row>
    <row r="2289" spans="1:17" ht="19.149999999999999" customHeight="1" thickBot="1" x14ac:dyDescent="0.3">
      <c r="A2289" s="190"/>
      <c r="B2289" s="40">
        <v>34</v>
      </c>
      <c r="C2289" s="34"/>
      <c r="D2289" s="34"/>
      <c r="E2289" s="34"/>
      <c r="F2289" s="34"/>
      <c r="G2289" s="34"/>
      <c r="H2289" s="34"/>
      <c r="I2289" s="181" t="s">
        <v>18</v>
      </c>
      <c r="J2289" s="182"/>
      <c r="K2289" s="183"/>
      <c r="L2289" s="191"/>
      <c r="M2289" s="194"/>
      <c r="N2289" s="195"/>
      <c r="O2289" s="194"/>
      <c r="P2289" s="197"/>
      <c r="Q2289" s="195"/>
    </row>
    <row r="2290" spans="1:17" ht="19.149999999999999" customHeight="1" x14ac:dyDescent="0.25">
      <c r="A2290" s="190"/>
      <c r="B2290" s="40">
        <v>35</v>
      </c>
      <c r="C2290" s="34"/>
      <c r="D2290" s="34"/>
      <c r="E2290" s="34"/>
      <c r="F2290" s="34"/>
      <c r="G2290" s="34"/>
      <c r="H2290" s="34"/>
      <c r="I2290" s="181" t="s">
        <v>18</v>
      </c>
      <c r="J2290" s="182"/>
      <c r="K2290" s="183"/>
      <c r="L2290" s="184"/>
      <c r="M2290" s="3"/>
      <c r="N2290" s="3"/>
      <c r="O2290" s="3"/>
      <c r="P2290" s="3"/>
      <c r="Q2290" s="30"/>
    </row>
    <row r="2291" spans="1:17" ht="19.149999999999999" customHeight="1" x14ac:dyDescent="0.25">
      <c r="A2291" s="190"/>
      <c r="B2291" s="40">
        <v>36</v>
      </c>
      <c r="C2291" s="34"/>
      <c r="D2291" s="34"/>
      <c r="E2291" s="34"/>
      <c r="F2291" s="34"/>
      <c r="G2291" s="34"/>
      <c r="H2291" s="34"/>
      <c r="I2291" s="181" t="s">
        <v>18</v>
      </c>
      <c r="J2291" s="182"/>
      <c r="K2291" s="183"/>
      <c r="L2291" s="184"/>
      <c r="M2291" s="198" t="s">
        <v>92</v>
      </c>
      <c r="N2291" s="198"/>
      <c r="O2291" s="198"/>
      <c r="P2291" s="199"/>
      <c r="Q2291" s="200"/>
    </row>
    <row r="2292" spans="1:17" ht="19.149999999999999" customHeight="1" x14ac:dyDescent="0.25">
      <c r="A2292" s="190"/>
      <c r="B2292" s="40">
        <v>37</v>
      </c>
      <c r="C2292" s="34"/>
      <c r="D2292" s="34"/>
      <c r="E2292" s="34"/>
      <c r="F2292" s="34"/>
      <c r="G2292" s="34"/>
      <c r="H2292" s="34"/>
      <c r="I2292" s="181" t="s">
        <v>18</v>
      </c>
      <c r="J2292" s="182"/>
      <c r="K2292" s="183"/>
      <c r="L2292" s="184"/>
      <c r="M2292" s="201" t="s">
        <v>97</v>
      </c>
      <c r="N2292" s="202"/>
      <c r="O2292" s="202"/>
      <c r="P2292" s="202"/>
      <c r="Q2292" s="203"/>
    </row>
    <row r="2293" spans="1:17" ht="19.149999999999999" customHeight="1" x14ac:dyDescent="0.25">
      <c r="A2293" s="190"/>
      <c r="B2293" s="40">
        <v>38</v>
      </c>
      <c r="C2293" s="34"/>
      <c r="D2293" s="34"/>
      <c r="E2293" s="34"/>
      <c r="F2293" s="34"/>
      <c r="G2293" s="34"/>
      <c r="H2293" s="34"/>
      <c r="I2293" s="181" t="s">
        <v>18</v>
      </c>
      <c r="J2293" s="182"/>
      <c r="K2293" s="183"/>
      <c r="L2293" s="184"/>
      <c r="M2293" s="185"/>
      <c r="N2293" s="185"/>
      <c r="O2293" s="185"/>
      <c r="P2293" s="185"/>
      <c r="Q2293" s="186"/>
    </row>
    <row r="2294" spans="1:17" ht="19.149999999999999" customHeight="1" x14ac:dyDescent="0.25">
      <c r="A2294" s="190"/>
      <c r="B2294" s="40">
        <v>39</v>
      </c>
      <c r="C2294" s="34"/>
      <c r="D2294" s="34"/>
      <c r="E2294" s="34"/>
      <c r="F2294" s="34"/>
      <c r="G2294" s="34"/>
      <c r="H2294" s="34"/>
      <c r="I2294" s="181" t="s">
        <v>18</v>
      </c>
      <c r="J2294" s="182"/>
      <c r="K2294" s="183"/>
      <c r="L2294" s="184"/>
      <c r="M2294" s="185"/>
      <c r="N2294" s="185"/>
      <c r="O2294" s="185"/>
      <c r="P2294" s="185"/>
      <c r="Q2294" s="186"/>
    </row>
    <row r="2295" spans="1:17" ht="19.149999999999999" customHeight="1" x14ac:dyDescent="0.25">
      <c r="A2295" s="190"/>
      <c r="B2295" s="40">
        <v>40</v>
      </c>
      <c r="C2295" s="34"/>
      <c r="D2295" s="34"/>
      <c r="E2295" s="34"/>
      <c r="F2295" s="34"/>
      <c r="G2295" s="34"/>
      <c r="H2295" s="34"/>
      <c r="I2295" s="181" t="s">
        <v>18</v>
      </c>
      <c r="J2295" s="182"/>
      <c r="K2295" s="183"/>
      <c r="L2295" s="184"/>
      <c r="M2295" s="185"/>
      <c r="N2295" s="185"/>
      <c r="O2295" s="185"/>
      <c r="P2295" s="185"/>
      <c r="Q2295" s="186"/>
    </row>
    <row r="2296" spans="1:17" ht="19.149999999999999" customHeight="1" thickBot="1" x14ac:dyDescent="0.3">
      <c r="A2296" s="190"/>
      <c r="B2296" s="34"/>
      <c r="C2296" s="34"/>
      <c r="D2296" s="34"/>
      <c r="E2296" s="34"/>
      <c r="F2296" s="34"/>
      <c r="G2296" s="34"/>
      <c r="H2296" s="34"/>
      <c r="I2296" s="187" t="s">
        <v>18</v>
      </c>
      <c r="J2296" s="188"/>
      <c r="K2296" s="189"/>
      <c r="L2296" s="189"/>
      <c r="M2296" s="185"/>
      <c r="N2296" s="185"/>
      <c r="O2296" s="185"/>
      <c r="P2296" s="185"/>
      <c r="Q2296" s="186"/>
    </row>
    <row r="2297" spans="1:17" ht="19.149999999999999" customHeight="1" thickBot="1" x14ac:dyDescent="0.3">
      <c r="A2297" s="29"/>
      <c r="B2297" s="3"/>
      <c r="C2297" s="3"/>
      <c r="D2297" s="3"/>
      <c r="E2297" s="3"/>
      <c r="F2297" s="173" t="s">
        <v>89</v>
      </c>
      <c r="G2297" s="173"/>
      <c r="H2297" s="174"/>
      <c r="I2297" s="36"/>
      <c r="J2297" s="36"/>
      <c r="K2297" s="175"/>
      <c r="L2297" s="176"/>
      <c r="M2297" s="177" t="s">
        <v>88</v>
      </c>
      <c r="N2297" s="178"/>
      <c r="O2297" s="178"/>
      <c r="P2297" s="178"/>
      <c r="Q2297" s="179"/>
    </row>
    <row r="2298" spans="1:17" ht="19.149999999999999" customHeight="1" thickBot="1" x14ac:dyDescent="0.3">
      <c r="A2298" s="31"/>
      <c r="B2298" s="32"/>
      <c r="C2298" s="32"/>
      <c r="D2298" s="32"/>
      <c r="E2298" s="32"/>
      <c r="F2298" s="32"/>
      <c r="G2298" s="180" t="s">
        <v>91</v>
      </c>
      <c r="H2298" s="180"/>
      <c r="I2298" s="180"/>
      <c r="J2298" s="36"/>
      <c r="K2298" s="35"/>
      <c r="L2298" s="32"/>
      <c r="M2298" s="32"/>
      <c r="N2298" s="32"/>
      <c r="O2298" s="32"/>
      <c r="P2298" s="32"/>
      <c r="Q2298" s="33"/>
    </row>
    <row r="2299" spans="1:17" ht="19.149999999999999" customHeight="1" x14ac:dyDescent="0.25">
      <c r="A2299" s="52"/>
      <c r="B2299" s="52"/>
      <c r="C2299" s="52"/>
      <c r="D2299" s="52"/>
      <c r="E2299" s="52"/>
      <c r="F2299" s="52"/>
      <c r="G2299" s="52"/>
      <c r="H2299" s="52"/>
      <c r="I2299" s="52"/>
      <c r="J2299" s="52"/>
      <c r="K2299" s="52"/>
      <c r="L2299" s="52"/>
      <c r="M2299" s="52"/>
      <c r="N2299" s="52"/>
      <c r="O2299" s="52"/>
      <c r="P2299" s="52"/>
      <c r="Q2299" s="52"/>
    </row>
    <row r="2302" spans="1:17" ht="19.149999999999999" customHeight="1" thickBot="1" x14ac:dyDescent="0.3"/>
    <row r="2303" spans="1:17" ht="19.149999999999999" customHeight="1" x14ac:dyDescent="0.5">
      <c r="A2303" s="37"/>
      <c r="B2303" s="213"/>
      <c r="C2303" s="213"/>
      <c r="D2303" s="39"/>
      <c r="E2303" s="196" t="str">
        <f>UPPER(Ptrllista!E2)</f>
        <v>Ö-SERIEN 2</v>
      </c>
      <c r="F2303" s="196"/>
      <c r="G2303" s="196"/>
      <c r="H2303" s="196"/>
      <c r="I2303" s="196"/>
      <c r="J2303" s="196"/>
      <c r="K2303" s="196"/>
      <c r="L2303" s="196"/>
      <c r="M2303" s="196"/>
      <c r="N2303" s="196"/>
      <c r="O2303" s="49"/>
      <c r="P2303" s="49"/>
      <c r="Q2303" s="54"/>
    </row>
    <row r="2304" spans="1:17" ht="19.149999999999999" customHeight="1" x14ac:dyDescent="0.4">
      <c r="A2304" s="53" t="s">
        <v>98</v>
      </c>
      <c r="B2304" s="44" t="str">
        <f>UPPER(Ptrllista!B121)</f>
        <v>29</v>
      </c>
      <c r="C2304" s="43" t="s">
        <v>96</v>
      </c>
      <c r="D2304" s="44">
        <f>ABS(Ptrllista!C121)</f>
        <v>4</v>
      </c>
      <c r="E2304" s="205"/>
      <c r="F2304" s="205"/>
      <c r="G2304" s="205"/>
      <c r="H2304" s="205"/>
      <c r="I2304" s="205"/>
      <c r="J2304" s="205"/>
      <c r="K2304" s="205"/>
      <c r="L2304" s="205"/>
      <c r="M2304" s="205"/>
      <c r="N2304" s="205"/>
      <c r="O2304" s="214">
        <f>ABS(Ptrllista!F2)</f>
        <v>42848</v>
      </c>
      <c r="P2304" s="214"/>
      <c r="Q2304" s="215"/>
    </row>
    <row r="2305" spans="1:17" ht="19.149999999999999" customHeight="1" x14ac:dyDescent="0.25">
      <c r="A2305" s="204" t="str">
        <f>UPPER(Ptrllista!E121)</f>
        <v>HÅKAN CARLSSON</v>
      </c>
      <c r="B2305" s="205"/>
      <c r="C2305" s="205"/>
      <c r="D2305" s="205"/>
      <c r="E2305" s="205"/>
      <c r="F2305" s="205"/>
      <c r="G2305" s="205"/>
      <c r="H2305" s="205"/>
      <c r="I2305" s="205"/>
      <c r="J2305" s="205"/>
      <c r="K2305" s="205"/>
      <c r="L2305" s="205"/>
      <c r="M2305" s="205"/>
      <c r="N2305" s="205"/>
      <c r="O2305" s="205"/>
      <c r="P2305" s="205"/>
      <c r="Q2305" s="206"/>
    </row>
    <row r="2306" spans="1:17" ht="19.149999999999999" customHeight="1" x14ac:dyDescent="0.25">
      <c r="A2306" s="204"/>
      <c r="B2306" s="205"/>
      <c r="C2306" s="205"/>
      <c r="D2306" s="205"/>
      <c r="E2306" s="205"/>
      <c r="F2306" s="205"/>
      <c r="G2306" s="205"/>
      <c r="H2306" s="205"/>
      <c r="I2306" s="205"/>
      <c r="J2306" s="205"/>
      <c r="K2306" s="205"/>
      <c r="L2306" s="205"/>
      <c r="M2306" s="205"/>
      <c r="N2306" s="205"/>
      <c r="O2306" s="205"/>
      <c r="P2306" s="205"/>
      <c r="Q2306" s="206"/>
    </row>
    <row r="2307" spans="1:17" ht="19.149999999999999" customHeight="1" x14ac:dyDescent="0.25">
      <c r="A2307" s="204" t="str">
        <f>UPPER(Ptrllista!F121)</f>
        <v>MOTALA</v>
      </c>
      <c r="B2307" s="205"/>
      <c r="C2307" s="205"/>
      <c r="D2307" s="205"/>
      <c r="E2307" s="205"/>
      <c r="F2307" s="205"/>
      <c r="G2307" s="205"/>
      <c r="H2307" s="205"/>
      <c r="I2307" s="205"/>
      <c r="J2307" s="205"/>
      <c r="K2307" s="205"/>
      <c r="L2307" s="205"/>
      <c r="M2307" s="205"/>
      <c r="N2307" s="205"/>
      <c r="O2307" s="205"/>
      <c r="P2307" s="205"/>
      <c r="Q2307" s="206"/>
    </row>
    <row r="2308" spans="1:17" ht="19.149999999999999" customHeight="1" x14ac:dyDescent="0.25">
      <c r="A2308" s="204"/>
      <c r="B2308" s="205"/>
      <c r="C2308" s="205"/>
      <c r="D2308" s="205"/>
      <c r="E2308" s="205"/>
      <c r="F2308" s="205"/>
      <c r="G2308" s="205"/>
      <c r="H2308" s="205"/>
      <c r="I2308" s="205"/>
      <c r="J2308" s="205"/>
      <c r="K2308" s="205"/>
      <c r="L2308" s="205"/>
      <c r="M2308" s="205"/>
      <c r="N2308" s="205"/>
      <c r="O2308" s="205"/>
      <c r="P2308" s="205"/>
      <c r="Q2308" s="206"/>
    </row>
    <row r="2309" spans="1:17" ht="19.149999999999999" customHeight="1" thickBot="1" x14ac:dyDescent="0.3">
      <c r="A2309" s="29"/>
      <c r="B2309" s="38"/>
      <c r="C2309" s="207" t="s">
        <v>95</v>
      </c>
      <c r="D2309" s="208"/>
      <c r="E2309" s="208"/>
      <c r="F2309" s="208"/>
      <c r="G2309" s="208"/>
      <c r="H2309" s="209"/>
      <c r="I2309" s="207" t="s">
        <v>90</v>
      </c>
      <c r="J2309" s="209"/>
      <c r="K2309" s="207" t="s">
        <v>17</v>
      </c>
      <c r="L2309" s="208"/>
      <c r="M2309" s="41" t="s">
        <v>93</v>
      </c>
      <c r="N2309" s="42"/>
      <c r="O2309" s="210" t="s">
        <v>24</v>
      </c>
      <c r="P2309" s="211"/>
      <c r="Q2309" s="212"/>
    </row>
    <row r="2310" spans="1:17" ht="19.149999999999999" customHeight="1" x14ac:dyDescent="0.25">
      <c r="A2310" s="190" t="s">
        <v>94</v>
      </c>
      <c r="B2310" s="40">
        <v>33</v>
      </c>
      <c r="C2310" s="34"/>
      <c r="D2310" s="34"/>
      <c r="E2310" s="34"/>
      <c r="F2310" s="34"/>
      <c r="G2310" s="34"/>
      <c r="H2310" s="34"/>
      <c r="I2310" s="181" t="s">
        <v>18</v>
      </c>
      <c r="J2310" s="182"/>
      <c r="K2310" s="183"/>
      <c r="L2310" s="191"/>
      <c r="M2310" s="192" t="str">
        <f>UPPER(Ptrllista!H121)</f>
        <v>C</v>
      </c>
      <c r="N2310" s="193"/>
      <c r="O2310" s="192" t="str">
        <f>UPPER(Ptrllista!G121)</f>
        <v>2</v>
      </c>
      <c r="P2310" s="196"/>
      <c r="Q2310" s="193"/>
    </row>
    <row r="2311" spans="1:17" ht="19.149999999999999" customHeight="1" thickBot="1" x14ac:dyDescent="0.3">
      <c r="A2311" s="190"/>
      <c r="B2311" s="40">
        <v>34</v>
      </c>
      <c r="C2311" s="34"/>
      <c r="D2311" s="34"/>
      <c r="E2311" s="34"/>
      <c r="F2311" s="34"/>
      <c r="G2311" s="34"/>
      <c r="H2311" s="34"/>
      <c r="I2311" s="181" t="s">
        <v>18</v>
      </c>
      <c r="J2311" s="182"/>
      <c r="K2311" s="183"/>
      <c r="L2311" s="191"/>
      <c r="M2311" s="194"/>
      <c r="N2311" s="195"/>
      <c r="O2311" s="194"/>
      <c r="P2311" s="197"/>
      <c r="Q2311" s="195"/>
    </row>
    <row r="2312" spans="1:17" ht="19.149999999999999" customHeight="1" x14ac:dyDescent="0.25">
      <c r="A2312" s="190"/>
      <c r="B2312" s="40">
        <v>35</v>
      </c>
      <c r="C2312" s="34"/>
      <c r="D2312" s="34"/>
      <c r="E2312" s="34"/>
      <c r="F2312" s="34"/>
      <c r="G2312" s="34"/>
      <c r="H2312" s="34"/>
      <c r="I2312" s="181" t="s">
        <v>18</v>
      </c>
      <c r="J2312" s="182"/>
      <c r="K2312" s="183"/>
      <c r="L2312" s="184"/>
      <c r="M2312" s="3"/>
      <c r="N2312" s="3"/>
      <c r="O2312" s="3"/>
      <c r="P2312" s="3"/>
      <c r="Q2312" s="30"/>
    </row>
    <row r="2313" spans="1:17" ht="19.149999999999999" customHeight="1" x14ac:dyDescent="0.25">
      <c r="A2313" s="190"/>
      <c r="B2313" s="40">
        <v>36</v>
      </c>
      <c r="C2313" s="34"/>
      <c r="D2313" s="34"/>
      <c r="E2313" s="34"/>
      <c r="F2313" s="34"/>
      <c r="G2313" s="34"/>
      <c r="H2313" s="34"/>
      <c r="I2313" s="181" t="s">
        <v>18</v>
      </c>
      <c r="J2313" s="182"/>
      <c r="K2313" s="183"/>
      <c r="L2313" s="184"/>
      <c r="M2313" s="198" t="s">
        <v>92</v>
      </c>
      <c r="N2313" s="198"/>
      <c r="O2313" s="198"/>
      <c r="P2313" s="199"/>
      <c r="Q2313" s="200"/>
    </row>
    <row r="2314" spans="1:17" ht="19.149999999999999" customHeight="1" x14ac:dyDescent="0.25">
      <c r="A2314" s="190"/>
      <c r="B2314" s="40">
        <v>37</v>
      </c>
      <c r="C2314" s="34"/>
      <c r="D2314" s="34"/>
      <c r="E2314" s="34"/>
      <c r="F2314" s="34"/>
      <c r="G2314" s="34"/>
      <c r="H2314" s="34"/>
      <c r="I2314" s="181" t="s">
        <v>18</v>
      </c>
      <c r="J2314" s="182"/>
      <c r="K2314" s="183"/>
      <c r="L2314" s="184"/>
      <c r="M2314" s="201" t="s">
        <v>97</v>
      </c>
      <c r="N2314" s="202"/>
      <c r="O2314" s="202"/>
      <c r="P2314" s="202"/>
      <c r="Q2314" s="203"/>
    </row>
    <row r="2315" spans="1:17" ht="19.149999999999999" customHeight="1" x14ac:dyDescent="0.25">
      <c r="A2315" s="190"/>
      <c r="B2315" s="40">
        <v>38</v>
      </c>
      <c r="C2315" s="34"/>
      <c r="D2315" s="34"/>
      <c r="E2315" s="34"/>
      <c r="F2315" s="34"/>
      <c r="G2315" s="34"/>
      <c r="H2315" s="34"/>
      <c r="I2315" s="181" t="s">
        <v>18</v>
      </c>
      <c r="J2315" s="182"/>
      <c r="K2315" s="183"/>
      <c r="L2315" s="184"/>
      <c r="M2315" s="185"/>
      <c r="N2315" s="185"/>
      <c r="O2315" s="185"/>
      <c r="P2315" s="185"/>
      <c r="Q2315" s="186"/>
    </row>
    <row r="2316" spans="1:17" ht="19.149999999999999" customHeight="1" x14ac:dyDescent="0.25">
      <c r="A2316" s="190"/>
      <c r="B2316" s="40">
        <v>39</v>
      </c>
      <c r="C2316" s="34"/>
      <c r="D2316" s="34"/>
      <c r="E2316" s="34"/>
      <c r="F2316" s="34"/>
      <c r="G2316" s="34"/>
      <c r="H2316" s="34"/>
      <c r="I2316" s="181" t="s">
        <v>18</v>
      </c>
      <c r="J2316" s="182"/>
      <c r="K2316" s="183"/>
      <c r="L2316" s="184"/>
      <c r="M2316" s="185"/>
      <c r="N2316" s="185"/>
      <c r="O2316" s="185"/>
      <c r="P2316" s="185"/>
      <c r="Q2316" s="186"/>
    </row>
    <row r="2317" spans="1:17" ht="19.149999999999999" customHeight="1" x14ac:dyDescent="0.25">
      <c r="A2317" s="190"/>
      <c r="B2317" s="40">
        <v>40</v>
      </c>
      <c r="C2317" s="34"/>
      <c r="D2317" s="34"/>
      <c r="E2317" s="34"/>
      <c r="F2317" s="34"/>
      <c r="G2317" s="34"/>
      <c r="H2317" s="34"/>
      <c r="I2317" s="181" t="s">
        <v>18</v>
      </c>
      <c r="J2317" s="182"/>
      <c r="K2317" s="183"/>
      <c r="L2317" s="184"/>
      <c r="M2317" s="185"/>
      <c r="N2317" s="185"/>
      <c r="O2317" s="185"/>
      <c r="P2317" s="185"/>
      <c r="Q2317" s="186"/>
    </row>
    <row r="2318" spans="1:17" ht="19.149999999999999" customHeight="1" thickBot="1" x14ac:dyDescent="0.3">
      <c r="A2318" s="190"/>
      <c r="B2318" s="34"/>
      <c r="C2318" s="34"/>
      <c r="D2318" s="34"/>
      <c r="E2318" s="34"/>
      <c r="F2318" s="34"/>
      <c r="G2318" s="34"/>
      <c r="H2318" s="34"/>
      <c r="I2318" s="187" t="s">
        <v>18</v>
      </c>
      <c r="J2318" s="188"/>
      <c r="K2318" s="189"/>
      <c r="L2318" s="189"/>
      <c r="M2318" s="185"/>
      <c r="N2318" s="185"/>
      <c r="O2318" s="185"/>
      <c r="P2318" s="185"/>
      <c r="Q2318" s="186"/>
    </row>
    <row r="2319" spans="1:17" ht="19.149999999999999" customHeight="1" thickBot="1" x14ac:dyDescent="0.3">
      <c r="A2319" s="29"/>
      <c r="B2319" s="3"/>
      <c r="C2319" s="3"/>
      <c r="D2319" s="3"/>
      <c r="E2319" s="3"/>
      <c r="F2319" s="173" t="s">
        <v>89</v>
      </c>
      <c r="G2319" s="173"/>
      <c r="H2319" s="174"/>
      <c r="I2319" s="36"/>
      <c r="J2319" s="36"/>
      <c r="K2319" s="175"/>
      <c r="L2319" s="176"/>
      <c r="M2319" s="177" t="s">
        <v>88</v>
      </c>
      <c r="N2319" s="178"/>
      <c r="O2319" s="178"/>
      <c r="P2319" s="178"/>
      <c r="Q2319" s="179"/>
    </row>
    <row r="2320" spans="1:17" ht="19.149999999999999" customHeight="1" thickBot="1" x14ac:dyDescent="0.3">
      <c r="A2320" s="31"/>
      <c r="B2320" s="32"/>
      <c r="C2320" s="32"/>
      <c r="D2320" s="32"/>
      <c r="E2320" s="32"/>
      <c r="F2320" s="32"/>
      <c r="G2320" s="180" t="s">
        <v>91</v>
      </c>
      <c r="H2320" s="180"/>
      <c r="I2320" s="180"/>
      <c r="J2320" s="36"/>
      <c r="K2320" s="35"/>
      <c r="L2320" s="32"/>
      <c r="M2320" s="32"/>
      <c r="N2320" s="32"/>
      <c r="O2320" s="32"/>
      <c r="P2320" s="32"/>
      <c r="Q2320" s="33"/>
    </row>
    <row r="2321" spans="1:17" ht="19.149999999999999" customHeight="1" x14ac:dyDescent="0.5">
      <c r="A2321" s="37"/>
      <c r="B2321" s="213"/>
      <c r="C2321" s="213"/>
      <c r="D2321" s="39"/>
      <c r="E2321" s="196" t="str">
        <f>UPPER(Ptrllista!E2)</f>
        <v>Ö-SERIEN 2</v>
      </c>
      <c r="F2321" s="196"/>
      <c r="G2321" s="196"/>
      <c r="H2321" s="196"/>
      <c r="I2321" s="196"/>
      <c r="J2321" s="196"/>
      <c r="K2321" s="196"/>
      <c r="L2321" s="196"/>
      <c r="M2321" s="196"/>
      <c r="N2321" s="196"/>
      <c r="O2321" s="49"/>
      <c r="P2321" s="49"/>
      <c r="Q2321" s="54"/>
    </row>
    <row r="2322" spans="1:17" ht="19.149999999999999" customHeight="1" x14ac:dyDescent="0.4">
      <c r="A2322" s="53" t="s">
        <v>98</v>
      </c>
      <c r="B2322" s="44" t="str">
        <f>UPPER(Ptrllista!B122)</f>
        <v>30</v>
      </c>
      <c r="C2322" s="43" t="s">
        <v>102</v>
      </c>
      <c r="D2322" s="44">
        <f>ABS(Ptrllista!C122)</f>
        <v>1</v>
      </c>
      <c r="E2322" s="205"/>
      <c r="F2322" s="205"/>
      <c r="G2322" s="205"/>
      <c r="H2322" s="205"/>
      <c r="I2322" s="205"/>
      <c r="J2322" s="205"/>
      <c r="K2322" s="205"/>
      <c r="L2322" s="205"/>
      <c r="M2322" s="205"/>
      <c r="N2322" s="205"/>
      <c r="O2322" s="214">
        <f>ABS(Ptrllista!F2)</f>
        <v>42848</v>
      </c>
      <c r="P2322" s="214"/>
      <c r="Q2322" s="215"/>
    </row>
    <row r="2323" spans="1:17" ht="19.149999999999999" customHeight="1" x14ac:dyDescent="0.25">
      <c r="A2323" s="204" t="str">
        <f>UPPER(Ptrllista!E122)</f>
        <v>SVEN BOGG</v>
      </c>
      <c r="B2323" s="205"/>
      <c r="C2323" s="205"/>
      <c r="D2323" s="205"/>
      <c r="E2323" s="205"/>
      <c r="F2323" s="205"/>
      <c r="G2323" s="205"/>
      <c r="H2323" s="205"/>
      <c r="I2323" s="205"/>
      <c r="J2323" s="205"/>
      <c r="K2323" s="205"/>
      <c r="L2323" s="205"/>
      <c r="M2323" s="205"/>
      <c r="N2323" s="205"/>
      <c r="O2323" s="205"/>
      <c r="P2323" s="205"/>
      <c r="Q2323" s="206"/>
    </row>
    <row r="2324" spans="1:17" ht="19.149999999999999" customHeight="1" x14ac:dyDescent="0.25">
      <c r="A2324" s="204"/>
      <c r="B2324" s="205"/>
      <c r="C2324" s="205"/>
      <c r="D2324" s="205"/>
      <c r="E2324" s="205"/>
      <c r="F2324" s="205"/>
      <c r="G2324" s="205"/>
      <c r="H2324" s="205"/>
      <c r="I2324" s="205"/>
      <c r="J2324" s="205"/>
      <c r="K2324" s="205"/>
      <c r="L2324" s="205"/>
      <c r="M2324" s="205"/>
      <c r="N2324" s="205"/>
      <c r="O2324" s="205"/>
      <c r="P2324" s="205"/>
      <c r="Q2324" s="206"/>
    </row>
    <row r="2325" spans="1:17" ht="19.149999999999999" customHeight="1" x14ac:dyDescent="0.25">
      <c r="A2325" s="204" t="str">
        <f>UPPER(Ptrllista!F122)</f>
        <v>SAAB</v>
      </c>
      <c r="B2325" s="205"/>
      <c r="C2325" s="205"/>
      <c r="D2325" s="205"/>
      <c r="E2325" s="205"/>
      <c r="F2325" s="205"/>
      <c r="G2325" s="205"/>
      <c r="H2325" s="205"/>
      <c r="I2325" s="205"/>
      <c r="J2325" s="205"/>
      <c r="K2325" s="205"/>
      <c r="L2325" s="205"/>
      <c r="M2325" s="205"/>
      <c r="N2325" s="205"/>
      <c r="O2325" s="205"/>
      <c r="P2325" s="205"/>
      <c r="Q2325" s="206"/>
    </row>
    <row r="2326" spans="1:17" ht="19.149999999999999" customHeight="1" x14ac:dyDescent="0.25">
      <c r="A2326" s="204"/>
      <c r="B2326" s="205"/>
      <c r="C2326" s="205"/>
      <c r="D2326" s="205"/>
      <c r="E2326" s="205"/>
      <c r="F2326" s="205"/>
      <c r="G2326" s="205"/>
      <c r="H2326" s="205"/>
      <c r="I2326" s="205"/>
      <c r="J2326" s="205"/>
      <c r="K2326" s="205"/>
      <c r="L2326" s="205"/>
      <c r="M2326" s="205"/>
      <c r="N2326" s="205"/>
      <c r="O2326" s="205"/>
      <c r="P2326" s="205"/>
      <c r="Q2326" s="206"/>
    </row>
    <row r="2327" spans="1:17" ht="19.149999999999999" customHeight="1" thickBot="1" x14ac:dyDescent="0.3">
      <c r="A2327" s="29"/>
      <c r="B2327" s="38"/>
      <c r="C2327" s="207" t="s">
        <v>95</v>
      </c>
      <c r="D2327" s="208"/>
      <c r="E2327" s="208"/>
      <c r="F2327" s="208"/>
      <c r="G2327" s="208"/>
      <c r="H2327" s="209"/>
      <c r="I2327" s="207" t="s">
        <v>90</v>
      </c>
      <c r="J2327" s="209"/>
      <c r="K2327" s="207" t="s">
        <v>17</v>
      </c>
      <c r="L2327" s="208"/>
      <c r="M2327" s="216" t="s">
        <v>93</v>
      </c>
      <c r="N2327" s="217"/>
      <c r="O2327" s="210" t="s">
        <v>24</v>
      </c>
      <c r="P2327" s="211"/>
      <c r="Q2327" s="212"/>
    </row>
    <row r="2328" spans="1:17" ht="19.149999999999999" customHeight="1" x14ac:dyDescent="0.25">
      <c r="A2328" s="190" t="s">
        <v>94</v>
      </c>
      <c r="B2328" s="40">
        <v>33</v>
      </c>
      <c r="C2328" s="34"/>
      <c r="D2328" s="34"/>
      <c r="E2328" s="34"/>
      <c r="F2328" s="34"/>
      <c r="G2328" s="34"/>
      <c r="H2328" s="34"/>
      <c r="I2328" s="181" t="s">
        <v>18</v>
      </c>
      <c r="J2328" s="182"/>
      <c r="K2328" s="183"/>
      <c r="L2328" s="191"/>
      <c r="M2328" s="192" t="str">
        <f>UPPER(Ptrllista!H122)</f>
        <v>C</v>
      </c>
      <c r="N2328" s="193"/>
      <c r="O2328" s="192" t="str">
        <f>UPPER(Ptrllista!G122)</f>
        <v>VÄ</v>
      </c>
      <c r="P2328" s="196"/>
      <c r="Q2328" s="193"/>
    </row>
    <row r="2329" spans="1:17" ht="19.149999999999999" customHeight="1" thickBot="1" x14ac:dyDescent="0.3">
      <c r="A2329" s="190"/>
      <c r="B2329" s="40">
        <v>34</v>
      </c>
      <c r="C2329" s="34"/>
      <c r="D2329" s="34"/>
      <c r="E2329" s="34"/>
      <c r="F2329" s="34"/>
      <c r="G2329" s="34"/>
      <c r="H2329" s="34"/>
      <c r="I2329" s="181" t="s">
        <v>18</v>
      </c>
      <c r="J2329" s="182"/>
      <c r="K2329" s="183"/>
      <c r="L2329" s="191"/>
      <c r="M2329" s="194"/>
      <c r="N2329" s="195"/>
      <c r="O2329" s="194"/>
      <c r="P2329" s="197"/>
      <c r="Q2329" s="195"/>
    </row>
    <row r="2330" spans="1:17" ht="19.149999999999999" customHeight="1" x14ac:dyDescent="0.25">
      <c r="A2330" s="190"/>
      <c r="B2330" s="40">
        <v>35</v>
      </c>
      <c r="C2330" s="34"/>
      <c r="D2330" s="34"/>
      <c r="E2330" s="34"/>
      <c r="F2330" s="34"/>
      <c r="G2330" s="34"/>
      <c r="H2330" s="34"/>
      <c r="I2330" s="181" t="s">
        <v>18</v>
      </c>
      <c r="J2330" s="182"/>
      <c r="K2330" s="183"/>
      <c r="L2330" s="184"/>
      <c r="M2330" s="3"/>
      <c r="N2330" s="3"/>
      <c r="O2330" s="3"/>
      <c r="P2330" s="3"/>
      <c r="Q2330" s="30"/>
    </row>
    <row r="2331" spans="1:17" ht="19.149999999999999" customHeight="1" x14ac:dyDescent="0.25">
      <c r="A2331" s="190"/>
      <c r="B2331" s="40">
        <v>36</v>
      </c>
      <c r="C2331" s="34"/>
      <c r="D2331" s="34"/>
      <c r="E2331" s="34"/>
      <c r="F2331" s="34"/>
      <c r="G2331" s="34"/>
      <c r="H2331" s="34"/>
      <c r="I2331" s="181" t="s">
        <v>18</v>
      </c>
      <c r="J2331" s="182"/>
      <c r="K2331" s="183"/>
      <c r="L2331" s="184"/>
      <c r="M2331" s="198" t="s">
        <v>92</v>
      </c>
      <c r="N2331" s="198"/>
      <c r="O2331" s="198"/>
      <c r="P2331" s="199"/>
      <c r="Q2331" s="200"/>
    </row>
    <row r="2332" spans="1:17" ht="19.149999999999999" customHeight="1" x14ac:dyDescent="0.25">
      <c r="A2332" s="190"/>
      <c r="B2332" s="40">
        <v>37</v>
      </c>
      <c r="C2332" s="34"/>
      <c r="D2332" s="34"/>
      <c r="E2332" s="34"/>
      <c r="F2332" s="34"/>
      <c r="G2332" s="34"/>
      <c r="H2332" s="34"/>
      <c r="I2332" s="181" t="s">
        <v>18</v>
      </c>
      <c r="J2332" s="182"/>
      <c r="K2332" s="183"/>
      <c r="L2332" s="184"/>
      <c r="M2332" s="201" t="s">
        <v>97</v>
      </c>
      <c r="N2332" s="202"/>
      <c r="O2332" s="202"/>
      <c r="P2332" s="202"/>
      <c r="Q2332" s="203"/>
    </row>
    <row r="2333" spans="1:17" ht="19.149999999999999" customHeight="1" x14ac:dyDescent="0.25">
      <c r="A2333" s="190"/>
      <c r="B2333" s="40">
        <v>38</v>
      </c>
      <c r="C2333" s="34"/>
      <c r="D2333" s="34"/>
      <c r="E2333" s="34"/>
      <c r="F2333" s="34"/>
      <c r="G2333" s="34"/>
      <c r="H2333" s="34"/>
      <c r="I2333" s="181" t="s">
        <v>18</v>
      </c>
      <c r="J2333" s="182"/>
      <c r="K2333" s="183"/>
      <c r="L2333" s="184"/>
      <c r="M2333" s="185"/>
      <c r="N2333" s="185"/>
      <c r="O2333" s="185"/>
      <c r="P2333" s="185"/>
      <c r="Q2333" s="186"/>
    </row>
    <row r="2334" spans="1:17" ht="19.149999999999999" customHeight="1" x14ac:dyDescent="0.25">
      <c r="A2334" s="190"/>
      <c r="B2334" s="40">
        <v>39</v>
      </c>
      <c r="C2334" s="34"/>
      <c r="D2334" s="34"/>
      <c r="E2334" s="34"/>
      <c r="F2334" s="34"/>
      <c r="G2334" s="34"/>
      <c r="H2334" s="34"/>
      <c r="I2334" s="181" t="s">
        <v>18</v>
      </c>
      <c r="J2334" s="182"/>
      <c r="K2334" s="183"/>
      <c r="L2334" s="184"/>
      <c r="M2334" s="185"/>
      <c r="N2334" s="185"/>
      <c r="O2334" s="185"/>
      <c r="P2334" s="185"/>
      <c r="Q2334" s="186"/>
    </row>
    <row r="2335" spans="1:17" ht="19.149999999999999" customHeight="1" x14ac:dyDescent="0.25">
      <c r="A2335" s="190"/>
      <c r="B2335" s="40">
        <v>40</v>
      </c>
      <c r="C2335" s="34"/>
      <c r="D2335" s="34"/>
      <c r="E2335" s="34"/>
      <c r="F2335" s="34"/>
      <c r="G2335" s="34"/>
      <c r="H2335" s="34"/>
      <c r="I2335" s="181" t="s">
        <v>18</v>
      </c>
      <c r="J2335" s="182"/>
      <c r="K2335" s="183"/>
      <c r="L2335" s="184"/>
      <c r="M2335" s="185"/>
      <c r="N2335" s="185"/>
      <c r="O2335" s="185"/>
      <c r="P2335" s="185"/>
      <c r="Q2335" s="186"/>
    </row>
    <row r="2336" spans="1:17" ht="19.149999999999999" customHeight="1" thickBot="1" x14ac:dyDescent="0.3">
      <c r="A2336" s="190"/>
      <c r="B2336" s="34"/>
      <c r="C2336" s="34"/>
      <c r="D2336" s="34"/>
      <c r="E2336" s="34"/>
      <c r="F2336" s="34"/>
      <c r="G2336" s="34"/>
      <c r="H2336" s="34"/>
      <c r="I2336" s="187" t="s">
        <v>18</v>
      </c>
      <c r="J2336" s="188"/>
      <c r="K2336" s="189"/>
      <c r="L2336" s="189"/>
      <c r="M2336" s="185"/>
      <c r="N2336" s="185"/>
      <c r="O2336" s="185"/>
      <c r="P2336" s="185"/>
      <c r="Q2336" s="186"/>
    </row>
    <row r="2337" spans="1:17" ht="19.149999999999999" customHeight="1" thickBot="1" x14ac:dyDescent="0.3">
      <c r="A2337" s="29"/>
      <c r="B2337" s="3"/>
      <c r="C2337" s="3"/>
      <c r="D2337" s="3"/>
      <c r="E2337" s="3"/>
      <c r="F2337" s="173" t="s">
        <v>89</v>
      </c>
      <c r="G2337" s="173"/>
      <c r="H2337" s="174"/>
      <c r="I2337" s="36"/>
      <c r="J2337" s="36"/>
      <c r="K2337" s="175"/>
      <c r="L2337" s="176"/>
      <c r="M2337" s="177" t="s">
        <v>88</v>
      </c>
      <c r="N2337" s="178"/>
      <c r="O2337" s="178"/>
      <c r="P2337" s="178"/>
      <c r="Q2337" s="179"/>
    </row>
    <row r="2338" spans="1:17" ht="19.149999999999999" customHeight="1" thickBot="1" x14ac:dyDescent="0.3">
      <c r="A2338" s="31"/>
      <c r="B2338" s="32"/>
      <c r="C2338" s="32"/>
      <c r="D2338" s="32"/>
      <c r="E2338" s="32"/>
      <c r="F2338" s="32"/>
      <c r="G2338" s="180" t="s">
        <v>91</v>
      </c>
      <c r="H2338" s="180"/>
      <c r="I2338" s="180"/>
      <c r="J2338" s="36"/>
      <c r="K2338" s="35"/>
      <c r="L2338" s="32"/>
      <c r="M2338" s="32"/>
      <c r="N2338" s="32"/>
      <c r="O2338" s="32"/>
      <c r="P2338" s="32"/>
      <c r="Q2338" s="33"/>
    </row>
    <row r="2339" spans="1:17" ht="19.149999999999999" customHeight="1" x14ac:dyDescent="0.25">
      <c r="A2339" s="52"/>
      <c r="B2339" s="52"/>
      <c r="C2339" s="52"/>
      <c r="D2339" s="52"/>
      <c r="E2339" s="52"/>
      <c r="F2339" s="52"/>
      <c r="G2339" s="52"/>
      <c r="H2339" s="52"/>
      <c r="I2339" s="52"/>
      <c r="J2339" s="52"/>
      <c r="K2339" s="52"/>
      <c r="L2339" s="52"/>
      <c r="M2339" s="52"/>
      <c r="N2339" s="52"/>
      <c r="O2339" s="52"/>
      <c r="P2339" s="52"/>
      <c r="Q2339" s="52"/>
    </row>
    <row r="2342" spans="1:17" ht="19.149999999999999" customHeight="1" thickBot="1" x14ac:dyDescent="0.3"/>
    <row r="2343" spans="1:17" ht="19.149999999999999" customHeight="1" x14ac:dyDescent="0.5">
      <c r="A2343" s="37"/>
      <c r="B2343" s="213"/>
      <c r="C2343" s="213"/>
      <c r="D2343" s="39"/>
      <c r="E2343" s="196" t="str">
        <f>UPPER(Ptrllista!E2)</f>
        <v>Ö-SERIEN 2</v>
      </c>
      <c r="F2343" s="196"/>
      <c r="G2343" s="196"/>
      <c r="H2343" s="196"/>
      <c r="I2343" s="196"/>
      <c r="J2343" s="196"/>
      <c r="K2343" s="196"/>
      <c r="L2343" s="196"/>
      <c r="M2343" s="196"/>
      <c r="N2343" s="196"/>
      <c r="O2343" s="49"/>
      <c r="P2343" s="49"/>
      <c r="Q2343" s="54"/>
    </row>
    <row r="2344" spans="1:17" ht="19.149999999999999" customHeight="1" x14ac:dyDescent="0.4">
      <c r="A2344" s="53" t="s">
        <v>98</v>
      </c>
      <c r="B2344" s="44" t="str">
        <f>UPPER(Ptrllista!B123)</f>
        <v>30</v>
      </c>
      <c r="C2344" s="43" t="s">
        <v>96</v>
      </c>
      <c r="D2344" s="44">
        <f>ABS(Ptrllista!C123)</f>
        <v>2</v>
      </c>
      <c r="E2344" s="205"/>
      <c r="F2344" s="205"/>
      <c r="G2344" s="205"/>
      <c r="H2344" s="205"/>
      <c r="I2344" s="205"/>
      <c r="J2344" s="205"/>
      <c r="K2344" s="205"/>
      <c r="L2344" s="205"/>
      <c r="M2344" s="205"/>
      <c r="N2344" s="205"/>
      <c r="O2344" s="214">
        <f>ABS(Ptrllista!F2)</f>
        <v>42848</v>
      </c>
      <c r="P2344" s="214"/>
      <c r="Q2344" s="215"/>
    </row>
    <row r="2345" spans="1:17" ht="19.149999999999999" customHeight="1" x14ac:dyDescent="0.25">
      <c r="A2345" s="204" t="str">
        <f>UPPER(Ptrllista!E123)</f>
        <v>ERIK MALMQVIST</v>
      </c>
      <c r="B2345" s="205"/>
      <c r="C2345" s="205"/>
      <c r="D2345" s="205"/>
      <c r="E2345" s="205"/>
      <c r="F2345" s="205"/>
      <c r="G2345" s="205"/>
      <c r="H2345" s="205"/>
      <c r="I2345" s="205"/>
      <c r="J2345" s="205"/>
      <c r="K2345" s="205"/>
      <c r="L2345" s="205"/>
      <c r="M2345" s="205"/>
      <c r="N2345" s="205"/>
      <c r="O2345" s="205"/>
      <c r="P2345" s="205"/>
      <c r="Q2345" s="206"/>
    </row>
    <row r="2346" spans="1:17" ht="19.149999999999999" customHeight="1" x14ac:dyDescent="0.25">
      <c r="A2346" s="204"/>
      <c r="B2346" s="205"/>
      <c r="C2346" s="205"/>
      <c r="D2346" s="205"/>
      <c r="E2346" s="205"/>
      <c r="F2346" s="205"/>
      <c r="G2346" s="205"/>
      <c r="H2346" s="205"/>
      <c r="I2346" s="205"/>
      <c r="J2346" s="205"/>
      <c r="K2346" s="205"/>
      <c r="L2346" s="205"/>
      <c r="M2346" s="205"/>
      <c r="N2346" s="205"/>
      <c r="O2346" s="205"/>
      <c r="P2346" s="205"/>
      <c r="Q2346" s="206"/>
    </row>
    <row r="2347" spans="1:17" ht="19.149999999999999" customHeight="1" x14ac:dyDescent="0.25">
      <c r="A2347" s="204" t="str">
        <f>UPPER(Ptrllista!F123)</f>
        <v>MOTALA</v>
      </c>
      <c r="B2347" s="205"/>
      <c r="C2347" s="205"/>
      <c r="D2347" s="205"/>
      <c r="E2347" s="205"/>
      <c r="F2347" s="205"/>
      <c r="G2347" s="205"/>
      <c r="H2347" s="205"/>
      <c r="I2347" s="205"/>
      <c r="J2347" s="205"/>
      <c r="K2347" s="205"/>
      <c r="L2347" s="205"/>
      <c r="M2347" s="205"/>
      <c r="N2347" s="205"/>
      <c r="O2347" s="205"/>
      <c r="P2347" s="205"/>
      <c r="Q2347" s="206"/>
    </row>
    <row r="2348" spans="1:17" ht="19.149999999999999" customHeight="1" x14ac:dyDescent="0.25">
      <c r="A2348" s="204"/>
      <c r="B2348" s="205"/>
      <c r="C2348" s="205"/>
      <c r="D2348" s="205"/>
      <c r="E2348" s="205"/>
      <c r="F2348" s="205"/>
      <c r="G2348" s="205"/>
      <c r="H2348" s="205"/>
      <c r="I2348" s="205"/>
      <c r="J2348" s="205"/>
      <c r="K2348" s="205"/>
      <c r="L2348" s="205"/>
      <c r="M2348" s="205"/>
      <c r="N2348" s="205"/>
      <c r="O2348" s="205"/>
      <c r="P2348" s="205"/>
      <c r="Q2348" s="206"/>
    </row>
    <row r="2349" spans="1:17" ht="19.149999999999999" customHeight="1" thickBot="1" x14ac:dyDescent="0.3">
      <c r="A2349" s="29"/>
      <c r="B2349" s="38"/>
      <c r="C2349" s="207" t="s">
        <v>95</v>
      </c>
      <c r="D2349" s="208"/>
      <c r="E2349" s="208"/>
      <c r="F2349" s="208"/>
      <c r="G2349" s="208"/>
      <c r="H2349" s="209"/>
      <c r="I2349" s="207" t="s">
        <v>90</v>
      </c>
      <c r="J2349" s="209"/>
      <c r="K2349" s="207" t="s">
        <v>17</v>
      </c>
      <c r="L2349" s="208"/>
      <c r="M2349" s="41" t="s">
        <v>93</v>
      </c>
      <c r="N2349" s="42"/>
      <c r="O2349" s="210" t="s">
        <v>24</v>
      </c>
      <c r="P2349" s="211"/>
      <c r="Q2349" s="212"/>
    </row>
    <row r="2350" spans="1:17" ht="19.149999999999999" customHeight="1" x14ac:dyDescent="0.25">
      <c r="A2350" s="190" t="s">
        <v>94</v>
      </c>
      <c r="B2350" s="40">
        <v>33</v>
      </c>
      <c r="C2350" s="34"/>
      <c r="D2350" s="34"/>
      <c r="E2350" s="34"/>
      <c r="F2350" s="34"/>
      <c r="G2350" s="34"/>
      <c r="H2350" s="34"/>
      <c r="I2350" s="181" t="s">
        <v>18</v>
      </c>
      <c r="J2350" s="182"/>
      <c r="K2350" s="183"/>
      <c r="L2350" s="191"/>
      <c r="M2350" s="192" t="str">
        <f>UPPER(Ptrllista!H123)</f>
        <v>C</v>
      </c>
      <c r="N2350" s="193"/>
      <c r="O2350" s="192" t="str">
        <f>UPPER(Ptrllista!G123)</f>
        <v>2</v>
      </c>
      <c r="P2350" s="196"/>
      <c r="Q2350" s="193"/>
    </row>
    <row r="2351" spans="1:17" ht="19.149999999999999" customHeight="1" thickBot="1" x14ac:dyDescent="0.3">
      <c r="A2351" s="190"/>
      <c r="B2351" s="40">
        <v>34</v>
      </c>
      <c r="C2351" s="34"/>
      <c r="D2351" s="34"/>
      <c r="E2351" s="34"/>
      <c r="F2351" s="34"/>
      <c r="G2351" s="34"/>
      <c r="H2351" s="34"/>
      <c r="I2351" s="181" t="s">
        <v>18</v>
      </c>
      <c r="J2351" s="182"/>
      <c r="K2351" s="183"/>
      <c r="L2351" s="191"/>
      <c r="M2351" s="194"/>
      <c r="N2351" s="195"/>
      <c r="O2351" s="194"/>
      <c r="P2351" s="197"/>
      <c r="Q2351" s="195"/>
    </row>
    <row r="2352" spans="1:17" ht="19.149999999999999" customHeight="1" x14ac:dyDescent="0.25">
      <c r="A2352" s="190"/>
      <c r="B2352" s="40">
        <v>35</v>
      </c>
      <c r="C2352" s="34"/>
      <c r="D2352" s="34"/>
      <c r="E2352" s="34"/>
      <c r="F2352" s="34"/>
      <c r="G2352" s="34"/>
      <c r="H2352" s="34"/>
      <c r="I2352" s="181" t="s">
        <v>18</v>
      </c>
      <c r="J2352" s="182"/>
      <c r="K2352" s="183"/>
      <c r="L2352" s="184"/>
      <c r="M2352" s="3"/>
      <c r="N2352" s="3"/>
      <c r="O2352" s="3"/>
      <c r="P2352" s="3"/>
      <c r="Q2352" s="30"/>
    </row>
    <row r="2353" spans="1:17" ht="19.149999999999999" customHeight="1" x14ac:dyDescent="0.25">
      <c r="A2353" s="190"/>
      <c r="B2353" s="40">
        <v>36</v>
      </c>
      <c r="C2353" s="34"/>
      <c r="D2353" s="34"/>
      <c r="E2353" s="34"/>
      <c r="F2353" s="34"/>
      <c r="G2353" s="34"/>
      <c r="H2353" s="34"/>
      <c r="I2353" s="181" t="s">
        <v>18</v>
      </c>
      <c r="J2353" s="182"/>
      <c r="K2353" s="183"/>
      <c r="L2353" s="184"/>
      <c r="M2353" s="198" t="s">
        <v>92</v>
      </c>
      <c r="N2353" s="198"/>
      <c r="O2353" s="198"/>
      <c r="P2353" s="199"/>
      <c r="Q2353" s="200"/>
    </row>
    <row r="2354" spans="1:17" ht="19.149999999999999" customHeight="1" x14ac:dyDescent="0.25">
      <c r="A2354" s="190"/>
      <c r="B2354" s="40">
        <v>37</v>
      </c>
      <c r="C2354" s="34"/>
      <c r="D2354" s="34"/>
      <c r="E2354" s="34"/>
      <c r="F2354" s="34"/>
      <c r="G2354" s="34"/>
      <c r="H2354" s="34"/>
      <c r="I2354" s="181" t="s">
        <v>18</v>
      </c>
      <c r="J2354" s="182"/>
      <c r="K2354" s="183"/>
      <c r="L2354" s="184"/>
      <c r="M2354" s="201" t="s">
        <v>97</v>
      </c>
      <c r="N2354" s="202"/>
      <c r="O2354" s="202"/>
      <c r="P2354" s="202"/>
      <c r="Q2354" s="203"/>
    </row>
    <row r="2355" spans="1:17" ht="19.149999999999999" customHeight="1" x14ac:dyDescent="0.25">
      <c r="A2355" s="190"/>
      <c r="B2355" s="40">
        <v>38</v>
      </c>
      <c r="C2355" s="34"/>
      <c r="D2355" s="34"/>
      <c r="E2355" s="34"/>
      <c r="F2355" s="34"/>
      <c r="G2355" s="34"/>
      <c r="H2355" s="34"/>
      <c r="I2355" s="181" t="s">
        <v>18</v>
      </c>
      <c r="J2355" s="182"/>
      <c r="K2355" s="183"/>
      <c r="L2355" s="184"/>
      <c r="M2355" s="185"/>
      <c r="N2355" s="185"/>
      <c r="O2355" s="185"/>
      <c r="P2355" s="185"/>
      <c r="Q2355" s="186"/>
    </row>
    <row r="2356" spans="1:17" ht="19.149999999999999" customHeight="1" x14ac:dyDescent="0.25">
      <c r="A2356" s="190"/>
      <c r="B2356" s="40">
        <v>39</v>
      </c>
      <c r="C2356" s="34"/>
      <c r="D2356" s="34"/>
      <c r="E2356" s="34"/>
      <c r="F2356" s="34"/>
      <c r="G2356" s="34"/>
      <c r="H2356" s="34"/>
      <c r="I2356" s="181" t="s">
        <v>18</v>
      </c>
      <c r="J2356" s="182"/>
      <c r="K2356" s="183"/>
      <c r="L2356" s="184"/>
      <c r="M2356" s="185"/>
      <c r="N2356" s="185"/>
      <c r="O2356" s="185"/>
      <c r="P2356" s="185"/>
      <c r="Q2356" s="186"/>
    </row>
    <row r="2357" spans="1:17" ht="19.149999999999999" customHeight="1" x14ac:dyDescent="0.25">
      <c r="A2357" s="190"/>
      <c r="B2357" s="40">
        <v>40</v>
      </c>
      <c r="C2357" s="34"/>
      <c r="D2357" s="34"/>
      <c r="E2357" s="34"/>
      <c r="F2357" s="34"/>
      <c r="G2357" s="34"/>
      <c r="H2357" s="34"/>
      <c r="I2357" s="181" t="s">
        <v>18</v>
      </c>
      <c r="J2357" s="182"/>
      <c r="K2357" s="183"/>
      <c r="L2357" s="184"/>
      <c r="M2357" s="185"/>
      <c r="N2357" s="185"/>
      <c r="O2357" s="185"/>
      <c r="P2357" s="185"/>
      <c r="Q2357" s="186"/>
    </row>
    <row r="2358" spans="1:17" ht="19.149999999999999" customHeight="1" thickBot="1" x14ac:dyDescent="0.3">
      <c r="A2358" s="190"/>
      <c r="B2358" s="34"/>
      <c r="C2358" s="34"/>
      <c r="D2358" s="34"/>
      <c r="E2358" s="34"/>
      <c r="F2358" s="34"/>
      <c r="G2358" s="34"/>
      <c r="H2358" s="34"/>
      <c r="I2358" s="187" t="s">
        <v>18</v>
      </c>
      <c r="J2358" s="188"/>
      <c r="K2358" s="189"/>
      <c r="L2358" s="189"/>
      <c r="M2358" s="185"/>
      <c r="N2358" s="185"/>
      <c r="O2358" s="185"/>
      <c r="P2358" s="185"/>
      <c r="Q2358" s="186"/>
    </row>
    <row r="2359" spans="1:17" ht="19.149999999999999" customHeight="1" thickBot="1" x14ac:dyDescent="0.3">
      <c r="A2359" s="29"/>
      <c r="B2359" s="3"/>
      <c r="C2359" s="3"/>
      <c r="D2359" s="3"/>
      <c r="E2359" s="3"/>
      <c r="F2359" s="173" t="s">
        <v>89</v>
      </c>
      <c r="G2359" s="173"/>
      <c r="H2359" s="174"/>
      <c r="I2359" s="36"/>
      <c r="J2359" s="36"/>
      <c r="K2359" s="175"/>
      <c r="L2359" s="176"/>
      <c r="M2359" s="177" t="s">
        <v>88</v>
      </c>
      <c r="N2359" s="178"/>
      <c r="O2359" s="178"/>
      <c r="P2359" s="178"/>
      <c r="Q2359" s="179"/>
    </row>
    <row r="2360" spans="1:17" ht="19.149999999999999" customHeight="1" thickBot="1" x14ac:dyDescent="0.3">
      <c r="A2360" s="31"/>
      <c r="B2360" s="32"/>
      <c r="C2360" s="32"/>
      <c r="D2360" s="32"/>
      <c r="E2360" s="32"/>
      <c r="F2360" s="32"/>
      <c r="G2360" s="180" t="s">
        <v>91</v>
      </c>
      <c r="H2360" s="180"/>
      <c r="I2360" s="180"/>
      <c r="J2360" s="36"/>
      <c r="K2360" s="35"/>
      <c r="L2360" s="32"/>
      <c r="M2360" s="32"/>
      <c r="N2360" s="32"/>
      <c r="O2360" s="32"/>
      <c r="P2360" s="32"/>
      <c r="Q2360" s="33"/>
    </row>
    <row r="2361" spans="1:17" ht="19.149999999999999" customHeight="1" x14ac:dyDescent="0.5">
      <c r="A2361" s="37"/>
      <c r="B2361" s="213"/>
      <c r="C2361" s="213"/>
      <c r="D2361" s="39"/>
      <c r="E2361" s="196" t="str">
        <f>UPPER(Ptrllista!E2)</f>
        <v>Ö-SERIEN 2</v>
      </c>
      <c r="F2361" s="196"/>
      <c r="G2361" s="196"/>
      <c r="H2361" s="196"/>
      <c r="I2361" s="196"/>
      <c r="J2361" s="196"/>
      <c r="K2361" s="196"/>
      <c r="L2361" s="196"/>
      <c r="M2361" s="196"/>
      <c r="N2361" s="196"/>
      <c r="O2361" s="49"/>
      <c r="P2361" s="49"/>
      <c r="Q2361" s="54"/>
    </row>
    <row r="2362" spans="1:17" ht="19.149999999999999" customHeight="1" x14ac:dyDescent="0.4">
      <c r="A2362" s="53" t="s">
        <v>98</v>
      </c>
      <c r="B2362" s="44" t="str">
        <f>UPPER(Ptrllista!B124)</f>
        <v>30</v>
      </c>
      <c r="C2362" s="43" t="s">
        <v>102</v>
      </c>
      <c r="D2362" s="44">
        <f>ABS(Ptrllista!C124)</f>
        <v>3</v>
      </c>
      <c r="E2362" s="205"/>
      <c r="F2362" s="205"/>
      <c r="G2362" s="205"/>
      <c r="H2362" s="205"/>
      <c r="I2362" s="205"/>
      <c r="J2362" s="205"/>
      <c r="K2362" s="205"/>
      <c r="L2362" s="205"/>
      <c r="M2362" s="205"/>
      <c r="N2362" s="205"/>
      <c r="O2362" s="214">
        <f>ABS(Ptrllista!F2)</f>
        <v>42848</v>
      </c>
      <c r="P2362" s="214"/>
      <c r="Q2362" s="215"/>
    </row>
    <row r="2363" spans="1:17" ht="19.149999999999999" customHeight="1" x14ac:dyDescent="0.25">
      <c r="A2363" s="204" t="str">
        <f>UPPER(Ptrllista!E124)</f>
        <v>ERIK ÅHRÉN</v>
      </c>
      <c r="B2363" s="205"/>
      <c r="C2363" s="205"/>
      <c r="D2363" s="205"/>
      <c r="E2363" s="205"/>
      <c r="F2363" s="205"/>
      <c r="G2363" s="205"/>
      <c r="H2363" s="205"/>
      <c r="I2363" s="205"/>
      <c r="J2363" s="205"/>
      <c r="K2363" s="205"/>
      <c r="L2363" s="205"/>
      <c r="M2363" s="205"/>
      <c r="N2363" s="205"/>
      <c r="O2363" s="205"/>
      <c r="P2363" s="205"/>
      <c r="Q2363" s="206"/>
    </row>
    <row r="2364" spans="1:17" ht="19.149999999999999" customHeight="1" x14ac:dyDescent="0.25">
      <c r="A2364" s="204"/>
      <c r="B2364" s="205"/>
      <c r="C2364" s="205"/>
      <c r="D2364" s="205"/>
      <c r="E2364" s="205"/>
      <c r="F2364" s="205"/>
      <c r="G2364" s="205"/>
      <c r="H2364" s="205"/>
      <c r="I2364" s="205"/>
      <c r="J2364" s="205"/>
      <c r="K2364" s="205"/>
      <c r="L2364" s="205"/>
      <c r="M2364" s="205"/>
      <c r="N2364" s="205"/>
      <c r="O2364" s="205"/>
      <c r="P2364" s="205"/>
      <c r="Q2364" s="206"/>
    </row>
    <row r="2365" spans="1:17" ht="19.149999999999999" customHeight="1" x14ac:dyDescent="0.25">
      <c r="A2365" s="204" t="str">
        <f>UPPER(Ptrllista!F124)</f>
        <v>MOTALA</v>
      </c>
      <c r="B2365" s="205"/>
      <c r="C2365" s="205"/>
      <c r="D2365" s="205"/>
      <c r="E2365" s="205"/>
      <c r="F2365" s="205"/>
      <c r="G2365" s="205"/>
      <c r="H2365" s="205"/>
      <c r="I2365" s="205"/>
      <c r="J2365" s="205"/>
      <c r="K2365" s="205"/>
      <c r="L2365" s="205"/>
      <c r="M2365" s="205"/>
      <c r="N2365" s="205"/>
      <c r="O2365" s="205"/>
      <c r="P2365" s="205"/>
      <c r="Q2365" s="206"/>
    </row>
    <row r="2366" spans="1:17" ht="19.149999999999999" customHeight="1" x14ac:dyDescent="0.25">
      <c r="A2366" s="204"/>
      <c r="B2366" s="205"/>
      <c r="C2366" s="205"/>
      <c r="D2366" s="205"/>
      <c r="E2366" s="205"/>
      <c r="F2366" s="205"/>
      <c r="G2366" s="205"/>
      <c r="H2366" s="205"/>
      <c r="I2366" s="205"/>
      <c r="J2366" s="205"/>
      <c r="K2366" s="205"/>
      <c r="L2366" s="205"/>
      <c r="M2366" s="205"/>
      <c r="N2366" s="205"/>
      <c r="O2366" s="205"/>
      <c r="P2366" s="205"/>
      <c r="Q2366" s="206"/>
    </row>
    <row r="2367" spans="1:17" ht="19.149999999999999" customHeight="1" thickBot="1" x14ac:dyDescent="0.3">
      <c r="A2367" s="29"/>
      <c r="B2367" s="38"/>
      <c r="C2367" s="207" t="s">
        <v>95</v>
      </c>
      <c r="D2367" s="208"/>
      <c r="E2367" s="208"/>
      <c r="F2367" s="208"/>
      <c r="G2367" s="208"/>
      <c r="H2367" s="209"/>
      <c r="I2367" s="207" t="s">
        <v>90</v>
      </c>
      <c r="J2367" s="209"/>
      <c r="K2367" s="207" t="s">
        <v>17</v>
      </c>
      <c r="L2367" s="208"/>
      <c r="M2367" s="216" t="s">
        <v>93</v>
      </c>
      <c r="N2367" s="217"/>
      <c r="O2367" s="210" t="s">
        <v>24</v>
      </c>
      <c r="P2367" s="211"/>
      <c r="Q2367" s="212"/>
    </row>
    <row r="2368" spans="1:17" ht="19.149999999999999" customHeight="1" x14ac:dyDescent="0.25">
      <c r="A2368" s="190" t="s">
        <v>94</v>
      </c>
      <c r="B2368" s="40">
        <v>41</v>
      </c>
      <c r="C2368" s="34"/>
      <c r="D2368" s="34"/>
      <c r="E2368" s="34"/>
      <c r="F2368" s="34"/>
      <c r="G2368" s="34"/>
      <c r="H2368" s="34"/>
      <c r="I2368" s="181" t="s">
        <v>18</v>
      </c>
      <c r="J2368" s="182"/>
      <c r="K2368" s="183"/>
      <c r="L2368" s="191"/>
      <c r="M2368" s="192" t="str">
        <f>UPPER(Ptrllista!H124)</f>
        <v>C</v>
      </c>
      <c r="N2368" s="193"/>
      <c r="O2368" s="192" t="str">
        <f>UPPER(Ptrllista!G124)</f>
        <v>1</v>
      </c>
      <c r="P2368" s="196"/>
      <c r="Q2368" s="193"/>
    </row>
    <row r="2369" spans="1:17" ht="19.149999999999999" customHeight="1" thickBot="1" x14ac:dyDescent="0.3">
      <c r="A2369" s="190"/>
      <c r="B2369" s="40">
        <v>42</v>
      </c>
      <c r="C2369" s="34"/>
      <c r="D2369" s="34"/>
      <c r="E2369" s="34"/>
      <c r="F2369" s="34"/>
      <c r="G2369" s="34"/>
      <c r="H2369" s="34"/>
      <c r="I2369" s="181" t="s">
        <v>18</v>
      </c>
      <c r="J2369" s="182"/>
      <c r="K2369" s="183"/>
      <c r="L2369" s="191"/>
      <c r="M2369" s="194"/>
      <c r="N2369" s="195"/>
      <c r="O2369" s="194"/>
      <c r="P2369" s="197"/>
      <c r="Q2369" s="195"/>
    </row>
    <row r="2370" spans="1:17" ht="19.149999999999999" customHeight="1" x14ac:dyDescent="0.25">
      <c r="A2370" s="190"/>
      <c r="B2370" s="40">
        <v>43</v>
      </c>
      <c r="C2370" s="34"/>
      <c r="D2370" s="34"/>
      <c r="E2370" s="34"/>
      <c r="F2370" s="34"/>
      <c r="G2370" s="34"/>
      <c r="H2370" s="34"/>
      <c r="I2370" s="181" t="s">
        <v>18</v>
      </c>
      <c r="J2370" s="182"/>
      <c r="K2370" s="183"/>
      <c r="L2370" s="184"/>
      <c r="M2370" s="3"/>
      <c r="N2370" s="3"/>
      <c r="O2370" s="3"/>
      <c r="P2370" s="3"/>
      <c r="Q2370" s="30"/>
    </row>
    <row r="2371" spans="1:17" ht="19.149999999999999" customHeight="1" x14ac:dyDescent="0.25">
      <c r="A2371" s="190"/>
      <c r="B2371" s="40">
        <v>44</v>
      </c>
      <c r="C2371" s="34"/>
      <c r="D2371" s="34"/>
      <c r="E2371" s="34"/>
      <c r="F2371" s="34"/>
      <c r="G2371" s="34"/>
      <c r="H2371" s="34"/>
      <c r="I2371" s="181" t="s">
        <v>18</v>
      </c>
      <c r="J2371" s="182"/>
      <c r="K2371" s="183"/>
      <c r="L2371" s="184"/>
      <c r="M2371" s="198" t="s">
        <v>92</v>
      </c>
      <c r="N2371" s="198"/>
      <c r="O2371" s="198"/>
      <c r="P2371" s="199"/>
      <c r="Q2371" s="200"/>
    </row>
    <row r="2372" spans="1:17" ht="19.149999999999999" customHeight="1" x14ac:dyDescent="0.25">
      <c r="A2372" s="190"/>
      <c r="B2372" s="40">
        <v>45</v>
      </c>
      <c r="C2372" s="34"/>
      <c r="D2372" s="34"/>
      <c r="E2372" s="34"/>
      <c r="F2372" s="34"/>
      <c r="G2372" s="34"/>
      <c r="H2372" s="34"/>
      <c r="I2372" s="181" t="s">
        <v>18</v>
      </c>
      <c r="J2372" s="182"/>
      <c r="K2372" s="183"/>
      <c r="L2372" s="184"/>
      <c r="M2372" s="201" t="s">
        <v>97</v>
      </c>
      <c r="N2372" s="202"/>
      <c r="O2372" s="202"/>
      <c r="P2372" s="202"/>
      <c r="Q2372" s="203"/>
    </row>
    <row r="2373" spans="1:17" ht="19.149999999999999" customHeight="1" x14ac:dyDescent="0.25">
      <c r="A2373" s="190"/>
      <c r="B2373" s="40">
        <v>46</v>
      </c>
      <c r="C2373" s="34"/>
      <c r="D2373" s="34"/>
      <c r="E2373" s="34"/>
      <c r="F2373" s="34"/>
      <c r="G2373" s="34"/>
      <c r="H2373" s="34"/>
      <c r="I2373" s="181" t="s">
        <v>18</v>
      </c>
      <c r="J2373" s="182"/>
      <c r="K2373" s="183"/>
      <c r="L2373" s="184"/>
      <c r="M2373" s="185"/>
      <c r="N2373" s="185"/>
      <c r="O2373" s="185"/>
      <c r="P2373" s="185"/>
      <c r="Q2373" s="186"/>
    </row>
    <row r="2374" spans="1:17" ht="19.149999999999999" customHeight="1" x14ac:dyDescent="0.25">
      <c r="A2374" s="190"/>
      <c r="B2374" s="40">
        <v>47</v>
      </c>
      <c r="C2374" s="34"/>
      <c r="D2374" s="34"/>
      <c r="E2374" s="34"/>
      <c r="F2374" s="34"/>
      <c r="G2374" s="34"/>
      <c r="H2374" s="34"/>
      <c r="I2374" s="181" t="s">
        <v>18</v>
      </c>
      <c r="J2374" s="182"/>
      <c r="K2374" s="183"/>
      <c r="L2374" s="184"/>
      <c r="M2374" s="185"/>
      <c r="N2374" s="185"/>
      <c r="O2374" s="185"/>
      <c r="P2374" s="185"/>
      <c r="Q2374" s="186"/>
    </row>
    <row r="2375" spans="1:17" ht="19.149999999999999" customHeight="1" x14ac:dyDescent="0.25">
      <c r="A2375" s="190"/>
      <c r="B2375" s="40">
        <v>48</v>
      </c>
      <c r="C2375" s="34"/>
      <c r="D2375" s="34"/>
      <c r="E2375" s="34"/>
      <c r="F2375" s="34"/>
      <c r="G2375" s="34"/>
      <c r="H2375" s="34"/>
      <c r="I2375" s="181" t="s">
        <v>18</v>
      </c>
      <c r="J2375" s="182"/>
      <c r="K2375" s="183"/>
      <c r="L2375" s="184"/>
      <c r="M2375" s="185"/>
      <c r="N2375" s="185"/>
      <c r="O2375" s="185"/>
      <c r="P2375" s="185"/>
      <c r="Q2375" s="186"/>
    </row>
    <row r="2376" spans="1:17" ht="19.149999999999999" customHeight="1" thickBot="1" x14ac:dyDescent="0.3">
      <c r="A2376" s="190"/>
      <c r="B2376" s="34"/>
      <c r="C2376" s="34"/>
      <c r="D2376" s="34"/>
      <c r="E2376" s="34"/>
      <c r="F2376" s="34"/>
      <c r="G2376" s="34"/>
      <c r="H2376" s="34"/>
      <c r="I2376" s="187" t="s">
        <v>18</v>
      </c>
      <c r="J2376" s="188"/>
      <c r="K2376" s="189"/>
      <c r="L2376" s="189"/>
      <c r="M2376" s="185"/>
      <c r="N2376" s="185"/>
      <c r="O2376" s="185"/>
      <c r="P2376" s="185"/>
      <c r="Q2376" s="186"/>
    </row>
    <row r="2377" spans="1:17" ht="19.149999999999999" customHeight="1" thickBot="1" x14ac:dyDescent="0.3">
      <c r="A2377" s="29"/>
      <c r="B2377" s="3"/>
      <c r="C2377" s="3"/>
      <c r="D2377" s="3"/>
      <c r="E2377" s="3"/>
      <c r="F2377" s="173" t="s">
        <v>89</v>
      </c>
      <c r="G2377" s="173"/>
      <c r="H2377" s="174"/>
      <c r="I2377" s="36"/>
      <c r="J2377" s="36"/>
      <c r="K2377" s="175"/>
      <c r="L2377" s="176"/>
      <c r="M2377" s="177" t="s">
        <v>88</v>
      </c>
      <c r="N2377" s="178"/>
      <c r="O2377" s="178"/>
      <c r="P2377" s="178"/>
      <c r="Q2377" s="179"/>
    </row>
    <row r="2378" spans="1:17" ht="19.149999999999999" customHeight="1" thickBot="1" x14ac:dyDescent="0.3">
      <c r="A2378" s="31"/>
      <c r="B2378" s="32"/>
      <c r="C2378" s="32"/>
      <c r="D2378" s="32"/>
      <c r="E2378" s="32"/>
      <c r="F2378" s="32"/>
      <c r="G2378" s="180" t="s">
        <v>91</v>
      </c>
      <c r="H2378" s="180"/>
      <c r="I2378" s="180"/>
      <c r="J2378" s="36"/>
      <c r="K2378" s="35"/>
      <c r="L2378" s="32"/>
      <c r="M2378" s="32"/>
      <c r="N2378" s="32"/>
      <c r="O2378" s="32"/>
      <c r="P2378" s="32"/>
      <c r="Q2378" s="33"/>
    </row>
    <row r="2379" spans="1:17" ht="19.149999999999999" customHeight="1" x14ac:dyDescent="0.25">
      <c r="A2379" s="52"/>
      <c r="B2379" s="52"/>
      <c r="C2379" s="52"/>
      <c r="D2379" s="52"/>
      <c r="E2379" s="52"/>
      <c r="F2379" s="52"/>
      <c r="G2379" s="52"/>
      <c r="H2379" s="52"/>
      <c r="I2379" s="52"/>
      <c r="J2379" s="52"/>
      <c r="K2379" s="52"/>
      <c r="L2379" s="52"/>
      <c r="M2379" s="52"/>
      <c r="N2379" s="52"/>
      <c r="O2379" s="52"/>
      <c r="P2379" s="52"/>
      <c r="Q2379" s="52"/>
    </row>
    <row r="2382" spans="1:17" ht="19.149999999999999" customHeight="1" thickBot="1" x14ac:dyDescent="0.3"/>
    <row r="2383" spans="1:17" ht="19.149999999999999" customHeight="1" x14ac:dyDescent="0.5">
      <c r="A2383" s="37"/>
      <c r="B2383" s="213"/>
      <c r="C2383" s="213"/>
      <c r="D2383" s="39"/>
      <c r="E2383" s="196" t="str">
        <f>UPPER(Ptrllista!E2)</f>
        <v>Ö-SERIEN 2</v>
      </c>
      <c r="F2383" s="196"/>
      <c r="G2383" s="196"/>
      <c r="H2383" s="196"/>
      <c r="I2383" s="196"/>
      <c r="J2383" s="196"/>
      <c r="K2383" s="196"/>
      <c r="L2383" s="196"/>
      <c r="M2383" s="196"/>
      <c r="N2383" s="196"/>
      <c r="O2383" s="49"/>
      <c r="P2383" s="49"/>
      <c r="Q2383" s="54"/>
    </row>
    <row r="2384" spans="1:17" ht="19.149999999999999" customHeight="1" x14ac:dyDescent="0.4">
      <c r="A2384" s="53" t="s">
        <v>98</v>
      </c>
      <c r="B2384" s="44" t="str">
        <f>UPPER(Ptrllista!B125)</f>
        <v>30</v>
      </c>
      <c r="C2384" s="43" t="s">
        <v>96</v>
      </c>
      <c r="D2384" s="44">
        <f>ABS(Ptrllista!C125)</f>
        <v>4</v>
      </c>
      <c r="E2384" s="205"/>
      <c r="F2384" s="205"/>
      <c r="G2384" s="205"/>
      <c r="H2384" s="205"/>
      <c r="I2384" s="205"/>
      <c r="J2384" s="205"/>
      <c r="K2384" s="205"/>
      <c r="L2384" s="205"/>
      <c r="M2384" s="205"/>
      <c r="N2384" s="205"/>
      <c r="O2384" s="214">
        <f>ABS(Ptrllista!F2)</f>
        <v>42848</v>
      </c>
      <c r="P2384" s="214"/>
      <c r="Q2384" s="215"/>
    </row>
    <row r="2385" spans="1:17" ht="19.149999999999999" customHeight="1" x14ac:dyDescent="0.25">
      <c r="A2385" s="204" t="str">
        <f>UPPER(Ptrllista!E125)</f>
        <v>CLAES JOHANSSON</v>
      </c>
      <c r="B2385" s="205"/>
      <c r="C2385" s="205"/>
      <c r="D2385" s="205"/>
      <c r="E2385" s="205"/>
      <c r="F2385" s="205"/>
      <c r="G2385" s="205"/>
      <c r="H2385" s="205"/>
      <c r="I2385" s="205"/>
      <c r="J2385" s="205"/>
      <c r="K2385" s="205"/>
      <c r="L2385" s="205"/>
      <c r="M2385" s="205"/>
      <c r="N2385" s="205"/>
      <c r="O2385" s="205"/>
      <c r="P2385" s="205"/>
      <c r="Q2385" s="206"/>
    </row>
    <row r="2386" spans="1:17" ht="19.149999999999999" customHeight="1" x14ac:dyDescent="0.25">
      <c r="A2386" s="204"/>
      <c r="B2386" s="205"/>
      <c r="C2386" s="205"/>
      <c r="D2386" s="205"/>
      <c r="E2386" s="205"/>
      <c r="F2386" s="205"/>
      <c r="G2386" s="205"/>
      <c r="H2386" s="205"/>
      <c r="I2386" s="205"/>
      <c r="J2386" s="205"/>
      <c r="K2386" s="205"/>
      <c r="L2386" s="205"/>
      <c r="M2386" s="205"/>
      <c r="N2386" s="205"/>
      <c r="O2386" s="205"/>
      <c r="P2386" s="205"/>
      <c r="Q2386" s="206"/>
    </row>
    <row r="2387" spans="1:17" ht="19.149999999999999" customHeight="1" x14ac:dyDescent="0.25">
      <c r="A2387" s="204" t="str">
        <f>UPPER(Ptrllista!F125)</f>
        <v>SAAB</v>
      </c>
      <c r="B2387" s="205"/>
      <c r="C2387" s="205"/>
      <c r="D2387" s="205"/>
      <c r="E2387" s="205"/>
      <c r="F2387" s="205"/>
      <c r="G2387" s="205"/>
      <c r="H2387" s="205"/>
      <c r="I2387" s="205"/>
      <c r="J2387" s="205"/>
      <c r="K2387" s="205"/>
      <c r="L2387" s="205"/>
      <c r="M2387" s="205"/>
      <c r="N2387" s="205"/>
      <c r="O2387" s="205"/>
      <c r="P2387" s="205"/>
      <c r="Q2387" s="206"/>
    </row>
    <row r="2388" spans="1:17" ht="19.149999999999999" customHeight="1" x14ac:dyDescent="0.25">
      <c r="A2388" s="204"/>
      <c r="B2388" s="205"/>
      <c r="C2388" s="205"/>
      <c r="D2388" s="205"/>
      <c r="E2388" s="205"/>
      <c r="F2388" s="205"/>
      <c r="G2388" s="205"/>
      <c r="H2388" s="205"/>
      <c r="I2388" s="205"/>
      <c r="J2388" s="205"/>
      <c r="K2388" s="205"/>
      <c r="L2388" s="205"/>
      <c r="M2388" s="205"/>
      <c r="N2388" s="205"/>
      <c r="O2388" s="205"/>
      <c r="P2388" s="205"/>
      <c r="Q2388" s="206"/>
    </row>
    <row r="2389" spans="1:17" ht="19.149999999999999" customHeight="1" thickBot="1" x14ac:dyDescent="0.3">
      <c r="A2389" s="29"/>
      <c r="B2389" s="38"/>
      <c r="C2389" s="207" t="s">
        <v>95</v>
      </c>
      <c r="D2389" s="208"/>
      <c r="E2389" s="208"/>
      <c r="F2389" s="208"/>
      <c r="G2389" s="208"/>
      <c r="H2389" s="209"/>
      <c r="I2389" s="207" t="s">
        <v>90</v>
      </c>
      <c r="J2389" s="209"/>
      <c r="K2389" s="207" t="s">
        <v>17</v>
      </c>
      <c r="L2389" s="208"/>
      <c r="M2389" s="41" t="s">
        <v>93</v>
      </c>
      <c r="N2389" s="42"/>
      <c r="O2389" s="210" t="s">
        <v>24</v>
      </c>
      <c r="P2389" s="211"/>
      <c r="Q2389" s="212"/>
    </row>
    <row r="2390" spans="1:17" ht="19.149999999999999" customHeight="1" x14ac:dyDescent="0.25">
      <c r="A2390" s="190" t="s">
        <v>94</v>
      </c>
      <c r="B2390" s="40">
        <v>41</v>
      </c>
      <c r="C2390" s="34"/>
      <c r="D2390" s="34"/>
      <c r="E2390" s="34"/>
      <c r="F2390" s="34"/>
      <c r="G2390" s="34"/>
      <c r="H2390" s="34"/>
      <c r="I2390" s="181" t="s">
        <v>18</v>
      </c>
      <c r="J2390" s="182"/>
      <c r="K2390" s="183"/>
      <c r="L2390" s="191"/>
      <c r="M2390" s="192" t="str">
        <f>UPPER(Ptrllista!H125)</f>
        <v>C</v>
      </c>
      <c r="N2390" s="193"/>
      <c r="O2390" s="192" t="str">
        <f>UPPER(Ptrllista!G125)</f>
        <v>VÄ</v>
      </c>
      <c r="P2390" s="196"/>
      <c r="Q2390" s="193"/>
    </row>
    <row r="2391" spans="1:17" ht="19.149999999999999" customHeight="1" thickBot="1" x14ac:dyDescent="0.3">
      <c r="A2391" s="190"/>
      <c r="B2391" s="40">
        <v>42</v>
      </c>
      <c r="C2391" s="34"/>
      <c r="D2391" s="34"/>
      <c r="E2391" s="34"/>
      <c r="F2391" s="34"/>
      <c r="G2391" s="34"/>
      <c r="H2391" s="34"/>
      <c r="I2391" s="181" t="s">
        <v>18</v>
      </c>
      <c r="J2391" s="182"/>
      <c r="K2391" s="183"/>
      <c r="L2391" s="191"/>
      <c r="M2391" s="194"/>
      <c r="N2391" s="195"/>
      <c r="O2391" s="194"/>
      <c r="P2391" s="197"/>
      <c r="Q2391" s="195"/>
    </row>
    <row r="2392" spans="1:17" ht="19.149999999999999" customHeight="1" x14ac:dyDescent="0.25">
      <c r="A2392" s="190"/>
      <c r="B2392" s="40">
        <v>43</v>
      </c>
      <c r="C2392" s="34"/>
      <c r="D2392" s="34"/>
      <c r="E2392" s="34"/>
      <c r="F2392" s="34"/>
      <c r="G2392" s="34"/>
      <c r="H2392" s="34"/>
      <c r="I2392" s="181" t="s">
        <v>18</v>
      </c>
      <c r="J2392" s="182"/>
      <c r="K2392" s="183"/>
      <c r="L2392" s="184"/>
      <c r="M2392" s="3"/>
      <c r="N2392" s="3"/>
      <c r="O2392" s="3"/>
      <c r="P2392" s="3"/>
      <c r="Q2392" s="30"/>
    </row>
    <row r="2393" spans="1:17" ht="19.149999999999999" customHeight="1" x14ac:dyDescent="0.25">
      <c r="A2393" s="190"/>
      <c r="B2393" s="40">
        <v>44</v>
      </c>
      <c r="C2393" s="34"/>
      <c r="D2393" s="34"/>
      <c r="E2393" s="34"/>
      <c r="F2393" s="34"/>
      <c r="G2393" s="34"/>
      <c r="H2393" s="34"/>
      <c r="I2393" s="181" t="s">
        <v>18</v>
      </c>
      <c r="J2393" s="182"/>
      <c r="K2393" s="183"/>
      <c r="L2393" s="184"/>
      <c r="M2393" s="198" t="s">
        <v>92</v>
      </c>
      <c r="N2393" s="198"/>
      <c r="O2393" s="198"/>
      <c r="P2393" s="199"/>
      <c r="Q2393" s="200"/>
    </row>
    <row r="2394" spans="1:17" ht="19.149999999999999" customHeight="1" x14ac:dyDescent="0.25">
      <c r="A2394" s="190"/>
      <c r="B2394" s="40">
        <v>45</v>
      </c>
      <c r="C2394" s="34"/>
      <c r="D2394" s="34"/>
      <c r="E2394" s="34"/>
      <c r="F2394" s="34"/>
      <c r="G2394" s="34"/>
      <c r="H2394" s="34"/>
      <c r="I2394" s="181" t="s">
        <v>18</v>
      </c>
      <c r="J2394" s="182"/>
      <c r="K2394" s="183"/>
      <c r="L2394" s="184"/>
      <c r="M2394" s="201" t="s">
        <v>97</v>
      </c>
      <c r="N2394" s="202"/>
      <c r="O2394" s="202"/>
      <c r="P2394" s="202"/>
      <c r="Q2394" s="203"/>
    </row>
    <row r="2395" spans="1:17" ht="19.149999999999999" customHeight="1" x14ac:dyDescent="0.25">
      <c r="A2395" s="190"/>
      <c r="B2395" s="40">
        <v>46</v>
      </c>
      <c r="C2395" s="34"/>
      <c r="D2395" s="34"/>
      <c r="E2395" s="34"/>
      <c r="F2395" s="34"/>
      <c r="G2395" s="34"/>
      <c r="H2395" s="34"/>
      <c r="I2395" s="181" t="s">
        <v>18</v>
      </c>
      <c r="J2395" s="182"/>
      <c r="K2395" s="183"/>
      <c r="L2395" s="184"/>
      <c r="M2395" s="185"/>
      <c r="N2395" s="185"/>
      <c r="O2395" s="185"/>
      <c r="P2395" s="185"/>
      <c r="Q2395" s="186"/>
    </row>
    <row r="2396" spans="1:17" ht="19.149999999999999" customHeight="1" x14ac:dyDescent="0.25">
      <c r="A2396" s="190"/>
      <c r="B2396" s="40">
        <v>47</v>
      </c>
      <c r="C2396" s="34"/>
      <c r="D2396" s="34"/>
      <c r="E2396" s="34"/>
      <c r="F2396" s="34"/>
      <c r="G2396" s="34"/>
      <c r="H2396" s="34"/>
      <c r="I2396" s="181" t="s">
        <v>18</v>
      </c>
      <c r="J2396" s="182"/>
      <c r="K2396" s="183"/>
      <c r="L2396" s="184"/>
      <c r="M2396" s="185"/>
      <c r="N2396" s="185"/>
      <c r="O2396" s="185"/>
      <c r="P2396" s="185"/>
      <c r="Q2396" s="186"/>
    </row>
    <row r="2397" spans="1:17" ht="19.149999999999999" customHeight="1" x14ac:dyDescent="0.25">
      <c r="A2397" s="190"/>
      <c r="B2397" s="40">
        <v>48</v>
      </c>
      <c r="C2397" s="34"/>
      <c r="D2397" s="34"/>
      <c r="E2397" s="34"/>
      <c r="F2397" s="34"/>
      <c r="G2397" s="34"/>
      <c r="H2397" s="34"/>
      <c r="I2397" s="181" t="s">
        <v>18</v>
      </c>
      <c r="J2397" s="182"/>
      <c r="K2397" s="183"/>
      <c r="L2397" s="184"/>
      <c r="M2397" s="185"/>
      <c r="N2397" s="185"/>
      <c r="O2397" s="185"/>
      <c r="P2397" s="185"/>
      <c r="Q2397" s="186"/>
    </row>
    <row r="2398" spans="1:17" ht="19.149999999999999" customHeight="1" thickBot="1" x14ac:dyDescent="0.3">
      <c r="A2398" s="190"/>
      <c r="B2398" s="34"/>
      <c r="C2398" s="34"/>
      <c r="D2398" s="34"/>
      <c r="E2398" s="34"/>
      <c r="F2398" s="34"/>
      <c r="G2398" s="34"/>
      <c r="H2398" s="34"/>
      <c r="I2398" s="187" t="s">
        <v>18</v>
      </c>
      <c r="J2398" s="188"/>
      <c r="K2398" s="189"/>
      <c r="L2398" s="189"/>
      <c r="M2398" s="185"/>
      <c r="N2398" s="185"/>
      <c r="O2398" s="185"/>
      <c r="P2398" s="185"/>
      <c r="Q2398" s="186"/>
    </row>
    <row r="2399" spans="1:17" ht="19.149999999999999" customHeight="1" thickBot="1" x14ac:dyDescent="0.3">
      <c r="A2399" s="29"/>
      <c r="B2399" s="3"/>
      <c r="C2399" s="3"/>
      <c r="D2399" s="3"/>
      <c r="E2399" s="3"/>
      <c r="F2399" s="173" t="s">
        <v>89</v>
      </c>
      <c r="G2399" s="173"/>
      <c r="H2399" s="174"/>
      <c r="I2399" s="36"/>
      <c r="J2399" s="36"/>
      <c r="K2399" s="175"/>
      <c r="L2399" s="176"/>
      <c r="M2399" s="177" t="s">
        <v>88</v>
      </c>
      <c r="N2399" s="178"/>
      <c r="O2399" s="178"/>
      <c r="P2399" s="178"/>
      <c r="Q2399" s="179"/>
    </row>
    <row r="2400" spans="1:17" ht="19.149999999999999" customHeight="1" thickBot="1" x14ac:dyDescent="0.3">
      <c r="A2400" s="31"/>
      <c r="B2400" s="32"/>
      <c r="C2400" s="32"/>
      <c r="D2400" s="32"/>
      <c r="E2400" s="32"/>
      <c r="F2400" s="32"/>
      <c r="G2400" s="180" t="s">
        <v>91</v>
      </c>
      <c r="H2400" s="180"/>
      <c r="I2400" s="180"/>
      <c r="J2400" s="36"/>
      <c r="K2400" s="35"/>
      <c r="L2400" s="32"/>
      <c r="M2400" s="32"/>
      <c r="N2400" s="32"/>
      <c r="O2400" s="32"/>
      <c r="P2400" s="32"/>
      <c r="Q2400" s="33"/>
    </row>
    <row r="2401" spans="1:17" ht="19.149999999999999" customHeight="1" x14ac:dyDescent="0.5">
      <c r="A2401" s="37"/>
      <c r="B2401" s="213"/>
      <c r="C2401" s="213"/>
      <c r="D2401" s="39"/>
      <c r="E2401" s="196" t="str">
        <f>UPPER(Ptrllista!E2)</f>
        <v>Ö-SERIEN 2</v>
      </c>
      <c r="F2401" s="196"/>
      <c r="G2401" s="196"/>
      <c r="H2401" s="196"/>
      <c r="I2401" s="196"/>
      <c r="J2401" s="196"/>
      <c r="K2401" s="196"/>
      <c r="L2401" s="196"/>
      <c r="M2401" s="196"/>
      <c r="N2401" s="196"/>
      <c r="O2401" s="49"/>
      <c r="P2401" s="49"/>
      <c r="Q2401" s="54"/>
    </row>
    <row r="2402" spans="1:17" ht="19.149999999999999" customHeight="1" x14ac:dyDescent="0.4">
      <c r="A2402" s="53" t="s">
        <v>98</v>
      </c>
      <c r="B2402" s="44" t="str">
        <f>UPPER(Ptrllista!B126)</f>
        <v>31</v>
      </c>
      <c r="C2402" s="43" t="s">
        <v>102</v>
      </c>
      <c r="D2402" s="44">
        <f>ABS(Ptrllista!C126)</f>
        <v>1</v>
      </c>
      <c r="E2402" s="205"/>
      <c r="F2402" s="205"/>
      <c r="G2402" s="205"/>
      <c r="H2402" s="205"/>
      <c r="I2402" s="205"/>
      <c r="J2402" s="205"/>
      <c r="K2402" s="205"/>
      <c r="L2402" s="205"/>
      <c r="M2402" s="205"/>
      <c r="N2402" s="205"/>
      <c r="O2402" s="214">
        <f>ABS(Ptrllista!F2)</f>
        <v>42848</v>
      </c>
      <c r="P2402" s="214"/>
      <c r="Q2402" s="215"/>
    </row>
    <row r="2403" spans="1:17" ht="19.149999999999999" customHeight="1" x14ac:dyDescent="0.25">
      <c r="A2403" s="204" t="str">
        <f>UPPER(Ptrllista!E126)</f>
        <v>CONNY LOCH</v>
      </c>
      <c r="B2403" s="205"/>
      <c r="C2403" s="205"/>
      <c r="D2403" s="205"/>
      <c r="E2403" s="205"/>
      <c r="F2403" s="205"/>
      <c r="G2403" s="205"/>
      <c r="H2403" s="205"/>
      <c r="I2403" s="205"/>
      <c r="J2403" s="205"/>
      <c r="K2403" s="205"/>
      <c r="L2403" s="205"/>
      <c r="M2403" s="205"/>
      <c r="N2403" s="205"/>
      <c r="O2403" s="205"/>
      <c r="P2403" s="205"/>
      <c r="Q2403" s="206"/>
    </row>
    <row r="2404" spans="1:17" ht="19.149999999999999" customHeight="1" x14ac:dyDescent="0.25">
      <c r="A2404" s="204"/>
      <c r="B2404" s="205"/>
      <c r="C2404" s="205"/>
      <c r="D2404" s="205"/>
      <c r="E2404" s="205"/>
      <c r="F2404" s="205"/>
      <c r="G2404" s="205"/>
      <c r="H2404" s="205"/>
      <c r="I2404" s="205"/>
      <c r="J2404" s="205"/>
      <c r="K2404" s="205"/>
      <c r="L2404" s="205"/>
      <c r="M2404" s="205"/>
      <c r="N2404" s="205"/>
      <c r="O2404" s="205"/>
      <c r="P2404" s="205"/>
      <c r="Q2404" s="206"/>
    </row>
    <row r="2405" spans="1:17" ht="19.149999999999999" customHeight="1" x14ac:dyDescent="0.25">
      <c r="A2405" s="204" t="str">
        <f>UPPER(Ptrllista!F126)</f>
        <v>SAAB</v>
      </c>
      <c r="B2405" s="205"/>
      <c r="C2405" s="205"/>
      <c r="D2405" s="205"/>
      <c r="E2405" s="205"/>
      <c r="F2405" s="205"/>
      <c r="G2405" s="205"/>
      <c r="H2405" s="205"/>
      <c r="I2405" s="205"/>
      <c r="J2405" s="205"/>
      <c r="K2405" s="205"/>
      <c r="L2405" s="205"/>
      <c r="M2405" s="205"/>
      <c r="N2405" s="205"/>
      <c r="O2405" s="205"/>
      <c r="P2405" s="205"/>
      <c r="Q2405" s="206"/>
    </row>
    <row r="2406" spans="1:17" ht="19.149999999999999" customHeight="1" x14ac:dyDescent="0.25">
      <c r="A2406" s="204"/>
      <c r="B2406" s="205"/>
      <c r="C2406" s="205"/>
      <c r="D2406" s="205"/>
      <c r="E2406" s="205"/>
      <c r="F2406" s="205"/>
      <c r="G2406" s="205"/>
      <c r="H2406" s="205"/>
      <c r="I2406" s="205"/>
      <c r="J2406" s="205"/>
      <c r="K2406" s="205"/>
      <c r="L2406" s="205"/>
      <c r="M2406" s="205"/>
      <c r="N2406" s="205"/>
      <c r="O2406" s="205"/>
      <c r="P2406" s="205"/>
      <c r="Q2406" s="206"/>
    </row>
    <row r="2407" spans="1:17" ht="19.149999999999999" customHeight="1" thickBot="1" x14ac:dyDescent="0.3">
      <c r="A2407" s="29"/>
      <c r="B2407" s="38"/>
      <c r="C2407" s="207" t="s">
        <v>95</v>
      </c>
      <c r="D2407" s="208"/>
      <c r="E2407" s="208"/>
      <c r="F2407" s="208"/>
      <c r="G2407" s="208"/>
      <c r="H2407" s="209"/>
      <c r="I2407" s="207" t="s">
        <v>90</v>
      </c>
      <c r="J2407" s="209"/>
      <c r="K2407" s="207" t="s">
        <v>17</v>
      </c>
      <c r="L2407" s="208"/>
      <c r="M2407" s="216" t="s">
        <v>93</v>
      </c>
      <c r="N2407" s="217"/>
      <c r="O2407" s="210" t="s">
        <v>24</v>
      </c>
      <c r="P2407" s="211"/>
      <c r="Q2407" s="212"/>
    </row>
    <row r="2408" spans="1:17" ht="19.149999999999999" customHeight="1" x14ac:dyDescent="0.25">
      <c r="A2408" s="190" t="s">
        <v>94</v>
      </c>
      <c r="B2408" s="40">
        <v>33</v>
      </c>
      <c r="C2408" s="34"/>
      <c r="D2408" s="34"/>
      <c r="E2408" s="34"/>
      <c r="F2408" s="34"/>
      <c r="G2408" s="34"/>
      <c r="H2408" s="34"/>
      <c r="I2408" s="181" t="s">
        <v>18</v>
      </c>
      <c r="J2408" s="182"/>
      <c r="K2408" s="183"/>
      <c r="L2408" s="191"/>
      <c r="M2408" s="192" t="str">
        <f>UPPER(Ptrllista!H126)</f>
        <v>C</v>
      </c>
      <c r="N2408" s="193"/>
      <c r="O2408" s="192" t="str">
        <f>UPPER(Ptrllista!G126)</f>
        <v>3</v>
      </c>
      <c r="P2408" s="196"/>
      <c r="Q2408" s="193"/>
    </row>
    <row r="2409" spans="1:17" ht="19.149999999999999" customHeight="1" thickBot="1" x14ac:dyDescent="0.3">
      <c r="A2409" s="190"/>
      <c r="B2409" s="40">
        <v>34</v>
      </c>
      <c r="C2409" s="34"/>
      <c r="D2409" s="34"/>
      <c r="E2409" s="34"/>
      <c r="F2409" s="34"/>
      <c r="G2409" s="34"/>
      <c r="H2409" s="34"/>
      <c r="I2409" s="181" t="s">
        <v>18</v>
      </c>
      <c r="J2409" s="182"/>
      <c r="K2409" s="183"/>
      <c r="L2409" s="191"/>
      <c r="M2409" s="194"/>
      <c r="N2409" s="195"/>
      <c r="O2409" s="194"/>
      <c r="P2409" s="197"/>
      <c r="Q2409" s="195"/>
    </row>
    <row r="2410" spans="1:17" ht="19.149999999999999" customHeight="1" x14ac:dyDescent="0.25">
      <c r="A2410" s="190"/>
      <c r="B2410" s="40">
        <v>35</v>
      </c>
      <c r="C2410" s="34"/>
      <c r="D2410" s="34"/>
      <c r="E2410" s="34"/>
      <c r="F2410" s="34"/>
      <c r="G2410" s="34"/>
      <c r="H2410" s="34"/>
      <c r="I2410" s="181" t="s">
        <v>18</v>
      </c>
      <c r="J2410" s="182"/>
      <c r="K2410" s="183"/>
      <c r="L2410" s="184"/>
      <c r="M2410" s="3"/>
      <c r="N2410" s="3"/>
      <c r="O2410" s="3"/>
      <c r="P2410" s="3"/>
      <c r="Q2410" s="30"/>
    </row>
    <row r="2411" spans="1:17" ht="19.149999999999999" customHeight="1" x14ac:dyDescent="0.25">
      <c r="A2411" s="190"/>
      <c r="B2411" s="40">
        <v>36</v>
      </c>
      <c r="C2411" s="34"/>
      <c r="D2411" s="34"/>
      <c r="E2411" s="34"/>
      <c r="F2411" s="34"/>
      <c r="G2411" s="34"/>
      <c r="H2411" s="34"/>
      <c r="I2411" s="181" t="s">
        <v>18</v>
      </c>
      <c r="J2411" s="182"/>
      <c r="K2411" s="183"/>
      <c r="L2411" s="184"/>
      <c r="M2411" s="198" t="s">
        <v>92</v>
      </c>
      <c r="N2411" s="198"/>
      <c r="O2411" s="198"/>
      <c r="P2411" s="199"/>
      <c r="Q2411" s="200"/>
    </row>
    <row r="2412" spans="1:17" ht="19.149999999999999" customHeight="1" x14ac:dyDescent="0.25">
      <c r="A2412" s="190"/>
      <c r="B2412" s="40">
        <v>37</v>
      </c>
      <c r="C2412" s="34"/>
      <c r="D2412" s="34"/>
      <c r="E2412" s="34"/>
      <c r="F2412" s="34"/>
      <c r="G2412" s="34"/>
      <c r="H2412" s="34"/>
      <c r="I2412" s="181" t="s">
        <v>18</v>
      </c>
      <c r="J2412" s="182"/>
      <c r="K2412" s="183"/>
      <c r="L2412" s="184"/>
      <c r="M2412" s="201" t="s">
        <v>97</v>
      </c>
      <c r="N2412" s="202"/>
      <c r="O2412" s="202"/>
      <c r="P2412" s="202"/>
      <c r="Q2412" s="203"/>
    </row>
    <row r="2413" spans="1:17" ht="19.149999999999999" customHeight="1" x14ac:dyDescent="0.25">
      <c r="A2413" s="190"/>
      <c r="B2413" s="40">
        <v>38</v>
      </c>
      <c r="C2413" s="34"/>
      <c r="D2413" s="34"/>
      <c r="E2413" s="34"/>
      <c r="F2413" s="34"/>
      <c r="G2413" s="34"/>
      <c r="H2413" s="34"/>
      <c r="I2413" s="181" t="s">
        <v>18</v>
      </c>
      <c r="J2413" s="182"/>
      <c r="K2413" s="183"/>
      <c r="L2413" s="184"/>
      <c r="M2413" s="185"/>
      <c r="N2413" s="185"/>
      <c r="O2413" s="185"/>
      <c r="P2413" s="185"/>
      <c r="Q2413" s="186"/>
    </row>
    <row r="2414" spans="1:17" ht="19.149999999999999" customHeight="1" x14ac:dyDescent="0.25">
      <c r="A2414" s="190"/>
      <c r="B2414" s="40">
        <v>39</v>
      </c>
      <c r="C2414" s="34"/>
      <c r="D2414" s="34"/>
      <c r="E2414" s="34"/>
      <c r="F2414" s="34"/>
      <c r="G2414" s="34"/>
      <c r="H2414" s="34"/>
      <c r="I2414" s="181" t="s">
        <v>18</v>
      </c>
      <c r="J2414" s="182"/>
      <c r="K2414" s="183"/>
      <c r="L2414" s="184"/>
      <c r="M2414" s="185"/>
      <c r="N2414" s="185"/>
      <c r="O2414" s="185"/>
      <c r="P2414" s="185"/>
      <c r="Q2414" s="186"/>
    </row>
    <row r="2415" spans="1:17" ht="19.149999999999999" customHeight="1" x14ac:dyDescent="0.25">
      <c r="A2415" s="190"/>
      <c r="B2415" s="40">
        <v>40</v>
      </c>
      <c r="C2415" s="34"/>
      <c r="D2415" s="34"/>
      <c r="E2415" s="34"/>
      <c r="F2415" s="34"/>
      <c r="G2415" s="34"/>
      <c r="H2415" s="34"/>
      <c r="I2415" s="181" t="s">
        <v>18</v>
      </c>
      <c r="J2415" s="182"/>
      <c r="K2415" s="183"/>
      <c r="L2415" s="184"/>
      <c r="M2415" s="185"/>
      <c r="N2415" s="185"/>
      <c r="O2415" s="185"/>
      <c r="P2415" s="185"/>
      <c r="Q2415" s="186"/>
    </row>
    <row r="2416" spans="1:17" ht="19.149999999999999" customHeight="1" thickBot="1" x14ac:dyDescent="0.3">
      <c r="A2416" s="190"/>
      <c r="B2416" s="34"/>
      <c r="C2416" s="34"/>
      <c r="D2416" s="34"/>
      <c r="E2416" s="34"/>
      <c r="F2416" s="34"/>
      <c r="G2416" s="34"/>
      <c r="H2416" s="34"/>
      <c r="I2416" s="187" t="s">
        <v>18</v>
      </c>
      <c r="J2416" s="188"/>
      <c r="K2416" s="189"/>
      <c r="L2416" s="189"/>
      <c r="M2416" s="185"/>
      <c r="N2416" s="185"/>
      <c r="O2416" s="185"/>
      <c r="P2416" s="185"/>
      <c r="Q2416" s="186"/>
    </row>
    <row r="2417" spans="1:17" ht="19.149999999999999" customHeight="1" thickBot="1" x14ac:dyDescent="0.3">
      <c r="A2417" s="29"/>
      <c r="B2417" s="3"/>
      <c r="C2417" s="3"/>
      <c r="D2417" s="3"/>
      <c r="E2417" s="3"/>
      <c r="F2417" s="173" t="s">
        <v>89</v>
      </c>
      <c r="G2417" s="173"/>
      <c r="H2417" s="174"/>
      <c r="I2417" s="36"/>
      <c r="J2417" s="36"/>
      <c r="K2417" s="175"/>
      <c r="L2417" s="176"/>
      <c r="M2417" s="177" t="s">
        <v>88</v>
      </c>
      <c r="N2417" s="178"/>
      <c r="O2417" s="178"/>
      <c r="P2417" s="178"/>
      <c r="Q2417" s="179"/>
    </row>
    <row r="2418" spans="1:17" ht="19.149999999999999" customHeight="1" thickBot="1" x14ac:dyDescent="0.3">
      <c r="A2418" s="31"/>
      <c r="B2418" s="32"/>
      <c r="C2418" s="32"/>
      <c r="D2418" s="32"/>
      <c r="E2418" s="32"/>
      <c r="F2418" s="32"/>
      <c r="G2418" s="180" t="s">
        <v>91</v>
      </c>
      <c r="H2418" s="180"/>
      <c r="I2418" s="180"/>
      <c r="J2418" s="36"/>
      <c r="K2418" s="35"/>
      <c r="L2418" s="32"/>
      <c r="M2418" s="32"/>
      <c r="N2418" s="32"/>
      <c r="O2418" s="32"/>
      <c r="P2418" s="32"/>
      <c r="Q2418" s="33"/>
    </row>
    <row r="2419" spans="1:17" ht="19.149999999999999" customHeight="1" x14ac:dyDescent="0.25">
      <c r="A2419" s="52"/>
      <c r="B2419" s="52"/>
      <c r="C2419" s="52"/>
      <c r="D2419" s="52"/>
      <c r="E2419" s="52"/>
      <c r="F2419" s="52"/>
      <c r="G2419" s="52"/>
      <c r="H2419" s="52"/>
      <c r="I2419" s="52"/>
      <c r="J2419" s="52"/>
      <c r="K2419" s="52"/>
      <c r="L2419" s="52"/>
      <c r="M2419" s="52"/>
      <c r="N2419" s="52"/>
      <c r="O2419" s="52"/>
      <c r="P2419" s="52"/>
      <c r="Q2419" s="52"/>
    </row>
    <row r="2422" spans="1:17" ht="19.149999999999999" customHeight="1" thickBot="1" x14ac:dyDescent="0.3"/>
    <row r="2423" spans="1:17" ht="19.149999999999999" customHeight="1" x14ac:dyDescent="0.5">
      <c r="A2423" s="37"/>
      <c r="B2423" s="213"/>
      <c r="C2423" s="213"/>
      <c r="D2423" s="39"/>
      <c r="E2423" s="196" t="str">
        <f>UPPER(Ptrllista!E2)</f>
        <v>Ö-SERIEN 2</v>
      </c>
      <c r="F2423" s="196"/>
      <c r="G2423" s="196"/>
      <c r="H2423" s="196"/>
      <c r="I2423" s="196"/>
      <c r="J2423" s="196"/>
      <c r="K2423" s="196"/>
      <c r="L2423" s="196"/>
      <c r="M2423" s="196"/>
      <c r="N2423" s="196"/>
      <c r="O2423" s="49"/>
      <c r="P2423" s="49"/>
      <c r="Q2423" s="54"/>
    </row>
    <row r="2424" spans="1:17" ht="19.149999999999999" customHeight="1" x14ac:dyDescent="0.4">
      <c r="A2424" s="53" t="s">
        <v>98</v>
      </c>
      <c r="B2424" s="44" t="str">
        <f>UPPER(Ptrllista!B127)</f>
        <v>31</v>
      </c>
      <c r="C2424" s="43" t="s">
        <v>96</v>
      </c>
      <c r="D2424" s="44">
        <f>ABS(Ptrllista!C127)</f>
        <v>2</v>
      </c>
      <c r="E2424" s="205"/>
      <c r="F2424" s="205"/>
      <c r="G2424" s="205"/>
      <c r="H2424" s="205"/>
      <c r="I2424" s="205"/>
      <c r="J2424" s="205"/>
      <c r="K2424" s="205"/>
      <c r="L2424" s="205"/>
      <c r="M2424" s="205"/>
      <c r="N2424" s="205"/>
      <c r="O2424" s="214">
        <f>ABS(Ptrllista!F2)</f>
        <v>42848</v>
      </c>
      <c r="P2424" s="214"/>
      <c r="Q2424" s="215"/>
    </row>
    <row r="2425" spans="1:17" ht="19.149999999999999" customHeight="1" x14ac:dyDescent="0.25">
      <c r="A2425" s="204" t="str">
        <f>UPPER(Ptrllista!E127)</f>
        <v>KENNETH ARVIDSSON</v>
      </c>
      <c r="B2425" s="205"/>
      <c r="C2425" s="205"/>
      <c r="D2425" s="205"/>
      <c r="E2425" s="205"/>
      <c r="F2425" s="205"/>
      <c r="G2425" s="205"/>
      <c r="H2425" s="205"/>
      <c r="I2425" s="205"/>
      <c r="J2425" s="205"/>
      <c r="K2425" s="205"/>
      <c r="L2425" s="205"/>
      <c r="M2425" s="205"/>
      <c r="N2425" s="205"/>
      <c r="O2425" s="205"/>
      <c r="P2425" s="205"/>
      <c r="Q2425" s="206"/>
    </row>
    <row r="2426" spans="1:17" ht="19.149999999999999" customHeight="1" x14ac:dyDescent="0.25">
      <c r="A2426" s="204"/>
      <c r="B2426" s="205"/>
      <c r="C2426" s="205"/>
      <c r="D2426" s="205"/>
      <c r="E2426" s="205"/>
      <c r="F2426" s="205"/>
      <c r="G2426" s="205"/>
      <c r="H2426" s="205"/>
      <c r="I2426" s="205"/>
      <c r="J2426" s="205"/>
      <c r="K2426" s="205"/>
      <c r="L2426" s="205"/>
      <c r="M2426" s="205"/>
      <c r="N2426" s="205"/>
      <c r="O2426" s="205"/>
      <c r="P2426" s="205"/>
      <c r="Q2426" s="206"/>
    </row>
    <row r="2427" spans="1:17" ht="19.149999999999999" customHeight="1" x14ac:dyDescent="0.25">
      <c r="A2427" s="204" t="str">
        <f>UPPER(Ptrllista!F127)</f>
        <v>A1 SKF</v>
      </c>
      <c r="B2427" s="205"/>
      <c r="C2427" s="205"/>
      <c r="D2427" s="205"/>
      <c r="E2427" s="205"/>
      <c r="F2427" s="205"/>
      <c r="G2427" s="205"/>
      <c r="H2427" s="205"/>
      <c r="I2427" s="205"/>
      <c r="J2427" s="205"/>
      <c r="K2427" s="205"/>
      <c r="L2427" s="205"/>
      <c r="M2427" s="205"/>
      <c r="N2427" s="205"/>
      <c r="O2427" s="205"/>
      <c r="P2427" s="205"/>
      <c r="Q2427" s="206"/>
    </row>
    <row r="2428" spans="1:17" ht="19.149999999999999" customHeight="1" x14ac:dyDescent="0.25">
      <c r="A2428" s="204"/>
      <c r="B2428" s="205"/>
      <c r="C2428" s="205"/>
      <c r="D2428" s="205"/>
      <c r="E2428" s="205"/>
      <c r="F2428" s="205"/>
      <c r="G2428" s="205"/>
      <c r="H2428" s="205"/>
      <c r="I2428" s="205"/>
      <c r="J2428" s="205"/>
      <c r="K2428" s="205"/>
      <c r="L2428" s="205"/>
      <c r="M2428" s="205"/>
      <c r="N2428" s="205"/>
      <c r="O2428" s="205"/>
      <c r="P2428" s="205"/>
      <c r="Q2428" s="206"/>
    </row>
    <row r="2429" spans="1:17" ht="19.149999999999999" customHeight="1" thickBot="1" x14ac:dyDescent="0.3">
      <c r="A2429" s="29"/>
      <c r="B2429" s="38"/>
      <c r="C2429" s="207" t="s">
        <v>95</v>
      </c>
      <c r="D2429" s="208"/>
      <c r="E2429" s="208"/>
      <c r="F2429" s="208"/>
      <c r="G2429" s="208"/>
      <c r="H2429" s="209"/>
      <c r="I2429" s="207" t="s">
        <v>90</v>
      </c>
      <c r="J2429" s="209"/>
      <c r="K2429" s="207" t="s">
        <v>17</v>
      </c>
      <c r="L2429" s="208"/>
      <c r="M2429" s="41" t="s">
        <v>93</v>
      </c>
      <c r="N2429" s="42"/>
      <c r="O2429" s="210" t="s">
        <v>24</v>
      </c>
      <c r="P2429" s="211"/>
      <c r="Q2429" s="212"/>
    </row>
    <row r="2430" spans="1:17" ht="19.149999999999999" customHeight="1" x14ac:dyDescent="0.25">
      <c r="A2430" s="190" t="s">
        <v>94</v>
      </c>
      <c r="B2430" s="40">
        <v>33</v>
      </c>
      <c r="C2430" s="34"/>
      <c r="D2430" s="34"/>
      <c r="E2430" s="34"/>
      <c r="F2430" s="34"/>
      <c r="G2430" s="34"/>
      <c r="H2430" s="34"/>
      <c r="I2430" s="181" t="s">
        <v>18</v>
      </c>
      <c r="J2430" s="182"/>
      <c r="K2430" s="183"/>
      <c r="L2430" s="191"/>
      <c r="M2430" s="192" t="str">
        <f>UPPER(Ptrllista!H127)</f>
        <v>C</v>
      </c>
      <c r="N2430" s="193"/>
      <c r="O2430" s="192" t="str">
        <f>UPPER(Ptrllista!G127)</f>
        <v>VY</v>
      </c>
      <c r="P2430" s="196"/>
      <c r="Q2430" s="193"/>
    </row>
    <row r="2431" spans="1:17" ht="19.149999999999999" customHeight="1" thickBot="1" x14ac:dyDescent="0.3">
      <c r="A2431" s="190"/>
      <c r="B2431" s="40">
        <v>34</v>
      </c>
      <c r="C2431" s="34"/>
      <c r="D2431" s="34"/>
      <c r="E2431" s="34"/>
      <c r="F2431" s="34"/>
      <c r="G2431" s="34"/>
      <c r="H2431" s="34"/>
      <c r="I2431" s="181" t="s">
        <v>18</v>
      </c>
      <c r="J2431" s="182"/>
      <c r="K2431" s="183"/>
      <c r="L2431" s="191"/>
      <c r="M2431" s="194"/>
      <c r="N2431" s="195"/>
      <c r="O2431" s="194"/>
      <c r="P2431" s="197"/>
      <c r="Q2431" s="195"/>
    </row>
    <row r="2432" spans="1:17" ht="19.149999999999999" customHeight="1" x14ac:dyDescent="0.25">
      <c r="A2432" s="190"/>
      <c r="B2432" s="40">
        <v>35</v>
      </c>
      <c r="C2432" s="34"/>
      <c r="D2432" s="34"/>
      <c r="E2432" s="34"/>
      <c r="F2432" s="34"/>
      <c r="G2432" s="34"/>
      <c r="H2432" s="34"/>
      <c r="I2432" s="181" t="s">
        <v>18</v>
      </c>
      <c r="J2432" s="182"/>
      <c r="K2432" s="183"/>
      <c r="L2432" s="184"/>
      <c r="M2432" s="3"/>
      <c r="N2432" s="3"/>
      <c r="O2432" s="3"/>
      <c r="P2432" s="3"/>
      <c r="Q2432" s="30"/>
    </row>
    <row r="2433" spans="1:17" ht="19.149999999999999" customHeight="1" x14ac:dyDescent="0.25">
      <c r="A2433" s="190"/>
      <c r="B2433" s="40">
        <v>36</v>
      </c>
      <c r="C2433" s="34"/>
      <c r="D2433" s="34"/>
      <c r="E2433" s="34"/>
      <c r="F2433" s="34"/>
      <c r="G2433" s="34"/>
      <c r="H2433" s="34"/>
      <c r="I2433" s="181" t="s">
        <v>18</v>
      </c>
      <c r="J2433" s="182"/>
      <c r="K2433" s="183"/>
      <c r="L2433" s="184"/>
      <c r="M2433" s="198" t="s">
        <v>92</v>
      </c>
      <c r="N2433" s="198"/>
      <c r="O2433" s="198"/>
      <c r="P2433" s="199"/>
      <c r="Q2433" s="200"/>
    </row>
    <row r="2434" spans="1:17" ht="19.149999999999999" customHeight="1" x14ac:dyDescent="0.25">
      <c r="A2434" s="190"/>
      <c r="B2434" s="40">
        <v>37</v>
      </c>
      <c r="C2434" s="34"/>
      <c r="D2434" s="34"/>
      <c r="E2434" s="34"/>
      <c r="F2434" s="34"/>
      <c r="G2434" s="34"/>
      <c r="H2434" s="34"/>
      <c r="I2434" s="181" t="s">
        <v>18</v>
      </c>
      <c r="J2434" s="182"/>
      <c r="K2434" s="183"/>
      <c r="L2434" s="184"/>
      <c r="M2434" s="201" t="s">
        <v>97</v>
      </c>
      <c r="N2434" s="202"/>
      <c r="O2434" s="202"/>
      <c r="P2434" s="202"/>
      <c r="Q2434" s="203"/>
    </row>
    <row r="2435" spans="1:17" ht="19.149999999999999" customHeight="1" x14ac:dyDescent="0.25">
      <c r="A2435" s="190"/>
      <c r="B2435" s="40">
        <v>38</v>
      </c>
      <c r="C2435" s="34"/>
      <c r="D2435" s="34"/>
      <c r="E2435" s="34"/>
      <c r="F2435" s="34"/>
      <c r="G2435" s="34"/>
      <c r="H2435" s="34"/>
      <c r="I2435" s="181" t="s">
        <v>18</v>
      </c>
      <c r="J2435" s="182"/>
      <c r="K2435" s="183"/>
      <c r="L2435" s="184"/>
      <c r="M2435" s="185"/>
      <c r="N2435" s="185"/>
      <c r="O2435" s="185"/>
      <c r="P2435" s="185"/>
      <c r="Q2435" s="186"/>
    </row>
    <row r="2436" spans="1:17" ht="19.149999999999999" customHeight="1" x14ac:dyDescent="0.25">
      <c r="A2436" s="190"/>
      <c r="B2436" s="40">
        <v>39</v>
      </c>
      <c r="C2436" s="34"/>
      <c r="D2436" s="34"/>
      <c r="E2436" s="34"/>
      <c r="F2436" s="34"/>
      <c r="G2436" s="34"/>
      <c r="H2436" s="34"/>
      <c r="I2436" s="181" t="s">
        <v>18</v>
      </c>
      <c r="J2436" s="182"/>
      <c r="K2436" s="183"/>
      <c r="L2436" s="184"/>
      <c r="M2436" s="185"/>
      <c r="N2436" s="185"/>
      <c r="O2436" s="185"/>
      <c r="P2436" s="185"/>
      <c r="Q2436" s="186"/>
    </row>
    <row r="2437" spans="1:17" ht="19.149999999999999" customHeight="1" x14ac:dyDescent="0.25">
      <c r="A2437" s="190"/>
      <c r="B2437" s="40">
        <v>40</v>
      </c>
      <c r="C2437" s="34"/>
      <c r="D2437" s="34"/>
      <c r="E2437" s="34"/>
      <c r="F2437" s="34"/>
      <c r="G2437" s="34"/>
      <c r="H2437" s="34"/>
      <c r="I2437" s="181" t="s">
        <v>18</v>
      </c>
      <c r="J2437" s="182"/>
      <c r="K2437" s="183"/>
      <c r="L2437" s="184"/>
      <c r="M2437" s="185"/>
      <c r="N2437" s="185"/>
      <c r="O2437" s="185"/>
      <c r="P2437" s="185"/>
      <c r="Q2437" s="186"/>
    </row>
    <row r="2438" spans="1:17" ht="19.149999999999999" customHeight="1" thickBot="1" x14ac:dyDescent="0.3">
      <c r="A2438" s="190"/>
      <c r="B2438" s="34"/>
      <c r="C2438" s="34"/>
      <c r="D2438" s="34"/>
      <c r="E2438" s="34"/>
      <c r="F2438" s="34"/>
      <c r="G2438" s="34"/>
      <c r="H2438" s="34"/>
      <c r="I2438" s="187" t="s">
        <v>18</v>
      </c>
      <c r="J2438" s="188"/>
      <c r="K2438" s="189"/>
      <c r="L2438" s="189"/>
      <c r="M2438" s="185"/>
      <c r="N2438" s="185"/>
      <c r="O2438" s="185"/>
      <c r="P2438" s="185"/>
      <c r="Q2438" s="186"/>
    </row>
    <row r="2439" spans="1:17" ht="19.149999999999999" customHeight="1" thickBot="1" x14ac:dyDescent="0.3">
      <c r="A2439" s="29"/>
      <c r="B2439" s="3"/>
      <c r="C2439" s="3"/>
      <c r="D2439" s="3"/>
      <c r="E2439" s="3"/>
      <c r="F2439" s="173" t="s">
        <v>89</v>
      </c>
      <c r="G2439" s="173"/>
      <c r="H2439" s="174"/>
      <c r="I2439" s="36"/>
      <c r="J2439" s="36"/>
      <c r="K2439" s="175"/>
      <c r="L2439" s="176"/>
      <c r="M2439" s="177" t="s">
        <v>88</v>
      </c>
      <c r="N2439" s="178"/>
      <c r="O2439" s="178"/>
      <c r="P2439" s="178"/>
      <c r="Q2439" s="179"/>
    </row>
    <row r="2440" spans="1:17" ht="19.149999999999999" customHeight="1" thickBot="1" x14ac:dyDescent="0.3">
      <c r="A2440" s="31"/>
      <c r="B2440" s="32"/>
      <c r="C2440" s="32"/>
      <c r="D2440" s="32"/>
      <c r="E2440" s="32"/>
      <c r="F2440" s="32"/>
      <c r="G2440" s="180" t="s">
        <v>91</v>
      </c>
      <c r="H2440" s="180"/>
      <c r="I2440" s="180"/>
      <c r="J2440" s="36"/>
      <c r="K2440" s="35"/>
      <c r="L2440" s="32"/>
      <c r="M2440" s="32"/>
      <c r="N2440" s="32"/>
      <c r="O2440" s="32"/>
      <c r="P2440" s="32"/>
      <c r="Q2440" s="33"/>
    </row>
    <row r="2441" spans="1:17" ht="19.149999999999999" customHeight="1" x14ac:dyDescent="0.5">
      <c r="A2441" s="37"/>
      <c r="B2441" s="213"/>
      <c r="C2441" s="213"/>
      <c r="D2441" s="39"/>
      <c r="E2441" s="196" t="str">
        <f>UPPER(Ptrllista!E2)</f>
        <v>Ö-SERIEN 2</v>
      </c>
      <c r="F2441" s="196"/>
      <c r="G2441" s="196"/>
      <c r="H2441" s="196"/>
      <c r="I2441" s="196"/>
      <c r="J2441" s="196"/>
      <c r="K2441" s="196"/>
      <c r="L2441" s="196"/>
      <c r="M2441" s="196"/>
      <c r="N2441" s="196"/>
      <c r="O2441" s="49"/>
      <c r="P2441" s="49"/>
      <c r="Q2441" s="54"/>
    </row>
    <row r="2442" spans="1:17" ht="19.149999999999999" customHeight="1" x14ac:dyDescent="0.4">
      <c r="A2442" s="53" t="s">
        <v>98</v>
      </c>
      <c r="B2442" s="44" t="str">
        <f>UPPER(Ptrllista!B128)</f>
        <v>31</v>
      </c>
      <c r="C2442" s="43" t="s">
        <v>102</v>
      </c>
      <c r="D2442" s="44">
        <f>ABS(Ptrllista!C128)</f>
        <v>3</v>
      </c>
      <c r="E2442" s="205"/>
      <c r="F2442" s="205"/>
      <c r="G2442" s="205"/>
      <c r="H2442" s="205"/>
      <c r="I2442" s="205"/>
      <c r="J2442" s="205"/>
      <c r="K2442" s="205"/>
      <c r="L2442" s="205"/>
      <c r="M2442" s="205"/>
      <c r="N2442" s="205"/>
      <c r="O2442" s="214">
        <f>ABS(Ptrllista!F2)</f>
        <v>42848</v>
      </c>
      <c r="P2442" s="214"/>
      <c r="Q2442" s="215"/>
    </row>
    <row r="2443" spans="1:17" ht="19.149999999999999" customHeight="1" x14ac:dyDescent="0.25">
      <c r="A2443" s="204" t="str">
        <f>UPPER(Ptrllista!E128)</f>
        <v>JOHANNES MARKSTRÖM</v>
      </c>
      <c r="B2443" s="205"/>
      <c r="C2443" s="205"/>
      <c r="D2443" s="205"/>
      <c r="E2443" s="205"/>
      <c r="F2443" s="205"/>
      <c r="G2443" s="205"/>
      <c r="H2443" s="205"/>
      <c r="I2443" s="205"/>
      <c r="J2443" s="205"/>
      <c r="K2443" s="205"/>
      <c r="L2443" s="205"/>
      <c r="M2443" s="205"/>
      <c r="N2443" s="205"/>
      <c r="O2443" s="205"/>
      <c r="P2443" s="205"/>
      <c r="Q2443" s="206"/>
    </row>
    <row r="2444" spans="1:17" ht="19.149999999999999" customHeight="1" x14ac:dyDescent="0.25">
      <c r="A2444" s="204"/>
      <c r="B2444" s="205"/>
      <c r="C2444" s="205"/>
      <c r="D2444" s="205"/>
      <c r="E2444" s="205"/>
      <c r="F2444" s="205"/>
      <c r="G2444" s="205"/>
      <c r="H2444" s="205"/>
      <c r="I2444" s="205"/>
      <c r="J2444" s="205"/>
      <c r="K2444" s="205"/>
      <c r="L2444" s="205"/>
      <c r="M2444" s="205"/>
      <c r="N2444" s="205"/>
      <c r="O2444" s="205"/>
      <c r="P2444" s="205"/>
      <c r="Q2444" s="206"/>
    </row>
    <row r="2445" spans="1:17" ht="19.149999999999999" customHeight="1" x14ac:dyDescent="0.25">
      <c r="A2445" s="204" t="str">
        <f>UPPER(Ptrllista!F128)</f>
        <v>A1 SKF</v>
      </c>
      <c r="B2445" s="205"/>
      <c r="C2445" s="205"/>
      <c r="D2445" s="205"/>
      <c r="E2445" s="205"/>
      <c r="F2445" s="205"/>
      <c r="G2445" s="205"/>
      <c r="H2445" s="205"/>
      <c r="I2445" s="205"/>
      <c r="J2445" s="205"/>
      <c r="K2445" s="205"/>
      <c r="L2445" s="205"/>
      <c r="M2445" s="205"/>
      <c r="N2445" s="205"/>
      <c r="O2445" s="205"/>
      <c r="P2445" s="205"/>
      <c r="Q2445" s="206"/>
    </row>
    <row r="2446" spans="1:17" ht="19.149999999999999" customHeight="1" x14ac:dyDescent="0.25">
      <c r="A2446" s="204"/>
      <c r="B2446" s="205"/>
      <c r="C2446" s="205"/>
      <c r="D2446" s="205"/>
      <c r="E2446" s="205"/>
      <c r="F2446" s="205"/>
      <c r="G2446" s="205"/>
      <c r="H2446" s="205"/>
      <c r="I2446" s="205"/>
      <c r="J2446" s="205"/>
      <c r="K2446" s="205"/>
      <c r="L2446" s="205"/>
      <c r="M2446" s="205"/>
      <c r="N2446" s="205"/>
      <c r="O2446" s="205"/>
      <c r="P2446" s="205"/>
      <c r="Q2446" s="206"/>
    </row>
    <row r="2447" spans="1:17" ht="19.149999999999999" customHeight="1" thickBot="1" x14ac:dyDescent="0.3">
      <c r="A2447" s="29"/>
      <c r="B2447" s="38"/>
      <c r="C2447" s="207" t="s">
        <v>95</v>
      </c>
      <c r="D2447" s="208"/>
      <c r="E2447" s="208"/>
      <c r="F2447" s="208"/>
      <c r="G2447" s="208"/>
      <c r="H2447" s="209"/>
      <c r="I2447" s="207" t="s">
        <v>90</v>
      </c>
      <c r="J2447" s="209"/>
      <c r="K2447" s="207" t="s">
        <v>17</v>
      </c>
      <c r="L2447" s="208"/>
      <c r="M2447" s="216" t="s">
        <v>93</v>
      </c>
      <c r="N2447" s="217"/>
      <c r="O2447" s="210" t="s">
        <v>24</v>
      </c>
      <c r="P2447" s="211"/>
      <c r="Q2447" s="212"/>
    </row>
    <row r="2448" spans="1:17" ht="19.149999999999999" customHeight="1" x14ac:dyDescent="0.25">
      <c r="A2448" s="190" t="s">
        <v>94</v>
      </c>
      <c r="B2448" s="40">
        <v>41</v>
      </c>
      <c r="C2448" s="34"/>
      <c r="D2448" s="34"/>
      <c r="E2448" s="34"/>
      <c r="F2448" s="34"/>
      <c r="G2448" s="34"/>
      <c r="H2448" s="34"/>
      <c r="I2448" s="181" t="s">
        <v>18</v>
      </c>
      <c r="J2448" s="182"/>
      <c r="K2448" s="183"/>
      <c r="L2448" s="191"/>
      <c r="M2448" s="192" t="str">
        <f>UPPER(Ptrllista!H128)</f>
        <v>C</v>
      </c>
      <c r="N2448" s="193"/>
      <c r="O2448" s="192" t="str">
        <f>UPPER(Ptrllista!G128)</f>
        <v>2</v>
      </c>
      <c r="P2448" s="196"/>
      <c r="Q2448" s="193"/>
    </row>
    <row r="2449" spans="1:17" ht="19.149999999999999" customHeight="1" thickBot="1" x14ac:dyDescent="0.3">
      <c r="A2449" s="190"/>
      <c r="B2449" s="40">
        <v>42</v>
      </c>
      <c r="C2449" s="34"/>
      <c r="D2449" s="34"/>
      <c r="E2449" s="34"/>
      <c r="F2449" s="34"/>
      <c r="G2449" s="34"/>
      <c r="H2449" s="34"/>
      <c r="I2449" s="181" t="s">
        <v>18</v>
      </c>
      <c r="J2449" s="182"/>
      <c r="K2449" s="183"/>
      <c r="L2449" s="191"/>
      <c r="M2449" s="194"/>
      <c r="N2449" s="195"/>
      <c r="O2449" s="194"/>
      <c r="P2449" s="197"/>
      <c r="Q2449" s="195"/>
    </row>
    <row r="2450" spans="1:17" ht="19.149999999999999" customHeight="1" x14ac:dyDescent="0.25">
      <c r="A2450" s="190"/>
      <c r="B2450" s="40">
        <v>43</v>
      </c>
      <c r="C2450" s="34"/>
      <c r="D2450" s="34"/>
      <c r="E2450" s="34"/>
      <c r="F2450" s="34"/>
      <c r="G2450" s="34"/>
      <c r="H2450" s="34"/>
      <c r="I2450" s="181" t="s">
        <v>18</v>
      </c>
      <c r="J2450" s="182"/>
      <c r="K2450" s="183"/>
      <c r="L2450" s="184"/>
      <c r="M2450" s="3"/>
      <c r="N2450" s="3"/>
      <c r="O2450" s="3"/>
      <c r="P2450" s="3"/>
      <c r="Q2450" s="30"/>
    </row>
    <row r="2451" spans="1:17" ht="19.149999999999999" customHeight="1" x14ac:dyDescent="0.25">
      <c r="A2451" s="190"/>
      <c r="B2451" s="40">
        <v>44</v>
      </c>
      <c r="C2451" s="34"/>
      <c r="D2451" s="34"/>
      <c r="E2451" s="34"/>
      <c r="F2451" s="34"/>
      <c r="G2451" s="34"/>
      <c r="H2451" s="34"/>
      <c r="I2451" s="181" t="s">
        <v>18</v>
      </c>
      <c r="J2451" s="182"/>
      <c r="K2451" s="183"/>
      <c r="L2451" s="184"/>
      <c r="M2451" s="198" t="s">
        <v>92</v>
      </c>
      <c r="N2451" s="198"/>
      <c r="O2451" s="198"/>
      <c r="P2451" s="199"/>
      <c r="Q2451" s="200"/>
    </row>
    <row r="2452" spans="1:17" ht="19.149999999999999" customHeight="1" x14ac:dyDescent="0.25">
      <c r="A2452" s="190"/>
      <c r="B2452" s="40">
        <v>45</v>
      </c>
      <c r="C2452" s="34"/>
      <c r="D2452" s="34"/>
      <c r="E2452" s="34"/>
      <c r="F2452" s="34"/>
      <c r="G2452" s="34"/>
      <c r="H2452" s="34"/>
      <c r="I2452" s="181" t="s">
        <v>18</v>
      </c>
      <c r="J2452" s="182"/>
      <c r="K2452" s="183"/>
      <c r="L2452" s="184"/>
      <c r="M2452" s="201" t="s">
        <v>97</v>
      </c>
      <c r="N2452" s="202"/>
      <c r="O2452" s="202"/>
      <c r="P2452" s="202"/>
      <c r="Q2452" s="203"/>
    </row>
    <row r="2453" spans="1:17" ht="19.149999999999999" customHeight="1" x14ac:dyDescent="0.25">
      <c r="A2453" s="190"/>
      <c r="B2453" s="40">
        <v>46</v>
      </c>
      <c r="C2453" s="34"/>
      <c r="D2453" s="34"/>
      <c r="E2453" s="34"/>
      <c r="F2453" s="34"/>
      <c r="G2453" s="34"/>
      <c r="H2453" s="34"/>
      <c r="I2453" s="181" t="s">
        <v>18</v>
      </c>
      <c r="J2453" s="182"/>
      <c r="K2453" s="183"/>
      <c r="L2453" s="184"/>
      <c r="M2453" s="185"/>
      <c r="N2453" s="185"/>
      <c r="O2453" s="185"/>
      <c r="P2453" s="185"/>
      <c r="Q2453" s="186"/>
    </row>
    <row r="2454" spans="1:17" ht="19.149999999999999" customHeight="1" x14ac:dyDescent="0.25">
      <c r="A2454" s="190"/>
      <c r="B2454" s="40">
        <v>47</v>
      </c>
      <c r="C2454" s="34"/>
      <c r="D2454" s="34"/>
      <c r="E2454" s="34"/>
      <c r="F2454" s="34"/>
      <c r="G2454" s="34"/>
      <c r="H2454" s="34"/>
      <c r="I2454" s="181" t="s">
        <v>18</v>
      </c>
      <c r="J2454" s="182"/>
      <c r="K2454" s="183"/>
      <c r="L2454" s="184"/>
      <c r="M2454" s="185"/>
      <c r="N2454" s="185"/>
      <c r="O2454" s="185"/>
      <c r="P2454" s="185"/>
      <c r="Q2454" s="186"/>
    </row>
    <row r="2455" spans="1:17" ht="19.149999999999999" customHeight="1" x14ac:dyDescent="0.25">
      <c r="A2455" s="190"/>
      <c r="B2455" s="40">
        <v>48</v>
      </c>
      <c r="C2455" s="34"/>
      <c r="D2455" s="34"/>
      <c r="E2455" s="34"/>
      <c r="F2455" s="34"/>
      <c r="G2455" s="34"/>
      <c r="H2455" s="34"/>
      <c r="I2455" s="181" t="s">
        <v>18</v>
      </c>
      <c r="J2455" s="182"/>
      <c r="K2455" s="183"/>
      <c r="L2455" s="184"/>
      <c r="M2455" s="185"/>
      <c r="N2455" s="185"/>
      <c r="O2455" s="185"/>
      <c r="P2455" s="185"/>
      <c r="Q2455" s="186"/>
    </row>
    <row r="2456" spans="1:17" ht="19.149999999999999" customHeight="1" thickBot="1" x14ac:dyDescent="0.3">
      <c r="A2456" s="190"/>
      <c r="B2456" s="34"/>
      <c r="C2456" s="34"/>
      <c r="D2456" s="34"/>
      <c r="E2456" s="34"/>
      <c r="F2456" s="34"/>
      <c r="G2456" s="34"/>
      <c r="H2456" s="34"/>
      <c r="I2456" s="187" t="s">
        <v>18</v>
      </c>
      <c r="J2456" s="188"/>
      <c r="K2456" s="189"/>
      <c r="L2456" s="189"/>
      <c r="M2456" s="185"/>
      <c r="N2456" s="185"/>
      <c r="O2456" s="185"/>
      <c r="P2456" s="185"/>
      <c r="Q2456" s="186"/>
    </row>
    <row r="2457" spans="1:17" ht="19.149999999999999" customHeight="1" thickBot="1" x14ac:dyDescent="0.3">
      <c r="A2457" s="29"/>
      <c r="B2457" s="3"/>
      <c r="C2457" s="3"/>
      <c r="D2457" s="3"/>
      <c r="E2457" s="3"/>
      <c r="F2457" s="173" t="s">
        <v>89</v>
      </c>
      <c r="G2457" s="173"/>
      <c r="H2457" s="174"/>
      <c r="I2457" s="36"/>
      <c r="J2457" s="36"/>
      <c r="K2457" s="175"/>
      <c r="L2457" s="176"/>
      <c r="M2457" s="177" t="s">
        <v>88</v>
      </c>
      <c r="N2457" s="178"/>
      <c r="O2457" s="178"/>
      <c r="P2457" s="178"/>
      <c r="Q2457" s="179"/>
    </row>
    <row r="2458" spans="1:17" ht="19.149999999999999" customHeight="1" thickBot="1" x14ac:dyDescent="0.3">
      <c r="A2458" s="31"/>
      <c r="B2458" s="32"/>
      <c r="C2458" s="32"/>
      <c r="D2458" s="32"/>
      <c r="E2458" s="32"/>
      <c r="F2458" s="32"/>
      <c r="G2458" s="180" t="s">
        <v>91</v>
      </c>
      <c r="H2458" s="180"/>
      <c r="I2458" s="180"/>
      <c r="J2458" s="36"/>
      <c r="K2458" s="35"/>
      <c r="L2458" s="32"/>
      <c r="M2458" s="32"/>
      <c r="N2458" s="32"/>
      <c r="O2458" s="32"/>
      <c r="P2458" s="32"/>
      <c r="Q2458" s="33"/>
    </row>
    <row r="2459" spans="1:17" ht="19.149999999999999" customHeight="1" x14ac:dyDescent="0.25">
      <c r="A2459" s="52"/>
      <c r="B2459" s="52"/>
      <c r="C2459" s="52"/>
      <c r="D2459" s="52"/>
      <c r="E2459" s="52"/>
      <c r="F2459" s="52"/>
      <c r="G2459" s="52"/>
      <c r="H2459" s="52"/>
      <c r="I2459" s="52"/>
      <c r="J2459" s="52"/>
      <c r="K2459" s="52"/>
      <c r="L2459" s="52"/>
      <c r="M2459" s="52"/>
      <c r="N2459" s="52"/>
      <c r="O2459" s="52"/>
      <c r="P2459" s="52"/>
      <c r="Q2459" s="52"/>
    </row>
    <row r="2462" spans="1:17" ht="19.149999999999999" customHeight="1" thickBot="1" x14ac:dyDescent="0.3"/>
    <row r="2463" spans="1:17" ht="19.149999999999999" customHeight="1" x14ac:dyDescent="0.5">
      <c r="A2463" s="37"/>
      <c r="B2463" s="213"/>
      <c r="C2463" s="213"/>
      <c r="D2463" s="39"/>
      <c r="E2463" s="196" t="str">
        <f>UPPER(Ptrllista!E2)</f>
        <v>Ö-SERIEN 2</v>
      </c>
      <c r="F2463" s="196"/>
      <c r="G2463" s="196"/>
      <c r="H2463" s="196"/>
      <c r="I2463" s="196"/>
      <c r="J2463" s="196"/>
      <c r="K2463" s="196"/>
      <c r="L2463" s="196"/>
      <c r="M2463" s="196"/>
      <c r="N2463" s="196"/>
      <c r="O2463" s="49"/>
      <c r="P2463" s="49"/>
      <c r="Q2463" s="54"/>
    </row>
    <row r="2464" spans="1:17" ht="19.149999999999999" customHeight="1" x14ac:dyDescent="0.4">
      <c r="A2464" s="53" t="s">
        <v>98</v>
      </c>
      <c r="B2464" s="44" t="str">
        <f>UPPER(Ptrllista!B129)</f>
        <v>31</v>
      </c>
      <c r="C2464" s="43" t="s">
        <v>96</v>
      </c>
      <c r="D2464" s="44">
        <f>ABS(Ptrllista!C129)</f>
        <v>4</v>
      </c>
      <c r="E2464" s="205"/>
      <c r="F2464" s="205"/>
      <c r="G2464" s="205"/>
      <c r="H2464" s="205"/>
      <c r="I2464" s="205"/>
      <c r="J2464" s="205"/>
      <c r="K2464" s="205"/>
      <c r="L2464" s="205"/>
      <c r="M2464" s="205"/>
      <c r="N2464" s="205"/>
      <c r="O2464" s="214">
        <f>ABS(Ptrllista!F2)</f>
        <v>42848</v>
      </c>
      <c r="P2464" s="214"/>
      <c r="Q2464" s="215"/>
    </row>
    <row r="2465" spans="1:17" ht="19.149999999999999" customHeight="1" x14ac:dyDescent="0.25">
      <c r="A2465" s="204" t="str">
        <f>UPPER(Ptrllista!E129)</f>
        <v>BENNY PETTERSSON</v>
      </c>
      <c r="B2465" s="205"/>
      <c r="C2465" s="205"/>
      <c r="D2465" s="205"/>
      <c r="E2465" s="205"/>
      <c r="F2465" s="205"/>
      <c r="G2465" s="205"/>
      <c r="H2465" s="205"/>
      <c r="I2465" s="205"/>
      <c r="J2465" s="205"/>
      <c r="K2465" s="205"/>
      <c r="L2465" s="205"/>
      <c r="M2465" s="205"/>
      <c r="N2465" s="205"/>
      <c r="O2465" s="205"/>
      <c r="P2465" s="205"/>
      <c r="Q2465" s="206"/>
    </row>
    <row r="2466" spans="1:17" ht="19.149999999999999" customHeight="1" x14ac:dyDescent="0.25">
      <c r="A2466" s="204"/>
      <c r="B2466" s="205"/>
      <c r="C2466" s="205"/>
      <c r="D2466" s="205"/>
      <c r="E2466" s="205"/>
      <c r="F2466" s="205"/>
      <c r="G2466" s="205"/>
      <c r="H2466" s="205"/>
      <c r="I2466" s="205"/>
      <c r="J2466" s="205"/>
      <c r="K2466" s="205"/>
      <c r="L2466" s="205"/>
      <c r="M2466" s="205"/>
      <c r="N2466" s="205"/>
      <c r="O2466" s="205"/>
      <c r="P2466" s="205"/>
      <c r="Q2466" s="206"/>
    </row>
    <row r="2467" spans="1:17" ht="19.149999999999999" customHeight="1" x14ac:dyDescent="0.25">
      <c r="A2467" s="204" t="str">
        <f>UPPER(Ptrllista!F129)</f>
        <v>LSKF</v>
      </c>
      <c r="B2467" s="205"/>
      <c r="C2467" s="205"/>
      <c r="D2467" s="205"/>
      <c r="E2467" s="205"/>
      <c r="F2467" s="205"/>
      <c r="G2467" s="205"/>
      <c r="H2467" s="205"/>
      <c r="I2467" s="205"/>
      <c r="J2467" s="205"/>
      <c r="K2467" s="205"/>
      <c r="L2467" s="205"/>
      <c r="M2467" s="205"/>
      <c r="N2467" s="205"/>
      <c r="O2467" s="205"/>
      <c r="P2467" s="205"/>
      <c r="Q2467" s="206"/>
    </row>
    <row r="2468" spans="1:17" ht="19.149999999999999" customHeight="1" x14ac:dyDescent="0.25">
      <c r="A2468" s="204"/>
      <c r="B2468" s="205"/>
      <c r="C2468" s="205"/>
      <c r="D2468" s="205"/>
      <c r="E2468" s="205"/>
      <c r="F2468" s="205"/>
      <c r="G2468" s="205"/>
      <c r="H2468" s="205"/>
      <c r="I2468" s="205"/>
      <c r="J2468" s="205"/>
      <c r="K2468" s="205"/>
      <c r="L2468" s="205"/>
      <c r="M2468" s="205"/>
      <c r="N2468" s="205"/>
      <c r="O2468" s="205"/>
      <c r="P2468" s="205"/>
      <c r="Q2468" s="206"/>
    </row>
    <row r="2469" spans="1:17" ht="19.149999999999999" customHeight="1" thickBot="1" x14ac:dyDescent="0.3">
      <c r="A2469" s="29"/>
      <c r="B2469" s="38"/>
      <c r="C2469" s="207" t="s">
        <v>95</v>
      </c>
      <c r="D2469" s="208"/>
      <c r="E2469" s="208"/>
      <c r="F2469" s="208"/>
      <c r="G2469" s="208"/>
      <c r="H2469" s="209"/>
      <c r="I2469" s="207" t="s">
        <v>90</v>
      </c>
      <c r="J2469" s="209"/>
      <c r="K2469" s="207" t="s">
        <v>17</v>
      </c>
      <c r="L2469" s="208"/>
      <c r="M2469" s="41" t="s">
        <v>93</v>
      </c>
      <c r="N2469" s="42"/>
      <c r="O2469" s="210" t="s">
        <v>24</v>
      </c>
      <c r="P2469" s="211"/>
      <c r="Q2469" s="212"/>
    </row>
    <row r="2470" spans="1:17" ht="19.149999999999999" customHeight="1" x14ac:dyDescent="0.25">
      <c r="A2470" s="190" t="s">
        <v>94</v>
      </c>
      <c r="B2470" s="40">
        <v>41</v>
      </c>
      <c r="C2470" s="34"/>
      <c r="D2470" s="34"/>
      <c r="E2470" s="34"/>
      <c r="F2470" s="34"/>
      <c r="G2470" s="34"/>
      <c r="H2470" s="34"/>
      <c r="I2470" s="181" t="s">
        <v>18</v>
      </c>
      <c r="J2470" s="182"/>
      <c r="K2470" s="183"/>
      <c r="L2470" s="191"/>
      <c r="M2470" s="192" t="str">
        <f>UPPER(Ptrllista!H129)</f>
        <v>C</v>
      </c>
      <c r="N2470" s="193"/>
      <c r="O2470" s="192" t="str">
        <f>UPPER(Ptrllista!G129)</f>
        <v>3</v>
      </c>
      <c r="P2470" s="196"/>
      <c r="Q2470" s="193"/>
    </row>
    <row r="2471" spans="1:17" ht="19.149999999999999" customHeight="1" thickBot="1" x14ac:dyDescent="0.3">
      <c r="A2471" s="190"/>
      <c r="B2471" s="40">
        <v>42</v>
      </c>
      <c r="C2471" s="34"/>
      <c r="D2471" s="34"/>
      <c r="E2471" s="34"/>
      <c r="F2471" s="34"/>
      <c r="G2471" s="34"/>
      <c r="H2471" s="34"/>
      <c r="I2471" s="181" t="s">
        <v>18</v>
      </c>
      <c r="J2471" s="182"/>
      <c r="K2471" s="183"/>
      <c r="L2471" s="191"/>
      <c r="M2471" s="194"/>
      <c r="N2471" s="195"/>
      <c r="O2471" s="194"/>
      <c r="P2471" s="197"/>
      <c r="Q2471" s="195"/>
    </row>
    <row r="2472" spans="1:17" ht="19.149999999999999" customHeight="1" x14ac:dyDescent="0.25">
      <c r="A2472" s="190"/>
      <c r="B2472" s="40">
        <v>43</v>
      </c>
      <c r="C2472" s="34"/>
      <c r="D2472" s="34"/>
      <c r="E2472" s="34"/>
      <c r="F2472" s="34"/>
      <c r="G2472" s="34"/>
      <c r="H2472" s="34"/>
      <c r="I2472" s="181" t="s">
        <v>18</v>
      </c>
      <c r="J2472" s="182"/>
      <c r="K2472" s="183"/>
      <c r="L2472" s="184"/>
      <c r="M2472" s="3"/>
      <c r="N2472" s="3"/>
      <c r="O2472" s="3"/>
      <c r="P2472" s="3"/>
      <c r="Q2472" s="30"/>
    </row>
    <row r="2473" spans="1:17" ht="19.149999999999999" customHeight="1" x14ac:dyDescent="0.25">
      <c r="A2473" s="190"/>
      <c r="B2473" s="40">
        <v>44</v>
      </c>
      <c r="C2473" s="34"/>
      <c r="D2473" s="34"/>
      <c r="E2473" s="34"/>
      <c r="F2473" s="34"/>
      <c r="G2473" s="34"/>
      <c r="H2473" s="34"/>
      <c r="I2473" s="181" t="s">
        <v>18</v>
      </c>
      <c r="J2473" s="182"/>
      <c r="K2473" s="183"/>
      <c r="L2473" s="184"/>
      <c r="M2473" s="198" t="s">
        <v>92</v>
      </c>
      <c r="N2473" s="198"/>
      <c r="O2473" s="198"/>
      <c r="P2473" s="199"/>
      <c r="Q2473" s="200"/>
    </row>
    <row r="2474" spans="1:17" ht="19.149999999999999" customHeight="1" x14ac:dyDescent="0.25">
      <c r="A2474" s="190"/>
      <c r="B2474" s="40">
        <v>45</v>
      </c>
      <c r="C2474" s="34"/>
      <c r="D2474" s="34"/>
      <c r="E2474" s="34"/>
      <c r="F2474" s="34"/>
      <c r="G2474" s="34"/>
      <c r="H2474" s="34"/>
      <c r="I2474" s="181" t="s">
        <v>18</v>
      </c>
      <c r="J2474" s="182"/>
      <c r="K2474" s="183"/>
      <c r="L2474" s="184"/>
      <c r="M2474" s="201" t="s">
        <v>97</v>
      </c>
      <c r="N2474" s="202"/>
      <c r="O2474" s="202"/>
      <c r="P2474" s="202"/>
      <c r="Q2474" s="203"/>
    </row>
    <row r="2475" spans="1:17" ht="19.149999999999999" customHeight="1" x14ac:dyDescent="0.25">
      <c r="A2475" s="190"/>
      <c r="B2475" s="40">
        <v>46</v>
      </c>
      <c r="C2475" s="34"/>
      <c r="D2475" s="34"/>
      <c r="E2475" s="34"/>
      <c r="F2475" s="34"/>
      <c r="G2475" s="34"/>
      <c r="H2475" s="34"/>
      <c r="I2475" s="181" t="s">
        <v>18</v>
      </c>
      <c r="J2475" s="182"/>
      <c r="K2475" s="183"/>
      <c r="L2475" s="184"/>
      <c r="M2475" s="185"/>
      <c r="N2475" s="185"/>
      <c r="O2475" s="185"/>
      <c r="P2475" s="185"/>
      <c r="Q2475" s="186"/>
    </row>
    <row r="2476" spans="1:17" ht="19.149999999999999" customHeight="1" x14ac:dyDescent="0.25">
      <c r="A2476" s="190"/>
      <c r="B2476" s="40">
        <v>47</v>
      </c>
      <c r="C2476" s="34"/>
      <c r="D2476" s="34"/>
      <c r="E2476" s="34"/>
      <c r="F2476" s="34"/>
      <c r="G2476" s="34"/>
      <c r="H2476" s="34"/>
      <c r="I2476" s="181" t="s">
        <v>18</v>
      </c>
      <c r="J2476" s="182"/>
      <c r="K2476" s="183"/>
      <c r="L2476" s="184"/>
      <c r="M2476" s="185"/>
      <c r="N2476" s="185"/>
      <c r="O2476" s="185"/>
      <c r="P2476" s="185"/>
      <c r="Q2476" s="186"/>
    </row>
    <row r="2477" spans="1:17" ht="19.149999999999999" customHeight="1" x14ac:dyDescent="0.25">
      <c r="A2477" s="190"/>
      <c r="B2477" s="40">
        <v>48</v>
      </c>
      <c r="C2477" s="34"/>
      <c r="D2477" s="34"/>
      <c r="E2477" s="34"/>
      <c r="F2477" s="34"/>
      <c r="G2477" s="34"/>
      <c r="H2477" s="34"/>
      <c r="I2477" s="181" t="s">
        <v>18</v>
      </c>
      <c r="J2477" s="182"/>
      <c r="K2477" s="183"/>
      <c r="L2477" s="184"/>
      <c r="M2477" s="185"/>
      <c r="N2477" s="185"/>
      <c r="O2477" s="185"/>
      <c r="P2477" s="185"/>
      <c r="Q2477" s="186"/>
    </row>
    <row r="2478" spans="1:17" ht="19.149999999999999" customHeight="1" thickBot="1" x14ac:dyDescent="0.3">
      <c r="A2478" s="190"/>
      <c r="B2478" s="34"/>
      <c r="C2478" s="34"/>
      <c r="D2478" s="34"/>
      <c r="E2478" s="34"/>
      <c r="F2478" s="34"/>
      <c r="G2478" s="34"/>
      <c r="H2478" s="34"/>
      <c r="I2478" s="187" t="s">
        <v>18</v>
      </c>
      <c r="J2478" s="188"/>
      <c r="K2478" s="189"/>
      <c r="L2478" s="189"/>
      <c r="M2478" s="185"/>
      <c r="N2478" s="185"/>
      <c r="O2478" s="185"/>
      <c r="P2478" s="185"/>
      <c r="Q2478" s="186"/>
    </row>
    <row r="2479" spans="1:17" ht="19.149999999999999" customHeight="1" thickBot="1" x14ac:dyDescent="0.3">
      <c r="A2479" s="29"/>
      <c r="B2479" s="3"/>
      <c r="C2479" s="3"/>
      <c r="D2479" s="3"/>
      <c r="E2479" s="3"/>
      <c r="F2479" s="173" t="s">
        <v>89</v>
      </c>
      <c r="G2479" s="173"/>
      <c r="H2479" s="174"/>
      <c r="I2479" s="36"/>
      <c r="J2479" s="36"/>
      <c r="K2479" s="175"/>
      <c r="L2479" s="176"/>
      <c r="M2479" s="177" t="s">
        <v>88</v>
      </c>
      <c r="N2479" s="178"/>
      <c r="O2479" s="178"/>
      <c r="P2479" s="178"/>
      <c r="Q2479" s="179"/>
    </row>
    <row r="2480" spans="1:17" ht="19.149999999999999" customHeight="1" thickBot="1" x14ac:dyDescent="0.3">
      <c r="A2480" s="31"/>
      <c r="B2480" s="32"/>
      <c r="C2480" s="32"/>
      <c r="D2480" s="32"/>
      <c r="E2480" s="32"/>
      <c r="F2480" s="32"/>
      <c r="G2480" s="180" t="s">
        <v>91</v>
      </c>
      <c r="H2480" s="180"/>
      <c r="I2480" s="180"/>
      <c r="J2480" s="36"/>
      <c r="K2480" s="35"/>
      <c r="L2480" s="32"/>
      <c r="M2480" s="32"/>
      <c r="N2480" s="32"/>
      <c r="O2480" s="32"/>
      <c r="P2480" s="32"/>
      <c r="Q2480" s="33"/>
    </row>
    <row r="2481" spans="1:17" ht="19.149999999999999" customHeight="1" x14ac:dyDescent="0.5">
      <c r="A2481" s="37"/>
      <c r="B2481" s="213"/>
      <c r="C2481" s="213"/>
      <c r="D2481" s="39"/>
      <c r="E2481" s="196" t="str">
        <f>UPPER(Ptrllista!E2)</f>
        <v>Ö-SERIEN 2</v>
      </c>
      <c r="F2481" s="196"/>
      <c r="G2481" s="196"/>
      <c r="H2481" s="196"/>
      <c r="I2481" s="196"/>
      <c r="J2481" s="196"/>
      <c r="K2481" s="196"/>
      <c r="L2481" s="196"/>
      <c r="M2481" s="196"/>
      <c r="N2481" s="196"/>
      <c r="O2481" s="49"/>
      <c r="P2481" s="49"/>
      <c r="Q2481" s="54"/>
    </row>
    <row r="2482" spans="1:17" ht="19.149999999999999" customHeight="1" x14ac:dyDescent="0.4">
      <c r="A2482" s="53" t="s">
        <v>98</v>
      </c>
      <c r="B2482" s="44" t="str">
        <f>UPPER(Ptrllista!B130)</f>
        <v>32</v>
      </c>
      <c r="C2482" s="43" t="s">
        <v>102</v>
      </c>
      <c r="D2482" s="44">
        <f>ABS(Ptrllista!C130)</f>
        <v>1</v>
      </c>
      <c r="E2482" s="205"/>
      <c r="F2482" s="205"/>
      <c r="G2482" s="205"/>
      <c r="H2482" s="205"/>
      <c r="I2482" s="205"/>
      <c r="J2482" s="205"/>
      <c r="K2482" s="205"/>
      <c r="L2482" s="205"/>
      <c r="M2482" s="205"/>
      <c r="N2482" s="205"/>
      <c r="O2482" s="214">
        <f>ABS(Ptrllista!F2)</f>
        <v>42848</v>
      </c>
      <c r="P2482" s="214"/>
      <c r="Q2482" s="215"/>
    </row>
    <row r="2483" spans="1:17" ht="19.149999999999999" customHeight="1" x14ac:dyDescent="0.25">
      <c r="A2483" s="204" t="str">
        <f>UPPER(Ptrllista!E27)</f>
        <v>KJELL SVANBERG</v>
      </c>
      <c r="B2483" s="205"/>
      <c r="C2483" s="205"/>
      <c r="D2483" s="205"/>
      <c r="E2483" s="205"/>
      <c r="F2483" s="205"/>
      <c r="G2483" s="205"/>
      <c r="H2483" s="205"/>
      <c r="I2483" s="205"/>
      <c r="J2483" s="205"/>
      <c r="K2483" s="205"/>
      <c r="L2483" s="205"/>
      <c r="M2483" s="205"/>
      <c r="N2483" s="205"/>
      <c r="O2483" s="205"/>
      <c r="P2483" s="205"/>
      <c r="Q2483" s="206"/>
    </row>
    <row r="2484" spans="1:17" ht="19.149999999999999" customHeight="1" x14ac:dyDescent="0.25">
      <c r="A2484" s="204"/>
      <c r="B2484" s="205"/>
      <c r="C2484" s="205"/>
      <c r="D2484" s="205"/>
      <c r="E2484" s="205"/>
      <c r="F2484" s="205"/>
      <c r="G2484" s="205"/>
      <c r="H2484" s="205"/>
      <c r="I2484" s="205"/>
      <c r="J2484" s="205"/>
      <c r="K2484" s="205"/>
      <c r="L2484" s="205"/>
      <c r="M2484" s="205"/>
      <c r="N2484" s="205"/>
      <c r="O2484" s="205"/>
      <c r="P2484" s="205"/>
      <c r="Q2484" s="206"/>
    </row>
    <row r="2485" spans="1:17" ht="19.149999999999999" customHeight="1" x14ac:dyDescent="0.25">
      <c r="A2485" s="204" t="str">
        <f>UPPER(Ptrllista!F27)</f>
        <v>SAAB</v>
      </c>
      <c r="B2485" s="205"/>
      <c r="C2485" s="205"/>
      <c r="D2485" s="205"/>
      <c r="E2485" s="205"/>
      <c r="F2485" s="205"/>
      <c r="G2485" s="205"/>
      <c r="H2485" s="205"/>
      <c r="I2485" s="205"/>
      <c r="J2485" s="205"/>
      <c r="K2485" s="205"/>
      <c r="L2485" s="205"/>
      <c r="M2485" s="205"/>
      <c r="N2485" s="205"/>
      <c r="O2485" s="205"/>
      <c r="P2485" s="205"/>
      <c r="Q2485" s="206"/>
    </row>
    <row r="2486" spans="1:17" ht="19.149999999999999" customHeight="1" x14ac:dyDescent="0.25">
      <c r="A2486" s="204"/>
      <c r="B2486" s="205"/>
      <c r="C2486" s="205"/>
      <c r="D2486" s="205"/>
      <c r="E2486" s="205"/>
      <c r="F2486" s="205"/>
      <c r="G2486" s="205"/>
      <c r="H2486" s="205"/>
      <c r="I2486" s="205"/>
      <c r="J2486" s="205"/>
      <c r="K2486" s="205"/>
      <c r="L2486" s="205"/>
      <c r="M2486" s="205"/>
      <c r="N2486" s="205"/>
      <c r="O2486" s="205"/>
      <c r="P2486" s="205"/>
      <c r="Q2486" s="206"/>
    </row>
    <row r="2487" spans="1:17" ht="19.149999999999999" customHeight="1" thickBot="1" x14ac:dyDescent="0.3">
      <c r="A2487" s="29"/>
      <c r="B2487" s="38"/>
      <c r="C2487" s="207" t="s">
        <v>95</v>
      </c>
      <c r="D2487" s="208"/>
      <c r="E2487" s="208"/>
      <c r="F2487" s="208"/>
      <c r="G2487" s="208"/>
      <c r="H2487" s="209"/>
      <c r="I2487" s="207" t="s">
        <v>90</v>
      </c>
      <c r="J2487" s="209"/>
      <c r="K2487" s="207" t="s">
        <v>17</v>
      </c>
      <c r="L2487" s="208"/>
      <c r="M2487" s="216" t="s">
        <v>93</v>
      </c>
      <c r="N2487" s="217"/>
      <c r="O2487" s="210" t="s">
        <v>24</v>
      </c>
      <c r="P2487" s="211"/>
      <c r="Q2487" s="212"/>
    </row>
    <row r="2488" spans="1:17" ht="19.149999999999999" customHeight="1" x14ac:dyDescent="0.25">
      <c r="A2488" s="190" t="s">
        <v>94</v>
      </c>
      <c r="B2488" s="40">
        <v>41</v>
      </c>
      <c r="C2488" s="34"/>
      <c r="D2488" s="34"/>
      <c r="E2488" s="34"/>
      <c r="F2488" s="34"/>
      <c r="G2488" s="34"/>
      <c r="H2488" s="34"/>
      <c r="I2488" s="181" t="s">
        <v>18</v>
      </c>
      <c r="J2488" s="182"/>
      <c r="K2488" s="183"/>
      <c r="L2488" s="191"/>
      <c r="M2488" s="192" t="str">
        <f>UPPER(Ptrllista!H27)</f>
        <v>C</v>
      </c>
      <c r="N2488" s="193"/>
      <c r="O2488" s="192" t="str">
        <f>UPPER(Ptrllista!G27)</f>
        <v>VY</v>
      </c>
      <c r="P2488" s="196"/>
      <c r="Q2488" s="193"/>
    </row>
    <row r="2489" spans="1:17" ht="19.149999999999999" customHeight="1" thickBot="1" x14ac:dyDescent="0.3">
      <c r="A2489" s="190"/>
      <c r="B2489" s="40">
        <v>42</v>
      </c>
      <c r="C2489" s="34"/>
      <c r="D2489" s="34"/>
      <c r="E2489" s="34"/>
      <c r="F2489" s="34"/>
      <c r="G2489" s="34"/>
      <c r="H2489" s="34"/>
      <c r="I2489" s="181" t="s">
        <v>18</v>
      </c>
      <c r="J2489" s="182"/>
      <c r="K2489" s="183"/>
      <c r="L2489" s="191"/>
      <c r="M2489" s="194"/>
      <c r="N2489" s="195"/>
      <c r="O2489" s="194"/>
      <c r="P2489" s="197"/>
      <c r="Q2489" s="195"/>
    </row>
    <row r="2490" spans="1:17" ht="19.149999999999999" customHeight="1" x14ac:dyDescent="0.25">
      <c r="A2490" s="190"/>
      <c r="B2490" s="40">
        <v>43</v>
      </c>
      <c r="C2490" s="34"/>
      <c r="D2490" s="34"/>
      <c r="E2490" s="34"/>
      <c r="F2490" s="34"/>
      <c r="G2490" s="34"/>
      <c r="H2490" s="34"/>
      <c r="I2490" s="181" t="s">
        <v>18</v>
      </c>
      <c r="J2490" s="182"/>
      <c r="K2490" s="183"/>
      <c r="L2490" s="184"/>
      <c r="M2490" s="3"/>
      <c r="N2490" s="3"/>
      <c r="O2490" s="3"/>
      <c r="P2490" s="3"/>
      <c r="Q2490" s="30"/>
    </row>
    <row r="2491" spans="1:17" ht="19.149999999999999" customHeight="1" x14ac:dyDescent="0.25">
      <c r="A2491" s="190"/>
      <c r="B2491" s="40">
        <v>44</v>
      </c>
      <c r="C2491" s="34"/>
      <c r="D2491" s="34"/>
      <c r="E2491" s="34"/>
      <c r="F2491" s="34"/>
      <c r="G2491" s="34"/>
      <c r="H2491" s="34"/>
      <c r="I2491" s="181" t="s">
        <v>18</v>
      </c>
      <c r="J2491" s="182"/>
      <c r="K2491" s="183"/>
      <c r="L2491" s="184"/>
      <c r="M2491" s="198" t="s">
        <v>92</v>
      </c>
      <c r="N2491" s="198"/>
      <c r="O2491" s="198"/>
      <c r="P2491" s="199"/>
      <c r="Q2491" s="200"/>
    </row>
    <row r="2492" spans="1:17" ht="19.149999999999999" customHeight="1" x14ac:dyDescent="0.25">
      <c r="A2492" s="190"/>
      <c r="B2492" s="40">
        <v>45</v>
      </c>
      <c r="C2492" s="34"/>
      <c r="D2492" s="34"/>
      <c r="E2492" s="34"/>
      <c r="F2492" s="34"/>
      <c r="G2492" s="34"/>
      <c r="H2492" s="34"/>
      <c r="I2492" s="181" t="s">
        <v>18</v>
      </c>
      <c r="J2492" s="182"/>
      <c r="K2492" s="183"/>
      <c r="L2492" s="184"/>
      <c r="M2492" s="201" t="s">
        <v>97</v>
      </c>
      <c r="N2492" s="202"/>
      <c r="O2492" s="202"/>
      <c r="P2492" s="202"/>
      <c r="Q2492" s="203"/>
    </row>
    <row r="2493" spans="1:17" ht="19.149999999999999" customHeight="1" x14ac:dyDescent="0.25">
      <c r="A2493" s="190"/>
      <c r="B2493" s="40">
        <v>46</v>
      </c>
      <c r="C2493" s="34"/>
      <c r="D2493" s="34"/>
      <c r="E2493" s="34"/>
      <c r="F2493" s="34"/>
      <c r="G2493" s="34"/>
      <c r="H2493" s="34"/>
      <c r="I2493" s="181" t="s">
        <v>18</v>
      </c>
      <c r="J2493" s="182"/>
      <c r="K2493" s="183"/>
      <c r="L2493" s="184"/>
      <c r="M2493" s="185"/>
      <c r="N2493" s="185"/>
      <c r="O2493" s="185"/>
      <c r="P2493" s="185"/>
      <c r="Q2493" s="186"/>
    </row>
    <row r="2494" spans="1:17" ht="19.149999999999999" customHeight="1" x14ac:dyDescent="0.25">
      <c r="A2494" s="190"/>
      <c r="B2494" s="40">
        <v>47</v>
      </c>
      <c r="C2494" s="34"/>
      <c r="D2494" s="34"/>
      <c r="E2494" s="34"/>
      <c r="F2494" s="34"/>
      <c r="G2494" s="34"/>
      <c r="H2494" s="34"/>
      <c r="I2494" s="181" t="s">
        <v>18</v>
      </c>
      <c r="J2494" s="182"/>
      <c r="K2494" s="183"/>
      <c r="L2494" s="184"/>
      <c r="M2494" s="185"/>
      <c r="N2494" s="185"/>
      <c r="O2494" s="185"/>
      <c r="P2494" s="185"/>
      <c r="Q2494" s="186"/>
    </row>
    <row r="2495" spans="1:17" ht="19.149999999999999" customHeight="1" x14ac:dyDescent="0.25">
      <c r="A2495" s="190"/>
      <c r="B2495" s="40">
        <v>48</v>
      </c>
      <c r="C2495" s="34"/>
      <c r="D2495" s="34"/>
      <c r="E2495" s="34"/>
      <c r="F2495" s="34"/>
      <c r="G2495" s="34"/>
      <c r="H2495" s="34"/>
      <c r="I2495" s="181" t="s">
        <v>18</v>
      </c>
      <c r="J2495" s="182"/>
      <c r="K2495" s="183"/>
      <c r="L2495" s="184"/>
      <c r="M2495" s="185"/>
      <c r="N2495" s="185"/>
      <c r="O2495" s="185"/>
      <c r="P2495" s="185"/>
      <c r="Q2495" s="186"/>
    </row>
    <row r="2496" spans="1:17" ht="19.149999999999999" customHeight="1" thickBot="1" x14ac:dyDescent="0.3">
      <c r="A2496" s="190"/>
      <c r="B2496" s="34"/>
      <c r="C2496" s="34"/>
      <c r="D2496" s="34"/>
      <c r="E2496" s="34"/>
      <c r="F2496" s="34"/>
      <c r="G2496" s="34"/>
      <c r="H2496" s="34"/>
      <c r="I2496" s="187" t="s">
        <v>18</v>
      </c>
      <c r="J2496" s="188"/>
      <c r="K2496" s="189"/>
      <c r="L2496" s="189"/>
      <c r="M2496" s="185"/>
      <c r="N2496" s="185"/>
      <c r="O2496" s="185"/>
      <c r="P2496" s="185"/>
      <c r="Q2496" s="186"/>
    </row>
    <row r="2497" spans="1:17" ht="19.149999999999999" customHeight="1" thickBot="1" x14ac:dyDescent="0.3">
      <c r="A2497" s="29"/>
      <c r="B2497" s="3"/>
      <c r="C2497" s="3"/>
      <c r="D2497" s="3"/>
      <c r="E2497" s="3"/>
      <c r="F2497" s="173" t="s">
        <v>89</v>
      </c>
      <c r="G2497" s="173"/>
      <c r="H2497" s="174"/>
      <c r="I2497" s="36"/>
      <c r="J2497" s="36"/>
      <c r="K2497" s="175"/>
      <c r="L2497" s="176"/>
      <c r="M2497" s="177" t="s">
        <v>88</v>
      </c>
      <c r="N2497" s="178"/>
      <c r="O2497" s="178"/>
      <c r="P2497" s="178"/>
      <c r="Q2497" s="179"/>
    </row>
    <row r="2498" spans="1:17" ht="19.149999999999999" customHeight="1" thickBot="1" x14ac:dyDescent="0.3">
      <c r="A2498" s="31"/>
      <c r="B2498" s="32"/>
      <c r="C2498" s="32"/>
      <c r="D2498" s="32"/>
      <c r="E2498" s="32"/>
      <c r="F2498" s="32"/>
      <c r="G2498" s="180" t="s">
        <v>91</v>
      </c>
      <c r="H2498" s="180"/>
      <c r="I2498" s="180"/>
      <c r="J2498" s="36"/>
      <c r="K2498" s="35"/>
      <c r="L2498" s="32"/>
      <c r="M2498" s="32"/>
      <c r="N2498" s="32"/>
      <c r="O2498" s="32"/>
      <c r="P2498" s="32"/>
      <c r="Q2498" s="33"/>
    </row>
    <row r="2499" spans="1:17" ht="19.149999999999999" customHeight="1" x14ac:dyDescent="0.25">
      <c r="A2499" s="52"/>
      <c r="B2499" s="52"/>
      <c r="C2499" s="52"/>
      <c r="D2499" s="52"/>
      <c r="E2499" s="52"/>
      <c r="F2499" s="52"/>
      <c r="G2499" s="52"/>
      <c r="H2499" s="52"/>
      <c r="I2499" s="52"/>
      <c r="J2499" s="52"/>
      <c r="K2499" s="52"/>
      <c r="L2499" s="52"/>
      <c r="M2499" s="52"/>
      <c r="N2499" s="52"/>
      <c r="O2499" s="52"/>
      <c r="P2499" s="52"/>
      <c r="Q2499" s="52"/>
    </row>
    <row r="2502" spans="1:17" ht="19.149999999999999" customHeight="1" thickBot="1" x14ac:dyDescent="0.3"/>
    <row r="2503" spans="1:17" ht="19.149999999999999" customHeight="1" x14ac:dyDescent="0.5">
      <c r="A2503" s="37"/>
      <c r="B2503" s="213"/>
      <c r="C2503" s="213"/>
      <c r="D2503" s="39"/>
      <c r="E2503" s="196" t="str">
        <f>UPPER(Ptrllista!E2)</f>
        <v>Ö-SERIEN 2</v>
      </c>
      <c r="F2503" s="196"/>
      <c r="G2503" s="196"/>
      <c r="H2503" s="196"/>
      <c r="I2503" s="196"/>
      <c r="J2503" s="196"/>
      <c r="K2503" s="196"/>
      <c r="L2503" s="196"/>
      <c r="M2503" s="196"/>
      <c r="N2503" s="196"/>
      <c r="O2503" s="49"/>
      <c r="P2503" s="49"/>
      <c r="Q2503" s="54"/>
    </row>
    <row r="2504" spans="1:17" ht="19.149999999999999" customHeight="1" x14ac:dyDescent="0.4">
      <c r="A2504" s="53" t="s">
        <v>98</v>
      </c>
      <c r="B2504" s="44" t="str">
        <f>UPPER(Ptrllista!B131)</f>
        <v>32</v>
      </c>
      <c r="C2504" s="43" t="s">
        <v>96</v>
      </c>
      <c r="D2504" s="44">
        <f>ABS(Ptrllista!C131)</f>
        <v>2</v>
      </c>
      <c r="E2504" s="205"/>
      <c r="F2504" s="205"/>
      <c r="G2504" s="205"/>
      <c r="H2504" s="205"/>
      <c r="I2504" s="205"/>
      <c r="J2504" s="205"/>
      <c r="K2504" s="205"/>
      <c r="L2504" s="205"/>
      <c r="M2504" s="205"/>
      <c r="N2504" s="205"/>
      <c r="O2504" s="214">
        <f>ABS(Ptrllista!F2)</f>
        <v>42848</v>
      </c>
      <c r="P2504" s="214"/>
      <c r="Q2504" s="215"/>
    </row>
    <row r="2505" spans="1:17" ht="19.149999999999999" customHeight="1" x14ac:dyDescent="0.25">
      <c r="A2505" s="204" t="str">
        <f>UPPER(Ptrllista!E131)</f>
        <v xml:space="preserve">OLOF LARSSON </v>
      </c>
      <c r="B2505" s="205"/>
      <c r="C2505" s="205"/>
      <c r="D2505" s="205"/>
      <c r="E2505" s="205"/>
      <c r="F2505" s="205"/>
      <c r="G2505" s="205"/>
      <c r="H2505" s="205"/>
      <c r="I2505" s="205"/>
      <c r="J2505" s="205"/>
      <c r="K2505" s="205"/>
      <c r="L2505" s="205"/>
      <c r="M2505" s="205"/>
      <c r="N2505" s="205"/>
      <c r="O2505" s="205"/>
      <c r="P2505" s="205"/>
      <c r="Q2505" s="206"/>
    </row>
    <row r="2506" spans="1:17" ht="19.149999999999999" customHeight="1" x14ac:dyDescent="0.25">
      <c r="A2506" s="204"/>
      <c r="B2506" s="205"/>
      <c r="C2506" s="205"/>
      <c r="D2506" s="205"/>
      <c r="E2506" s="205"/>
      <c r="F2506" s="205"/>
      <c r="G2506" s="205"/>
      <c r="H2506" s="205"/>
      <c r="I2506" s="205"/>
      <c r="J2506" s="205"/>
      <c r="K2506" s="205"/>
      <c r="L2506" s="205"/>
      <c r="M2506" s="205"/>
      <c r="N2506" s="205"/>
      <c r="O2506" s="205"/>
      <c r="P2506" s="205"/>
      <c r="Q2506" s="206"/>
    </row>
    <row r="2507" spans="1:17" ht="19.149999999999999" customHeight="1" x14ac:dyDescent="0.25">
      <c r="A2507" s="204" t="str">
        <f>UPPER(Ptrllista!F131)</f>
        <v>SAAB</v>
      </c>
      <c r="B2507" s="205"/>
      <c r="C2507" s="205"/>
      <c r="D2507" s="205"/>
      <c r="E2507" s="205"/>
      <c r="F2507" s="205"/>
      <c r="G2507" s="205"/>
      <c r="H2507" s="205"/>
      <c r="I2507" s="205"/>
      <c r="J2507" s="205"/>
      <c r="K2507" s="205"/>
      <c r="L2507" s="205"/>
      <c r="M2507" s="205"/>
      <c r="N2507" s="205"/>
      <c r="O2507" s="205"/>
      <c r="P2507" s="205"/>
      <c r="Q2507" s="206"/>
    </row>
    <row r="2508" spans="1:17" ht="19.149999999999999" customHeight="1" x14ac:dyDescent="0.25">
      <c r="A2508" s="204"/>
      <c r="B2508" s="205"/>
      <c r="C2508" s="205"/>
      <c r="D2508" s="205"/>
      <c r="E2508" s="205"/>
      <c r="F2508" s="205"/>
      <c r="G2508" s="205"/>
      <c r="H2508" s="205"/>
      <c r="I2508" s="205"/>
      <c r="J2508" s="205"/>
      <c r="K2508" s="205"/>
      <c r="L2508" s="205"/>
      <c r="M2508" s="205"/>
      <c r="N2508" s="205"/>
      <c r="O2508" s="205"/>
      <c r="P2508" s="205"/>
      <c r="Q2508" s="206"/>
    </row>
    <row r="2509" spans="1:17" ht="19.149999999999999" customHeight="1" thickBot="1" x14ac:dyDescent="0.3">
      <c r="A2509" s="29"/>
      <c r="B2509" s="38"/>
      <c r="C2509" s="207" t="s">
        <v>95</v>
      </c>
      <c r="D2509" s="208"/>
      <c r="E2509" s="208"/>
      <c r="F2509" s="208"/>
      <c r="G2509" s="208"/>
      <c r="H2509" s="209"/>
      <c r="I2509" s="207" t="s">
        <v>90</v>
      </c>
      <c r="J2509" s="209"/>
      <c r="K2509" s="207" t="s">
        <v>17</v>
      </c>
      <c r="L2509" s="208"/>
      <c r="M2509" s="41" t="s">
        <v>93</v>
      </c>
      <c r="N2509" s="42"/>
      <c r="O2509" s="210" t="s">
        <v>24</v>
      </c>
      <c r="P2509" s="211"/>
      <c r="Q2509" s="212"/>
    </row>
    <row r="2510" spans="1:17" ht="19.149999999999999" customHeight="1" x14ac:dyDescent="0.25">
      <c r="A2510" s="190" t="s">
        <v>94</v>
      </c>
      <c r="B2510" s="40">
        <v>41</v>
      </c>
      <c r="C2510" s="34"/>
      <c r="D2510" s="34"/>
      <c r="E2510" s="34"/>
      <c r="F2510" s="34"/>
      <c r="G2510" s="34"/>
      <c r="H2510" s="34"/>
      <c r="I2510" s="181" t="s">
        <v>18</v>
      </c>
      <c r="J2510" s="182"/>
      <c r="K2510" s="183"/>
      <c r="L2510" s="191"/>
      <c r="M2510" s="192" t="str">
        <f>UPPER(Ptrllista!H131)</f>
        <v>C</v>
      </c>
      <c r="N2510" s="193"/>
      <c r="O2510" s="192" t="str">
        <f>UPPER(Ptrllista!G131)</f>
        <v>1</v>
      </c>
      <c r="P2510" s="196"/>
      <c r="Q2510" s="193"/>
    </row>
    <row r="2511" spans="1:17" ht="19.149999999999999" customHeight="1" thickBot="1" x14ac:dyDescent="0.3">
      <c r="A2511" s="190"/>
      <c r="B2511" s="40">
        <v>42</v>
      </c>
      <c r="C2511" s="34"/>
      <c r="D2511" s="34"/>
      <c r="E2511" s="34"/>
      <c r="F2511" s="34"/>
      <c r="G2511" s="34"/>
      <c r="H2511" s="34"/>
      <c r="I2511" s="181" t="s">
        <v>18</v>
      </c>
      <c r="J2511" s="182"/>
      <c r="K2511" s="183"/>
      <c r="L2511" s="191"/>
      <c r="M2511" s="194"/>
      <c r="N2511" s="195"/>
      <c r="O2511" s="194"/>
      <c r="P2511" s="197"/>
      <c r="Q2511" s="195"/>
    </row>
    <row r="2512" spans="1:17" ht="19.149999999999999" customHeight="1" x14ac:dyDescent="0.25">
      <c r="A2512" s="190"/>
      <c r="B2512" s="40">
        <v>43</v>
      </c>
      <c r="C2512" s="34"/>
      <c r="D2512" s="34"/>
      <c r="E2512" s="34"/>
      <c r="F2512" s="34"/>
      <c r="G2512" s="34"/>
      <c r="H2512" s="34"/>
      <c r="I2512" s="181" t="s">
        <v>18</v>
      </c>
      <c r="J2512" s="182"/>
      <c r="K2512" s="183"/>
      <c r="L2512" s="184"/>
      <c r="M2512" s="3"/>
      <c r="N2512" s="3"/>
      <c r="O2512" s="3"/>
      <c r="P2512" s="3"/>
      <c r="Q2512" s="30"/>
    </row>
    <row r="2513" spans="1:17" ht="19.149999999999999" customHeight="1" x14ac:dyDescent="0.25">
      <c r="A2513" s="190"/>
      <c r="B2513" s="40">
        <v>44</v>
      </c>
      <c r="C2513" s="34"/>
      <c r="D2513" s="34"/>
      <c r="E2513" s="34"/>
      <c r="F2513" s="34"/>
      <c r="G2513" s="34"/>
      <c r="H2513" s="34"/>
      <c r="I2513" s="181" t="s">
        <v>18</v>
      </c>
      <c r="J2513" s="182"/>
      <c r="K2513" s="183"/>
      <c r="L2513" s="184"/>
      <c r="M2513" s="198" t="s">
        <v>92</v>
      </c>
      <c r="N2513" s="198"/>
      <c r="O2513" s="198"/>
      <c r="P2513" s="199"/>
      <c r="Q2513" s="200"/>
    </row>
    <row r="2514" spans="1:17" ht="19.149999999999999" customHeight="1" x14ac:dyDescent="0.25">
      <c r="A2514" s="190"/>
      <c r="B2514" s="40">
        <v>45</v>
      </c>
      <c r="C2514" s="34"/>
      <c r="D2514" s="34"/>
      <c r="E2514" s="34"/>
      <c r="F2514" s="34"/>
      <c r="G2514" s="34"/>
      <c r="H2514" s="34"/>
      <c r="I2514" s="181" t="s">
        <v>18</v>
      </c>
      <c r="J2514" s="182"/>
      <c r="K2514" s="183"/>
      <c r="L2514" s="184"/>
      <c r="M2514" s="201" t="s">
        <v>97</v>
      </c>
      <c r="N2514" s="202"/>
      <c r="O2514" s="202"/>
      <c r="P2514" s="202"/>
      <c r="Q2514" s="203"/>
    </row>
    <row r="2515" spans="1:17" ht="19.149999999999999" customHeight="1" x14ac:dyDescent="0.25">
      <c r="A2515" s="190"/>
      <c r="B2515" s="40">
        <v>46</v>
      </c>
      <c r="C2515" s="34"/>
      <c r="D2515" s="34"/>
      <c r="E2515" s="34"/>
      <c r="F2515" s="34"/>
      <c r="G2515" s="34"/>
      <c r="H2515" s="34"/>
      <c r="I2515" s="181" t="s">
        <v>18</v>
      </c>
      <c r="J2515" s="182"/>
      <c r="K2515" s="183"/>
      <c r="L2515" s="184"/>
      <c r="M2515" s="185"/>
      <c r="N2515" s="185"/>
      <c r="O2515" s="185"/>
      <c r="P2515" s="185"/>
      <c r="Q2515" s="186"/>
    </row>
    <row r="2516" spans="1:17" ht="19.149999999999999" customHeight="1" x14ac:dyDescent="0.25">
      <c r="A2516" s="190"/>
      <c r="B2516" s="40">
        <v>47</v>
      </c>
      <c r="C2516" s="34"/>
      <c r="D2516" s="34"/>
      <c r="E2516" s="34"/>
      <c r="F2516" s="34"/>
      <c r="G2516" s="34"/>
      <c r="H2516" s="34"/>
      <c r="I2516" s="181" t="s">
        <v>18</v>
      </c>
      <c r="J2516" s="182"/>
      <c r="K2516" s="183"/>
      <c r="L2516" s="184"/>
      <c r="M2516" s="185"/>
      <c r="N2516" s="185"/>
      <c r="O2516" s="185"/>
      <c r="P2516" s="185"/>
      <c r="Q2516" s="186"/>
    </row>
    <row r="2517" spans="1:17" ht="19.149999999999999" customHeight="1" x14ac:dyDescent="0.25">
      <c r="A2517" s="190"/>
      <c r="B2517" s="40">
        <v>48</v>
      </c>
      <c r="C2517" s="34"/>
      <c r="D2517" s="34"/>
      <c r="E2517" s="34"/>
      <c r="F2517" s="34"/>
      <c r="G2517" s="34"/>
      <c r="H2517" s="34"/>
      <c r="I2517" s="181" t="s">
        <v>18</v>
      </c>
      <c r="J2517" s="182"/>
      <c r="K2517" s="183"/>
      <c r="L2517" s="184"/>
      <c r="M2517" s="185"/>
      <c r="N2517" s="185"/>
      <c r="O2517" s="185"/>
      <c r="P2517" s="185"/>
      <c r="Q2517" s="186"/>
    </row>
    <row r="2518" spans="1:17" ht="19.149999999999999" customHeight="1" thickBot="1" x14ac:dyDescent="0.3">
      <c r="A2518" s="190"/>
      <c r="B2518" s="34"/>
      <c r="C2518" s="34"/>
      <c r="D2518" s="34"/>
      <c r="E2518" s="34"/>
      <c r="F2518" s="34"/>
      <c r="G2518" s="34"/>
      <c r="H2518" s="34"/>
      <c r="I2518" s="187" t="s">
        <v>18</v>
      </c>
      <c r="J2518" s="188"/>
      <c r="K2518" s="189"/>
      <c r="L2518" s="189"/>
      <c r="M2518" s="185"/>
      <c r="N2518" s="185"/>
      <c r="O2518" s="185"/>
      <c r="P2518" s="185"/>
      <c r="Q2518" s="186"/>
    </row>
    <row r="2519" spans="1:17" ht="19.149999999999999" customHeight="1" thickBot="1" x14ac:dyDescent="0.3">
      <c r="A2519" s="29"/>
      <c r="B2519" s="3"/>
      <c r="C2519" s="3"/>
      <c r="D2519" s="3"/>
      <c r="E2519" s="3"/>
      <c r="F2519" s="173" t="s">
        <v>89</v>
      </c>
      <c r="G2519" s="173"/>
      <c r="H2519" s="174"/>
      <c r="I2519" s="36"/>
      <c r="J2519" s="36"/>
      <c r="K2519" s="175"/>
      <c r="L2519" s="176"/>
      <c r="M2519" s="177" t="s">
        <v>88</v>
      </c>
      <c r="N2519" s="178"/>
      <c r="O2519" s="178"/>
      <c r="P2519" s="178"/>
      <c r="Q2519" s="179"/>
    </row>
    <row r="2520" spans="1:17" ht="19.149999999999999" customHeight="1" thickBot="1" x14ac:dyDescent="0.3">
      <c r="A2520" s="31"/>
      <c r="B2520" s="32"/>
      <c r="C2520" s="32"/>
      <c r="D2520" s="32"/>
      <c r="E2520" s="32"/>
      <c r="F2520" s="32"/>
      <c r="G2520" s="180" t="s">
        <v>91</v>
      </c>
      <c r="H2520" s="180"/>
      <c r="I2520" s="180"/>
      <c r="J2520" s="36"/>
      <c r="K2520" s="35"/>
      <c r="L2520" s="32"/>
      <c r="M2520" s="32"/>
      <c r="N2520" s="32"/>
      <c r="O2520" s="32"/>
      <c r="P2520" s="32"/>
      <c r="Q2520" s="33"/>
    </row>
    <row r="2521" spans="1:17" ht="19.149999999999999" customHeight="1" x14ac:dyDescent="0.5">
      <c r="A2521" s="37"/>
      <c r="B2521" s="213"/>
      <c r="C2521" s="213"/>
      <c r="D2521" s="39"/>
      <c r="E2521" s="196" t="str">
        <f>UPPER(Ptrllista!E2)</f>
        <v>Ö-SERIEN 2</v>
      </c>
      <c r="F2521" s="196"/>
      <c r="G2521" s="196"/>
      <c r="H2521" s="196"/>
      <c r="I2521" s="196"/>
      <c r="J2521" s="196"/>
      <c r="K2521" s="196"/>
      <c r="L2521" s="196"/>
      <c r="M2521" s="196"/>
      <c r="N2521" s="196"/>
      <c r="O2521" s="49"/>
      <c r="P2521" s="49"/>
      <c r="Q2521" s="54"/>
    </row>
    <row r="2522" spans="1:17" ht="19.149999999999999" customHeight="1" x14ac:dyDescent="0.4">
      <c r="A2522" s="53" t="s">
        <v>98</v>
      </c>
      <c r="B2522" s="44" t="str">
        <f>UPPER(Ptrllista!B132)</f>
        <v>32</v>
      </c>
      <c r="C2522" s="43" t="s">
        <v>102</v>
      </c>
      <c r="D2522" s="44">
        <f>ABS(Ptrllista!C132)</f>
        <v>3</v>
      </c>
      <c r="E2522" s="205"/>
      <c r="F2522" s="205"/>
      <c r="G2522" s="205"/>
      <c r="H2522" s="205"/>
      <c r="I2522" s="205"/>
      <c r="J2522" s="205"/>
      <c r="K2522" s="205"/>
      <c r="L2522" s="205"/>
      <c r="M2522" s="205"/>
      <c r="N2522" s="205"/>
      <c r="O2522" s="214">
        <f>ABS(Ptrllista!F2)</f>
        <v>42848</v>
      </c>
      <c r="P2522" s="214"/>
      <c r="Q2522" s="215"/>
    </row>
    <row r="2523" spans="1:17" ht="19.149999999999999" customHeight="1" x14ac:dyDescent="0.25">
      <c r="A2523" s="204" t="str">
        <f>UPPER(Ptrllista!E132)</f>
        <v>CURT ÖGREN</v>
      </c>
      <c r="B2523" s="205"/>
      <c r="C2523" s="205"/>
      <c r="D2523" s="205"/>
      <c r="E2523" s="205"/>
      <c r="F2523" s="205"/>
      <c r="G2523" s="205"/>
      <c r="H2523" s="205"/>
      <c r="I2523" s="205"/>
      <c r="J2523" s="205"/>
      <c r="K2523" s="205"/>
      <c r="L2523" s="205"/>
      <c r="M2523" s="205"/>
      <c r="N2523" s="205"/>
      <c r="O2523" s="205"/>
      <c r="P2523" s="205"/>
      <c r="Q2523" s="206"/>
    </row>
    <row r="2524" spans="1:17" ht="19.149999999999999" customHeight="1" x14ac:dyDescent="0.25">
      <c r="A2524" s="204"/>
      <c r="B2524" s="205"/>
      <c r="C2524" s="205"/>
      <c r="D2524" s="205"/>
      <c r="E2524" s="205"/>
      <c r="F2524" s="205"/>
      <c r="G2524" s="205"/>
      <c r="H2524" s="205"/>
      <c r="I2524" s="205"/>
      <c r="J2524" s="205"/>
      <c r="K2524" s="205"/>
      <c r="L2524" s="205"/>
      <c r="M2524" s="205"/>
      <c r="N2524" s="205"/>
      <c r="O2524" s="205"/>
      <c r="P2524" s="205"/>
      <c r="Q2524" s="206"/>
    </row>
    <row r="2525" spans="1:17" ht="19.149999999999999" customHeight="1" x14ac:dyDescent="0.25">
      <c r="A2525" s="204" t="str">
        <f>UPPER(Ptrllista!F132)</f>
        <v>SAAB</v>
      </c>
      <c r="B2525" s="205"/>
      <c r="C2525" s="205"/>
      <c r="D2525" s="205"/>
      <c r="E2525" s="205"/>
      <c r="F2525" s="205"/>
      <c r="G2525" s="205"/>
      <c r="H2525" s="205"/>
      <c r="I2525" s="205"/>
      <c r="J2525" s="205"/>
      <c r="K2525" s="205"/>
      <c r="L2525" s="205"/>
      <c r="M2525" s="205"/>
      <c r="N2525" s="205"/>
      <c r="O2525" s="205"/>
      <c r="P2525" s="205"/>
      <c r="Q2525" s="206"/>
    </row>
    <row r="2526" spans="1:17" ht="19.149999999999999" customHeight="1" x14ac:dyDescent="0.25">
      <c r="A2526" s="204"/>
      <c r="B2526" s="205"/>
      <c r="C2526" s="205"/>
      <c r="D2526" s="205"/>
      <c r="E2526" s="205"/>
      <c r="F2526" s="205"/>
      <c r="G2526" s="205"/>
      <c r="H2526" s="205"/>
      <c r="I2526" s="205"/>
      <c r="J2526" s="205"/>
      <c r="K2526" s="205"/>
      <c r="L2526" s="205"/>
      <c r="M2526" s="205"/>
      <c r="N2526" s="205"/>
      <c r="O2526" s="205"/>
      <c r="P2526" s="205"/>
      <c r="Q2526" s="206"/>
    </row>
    <row r="2527" spans="1:17" ht="19.149999999999999" customHeight="1" thickBot="1" x14ac:dyDescent="0.3">
      <c r="A2527" s="29"/>
      <c r="B2527" s="38"/>
      <c r="C2527" s="207" t="s">
        <v>95</v>
      </c>
      <c r="D2527" s="208"/>
      <c r="E2527" s="208"/>
      <c r="F2527" s="208"/>
      <c r="G2527" s="208"/>
      <c r="H2527" s="209"/>
      <c r="I2527" s="207" t="s">
        <v>90</v>
      </c>
      <c r="J2527" s="209"/>
      <c r="K2527" s="207" t="s">
        <v>17</v>
      </c>
      <c r="L2527" s="208"/>
      <c r="M2527" s="216" t="s">
        <v>93</v>
      </c>
      <c r="N2527" s="217"/>
      <c r="O2527" s="210" t="s">
        <v>24</v>
      </c>
      <c r="P2527" s="211"/>
      <c r="Q2527" s="212"/>
    </row>
    <row r="2528" spans="1:17" ht="19.149999999999999" customHeight="1" x14ac:dyDescent="0.25">
      <c r="A2528" s="190" t="s">
        <v>94</v>
      </c>
      <c r="B2528" s="40">
        <v>49</v>
      </c>
      <c r="C2528" s="34"/>
      <c r="D2528" s="34"/>
      <c r="E2528" s="34"/>
      <c r="F2528" s="34"/>
      <c r="G2528" s="34"/>
      <c r="H2528" s="34"/>
      <c r="I2528" s="181" t="s">
        <v>18</v>
      </c>
      <c r="J2528" s="182"/>
      <c r="K2528" s="183"/>
      <c r="L2528" s="191"/>
      <c r="M2528" s="192" t="str">
        <f>UPPER(Ptrllista!H132)</f>
        <v>C</v>
      </c>
      <c r="N2528" s="193"/>
      <c r="O2528" s="192" t="str">
        <f>UPPER(Ptrllista!G132)</f>
        <v>VÄ</v>
      </c>
      <c r="P2528" s="196"/>
      <c r="Q2528" s="193"/>
    </row>
    <row r="2529" spans="1:17" ht="19.149999999999999" customHeight="1" thickBot="1" x14ac:dyDescent="0.3">
      <c r="A2529" s="190"/>
      <c r="B2529" s="40">
        <v>50</v>
      </c>
      <c r="C2529" s="34"/>
      <c r="D2529" s="34"/>
      <c r="E2529" s="34"/>
      <c r="F2529" s="34"/>
      <c r="G2529" s="34"/>
      <c r="H2529" s="34"/>
      <c r="I2529" s="181" t="s">
        <v>18</v>
      </c>
      <c r="J2529" s="182"/>
      <c r="K2529" s="183"/>
      <c r="L2529" s="191"/>
      <c r="M2529" s="194"/>
      <c r="N2529" s="195"/>
      <c r="O2529" s="194"/>
      <c r="P2529" s="197"/>
      <c r="Q2529" s="195"/>
    </row>
    <row r="2530" spans="1:17" ht="19.149999999999999" customHeight="1" x14ac:dyDescent="0.25">
      <c r="A2530" s="190"/>
      <c r="B2530" s="40">
        <v>51</v>
      </c>
      <c r="C2530" s="34"/>
      <c r="D2530" s="34"/>
      <c r="E2530" s="34"/>
      <c r="F2530" s="34"/>
      <c r="G2530" s="34"/>
      <c r="H2530" s="34"/>
      <c r="I2530" s="181" t="s">
        <v>18</v>
      </c>
      <c r="J2530" s="182"/>
      <c r="K2530" s="183"/>
      <c r="L2530" s="184"/>
      <c r="M2530" s="3"/>
      <c r="N2530" s="3"/>
      <c r="O2530" s="3"/>
      <c r="P2530" s="3"/>
      <c r="Q2530" s="30"/>
    </row>
    <row r="2531" spans="1:17" ht="19.149999999999999" customHeight="1" x14ac:dyDescent="0.25">
      <c r="A2531" s="190"/>
      <c r="B2531" s="40">
        <v>52</v>
      </c>
      <c r="C2531" s="34"/>
      <c r="D2531" s="34"/>
      <c r="E2531" s="34"/>
      <c r="F2531" s="34"/>
      <c r="G2531" s="34"/>
      <c r="H2531" s="34"/>
      <c r="I2531" s="181" t="s">
        <v>18</v>
      </c>
      <c r="J2531" s="182"/>
      <c r="K2531" s="183"/>
      <c r="L2531" s="184"/>
      <c r="M2531" s="198" t="s">
        <v>92</v>
      </c>
      <c r="N2531" s="198"/>
      <c r="O2531" s="198"/>
      <c r="P2531" s="199"/>
      <c r="Q2531" s="200"/>
    </row>
    <row r="2532" spans="1:17" ht="19.149999999999999" customHeight="1" x14ac:dyDescent="0.25">
      <c r="A2532" s="190"/>
      <c r="B2532" s="40">
        <v>53</v>
      </c>
      <c r="C2532" s="34"/>
      <c r="D2532" s="34"/>
      <c r="E2532" s="34"/>
      <c r="F2532" s="34"/>
      <c r="G2532" s="34"/>
      <c r="H2532" s="34"/>
      <c r="I2532" s="181" t="s">
        <v>18</v>
      </c>
      <c r="J2532" s="182"/>
      <c r="K2532" s="183"/>
      <c r="L2532" s="184"/>
      <c r="M2532" s="201" t="s">
        <v>97</v>
      </c>
      <c r="N2532" s="202"/>
      <c r="O2532" s="202"/>
      <c r="P2532" s="202"/>
      <c r="Q2532" s="203"/>
    </row>
    <row r="2533" spans="1:17" ht="19.149999999999999" customHeight="1" x14ac:dyDescent="0.25">
      <c r="A2533" s="190"/>
      <c r="B2533" s="40">
        <v>54</v>
      </c>
      <c r="C2533" s="34"/>
      <c r="D2533" s="34"/>
      <c r="E2533" s="34"/>
      <c r="F2533" s="34"/>
      <c r="G2533" s="34"/>
      <c r="H2533" s="34"/>
      <c r="I2533" s="181" t="s">
        <v>18</v>
      </c>
      <c r="J2533" s="182"/>
      <c r="K2533" s="183"/>
      <c r="L2533" s="184"/>
      <c r="M2533" s="185"/>
      <c r="N2533" s="185"/>
      <c r="O2533" s="185"/>
      <c r="P2533" s="185"/>
      <c r="Q2533" s="186"/>
    </row>
    <row r="2534" spans="1:17" ht="19.149999999999999" customHeight="1" x14ac:dyDescent="0.25">
      <c r="A2534" s="190"/>
      <c r="B2534" s="40">
        <v>55</v>
      </c>
      <c r="C2534" s="34"/>
      <c r="D2534" s="34"/>
      <c r="E2534" s="34"/>
      <c r="F2534" s="34"/>
      <c r="G2534" s="34"/>
      <c r="H2534" s="34"/>
      <c r="I2534" s="181" t="s">
        <v>18</v>
      </c>
      <c r="J2534" s="182"/>
      <c r="K2534" s="183"/>
      <c r="L2534" s="184"/>
      <c r="M2534" s="185"/>
      <c r="N2534" s="185"/>
      <c r="O2534" s="185"/>
      <c r="P2534" s="185"/>
      <c r="Q2534" s="186"/>
    </row>
    <row r="2535" spans="1:17" ht="19.149999999999999" customHeight="1" x14ac:dyDescent="0.25">
      <c r="A2535" s="190"/>
      <c r="B2535" s="40">
        <v>56</v>
      </c>
      <c r="C2535" s="34"/>
      <c r="D2535" s="34"/>
      <c r="E2535" s="34"/>
      <c r="F2535" s="34"/>
      <c r="G2535" s="34"/>
      <c r="H2535" s="34"/>
      <c r="I2535" s="181" t="s">
        <v>18</v>
      </c>
      <c r="J2535" s="182"/>
      <c r="K2535" s="183"/>
      <c r="L2535" s="184"/>
      <c r="M2535" s="185"/>
      <c r="N2535" s="185"/>
      <c r="O2535" s="185"/>
      <c r="P2535" s="185"/>
      <c r="Q2535" s="186"/>
    </row>
    <row r="2536" spans="1:17" ht="19.149999999999999" customHeight="1" thickBot="1" x14ac:dyDescent="0.3">
      <c r="A2536" s="190"/>
      <c r="B2536" s="34"/>
      <c r="C2536" s="34"/>
      <c r="D2536" s="34"/>
      <c r="E2536" s="34"/>
      <c r="F2536" s="34"/>
      <c r="G2536" s="34"/>
      <c r="H2536" s="34"/>
      <c r="I2536" s="187" t="s">
        <v>18</v>
      </c>
      <c r="J2536" s="188"/>
      <c r="K2536" s="189"/>
      <c r="L2536" s="189"/>
      <c r="M2536" s="185"/>
      <c r="N2536" s="185"/>
      <c r="O2536" s="185"/>
      <c r="P2536" s="185"/>
      <c r="Q2536" s="186"/>
    </row>
    <row r="2537" spans="1:17" ht="19.149999999999999" customHeight="1" thickBot="1" x14ac:dyDescent="0.3">
      <c r="A2537" s="29"/>
      <c r="B2537" s="3"/>
      <c r="C2537" s="3"/>
      <c r="D2537" s="3"/>
      <c r="E2537" s="3"/>
      <c r="F2537" s="173" t="s">
        <v>89</v>
      </c>
      <c r="G2537" s="173"/>
      <c r="H2537" s="174"/>
      <c r="I2537" s="36"/>
      <c r="J2537" s="36"/>
      <c r="K2537" s="175"/>
      <c r="L2537" s="176"/>
      <c r="M2537" s="177" t="s">
        <v>88</v>
      </c>
      <c r="N2537" s="178"/>
      <c r="O2537" s="178"/>
      <c r="P2537" s="178"/>
      <c r="Q2537" s="179"/>
    </row>
    <row r="2538" spans="1:17" ht="19.149999999999999" customHeight="1" thickBot="1" x14ac:dyDescent="0.3">
      <c r="A2538" s="31"/>
      <c r="B2538" s="32"/>
      <c r="C2538" s="32"/>
      <c r="D2538" s="32"/>
      <c r="E2538" s="32"/>
      <c r="F2538" s="32"/>
      <c r="G2538" s="180" t="s">
        <v>91</v>
      </c>
      <c r="H2538" s="180"/>
      <c r="I2538" s="180"/>
      <c r="J2538" s="36"/>
      <c r="K2538" s="35"/>
      <c r="L2538" s="32"/>
      <c r="M2538" s="32"/>
      <c r="N2538" s="32"/>
      <c r="O2538" s="32"/>
      <c r="P2538" s="32"/>
      <c r="Q2538" s="33"/>
    </row>
    <row r="2539" spans="1:17" ht="19.149999999999999" customHeight="1" x14ac:dyDescent="0.25">
      <c r="A2539" s="52"/>
      <c r="B2539" s="52"/>
      <c r="C2539" s="52"/>
      <c r="D2539" s="52"/>
      <c r="E2539" s="52"/>
      <c r="F2539" s="52"/>
      <c r="G2539" s="52"/>
      <c r="H2539" s="52"/>
      <c r="I2539" s="52"/>
      <c r="J2539" s="52"/>
      <c r="K2539" s="52"/>
      <c r="L2539" s="52"/>
      <c r="M2539" s="52"/>
      <c r="N2539" s="52"/>
      <c r="O2539" s="52"/>
      <c r="P2539" s="52"/>
      <c r="Q2539" s="52"/>
    </row>
    <row r="2542" spans="1:17" ht="19.149999999999999" customHeight="1" thickBot="1" x14ac:dyDescent="0.3"/>
    <row r="2543" spans="1:17" ht="19.149999999999999" customHeight="1" x14ac:dyDescent="0.5">
      <c r="A2543" s="37"/>
      <c r="B2543" s="213"/>
      <c r="C2543" s="213"/>
      <c r="D2543" s="39"/>
      <c r="E2543" s="196" t="str">
        <f>UPPER(Ptrllista!E2)</f>
        <v>Ö-SERIEN 2</v>
      </c>
      <c r="F2543" s="196"/>
      <c r="G2543" s="196"/>
      <c r="H2543" s="196"/>
      <c r="I2543" s="196"/>
      <c r="J2543" s="196"/>
      <c r="K2543" s="196"/>
      <c r="L2543" s="196"/>
      <c r="M2543" s="196"/>
      <c r="N2543" s="196"/>
      <c r="O2543" s="49"/>
      <c r="P2543" s="49"/>
      <c r="Q2543" s="54"/>
    </row>
    <row r="2544" spans="1:17" ht="19.149999999999999" customHeight="1" x14ac:dyDescent="0.4">
      <c r="A2544" s="53" t="s">
        <v>98</v>
      </c>
      <c r="B2544" s="44" t="str">
        <f>UPPER(Ptrllista!B133)</f>
        <v>32</v>
      </c>
      <c r="C2544" s="43" t="s">
        <v>96</v>
      </c>
      <c r="D2544" s="44">
        <f>ABS(Ptrllista!C133)</f>
        <v>4</v>
      </c>
      <c r="E2544" s="205"/>
      <c r="F2544" s="205"/>
      <c r="G2544" s="205"/>
      <c r="H2544" s="205"/>
      <c r="I2544" s="205"/>
      <c r="J2544" s="205"/>
      <c r="K2544" s="205"/>
      <c r="L2544" s="205"/>
      <c r="M2544" s="205"/>
      <c r="N2544" s="205"/>
      <c r="O2544" s="214">
        <f>ABS(Ptrllista!F2)</f>
        <v>42848</v>
      </c>
      <c r="P2544" s="214"/>
      <c r="Q2544" s="215"/>
    </row>
    <row r="2545" spans="1:17" ht="19.149999999999999" customHeight="1" x14ac:dyDescent="0.25">
      <c r="A2545" s="204" t="str">
        <f>UPPER(Ptrllista!E133)</f>
        <v>TORBJÖRN NORDELL</v>
      </c>
      <c r="B2545" s="205"/>
      <c r="C2545" s="205"/>
      <c r="D2545" s="205"/>
      <c r="E2545" s="205"/>
      <c r="F2545" s="205"/>
      <c r="G2545" s="205"/>
      <c r="H2545" s="205"/>
      <c r="I2545" s="205"/>
      <c r="J2545" s="205"/>
      <c r="K2545" s="205"/>
      <c r="L2545" s="205"/>
      <c r="M2545" s="205"/>
      <c r="N2545" s="205"/>
      <c r="O2545" s="205"/>
      <c r="P2545" s="205"/>
      <c r="Q2545" s="206"/>
    </row>
    <row r="2546" spans="1:17" ht="19.149999999999999" customHeight="1" x14ac:dyDescent="0.25">
      <c r="A2546" s="204"/>
      <c r="B2546" s="205"/>
      <c r="C2546" s="205"/>
      <c r="D2546" s="205"/>
      <c r="E2546" s="205"/>
      <c r="F2546" s="205"/>
      <c r="G2546" s="205"/>
      <c r="H2546" s="205"/>
      <c r="I2546" s="205"/>
      <c r="J2546" s="205"/>
      <c r="K2546" s="205"/>
      <c r="L2546" s="205"/>
      <c r="M2546" s="205"/>
      <c r="N2546" s="205"/>
      <c r="O2546" s="205"/>
      <c r="P2546" s="205"/>
      <c r="Q2546" s="206"/>
    </row>
    <row r="2547" spans="1:17" ht="19.149999999999999" customHeight="1" x14ac:dyDescent="0.25">
      <c r="A2547" s="204" t="str">
        <f>UPPER(Ptrllista!F133)</f>
        <v>SAAB</v>
      </c>
      <c r="B2547" s="205"/>
      <c r="C2547" s="205"/>
      <c r="D2547" s="205"/>
      <c r="E2547" s="205"/>
      <c r="F2547" s="205"/>
      <c r="G2547" s="205"/>
      <c r="H2547" s="205"/>
      <c r="I2547" s="205"/>
      <c r="J2547" s="205"/>
      <c r="K2547" s="205"/>
      <c r="L2547" s="205"/>
      <c r="M2547" s="205"/>
      <c r="N2547" s="205"/>
      <c r="O2547" s="205"/>
      <c r="P2547" s="205"/>
      <c r="Q2547" s="206"/>
    </row>
    <row r="2548" spans="1:17" ht="19.149999999999999" customHeight="1" x14ac:dyDescent="0.25">
      <c r="A2548" s="204"/>
      <c r="B2548" s="205"/>
      <c r="C2548" s="205"/>
      <c r="D2548" s="205"/>
      <c r="E2548" s="205"/>
      <c r="F2548" s="205"/>
      <c r="G2548" s="205"/>
      <c r="H2548" s="205"/>
      <c r="I2548" s="205"/>
      <c r="J2548" s="205"/>
      <c r="K2548" s="205"/>
      <c r="L2548" s="205"/>
      <c r="M2548" s="205"/>
      <c r="N2548" s="205"/>
      <c r="O2548" s="205"/>
      <c r="P2548" s="205"/>
      <c r="Q2548" s="206"/>
    </row>
    <row r="2549" spans="1:17" ht="19.149999999999999" customHeight="1" thickBot="1" x14ac:dyDescent="0.3">
      <c r="A2549" s="29"/>
      <c r="B2549" s="38"/>
      <c r="C2549" s="207" t="s">
        <v>95</v>
      </c>
      <c r="D2549" s="208"/>
      <c r="E2549" s="208"/>
      <c r="F2549" s="208"/>
      <c r="G2549" s="208"/>
      <c r="H2549" s="209"/>
      <c r="I2549" s="207" t="s">
        <v>90</v>
      </c>
      <c r="J2549" s="209"/>
      <c r="K2549" s="207" t="s">
        <v>17</v>
      </c>
      <c r="L2549" s="208"/>
      <c r="M2549" s="41" t="s">
        <v>93</v>
      </c>
      <c r="N2549" s="42"/>
      <c r="O2549" s="210" t="s">
        <v>24</v>
      </c>
      <c r="P2549" s="211"/>
      <c r="Q2549" s="212"/>
    </row>
    <row r="2550" spans="1:17" ht="19.149999999999999" customHeight="1" x14ac:dyDescent="0.25">
      <c r="A2550" s="190" t="s">
        <v>94</v>
      </c>
      <c r="B2550" s="40">
        <v>49</v>
      </c>
      <c r="C2550" s="34"/>
      <c r="D2550" s="34"/>
      <c r="E2550" s="34"/>
      <c r="F2550" s="34"/>
      <c r="G2550" s="34"/>
      <c r="H2550" s="34"/>
      <c r="I2550" s="181" t="s">
        <v>18</v>
      </c>
      <c r="J2550" s="182"/>
      <c r="K2550" s="183"/>
      <c r="L2550" s="191"/>
      <c r="M2550" s="192" t="str">
        <f>UPPER(Ptrllista!H133)</f>
        <v>C</v>
      </c>
      <c r="N2550" s="193"/>
      <c r="O2550" s="192" t="str">
        <f>UPPER(Ptrllista!G133)</f>
        <v>3</v>
      </c>
      <c r="P2550" s="196"/>
      <c r="Q2550" s="193"/>
    </row>
    <row r="2551" spans="1:17" ht="19.149999999999999" customHeight="1" thickBot="1" x14ac:dyDescent="0.3">
      <c r="A2551" s="190"/>
      <c r="B2551" s="40">
        <v>50</v>
      </c>
      <c r="C2551" s="34"/>
      <c r="D2551" s="34"/>
      <c r="E2551" s="34"/>
      <c r="F2551" s="34"/>
      <c r="G2551" s="34"/>
      <c r="H2551" s="34"/>
      <c r="I2551" s="181" t="s">
        <v>18</v>
      </c>
      <c r="J2551" s="182"/>
      <c r="K2551" s="183"/>
      <c r="L2551" s="191"/>
      <c r="M2551" s="194"/>
      <c r="N2551" s="195"/>
      <c r="O2551" s="194"/>
      <c r="P2551" s="197"/>
      <c r="Q2551" s="195"/>
    </row>
    <row r="2552" spans="1:17" ht="19.149999999999999" customHeight="1" x14ac:dyDescent="0.25">
      <c r="A2552" s="190"/>
      <c r="B2552" s="40">
        <v>51</v>
      </c>
      <c r="C2552" s="34"/>
      <c r="D2552" s="34"/>
      <c r="E2552" s="34"/>
      <c r="F2552" s="34"/>
      <c r="G2552" s="34"/>
      <c r="H2552" s="34"/>
      <c r="I2552" s="181" t="s">
        <v>18</v>
      </c>
      <c r="J2552" s="182"/>
      <c r="K2552" s="183"/>
      <c r="L2552" s="184"/>
      <c r="M2552" s="3"/>
      <c r="N2552" s="3"/>
      <c r="O2552" s="3"/>
      <c r="P2552" s="3"/>
      <c r="Q2552" s="30"/>
    </row>
    <row r="2553" spans="1:17" ht="19.149999999999999" customHeight="1" x14ac:dyDescent="0.25">
      <c r="A2553" s="190"/>
      <c r="B2553" s="40">
        <v>52</v>
      </c>
      <c r="C2553" s="34"/>
      <c r="D2553" s="34"/>
      <c r="E2553" s="34"/>
      <c r="F2553" s="34"/>
      <c r="G2553" s="34"/>
      <c r="H2553" s="34"/>
      <c r="I2553" s="181" t="s">
        <v>18</v>
      </c>
      <c r="J2553" s="182"/>
      <c r="K2553" s="183"/>
      <c r="L2553" s="184"/>
      <c r="M2553" s="198" t="s">
        <v>92</v>
      </c>
      <c r="N2553" s="198"/>
      <c r="O2553" s="198"/>
      <c r="P2553" s="199"/>
      <c r="Q2553" s="200"/>
    </row>
    <row r="2554" spans="1:17" ht="19.149999999999999" customHeight="1" x14ac:dyDescent="0.25">
      <c r="A2554" s="190"/>
      <c r="B2554" s="40">
        <v>53</v>
      </c>
      <c r="C2554" s="34"/>
      <c r="D2554" s="34"/>
      <c r="E2554" s="34"/>
      <c r="F2554" s="34"/>
      <c r="G2554" s="34"/>
      <c r="H2554" s="34"/>
      <c r="I2554" s="181" t="s">
        <v>18</v>
      </c>
      <c r="J2554" s="182"/>
      <c r="K2554" s="183"/>
      <c r="L2554" s="184"/>
      <c r="M2554" s="201" t="s">
        <v>97</v>
      </c>
      <c r="N2554" s="202"/>
      <c r="O2554" s="202"/>
      <c r="P2554" s="202"/>
      <c r="Q2554" s="203"/>
    </row>
    <row r="2555" spans="1:17" ht="19.149999999999999" customHeight="1" x14ac:dyDescent="0.25">
      <c r="A2555" s="190"/>
      <c r="B2555" s="40">
        <v>54</v>
      </c>
      <c r="C2555" s="34"/>
      <c r="D2555" s="34"/>
      <c r="E2555" s="34"/>
      <c r="F2555" s="34"/>
      <c r="G2555" s="34"/>
      <c r="H2555" s="34"/>
      <c r="I2555" s="181" t="s">
        <v>18</v>
      </c>
      <c r="J2555" s="182"/>
      <c r="K2555" s="183"/>
      <c r="L2555" s="184"/>
      <c r="M2555" s="185"/>
      <c r="N2555" s="185"/>
      <c r="O2555" s="185"/>
      <c r="P2555" s="185"/>
      <c r="Q2555" s="186"/>
    </row>
    <row r="2556" spans="1:17" ht="19.149999999999999" customHeight="1" x14ac:dyDescent="0.25">
      <c r="A2556" s="190"/>
      <c r="B2556" s="40">
        <v>55</v>
      </c>
      <c r="C2556" s="34"/>
      <c r="D2556" s="34"/>
      <c r="E2556" s="34"/>
      <c r="F2556" s="34"/>
      <c r="G2556" s="34"/>
      <c r="H2556" s="34"/>
      <c r="I2556" s="181" t="s">
        <v>18</v>
      </c>
      <c r="J2556" s="182"/>
      <c r="K2556" s="183"/>
      <c r="L2556" s="184"/>
      <c r="M2556" s="185"/>
      <c r="N2556" s="185"/>
      <c r="O2556" s="185"/>
      <c r="P2556" s="185"/>
      <c r="Q2556" s="186"/>
    </row>
    <row r="2557" spans="1:17" ht="19.149999999999999" customHeight="1" x14ac:dyDescent="0.25">
      <c r="A2557" s="190"/>
      <c r="B2557" s="40">
        <v>56</v>
      </c>
      <c r="C2557" s="34"/>
      <c r="D2557" s="34"/>
      <c r="E2557" s="34"/>
      <c r="F2557" s="34"/>
      <c r="G2557" s="34"/>
      <c r="H2557" s="34"/>
      <c r="I2557" s="181" t="s">
        <v>18</v>
      </c>
      <c r="J2557" s="182"/>
      <c r="K2557" s="183"/>
      <c r="L2557" s="184"/>
      <c r="M2557" s="185"/>
      <c r="N2557" s="185"/>
      <c r="O2557" s="185"/>
      <c r="P2557" s="185"/>
      <c r="Q2557" s="186"/>
    </row>
    <row r="2558" spans="1:17" ht="19.149999999999999" customHeight="1" thickBot="1" x14ac:dyDescent="0.3">
      <c r="A2558" s="190"/>
      <c r="B2558" s="34"/>
      <c r="C2558" s="34"/>
      <c r="D2558" s="34"/>
      <c r="E2558" s="34"/>
      <c r="F2558" s="34"/>
      <c r="G2558" s="34"/>
      <c r="H2558" s="34"/>
      <c r="I2558" s="187" t="s">
        <v>18</v>
      </c>
      <c r="J2558" s="188"/>
      <c r="K2558" s="189"/>
      <c r="L2558" s="189"/>
      <c r="M2558" s="185"/>
      <c r="N2558" s="185"/>
      <c r="O2558" s="185"/>
      <c r="P2558" s="185"/>
      <c r="Q2558" s="186"/>
    </row>
    <row r="2559" spans="1:17" ht="19.149999999999999" customHeight="1" thickBot="1" x14ac:dyDescent="0.3">
      <c r="A2559" s="29"/>
      <c r="B2559" s="3"/>
      <c r="C2559" s="3"/>
      <c r="D2559" s="3"/>
      <c r="E2559" s="3"/>
      <c r="F2559" s="173" t="s">
        <v>89</v>
      </c>
      <c r="G2559" s="173"/>
      <c r="H2559" s="174"/>
      <c r="I2559" s="36"/>
      <c r="J2559" s="36"/>
      <c r="K2559" s="175"/>
      <c r="L2559" s="176"/>
      <c r="M2559" s="177" t="s">
        <v>88</v>
      </c>
      <c r="N2559" s="178"/>
      <c r="O2559" s="178"/>
      <c r="P2559" s="178"/>
      <c r="Q2559" s="179"/>
    </row>
    <row r="2560" spans="1:17" ht="19.149999999999999" customHeight="1" thickBot="1" x14ac:dyDescent="0.3">
      <c r="A2560" s="31"/>
      <c r="B2560" s="32"/>
      <c r="C2560" s="32"/>
      <c r="D2560" s="32"/>
      <c r="E2560" s="32"/>
      <c r="F2560" s="32"/>
      <c r="G2560" s="180" t="s">
        <v>91</v>
      </c>
      <c r="H2560" s="180"/>
      <c r="I2560" s="180"/>
      <c r="J2560" s="36"/>
      <c r="K2560" s="35"/>
      <c r="L2560" s="32"/>
      <c r="M2560" s="32"/>
      <c r="N2560" s="32"/>
      <c r="O2560" s="32"/>
      <c r="P2560" s="32"/>
      <c r="Q2560" s="33"/>
    </row>
    <row r="2561" spans="1:17" ht="19.149999999999999" customHeight="1" x14ac:dyDescent="0.5">
      <c r="A2561" s="37"/>
      <c r="B2561" s="213"/>
      <c r="C2561" s="213"/>
      <c r="D2561" s="39"/>
      <c r="E2561" s="196" t="str">
        <f>UPPER(Ptrllista!E2)</f>
        <v>Ö-SERIEN 2</v>
      </c>
      <c r="F2561" s="196"/>
      <c r="G2561" s="196"/>
      <c r="H2561" s="196"/>
      <c r="I2561" s="196"/>
      <c r="J2561" s="196"/>
      <c r="K2561" s="196"/>
      <c r="L2561" s="196"/>
      <c r="M2561" s="196"/>
      <c r="N2561" s="196"/>
      <c r="O2561" s="49"/>
      <c r="P2561" s="49"/>
      <c r="Q2561" s="54"/>
    </row>
    <row r="2562" spans="1:17" ht="19.149999999999999" customHeight="1" x14ac:dyDescent="0.4">
      <c r="A2562" s="53" t="s">
        <v>98</v>
      </c>
      <c r="B2562" s="44" t="str">
        <f>UPPER(Ptrllista!B134)</f>
        <v>33</v>
      </c>
      <c r="C2562" s="43" t="s">
        <v>102</v>
      </c>
      <c r="D2562" s="44">
        <f>ABS(Ptrllista!C134)</f>
        <v>1</v>
      </c>
      <c r="E2562" s="205"/>
      <c r="F2562" s="205"/>
      <c r="G2562" s="205"/>
      <c r="H2562" s="205"/>
      <c r="I2562" s="205"/>
      <c r="J2562" s="205"/>
      <c r="K2562" s="205"/>
      <c r="L2562" s="205"/>
      <c r="M2562" s="205"/>
      <c r="N2562" s="205"/>
      <c r="O2562" s="214">
        <f>ABS(Ptrllista!F2)</f>
        <v>42848</v>
      </c>
      <c r="P2562" s="214"/>
      <c r="Q2562" s="215"/>
    </row>
    <row r="2563" spans="1:17" ht="19.149999999999999" customHeight="1" x14ac:dyDescent="0.25">
      <c r="A2563" s="204" t="str">
        <f>UPPER(Ptrllista!E134)</f>
        <v>MARTIN DAGNERT</v>
      </c>
      <c r="B2563" s="205"/>
      <c r="C2563" s="205"/>
      <c r="D2563" s="205"/>
      <c r="E2563" s="205"/>
      <c r="F2563" s="205"/>
      <c r="G2563" s="205"/>
      <c r="H2563" s="205"/>
      <c r="I2563" s="205"/>
      <c r="J2563" s="205"/>
      <c r="K2563" s="205"/>
      <c r="L2563" s="205"/>
      <c r="M2563" s="205"/>
      <c r="N2563" s="205"/>
      <c r="O2563" s="205"/>
      <c r="P2563" s="205"/>
      <c r="Q2563" s="206"/>
    </row>
    <row r="2564" spans="1:17" ht="19.149999999999999" customHeight="1" x14ac:dyDescent="0.25">
      <c r="A2564" s="204"/>
      <c r="B2564" s="205"/>
      <c r="C2564" s="205"/>
      <c r="D2564" s="205"/>
      <c r="E2564" s="205"/>
      <c r="F2564" s="205"/>
      <c r="G2564" s="205"/>
      <c r="H2564" s="205"/>
      <c r="I2564" s="205"/>
      <c r="J2564" s="205"/>
      <c r="K2564" s="205"/>
      <c r="L2564" s="205"/>
      <c r="M2564" s="205"/>
      <c r="N2564" s="205"/>
      <c r="O2564" s="205"/>
      <c r="P2564" s="205"/>
      <c r="Q2564" s="206"/>
    </row>
    <row r="2565" spans="1:17" ht="19.149999999999999" customHeight="1" x14ac:dyDescent="0.25">
      <c r="A2565" s="204" t="str">
        <f>UPPER(Ptrllista!F134)</f>
        <v>LSKF</v>
      </c>
      <c r="B2565" s="205"/>
      <c r="C2565" s="205"/>
      <c r="D2565" s="205"/>
      <c r="E2565" s="205"/>
      <c r="F2565" s="205"/>
      <c r="G2565" s="205"/>
      <c r="H2565" s="205"/>
      <c r="I2565" s="205"/>
      <c r="J2565" s="205"/>
      <c r="K2565" s="205"/>
      <c r="L2565" s="205"/>
      <c r="M2565" s="205"/>
      <c r="N2565" s="205"/>
      <c r="O2565" s="205"/>
      <c r="P2565" s="205"/>
      <c r="Q2565" s="206"/>
    </row>
    <row r="2566" spans="1:17" ht="19.149999999999999" customHeight="1" x14ac:dyDescent="0.25">
      <c r="A2566" s="204"/>
      <c r="B2566" s="205"/>
      <c r="C2566" s="205"/>
      <c r="D2566" s="205"/>
      <c r="E2566" s="205"/>
      <c r="F2566" s="205"/>
      <c r="G2566" s="205"/>
      <c r="H2566" s="205"/>
      <c r="I2566" s="205"/>
      <c r="J2566" s="205"/>
      <c r="K2566" s="205"/>
      <c r="L2566" s="205"/>
      <c r="M2566" s="205"/>
      <c r="N2566" s="205"/>
      <c r="O2566" s="205"/>
      <c r="P2566" s="205"/>
      <c r="Q2566" s="206"/>
    </row>
    <row r="2567" spans="1:17" ht="19.149999999999999" customHeight="1" thickBot="1" x14ac:dyDescent="0.3">
      <c r="A2567" s="29"/>
      <c r="B2567" s="38"/>
      <c r="C2567" s="207" t="s">
        <v>95</v>
      </c>
      <c r="D2567" s="208"/>
      <c r="E2567" s="208"/>
      <c r="F2567" s="208"/>
      <c r="G2567" s="208"/>
      <c r="H2567" s="209"/>
      <c r="I2567" s="207" t="s">
        <v>90</v>
      </c>
      <c r="J2567" s="209"/>
      <c r="K2567" s="207" t="s">
        <v>17</v>
      </c>
      <c r="L2567" s="208"/>
      <c r="M2567" s="216" t="s">
        <v>93</v>
      </c>
      <c r="N2567" s="217"/>
      <c r="O2567" s="210" t="s">
        <v>24</v>
      </c>
      <c r="P2567" s="211"/>
      <c r="Q2567" s="212"/>
    </row>
    <row r="2568" spans="1:17" ht="19.149999999999999" customHeight="1" x14ac:dyDescent="0.25">
      <c r="A2568" s="190" t="s">
        <v>94</v>
      </c>
      <c r="B2568" s="40">
        <v>9</v>
      </c>
      <c r="C2568" s="34"/>
      <c r="D2568" s="34"/>
      <c r="E2568" s="34"/>
      <c r="F2568" s="34"/>
      <c r="G2568" s="34"/>
      <c r="H2568" s="34"/>
      <c r="I2568" s="181" t="s">
        <v>18</v>
      </c>
      <c r="J2568" s="182"/>
      <c r="K2568" s="183"/>
      <c r="L2568" s="191"/>
      <c r="M2568" s="192" t="str">
        <f>UPPER(Ptrllista!H134)</f>
        <v>C</v>
      </c>
      <c r="N2568" s="193"/>
      <c r="O2568" s="192" t="str">
        <f>UPPER(Ptrllista!G134)</f>
        <v>2</v>
      </c>
      <c r="P2568" s="196"/>
      <c r="Q2568" s="193"/>
    </row>
    <row r="2569" spans="1:17" ht="19.149999999999999" customHeight="1" thickBot="1" x14ac:dyDescent="0.3">
      <c r="A2569" s="190"/>
      <c r="B2569" s="40">
        <v>10</v>
      </c>
      <c r="C2569" s="34"/>
      <c r="D2569" s="34"/>
      <c r="E2569" s="34"/>
      <c r="F2569" s="34"/>
      <c r="G2569" s="34"/>
      <c r="H2569" s="34"/>
      <c r="I2569" s="181" t="s">
        <v>18</v>
      </c>
      <c r="J2569" s="182"/>
      <c r="K2569" s="183"/>
      <c r="L2569" s="191"/>
      <c r="M2569" s="194"/>
      <c r="N2569" s="195"/>
      <c r="O2569" s="194"/>
      <c r="P2569" s="197"/>
      <c r="Q2569" s="195"/>
    </row>
    <row r="2570" spans="1:17" ht="19.149999999999999" customHeight="1" x14ac:dyDescent="0.25">
      <c r="A2570" s="190"/>
      <c r="B2570" s="40">
        <v>11</v>
      </c>
      <c r="C2570" s="34"/>
      <c r="D2570" s="34"/>
      <c r="E2570" s="34"/>
      <c r="F2570" s="34"/>
      <c r="G2570" s="34"/>
      <c r="H2570" s="34"/>
      <c r="I2570" s="181" t="s">
        <v>18</v>
      </c>
      <c r="J2570" s="182"/>
      <c r="K2570" s="183"/>
      <c r="L2570" s="184"/>
      <c r="M2570" s="3"/>
      <c r="N2570" s="3"/>
      <c r="O2570" s="3"/>
      <c r="P2570" s="3"/>
      <c r="Q2570" s="30"/>
    </row>
    <row r="2571" spans="1:17" ht="19.149999999999999" customHeight="1" x14ac:dyDescent="0.25">
      <c r="A2571" s="190"/>
      <c r="B2571" s="40">
        <v>12</v>
      </c>
      <c r="C2571" s="34"/>
      <c r="D2571" s="34"/>
      <c r="E2571" s="34"/>
      <c r="F2571" s="34"/>
      <c r="G2571" s="34"/>
      <c r="H2571" s="34"/>
      <c r="I2571" s="181" t="s">
        <v>18</v>
      </c>
      <c r="J2571" s="182"/>
      <c r="K2571" s="183"/>
      <c r="L2571" s="184"/>
      <c r="M2571" s="198" t="s">
        <v>92</v>
      </c>
      <c r="N2571" s="198"/>
      <c r="O2571" s="198"/>
      <c r="P2571" s="199"/>
      <c r="Q2571" s="200"/>
    </row>
    <row r="2572" spans="1:17" ht="19.149999999999999" customHeight="1" x14ac:dyDescent="0.25">
      <c r="A2572" s="190"/>
      <c r="B2572" s="40">
        <v>13</v>
      </c>
      <c r="C2572" s="34"/>
      <c r="D2572" s="34"/>
      <c r="E2572" s="34"/>
      <c r="F2572" s="34"/>
      <c r="G2572" s="34"/>
      <c r="H2572" s="34"/>
      <c r="I2572" s="181" t="s">
        <v>18</v>
      </c>
      <c r="J2572" s="182"/>
      <c r="K2572" s="183"/>
      <c r="L2572" s="184"/>
      <c r="M2572" s="201" t="s">
        <v>97</v>
      </c>
      <c r="N2572" s="202"/>
      <c r="O2572" s="202"/>
      <c r="P2572" s="202"/>
      <c r="Q2572" s="203"/>
    </row>
    <row r="2573" spans="1:17" ht="19.149999999999999" customHeight="1" x14ac:dyDescent="0.25">
      <c r="A2573" s="190"/>
      <c r="B2573" s="40">
        <v>14</v>
      </c>
      <c r="C2573" s="34"/>
      <c r="D2573" s="34"/>
      <c r="E2573" s="34"/>
      <c r="F2573" s="34"/>
      <c r="G2573" s="34"/>
      <c r="H2573" s="34"/>
      <c r="I2573" s="181" t="s">
        <v>18</v>
      </c>
      <c r="J2573" s="182"/>
      <c r="K2573" s="183"/>
      <c r="L2573" s="184"/>
      <c r="M2573" s="185"/>
      <c r="N2573" s="185"/>
      <c r="O2573" s="185"/>
      <c r="P2573" s="185"/>
      <c r="Q2573" s="186"/>
    </row>
    <row r="2574" spans="1:17" ht="19.149999999999999" customHeight="1" x14ac:dyDescent="0.25">
      <c r="A2574" s="190"/>
      <c r="B2574" s="40">
        <v>15</v>
      </c>
      <c r="C2574" s="34"/>
      <c r="D2574" s="34"/>
      <c r="E2574" s="34"/>
      <c r="F2574" s="34"/>
      <c r="G2574" s="34"/>
      <c r="H2574" s="34"/>
      <c r="I2574" s="181" t="s">
        <v>18</v>
      </c>
      <c r="J2574" s="182"/>
      <c r="K2574" s="183"/>
      <c r="L2574" s="184"/>
      <c r="M2574" s="185"/>
      <c r="N2574" s="185"/>
      <c r="O2574" s="185"/>
      <c r="P2574" s="185"/>
      <c r="Q2574" s="186"/>
    </row>
    <row r="2575" spans="1:17" ht="19.149999999999999" customHeight="1" x14ac:dyDescent="0.25">
      <c r="A2575" s="190"/>
      <c r="B2575" s="40">
        <v>16</v>
      </c>
      <c r="C2575" s="34"/>
      <c r="D2575" s="34"/>
      <c r="E2575" s="34"/>
      <c r="F2575" s="34"/>
      <c r="G2575" s="34"/>
      <c r="H2575" s="34"/>
      <c r="I2575" s="181" t="s">
        <v>18</v>
      </c>
      <c r="J2575" s="182"/>
      <c r="K2575" s="183"/>
      <c r="L2575" s="184"/>
      <c r="M2575" s="185"/>
      <c r="N2575" s="185"/>
      <c r="O2575" s="185"/>
      <c r="P2575" s="185"/>
      <c r="Q2575" s="186"/>
    </row>
    <row r="2576" spans="1:17" ht="19.149999999999999" customHeight="1" thickBot="1" x14ac:dyDescent="0.3">
      <c r="A2576" s="190"/>
      <c r="B2576" s="34"/>
      <c r="C2576" s="34"/>
      <c r="D2576" s="34"/>
      <c r="E2576" s="34"/>
      <c r="F2576" s="34"/>
      <c r="G2576" s="34"/>
      <c r="H2576" s="34"/>
      <c r="I2576" s="187" t="s">
        <v>18</v>
      </c>
      <c r="J2576" s="188"/>
      <c r="K2576" s="189"/>
      <c r="L2576" s="189"/>
      <c r="M2576" s="185"/>
      <c r="N2576" s="185"/>
      <c r="O2576" s="185"/>
      <c r="P2576" s="185"/>
      <c r="Q2576" s="186"/>
    </row>
    <row r="2577" spans="1:17" ht="19.149999999999999" customHeight="1" thickBot="1" x14ac:dyDescent="0.3">
      <c r="A2577" s="29"/>
      <c r="B2577" s="3"/>
      <c r="C2577" s="3"/>
      <c r="D2577" s="3"/>
      <c r="E2577" s="3"/>
      <c r="F2577" s="173" t="s">
        <v>89</v>
      </c>
      <c r="G2577" s="173"/>
      <c r="H2577" s="174"/>
      <c r="I2577" s="36"/>
      <c r="J2577" s="36"/>
      <c r="K2577" s="175"/>
      <c r="L2577" s="176"/>
      <c r="M2577" s="177" t="s">
        <v>88</v>
      </c>
      <c r="N2577" s="178"/>
      <c r="O2577" s="178"/>
      <c r="P2577" s="178"/>
      <c r="Q2577" s="179"/>
    </row>
    <row r="2578" spans="1:17" ht="19.149999999999999" customHeight="1" thickBot="1" x14ac:dyDescent="0.3">
      <c r="A2578" s="31"/>
      <c r="B2578" s="32"/>
      <c r="C2578" s="32"/>
      <c r="D2578" s="32"/>
      <c r="E2578" s="32"/>
      <c r="F2578" s="32"/>
      <c r="G2578" s="180" t="s">
        <v>91</v>
      </c>
      <c r="H2578" s="180"/>
      <c r="I2578" s="180"/>
      <c r="J2578" s="36"/>
      <c r="K2578" s="35"/>
      <c r="L2578" s="32"/>
      <c r="M2578" s="32"/>
      <c r="N2578" s="32"/>
      <c r="O2578" s="32"/>
      <c r="P2578" s="32"/>
      <c r="Q2578" s="33"/>
    </row>
    <row r="2579" spans="1:17" ht="19.149999999999999" customHeight="1" x14ac:dyDescent="0.25">
      <c r="A2579" s="52"/>
      <c r="B2579" s="52"/>
      <c r="C2579" s="52"/>
      <c r="D2579" s="52"/>
      <c r="E2579" s="52"/>
      <c r="F2579" s="52"/>
      <c r="G2579" s="52"/>
      <c r="H2579" s="52"/>
      <c r="I2579" s="52"/>
      <c r="J2579" s="52"/>
      <c r="K2579" s="52"/>
      <c r="L2579" s="52"/>
      <c r="M2579" s="52"/>
      <c r="N2579" s="52"/>
      <c r="O2579" s="52"/>
      <c r="P2579" s="52"/>
      <c r="Q2579" s="52"/>
    </row>
    <row r="2582" spans="1:17" ht="19.149999999999999" customHeight="1" thickBot="1" x14ac:dyDescent="0.3"/>
    <row r="2583" spans="1:17" ht="19.149999999999999" customHeight="1" x14ac:dyDescent="0.5">
      <c r="A2583" s="37"/>
      <c r="B2583" s="213"/>
      <c r="C2583" s="213"/>
      <c r="D2583" s="39"/>
      <c r="E2583" s="196" t="str">
        <f>UPPER(Ptrllista!E2)</f>
        <v>Ö-SERIEN 2</v>
      </c>
      <c r="F2583" s="196"/>
      <c r="G2583" s="196"/>
      <c r="H2583" s="196"/>
      <c r="I2583" s="196"/>
      <c r="J2583" s="196"/>
      <c r="K2583" s="196"/>
      <c r="L2583" s="196"/>
      <c r="M2583" s="196"/>
      <c r="N2583" s="196"/>
      <c r="O2583" s="49"/>
      <c r="P2583" s="49"/>
      <c r="Q2583" s="54"/>
    </row>
    <row r="2584" spans="1:17" ht="19.149999999999999" customHeight="1" x14ac:dyDescent="0.4">
      <c r="A2584" s="53" t="s">
        <v>98</v>
      </c>
      <c r="B2584" s="44" t="str">
        <f>UPPER(Ptrllista!B135)</f>
        <v>33</v>
      </c>
      <c r="C2584" s="43" t="s">
        <v>96</v>
      </c>
      <c r="D2584" s="44">
        <f>ABS(Ptrllista!C135)</f>
        <v>2</v>
      </c>
      <c r="E2584" s="205"/>
      <c r="F2584" s="205"/>
      <c r="G2584" s="205"/>
      <c r="H2584" s="205"/>
      <c r="I2584" s="205"/>
      <c r="J2584" s="205"/>
      <c r="K2584" s="205"/>
      <c r="L2584" s="205"/>
      <c r="M2584" s="205"/>
      <c r="N2584" s="205"/>
      <c r="O2584" s="214">
        <f>ABS(Ptrllista!F2)</f>
        <v>42848</v>
      </c>
      <c r="P2584" s="214"/>
      <c r="Q2584" s="215"/>
    </row>
    <row r="2585" spans="1:17" ht="19.149999999999999" customHeight="1" x14ac:dyDescent="0.25">
      <c r="A2585" s="204" t="str">
        <f>UPPER(Ptrllista!E135)</f>
        <v>ANDREAS ENBLOM</v>
      </c>
      <c r="B2585" s="205"/>
      <c r="C2585" s="205"/>
      <c r="D2585" s="205"/>
      <c r="E2585" s="205"/>
      <c r="F2585" s="205"/>
      <c r="G2585" s="205"/>
      <c r="H2585" s="205"/>
      <c r="I2585" s="205"/>
      <c r="J2585" s="205"/>
      <c r="K2585" s="205"/>
      <c r="L2585" s="205"/>
      <c r="M2585" s="205"/>
      <c r="N2585" s="205"/>
      <c r="O2585" s="205"/>
      <c r="P2585" s="205"/>
      <c r="Q2585" s="206"/>
    </row>
    <row r="2586" spans="1:17" ht="19.149999999999999" customHeight="1" x14ac:dyDescent="0.25">
      <c r="A2586" s="204"/>
      <c r="B2586" s="205"/>
      <c r="C2586" s="205"/>
      <c r="D2586" s="205"/>
      <c r="E2586" s="205"/>
      <c r="F2586" s="205"/>
      <c r="G2586" s="205"/>
      <c r="H2586" s="205"/>
      <c r="I2586" s="205"/>
      <c r="J2586" s="205"/>
      <c r="K2586" s="205"/>
      <c r="L2586" s="205"/>
      <c r="M2586" s="205"/>
      <c r="N2586" s="205"/>
      <c r="O2586" s="205"/>
      <c r="P2586" s="205"/>
      <c r="Q2586" s="206"/>
    </row>
    <row r="2587" spans="1:17" ht="19.149999999999999" customHeight="1" x14ac:dyDescent="0.25">
      <c r="A2587" s="204" t="str">
        <f>UPPER(Ptrllista!F135)</f>
        <v>LSKF</v>
      </c>
      <c r="B2587" s="205"/>
      <c r="C2587" s="205"/>
      <c r="D2587" s="205"/>
      <c r="E2587" s="205"/>
      <c r="F2587" s="205"/>
      <c r="G2587" s="205"/>
      <c r="H2587" s="205"/>
      <c r="I2587" s="205"/>
      <c r="J2587" s="205"/>
      <c r="K2587" s="205"/>
      <c r="L2587" s="205"/>
      <c r="M2587" s="205"/>
      <c r="N2587" s="205"/>
      <c r="O2587" s="205"/>
      <c r="P2587" s="205"/>
      <c r="Q2587" s="206"/>
    </row>
    <row r="2588" spans="1:17" ht="19.149999999999999" customHeight="1" x14ac:dyDescent="0.25">
      <c r="A2588" s="204"/>
      <c r="B2588" s="205"/>
      <c r="C2588" s="205"/>
      <c r="D2588" s="205"/>
      <c r="E2588" s="205"/>
      <c r="F2588" s="205"/>
      <c r="G2588" s="205"/>
      <c r="H2588" s="205"/>
      <c r="I2588" s="205"/>
      <c r="J2588" s="205"/>
      <c r="K2588" s="205"/>
      <c r="L2588" s="205"/>
      <c r="M2588" s="205"/>
      <c r="N2588" s="205"/>
      <c r="O2588" s="205"/>
      <c r="P2588" s="205"/>
      <c r="Q2588" s="206"/>
    </row>
    <row r="2589" spans="1:17" ht="19.149999999999999" customHeight="1" thickBot="1" x14ac:dyDescent="0.3">
      <c r="A2589" s="29"/>
      <c r="B2589" s="38"/>
      <c r="C2589" s="207" t="s">
        <v>95</v>
      </c>
      <c r="D2589" s="208"/>
      <c r="E2589" s="208"/>
      <c r="F2589" s="208"/>
      <c r="G2589" s="208"/>
      <c r="H2589" s="209"/>
      <c r="I2589" s="207" t="s">
        <v>90</v>
      </c>
      <c r="J2589" s="209"/>
      <c r="K2589" s="207" t="s">
        <v>17</v>
      </c>
      <c r="L2589" s="208"/>
      <c r="M2589" s="41" t="s">
        <v>93</v>
      </c>
      <c r="N2589" s="42"/>
      <c r="O2589" s="210" t="s">
        <v>24</v>
      </c>
      <c r="P2589" s="211"/>
      <c r="Q2589" s="212"/>
    </row>
    <row r="2590" spans="1:17" ht="19.149999999999999" customHeight="1" x14ac:dyDescent="0.25">
      <c r="A2590" s="190" t="s">
        <v>94</v>
      </c>
      <c r="B2590" s="40">
        <v>9</v>
      </c>
      <c r="C2590" s="34"/>
      <c r="D2590" s="34"/>
      <c r="E2590" s="34"/>
      <c r="F2590" s="34"/>
      <c r="G2590" s="34"/>
      <c r="H2590" s="34"/>
      <c r="I2590" s="181" t="s">
        <v>18</v>
      </c>
      <c r="J2590" s="182"/>
      <c r="K2590" s="183"/>
      <c r="L2590" s="191"/>
      <c r="M2590" s="192" t="str">
        <f>UPPER(Ptrllista!H135)</f>
        <v>C</v>
      </c>
      <c r="N2590" s="193"/>
      <c r="O2590" s="192" t="str">
        <f>UPPER(Ptrllista!G135)</f>
        <v>3</v>
      </c>
      <c r="P2590" s="196"/>
      <c r="Q2590" s="193"/>
    </row>
    <row r="2591" spans="1:17" ht="19.149999999999999" customHeight="1" thickBot="1" x14ac:dyDescent="0.3">
      <c r="A2591" s="190"/>
      <c r="B2591" s="40">
        <v>10</v>
      </c>
      <c r="C2591" s="34"/>
      <c r="D2591" s="34"/>
      <c r="E2591" s="34"/>
      <c r="F2591" s="34"/>
      <c r="G2591" s="34"/>
      <c r="H2591" s="34"/>
      <c r="I2591" s="181" t="s">
        <v>18</v>
      </c>
      <c r="J2591" s="182"/>
      <c r="K2591" s="183"/>
      <c r="L2591" s="191"/>
      <c r="M2591" s="194"/>
      <c r="N2591" s="195"/>
      <c r="O2591" s="194"/>
      <c r="P2591" s="197"/>
      <c r="Q2591" s="195"/>
    </row>
    <row r="2592" spans="1:17" ht="19.149999999999999" customHeight="1" x14ac:dyDescent="0.25">
      <c r="A2592" s="190"/>
      <c r="B2592" s="40">
        <v>11</v>
      </c>
      <c r="C2592" s="34"/>
      <c r="D2592" s="34"/>
      <c r="E2592" s="34"/>
      <c r="F2592" s="34"/>
      <c r="G2592" s="34"/>
      <c r="H2592" s="34"/>
      <c r="I2592" s="181" t="s">
        <v>18</v>
      </c>
      <c r="J2592" s="182"/>
      <c r="K2592" s="183"/>
      <c r="L2592" s="184"/>
      <c r="M2592" s="3"/>
      <c r="N2592" s="3"/>
      <c r="O2592" s="3"/>
      <c r="P2592" s="3"/>
      <c r="Q2592" s="30"/>
    </row>
    <row r="2593" spans="1:17" ht="19.149999999999999" customHeight="1" x14ac:dyDescent="0.25">
      <c r="A2593" s="190"/>
      <c r="B2593" s="40">
        <v>12</v>
      </c>
      <c r="C2593" s="34"/>
      <c r="D2593" s="34"/>
      <c r="E2593" s="34"/>
      <c r="F2593" s="34"/>
      <c r="G2593" s="34"/>
      <c r="H2593" s="34"/>
      <c r="I2593" s="181" t="s">
        <v>18</v>
      </c>
      <c r="J2593" s="182"/>
      <c r="K2593" s="183"/>
      <c r="L2593" s="184"/>
      <c r="M2593" s="198" t="s">
        <v>92</v>
      </c>
      <c r="N2593" s="198"/>
      <c r="O2593" s="198"/>
      <c r="P2593" s="199"/>
      <c r="Q2593" s="200"/>
    </row>
    <row r="2594" spans="1:17" ht="19.149999999999999" customHeight="1" x14ac:dyDescent="0.25">
      <c r="A2594" s="190"/>
      <c r="B2594" s="40">
        <v>13</v>
      </c>
      <c r="C2594" s="34"/>
      <c r="D2594" s="34"/>
      <c r="E2594" s="34"/>
      <c r="F2594" s="34"/>
      <c r="G2594" s="34"/>
      <c r="H2594" s="34"/>
      <c r="I2594" s="181" t="s">
        <v>18</v>
      </c>
      <c r="J2594" s="182"/>
      <c r="K2594" s="183"/>
      <c r="L2594" s="184"/>
      <c r="M2594" s="201" t="s">
        <v>97</v>
      </c>
      <c r="N2594" s="202"/>
      <c r="O2594" s="202"/>
      <c r="P2594" s="202"/>
      <c r="Q2594" s="203"/>
    </row>
    <row r="2595" spans="1:17" ht="19.149999999999999" customHeight="1" x14ac:dyDescent="0.25">
      <c r="A2595" s="190"/>
      <c r="B2595" s="40">
        <v>14</v>
      </c>
      <c r="C2595" s="34"/>
      <c r="D2595" s="34"/>
      <c r="E2595" s="34"/>
      <c r="F2595" s="34"/>
      <c r="G2595" s="34"/>
      <c r="H2595" s="34"/>
      <c r="I2595" s="181" t="s">
        <v>18</v>
      </c>
      <c r="J2595" s="182"/>
      <c r="K2595" s="183"/>
      <c r="L2595" s="184"/>
      <c r="M2595" s="185"/>
      <c r="N2595" s="185"/>
      <c r="O2595" s="185"/>
      <c r="P2595" s="185"/>
      <c r="Q2595" s="186"/>
    </row>
    <row r="2596" spans="1:17" ht="19.149999999999999" customHeight="1" x14ac:dyDescent="0.25">
      <c r="A2596" s="190"/>
      <c r="B2596" s="40">
        <v>15</v>
      </c>
      <c r="C2596" s="34"/>
      <c r="D2596" s="34"/>
      <c r="E2596" s="34"/>
      <c r="F2596" s="34"/>
      <c r="G2596" s="34"/>
      <c r="H2596" s="34"/>
      <c r="I2596" s="181" t="s">
        <v>18</v>
      </c>
      <c r="J2596" s="182"/>
      <c r="K2596" s="183"/>
      <c r="L2596" s="184"/>
      <c r="M2596" s="185"/>
      <c r="N2596" s="185"/>
      <c r="O2596" s="185"/>
      <c r="P2596" s="185"/>
      <c r="Q2596" s="186"/>
    </row>
    <row r="2597" spans="1:17" ht="19.149999999999999" customHeight="1" x14ac:dyDescent="0.25">
      <c r="A2597" s="190"/>
      <c r="B2597" s="40">
        <v>16</v>
      </c>
      <c r="C2597" s="34"/>
      <c r="D2597" s="34"/>
      <c r="E2597" s="34"/>
      <c r="F2597" s="34"/>
      <c r="G2597" s="34"/>
      <c r="H2597" s="34"/>
      <c r="I2597" s="181" t="s">
        <v>18</v>
      </c>
      <c r="J2597" s="182"/>
      <c r="K2597" s="183"/>
      <c r="L2597" s="184"/>
      <c r="M2597" s="185"/>
      <c r="N2597" s="185"/>
      <c r="O2597" s="185"/>
      <c r="P2597" s="185"/>
      <c r="Q2597" s="186"/>
    </row>
    <row r="2598" spans="1:17" ht="19.149999999999999" customHeight="1" thickBot="1" x14ac:dyDescent="0.3">
      <c r="A2598" s="190"/>
      <c r="B2598" s="34"/>
      <c r="C2598" s="34"/>
      <c r="D2598" s="34"/>
      <c r="E2598" s="34"/>
      <c r="F2598" s="34"/>
      <c r="G2598" s="34"/>
      <c r="H2598" s="34"/>
      <c r="I2598" s="187" t="s">
        <v>18</v>
      </c>
      <c r="J2598" s="188"/>
      <c r="K2598" s="189"/>
      <c r="L2598" s="189"/>
      <c r="M2598" s="185"/>
      <c r="N2598" s="185"/>
      <c r="O2598" s="185"/>
      <c r="P2598" s="185"/>
      <c r="Q2598" s="186"/>
    </row>
    <row r="2599" spans="1:17" ht="19.149999999999999" customHeight="1" thickBot="1" x14ac:dyDescent="0.3">
      <c r="A2599" s="29"/>
      <c r="B2599" s="3"/>
      <c r="C2599" s="3"/>
      <c r="D2599" s="3"/>
      <c r="E2599" s="3"/>
      <c r="F2599" s="173" t="s">
        <v>89</v>
      </c>
      <c r="G2599" s="173"/>
      <c r="H2599" s="174"/>
      <c r="I2599" s="36"/>
      <c r="J2599" s="36"/>
      <c r="K2599" s="175"/>
      <c r="L2599" s="176"/>
      <c r="M2599" s="177" t="s">
        <v>88</v>
      </c>
      <c r="N2599" s="178"/>
      <c r="O2599" s="178"/>
      <c r="P2599" s="178"/>
      <c r="Q2599" s="179"/>
    </row>
    <row r="2600" spans="1:17" ht="19.149999999999999" customHeight="1" thickBot="1" x14ac:dyDescent="0.3">
      <c r="A2600" s="31"/>
      <c r="B2600" s="32"/>
      <c r="C2600" s="32"/>
      <c r="D2600" s="32"/>
      <c r="E2600" s="32"/>
      <c r="F2600" s="32"/>
      <c r="G2600" s="180" t="s">
        <v>91</v>
      </c>
      <c r="H2600" s="180"/>
      <c r="I2600" s="180"/>
      <c r="J2600" s="36"/>
      <c r="K2600" s="35"/>
      <c r="L2600" s="32"/>
      <c r="M2600" s="32"/>
      <c r="N2600" s="32"/>
      <c r="O2600" s="32"/>
      <c r="P2600" s="32"/>
      <c r="Q2600" s="33"/>
    </row>
    <row r="2601" spans="1:17" ht="19.149999999999999" customHeight="1" x14ac:dyDescent="0.5">
      <c r="A2601" s="37"/>
      <c r="B2601" s="213"/>
      <c r="C2601" s="213"/>
      <c r="D2601" s="39"/>
      <c r="E2601" s="196" t="str">
        <f>UPPER(Ptrllista!E2)</f>
        <v>Ö-SERIEN 2</v>
      </c>
      <c r="F2601" s="196"/>
      <c r="G2601" s="196"/>
      <c r="H2601" s="196"/>
      <c r="I2601" s="196"/>
      <c r="J2601" s="196"/>
      <c r="K2601" s="196"/>
      <c r="L2601" s="196"/>
      <c r="M2601" s="196"/>
      <c r="N2601" s="196"/>
      <c r="O2601" s="49"/>
      <c r="P2601" s="49"/>
      <c r="Q2601" s="54"/>
    </row>
    <row r="2602" spans="1:17" ht="19.149999999999999" customHeight="1" x14ac:dyDescent="0.4">
      <c r="A2602" s="53" t="s">
        <v>98</v>
      </c>
      <c r="B2602" s="44" t="str">
        <f>UPPER(Ptrllista!B136)</f>
        <v>33</v>
      </c>
      <c r="C2602" s="43" t="s">
        <v>102</v>
      </c>
      <c r="D2602" s="44">
        <f>ABS(Ptrllista!C136)</f>
        <v>3</v>
      </c>
      <c r="E2602" s="205"/>
      <c r="F2602" s="205"/>
      <c r="G2602" s="205"/>
      <c r="H2602" s="205"/>
      <c r="I2602" s="205"/>
      <c r="J2602" s="205"/>
      <c r="K2602" s="205"/>
      <c r="L2602" s="205"/>
      <c r="M2602" s="205"/>
      <c r="N2602" s="205"/>
      <c r="O2602" s="214">
        <f>ABS(Ptrllista!F2)</f>
        <v>42848</v>
      </c>
      <c r="P2602" s="214"/>
      <c r="Q2602" s="215"/>
    </row>
    <row r="2603" spans="1:17" ht="19.149999999999999" customHeight="1" x14ac:dyDescent="0.25">
      <c r="A2603" s="204" t="str">
        <f>UPPER(Ptrllista!E136)</f>
        <v>STEFAN JOHANSSON</v>
      </c>
      <c r="B2603" s="205"/>
      <c r="C2603" s="205"/>
      <c r="D2603" s="205"/>
      <c r="E2603" s="205"/>
      <c r="F2603" s="205"/>
      <c r="G2603" s="205"/>
      <c r="H2603" s="205"/>
      <c r="I2603" s="205"/>
      <c r="J2603" s="205"/>
      <c r="K2603" s="205"/>
      <c r="L2603" s="205"/>
      <c r="M2603" s="205"/>
      <c r="N2603" s="205"/>
      <c r="O2603" s="205"/>
      <c r="P2603" s="205"/>
      <c r="Q2603" s="206"/>
    </row>
    <row r="2604" spans="1:17" ht="19.149999999999999" customHeight="1" x14ac:dyDescent="0.25">
      <c r="A2604" s="204"/>
      <c r="B2604" s="205"/>
      <c r="C2604" s="205"/>
      <c r="D2604" s="205"/>
      <c r="E2604" s="205"/>
      <c r="F2604" s="205"/>
      <c r="G2604" s="205"/>
      <c r="H2604" s="205"/>
      <c r="I2604" s="205"/>
      <c r="J2604" s="205"/>
      <c r="K2604" s="205"/>
      <c r="L2604" s="205"/>
      <c r="M2604" s="205"/>
      <c r="N2604" s="205"/>
      <c r="O2604" s="205"/>
      <c r="P2604" s="205"/>
      <c r="Q2604" s="206"/>
    </row>
    <row r="2605" spans="1:17" ht="19.149999999999999" customHeight="1" x14ac:dyDescent="0.25">
      <c r="A2605" s="204" t="str">
        <f>UPPER(Ptrllista!F136)</f>
        <v>LSKF</v>
      </c>
      <c r="B2605" s="205"/>
      <c r="C2605" s="205"/>
      <c r="D2605" s="205"/>
      <c r="E2605" s="205"/>
      <c r="F2605" s="205"/>
      <c r="G2605" s="205"/>
      <c r="H2605" s="205"/>
      <c r="I2605" s="205"/>
      <c r="J2605" s="205"/>
      <c r="K2605" s="205"/>
      <c r="L2605" s="205"/>
      <c r="M2605" s="205"/>
      <c r="N2605" s="205"/>
      <c r="O2605" s="205"/>
      <c r="P2605" s="205"/>
      <c r="Q2605" s="206"/>
    </row>
    <row r="2606" spans="1:17" ht="19.149999999999999" customHeight="1" x14ac:dyDescent="0.25">
      <c r="A2606" s="204"/>
      <c r="B2606" s="205"/>
      <c r="C2606" s="205"/>
      <c r="D2606" s="205"/>
      <c r="E2606" s="205"/>
      <c r="F2606" s="205"/>
      <c r="G2606" s="205"/>
      <c r="H2606" s="205"/>
      <c r="I2606" s="205"/>
      <c r="J2606" s="205"/>
      <c r="K2606" s="205"/>
      <c r="L2606" s="205"/>
      <c r="M2606" s="205"/>
      <c r="N2606" s="205"/>
      <c r="O2606" s="205"/>
      <c r="P2606" s="205"/>
      <c r="Q2606" s="206"/>
    </row>
    <row r="2607" spans="1:17" ht="19.149999999999999" customHeight="1" thickBot="1" x14ac:dyDescent="0.3">
      <c r="A2607" s="29"/>
      <c r="B2607" s="38"/>
      <c r="C2607" s="207" t="s">
        <v>95</v>
      </c>
      <c r="D2607" s="208"/>
      <c r="E2607" s="208"/>
      <c r="F2607" s="208"/>
      <c r="G2607" s="208"/>
      <c r="H2607" s="209"/>
      <c r="I2607" s="207" t="s">
        <v>90</v>
      </c>
      <c r="J2607" s="209"/>
      <c r="K2607" s="207" t="s">
        <v>17</v>
      </c>
      <c r="L2607" s="208"/>
      <c r="M2607" s="216" t="s">
        <v>93</v>
      </c>
      <c r="N2607" s="217"/>
      <c r="O2607" s="210" t="s">
        <v>24</v>
      </c>
      <c r="P2607" s="211"/>
      <c r="Q2607" s="212"/>
    </row>
    <row r="2608" spans="1:17" ht="19.149999999999999" customHeight="1" x14ac:dyDescent="0.25">
      <c r="A2608" s="190" t="s">
        <v>94</v>
      </c>
      <c r="B2608" s="40">
        <v>17</v>
      </c>
      <c r="C2608" s="34"/>
      <c r="D2608" s="34"/>
      <c r="E2608" s="34"/>
      <c r="F2608" s="34"/>
      <c r="G2608" s="34"/>
      <c r="H2608" s="34"/>
      <c r="I2608" s="181" t="s">
        <v>18</v>
      </c>
      <c r="J2608" s="182"/>
      <c r="K2608" s="183"/>
      <c r="L2608" s="191"/>
      <c r="M2608" s="192" t="str">
        <f>UPPER(Ptrllista!H136)</f>
        <v>C</v>
      </c>
      <c r="N2608" s="193"/>
      <c r="O2608" s="192" t="str">
        <f>UPPER(Ptrllista!G136)</f>
        <v>1</v>
      </c>
      <c r="P2608" s="196"/>
      <c r="Q2608" s="193"/>
    </row>
    <row r="2609" spans="1:17" ht="19.149999999999999" customHeight="1" thickBot="1" x14ac:dyDescent="0.3">
      <c r="A2609" s="190"/>
      <c r="B2609" s="40">
        <v>18</v>
      </c>
      <c r="C2609" s="34"/>
      <c r="D2609" s="34"/>
      <c r="E2609" s="34"/>
      <c r="F2609" s="34"/>
      <c r="G2609" s="34"/>
      <c r="H2609" s="34"/>
      <c r="I2609" s="181" t="s">
        <v>18</v>
      </c>
      <c r="J2609" s="182"/>
      <c r="K2609" s="183"/>
      <c r="L2609" s="191"/>
      <c r="M2609" s="194"/>
      <c r="N2609" s="195"/>
      <c r="O2609" s="194"/>
      <c r="P2609" s="197"/>
      <c r="Q2609" s="195"/>
    </row>
    <row r="2610" spans="1:17" ht="19.149999999999999" customHeight="1" x14ac:dyDescent="0.25">
      <c r="A2610" s="190"/>
      <c r="B2610" s="40">
        <v>19</v>
      </c>
      <c r="C2610" s="34"/>
      <c r="D2610" s="34"/>
      <c r="E2610" s="34"/>
      <c r="F2610" s="34"/>
      <c r="G2610" s="34"/>
      <c r="H2610" s="34"/>
      <c r="I2610" s="181" t="s">
        <v>18</v>
      </c>
      <c r="J2610" s="182"/>
      <c r="K2610" s="183"/>
      <c r="L2610" s="184"/>
      <c r="M2610" s="3"/>
      <c r="N2610" s="3"/>
      <c r="O2610" s="3"/>
      <c r="P2610" s="3"/>
      <c r="Q2610" s="30"/>
    </row>
    <row r="2611" spans="1:17" ht="19.149999999999999" customHeight="1" x14ac:dyDescent="0.25">
      <c r="A2611" s="190"/>
      <c r="B2611" s="40">
        <v>20</v>
      </c>
      <c r="C2611" s="34"/>
      <c r="D2611" s="34"/>
      <c r="E2611" s="34"/>
      <c r="F2611" s="34"/>
      <c r="G2611" s="34"/>
      <c r="H2611" s="34"/>
      <c r="I2611" s="181" t="s">
        <v>18</v>
      </c>
      <c r="J2611" s="182"/>
      <c r="K2611" s="183"/>
      <c r="L2611" s="184"/>
      <c r="M2611" s="198" t="s">
        <v>92</v>
      </c>
      <c r="N2611" s="198"/>
      <c r="O2611" s="198"/>
      <c r="P2611" s="199"/>
      <c r="Q2611" s="200"/>
    </row>
    <row r="2612" spans="1:17" ht="19.149999999999999" customHeight="1" x14ac:dyDescent="0.25">
      <c r="A2612" s="190"/>
      <c r="B2612" s="40">
        <v>21</v>
      </c>
      <c r="C2612" s="34"/>
      <c r="D2612" s="34"/>
      <c r="E2612" s="34"/>
      <c r="F2612" s="34"/>
      <c r="G2612" s="34"/>
      <c r="H2612" s="34"/>
      <c r="I2612" s="181" t="s">
        <v>18</v>
      </c>
      <c r="J2612" s="182"/>
      <c r="K2612" s="183"/>
      <c r="L2612" s="184"/>
      <c r="M2612" s="201" t="s">
        <v>97</v>
      </c>
      <c r="N2612" s="202"/>
      <c r="O2612" s="202"/>
      <c r="P2612" s="202"/>
      <c r="Q2612" s="203"/>
    </row>
    <row r="2613" spans="1:17" ht="19.149999999999999" customHeight="1" x14ac:dyDescent="0.25">
      <c r="A2613" s="190"/>
      <c r="B2613" s="40">
        <v>22</v>
      </c>
      <c r="C2613" s="34"/>
      <c r="D2613" s="34"/>
      <c r="E2613" s="34"/>
      <c r="F2613" s="34"/>
      <c r="G2613" s="34"/>
      <c r="H2613" s="34"/>
      <c r="I2613" s="181" t="s">
        <v>18</v>
      </c>
      <c r="J2613" s="182"/>
      <c r="K2613" s="183"/>
      <c r="L2613" s="184"/>
      <c r="M2613" s="185"/>
      <c r="N2613" s="185"/>
      <c r="O2613" s="185"/>
      <c r="P2613" s="185"/>
      <c r="Q2613" s="186"/>
    </row>
    <row r="2614" spans="1:17" ht="19.149999999999999" customHeight="1" x14ac:dyDescent="0.25">
      <c r="A2614" s="190"/>
      <c r="B2614" s="40">
        <v>23</v>
      </c>
      <c r="C2614" s="34"/>
      <c r="D2614" s="34"/>
      <c r="E2614" s="34"/>
      <c r="F2614" s="34"/>
      <c r="G2614" s="34"/>
      <c r="H2614" s="34"/>
      <c r="I2614" s="181" t="s">
        <v>18</v>
      </c>
      <c r="J2614" s="182"/>
      <c r="K2614" s="183"/>
      <c r="L2614" s="184"/>
      <c r="M2614" s="185"/>
      <c r="N2614" s="185"/>
      <c r="O2614" s="185"/>
      <c r="P2614" s="185"/>
      <c r="Q2614" s="186"/>
    </row>
    <row r="2615" spans="1:17" ht="19.149999999999999" customHeight="1" x14ac:dyDescent="0.25">
      <c r="A2615" s="190"/>
      <c r="B2615" s="40">
        <v>24</v>
      </c>
      <c r="C2615" s="34"/>
      <c r="D2615" s="34"/>
      <c r="E2615" s="34"/>
      <c r="F2615" s="34"/>
      <c r="G2615" s="34"/>
      <c r="H2615" s="34"/>
      <c r="I2615" s="181" t="s">
        <v>18</v>
      </c>
      <c r="J2615" s="182"/>
      <c r="K2615" s="183"/>
      <c r="L2615" s="184"/>
      <c r="M2615" s="185"/>
      <c r="N2615" s="185"/>
      <c r="O2615" s="185"/>
      <c r="P2615" s="185"/>
      <c r="Q2615" s="186"/>
    </row>
    <row r="2616" spans="1:17" ht="19.149999999999999" customHeight="1" thickBot="1" x14ac:dyDescent="0.3">
      <c r="A2616" s="190"/>
      <c r="B2616" s="34"/>
      <c r="C2616" s="34"/>
      <c r="D2616" s="34"/>
      <c r="E2616" s="34"/>
      <c r="F2616" s="34"/>
      <c r="G2616" s="34"/>
      <c r="H2616" s="34"/>
      <c r="I2616" s="187" t="s">
        <v>18</v>
      </c>
      <c r="J2616" s="188"/>
      <c r="K2616" s="189"/>
      <c r="L2616" s="189"/>
      <c r="M2616" s="185"/>
      <c r="N2616" s="185"/>
      <c r="O2616" s="185"/>
      <c r="P2616" s="185"/>
      <c r="Q2616" s="186"/>
    </row>
    <row r="2617" spans="1:17" ht="19.149999999999999" customHeight="1" thickBot="1" x14ac:dyDescent="0.3">
      <c r="A2617" s="29"/>
      <c r="B2617" s="3"/>
      <c r="C2617" s="3"/>
      <c r="D2617" s="3"/>
      <c r="E2617" s="3"/>
      <c r="F2617" s="173" t="s">
        <v>89</v>
      </c>
      <c r="G2617" s="173"/>
      <c r="H2617" s="174"/>
      <c r="I2617" s="36"/>
      <c r="J2617" s="36"/>
      <c r="K2617" s="175"/>
      <c r="L2617" s="176"/>
      <c r="M2617" s="177" t="s">
        <v>88</v>
      </c>
      <c r="N2617" s="178"/>
      <c r="O2617" s="178"/>
      <c r="P2617" s="178"/>
      <c r="Q2617" s="179"/>
    </row>
    <row r="2618" spans="1:17" ht="19.149999999999999" customHeight="1" thickBot="1" x14ac:dyDescent="0.3">
      <c r="A2618" s="31"/>
      <c r="B2618" s="32"/>
      <c r="C2618" s="32"/>
      <c r="D2618" s="32"/>
      <c r="E2618" s="32"/>
      <c r="F2618" s="32"/>
      <c r="G2618" s="180" t="s">
        <v>91</v>
      </c>
      <c r="H2618" s="180"/>
      <c r="I2618" s="180"/>
      <c r="J2618" s="36"/>
      <c r="K2618" s="35"/>
      <c r="L2618" s="32"/>
      <c r="M2618" s="32"/>
      <c r="N2618" s="32"/>
      <c r="O2618" s="32"/>
      <c r="P2618" s="32"/>
      <c r="Q2618" s="33"/>
    </row>
    <row r="2619" spans="1:17" ht="19.149999999999999" customHeight="1" x14ac:dyDescent="0.25">
      <c r="A2619" s="52"/>
      <c r="B2619" s="52"/>
      <c r="C2619" s="52"/>
      <c r="D2619" s="52"/>
      <c r="E2619" s="52"/>
      <c r="F2619" s="52"/>
      <c r="G2619" s="52"/>
      <c r="H2619" s="52"/>
      <c r="I2619" s="52"/>
      <c r="J2619" s="52"/>
      <c r="K2619" s="52"/>
      <c r="L2619" s="52"/>
      <c r="M2619" s="52"/>
      <c r="N2619" s="52"/>
      <c r="O2619" s="52"/>
      <c r="P2619" s="52"/>
      <c r="Q2619" s="52"/>
    </row>
    <row r="2622" spans="1:17" ht="19.149999999999999" customHeight="1" thickBot="1" x14ac:dyDescent="0.3"/>
    <row r="2623" spans="1:17" ht="19.149999999999999" customHeight="1" x14ac:dyDescent="0.5">
      <c r="A2623" s="37"/>
      <c r="B2623" s="213"/>
      <c r="C2623" s="213"/>
      <c r="D2623" s="39"/>
      <c r="E2623" s="196" t="str">
        <f>UPPER(Ptrllista!E2)</f>
        <v>Ö-SERIEN 2</v>
      </c>
      <c r="F2623" s="196"/>
      <c r="G2623" s="196"/>
      <c r="H2623" s="196"/>
      <c r="I2623" s="196"/>
      <c r="J2623" s="196"/>
      <c r="K2623" s="196"/>
      <c r="L2623" s="196"/>
      <c r="M2623" s="196"/>
      <c r="N2623" s="196"/>
      <c r="O2623" s="49"/>
      <c r="P2623" s="49"/>
      <c r="Q2623" s="54"/>
    </row>
    <row r="2624" spans="1:17" ht="19.149999999999999" customHeight="1" x14ac:dyDescent="0.4">
      <c r="A2624" s="53" t="s">
        <v>98</v>
      </c>
      <c r="B2624" s="44" t="str">
        <f>UPPER(Ptrllista!B137)</f>
        <v>33</v>
      </c>
      <c r="C2624" s="43" t="s">
        <v>96</v>
      </c>
      <c r="D2624" s="44">
        <f>ABS(Ptrllista!C137)</f>
        <v>4</v>
      </c>
      <c r="E2624" s="205"/>
      <c r="F2624" s="205"/>
      <c r="G2624" s="205"/>
      <c r="H2624" s="205"/>
      <c r="I2624" s="205"/>
      <c r="J2624" s="205"/>
      <c r="K2624" s="205"/>
      <c r="L2624" s="205"/>
      <c r="M2624" s="205"/>
      <c r="N2624" s="205"/>
      <c r="O2624" s="214">
        <f>ABS(Ptrllista!F2)</f>
        <v>42848</v>
      </c>
      <c r="P2624" s="214"/>
      <c r="Q2624" s="215"/>
    </row>
    <row r="2625" spans="1:17" ht="19.149999999999999" customHeight="1" x14ac:dyDescent="0.25">
      <c r="A2625" s="204" t="str">
        <f>UPPER(Ptrllista!E137)</f>
        <v>MATHIAS JOHANSSON</v>
      </c>
      <c r="B2625" s="205"/>
      <c r="C2625" s="205"/>
      <c r="D2625" s="205"/>
      <c r="E2625" s="205"/>
      <c r="F2625" s="205"/>
      <c r="G2625" s="205"/>
      <c r="H2625" s="205"/>
      <c r="I2625" s="205"/>
      <c r="J2625" s="205"/>
      <c r="K2625" s="205"/>
      <c r="L2625" s="205"/>
      <c r="M2625" s="205"/>
      <c r="N2625" s="205"/>
      <c r="O2625" s="205"/>
      <c r="P2625" s="205"/>
      <c r="Q2625" s="206"/>
    </row>
    <row r="2626" spans="1:17" ht="19.149999999999999" customHeight="1" x14ac:dyDescent="0.25">
      <c r="A2626" s="204"/>
      <c r="B2626" s="205"/>
      <c r="C2626" s="205"/>
      <c r="D2626" s="205"/>
      <c r="E2626" s="205"/>
      <c r="F2626" s="205"/>
      <c r="G2626" s="205"/>
      <c r="H2626" s="205"/>
      <c r="I2626" s="205"/>
      <c r="J2626" s="205"/>
      <c r="K2626" s="205"/>
      <c r="L2626" s="205"/>
      <c r="M2626" s="205"/>
      <c r="N2626" s="205"/>
      <c r="O2626" s="205"/>
      <c r="P2626" s="205"/>
      <c r="Q2626" s="206"/>
    </row>
    <row r="2627" spans="1:17" ht="19.149999999999999" customHeight="1" x14ac:dyDescent="0.25">
      <c r="A2627" s="204" t="str">
        <f>UPPER(Ptrllista!F137)</f>
        <v>ÅTVID</v>
      </c>
      <c r="B2627" s="205"/>
      <c r="C2627" s="205"/>
      <c r="D2627" s="205"/>
      <c r="E2627" s="205"/>
      <c r="F2627" s="205"/>
      <c r="G2627" s="205"/>
      <c r="H2627" s="205"/>
      <c r="I2627" s="205"/>
      <c r="J2627" s="205"/>
      <c r="K2627" s="205"/>
      <c r="L2627" s="205"/>
      <c r="M2627" s="205"/>
      <c r="N2627" s="205"/>
      <c r="O2627" s="205"/>
      <c r="P2627" s="205"/>
      <c r="Q2627" s="206"/>
    </row>
    <row r="2628" spans="1:17" ht="19.149999999999999" customHeight="1" x14ac:dyDescent="0.25">
      <c r="A2628" s="204"/>
      <c r="B2628" s="205"/>
      <c r="C2628" s="205"/>
      <c r="D2628" s="205"/>
      <c r="E2628" s="205"/>
      <c r="F2628" s="205"/>
      <c r="G2628" s="205"/>
      <c r="H2628" s="205"/>
      <c r="I2628" s="205"/>
      <c r="J2628" s="205"/>
      <c r="K2628" s="205"/>
      <c r="L2628" s="205"/>
      <c r="M2628" s="205"/>
      <c r="N2628" s="205"/>
      <c r="O2628" s="205"/>
      <c r="P2628" s="205"/>
      <c r="Q2628" s="206"/>
    </row>
    <row r="2629" spans="1:17" ht="19.149999999999999" customHeight="1" thickBot="1" x14ac:dyDescent="0.3">
      <c r="A2629" s="29"/>
      <c r="B2629" s="38"/>
      <c r="C2629" s="207" t="s">
        <v>95</v>
      </c>
      <c r="D2629" s="208"/>
      <c r="E2629" s="208"/>
      <c r="F2629" s="208"/>
      <c r="G2629" s="208"/>
      <c r="H2629" s="209"/>
      <c r="I2629" s="207" t="s">
        <v>90</v>
      </c>
      <c r="J2629" s="209"/>
      <c r="K2629" s="207" t="s">
        <v>17</v>
      </c>
      <c r="L2629" s="208"/>
      <c r="M2629" s="41" t="s">
        <v>93</v>
      </c>
      <c r="N2629" s="42"/>
      <c r="O2629" s="210" t="s">
        <v>24</v>
      </c>
      <c r="P2629" s="211"/>
      <c r="Q2629" s="212"/>
    </row>
    <row r="2630" spans="1:17" ht="19.149999999999999" customHeight="1" x14ac:dyDescent="0.25">
      <c r="A2630" s="190" t="s">
        <v>94</v>
      </c>
      <c r="B2630" s="40">
        <v>17</v>
      </c>
      <c r="C2630" s="34"/>
      <c r="D2630" s="34"/>
      <c r="E2630" s="34"/>
      <c r="F2630" s="34"/>
      <c r="G2630" s="34"/>
      <c r="H2630" s="34"/>
      <c r="I2630" s="181" t="s">
        <v>18</v>
      </c>
      <c r="J2630" s="182"/>
      <c r="K2630" s="183"/>
      <c r="L2630" s="191"/>
      <c r="M2630" s="192" t="str">
        <f>UPPER(Ptrllista!H137)</f>
        <v>C</v>
      </c>
      <c r="N2630" s="193"/>
      <c r="O2630" s="192" t="str">
        <f>UPPER(Ptrllista!G137)</f>
        <v>2</v>
      </c>
      <c r="P2630" s="196"/>
      <c r="Q2630" s="193"/>
    </row>
    <row r="2631" spans="1:17" ht="19.149999999999999" customHeight="1" thickBot="1" x14ac:dyDescent="0.3">
      <c r="A2631" s="190"/>
      <c r="B2631" s="40">
        <v>18</v>
      </c>
      <c r="C2631" s="34"/>
      <c r="D2631" s="34"/>
      <c r="E2631" s="34"/>
      <c r="F2631" s="34"/>
      <c r="G2631" s="34"/>
      <c r="H2631" s="34"/>
      <c r="I2631" s="181" t="s">
        <v>18</v>
      </c>
      <c r="J2631" s="182"/>
      <c r="K2631" s="183"/>
      <c r="L2631" s="191"/>
      <c r="M2631" s="194"/>
      <c r="N2631" s="195"/>
      <c r="O2631" s="194"/>
      <c r="P2631" s="197"/>
      <c r="Q2631" s="195"/>
    </row>
    <row r="2632" spans="1:17" ht="19.149999999999999" customHeight="1" x14ac:dyDescent="0.25">
      <c r="A2632" s="190"/>
      <c r="B2632" s="40">
        <v>19</v>
      </c>
      <c r="C2632" s="34"/>
      <c r="D2632" s="34"/>
      <c r="E2632" s="34"/>
      <c r="F2632" s="34"/>
      <c r="G2632" s="34"/>
      <c r="H2632" s="34"/>
      <c r="I2632" s="181" t="s">
        <v>18</v>
      </c>
      <c r="J2632" s="182"/>
      <c r="K2632" s="183"/>
      <c r="L2632" s="184"/>
      <c r="M2632" s="3"/>
      <c r="N2632" s="3"/>
      <c r="O2632" s="3"/>
      <c r="P2632" s="3"/>
      <c r="Q2632" s="30"/>
    </row>
    <row r="2633" spans="1:17" ht="19.149999999999999" customHeight="1" x14ac:dyDescent="0.25">
      <c r="A2633" s="190"/>
      <c r="B2633" s="40">
        <v>20</v>
      </c>
      <c r="C2633" s="34"/>
      <c r="D2633" s="34"/>
      <c r="E2633" s="34"/>
      <c r="F2633" s="34"/>
      <c r="G2633" s="34"/>
      <c r="H2633" s="34"/>
      <c r="I2633" s="181" t="s">
        <v>18</v>
      </c>
      <c r="J2633" s="182"/>
      <c r="K2633" s="183"/>
      <c r="L2633" s="184"/>
      <c r="M2633" s="198" t="s">
        <v>92</v>
      </c>
      <c r="N2633" s="198"/>
      <c r="O2633" s="198"/>
      <c r="P2633" s="199"/>
      <c r="Q2633" s="200"/>
    </row>
    <row r="2634" spans="1:17" ht="19.149999999999999" customHeight="1" x14ac:dyDescent="0.25">
      <c r="A2634" s="190"/>
      <c r="B2634" s="40">
        <v>21</v>
      </c>
      <c r="C2634" s="34"/>
      <c r="D2634" s="34"/>
      <c r="E2634" s="34"/>
      <c r="F2634" s="34"/>
      <c r="G2634" s="34"/>
      <c r="H2634" s="34"/>
      <c r="I2634" s="181" t="s">
        <v>18</v>
      </c>
      <c r="J2634" s="182"/>
      <c r="K2634" s="183"/>
      <c r="L2634" s="184"/>
      <c r="M2634" s="201" t="s">
        <v>97</v>
      </c>
      <c r="N2634" s="202"/>
      <c r="O2634" s="202"/>
      <c r="P2634" s="202"/>
      <c r="Q2634" s="203"/>
    </row>
    <row r="2635" spans="1:17" ht="19.149999999999999" customHeight="1" x14ac:dyDescent="0.25">
      <c r="A2635" s="190"/>
      <c r="B2635" s="40">
        <v>22</v>
      </c>
      <c r="C2635" s="34"/>
      <c r="D2635" s="34"/>
      <c r="E2635" s="34"/>
      <c r="F2635" s="34"/>
      <c r="G2635" s="34"/>
      <c r="H2635" s="34"/>
      <c r="I2635" s="181" t="s">
        <v>18</v>
      </c>
      <c r="J2635" s="182"/>
      <c r="K2635" s="183"/>
      <c r="L2635" s="184"/>
      <c r="M2635" s="185"/>
      <c r="N2635" s="185"/>
      <c r="O2635" s="185"/>
      <c r="P2635" s="185"/>
      <c r="Q2635" s="186"/>
    </row>
    <row r="2636" spans="1:17" ht="19.149999999999999" customHeight="1" x14ac:dyDescent="0.25">
      <c r="A2636" s="190"/>
      <c r="B2636" s="40">
        <v>23</v>
      </c>
      <c r="C2636" s="34"/>
      <c r="D2636" s="34"/>
      <c r="E2636" s="34"/>
      <c r="F2636" s="34"/>
      <c r="G2636" s="34"/>
      <c r="H2636" s="34"/>
      <c r="I2636" s="181" t="s">
        <v>18</v>
      </c>
      <c r="J2636" s="182"/>
      <c r="K2636" s="183"/>
      <c r="L2636" s="184"/>
      <c r="M2636" s="185"/>
      <c r="N2636" s="185"/>
      <c r="O2636" s="185"/>
      <c r="P2636" s="185"/>
      <c r="Q2636" s="186"/>
    </row>
    <row r="2637" spans="1:17" ht="19.149999999999999" customHeight="1" x14ac:dyDescent="0.25">
      <c r="A2637" s="190"/>
      <c r="B2637" s="40">
        <v>24</v>
      </c>
      <c r="C2637" s="34"/>
      <c r="D2637" s="34"/>
      <c r="E2637" s="34"/>
      <c r="F2637" s="34"/>
      <c r="G2637" s="34"/>
      <c r="H2637" s="34"/>
      <c r="I2637" s="181" t="s">
        <v>18</v>
      </c>
      <c r="J2637" s="182"/>
      <c r="K2637" s="183"/>
      <c r="L2637" s="184"/>
      <c r="M2637" s="185"/>
      <c r="N2637" s="185"/>
      <c r="O2637" s="185"/>
      <c r="P2637" s="185"/>
      <c r="Q2637" s="186"/>
    </row>
    <row r="2638" spans="1:17" ht="19.149999999999999" customHeight="1" thickBot="1" x14ac:dyDescent="0.3">
      <c r="A2638" s="190"/>
      <c r="B2638" s="34"/>
      <c r="C2638" s="34"/>
      <c r="D2638" s="34"/>
      <c r="E2638" s="34"/>
      <c r="F2638" s="34"/>
      <c r="G2638" s="34"/>
      <c r="H2638" s="34"/>
      <c r="I2638" s="187" t="s">
        <v>18</v>
      </c>
      <c r="J2638" s="188"/>
      <c r="K2638" s="189"/>
      <c r="L2638" s="189"/>
      <c r="M2638" s="185"/>
      <c r="N2638" s="185"/>
      <c r="O2638" s="185"/>
      <c r="P2638" s="185"/>
      <c r="Q2638" s="186"/>
    </row>
    <row r="2639" spans="1:17" ht="19.149999999999999" customHeight="1" thickBot="1" x14ac:dyDescent="0.3">
      <c r="A2639" s="29"/>
      <c r="B2639" s="3"/>
      <c r="C2639" s="3"/>
      <c r="D2639" s="3"/>
      <c r="E2639" s="3"/>
      <c r="F2639" s="173" t="s">
        <v>89</v>
      </c>
      <c r="G2639" s="173"/>
      <c r="H2639" s="174"/>
      <c r="I2639" s="36"/>
      <c r="J2639" s="36"/>
      <c r="K2639" s="175"/>
      <c r="L2639" s="176"/>
      <c r="M2639" s="177" t="s">
        <v>88</v>
      </c>
      <c r="N2639" s="178"/>
      <c r="O2639" s="178"/>
      <c r="P2639" s="178"/>
      <c r="Q2639" s="179"/>
    </row>
    <row r="2640" spans="1:17" ht="19.149999999999999" customHeight="1" thickBot="1" x14ac:dyDescent="0.3">
      <c r="A2640" s="31"/>
      <c r="B2640" s="32"/>
      <c r="C2640" s="32"/>
      <c r="D2640" s="32"/>
      <c r="E2640" s="32"/>
      <c r="F2640" s="32"/>
      <c r="G2640" s="180" t="s">
        <v>91</v>
      </c>
      <c r="H2640" s="180"/>
      <c r="I2640" s="180"/>
      <c r="J2640" s="36"/>
      <c r="K2640" s="35"/>
      <c r="L2640" s="32"/>
      <c r="M2640" s="32"/>
      <c r="N2640" s="32"/>
      <c r="O2640" s="32"/>
      <c r="P2640" s="32"/>
      <c r="Q2640" s="33"/>
    </row>
    <row r="2641" spans="1:17" ht="19.149999999999999" customHeight="1" x14ac:dyDescent="0.5">
      <c r="A2641" s="37"/>
      <c r="B2641" s="213"/>
      <c r="C2641" s="213"/>
      <c r="D2641" s="39"/>
      <c r="E2641" s="196" t="str">
        <f>UPPER(Ptrllista!E2)</f>
        <v>Ö-SERIEN 2</v>
      </c>
      <c r="F2641" s="196"/>
      <c r="G2641" s="196"/>
      <c r="H2641" s="196"/>
      <c r="I2641" s="196"/>
      <c r="J2641" s="196"/>
      <c r="K2641" s="196"/>
      <c r="L2641" s="196"/>
      <c r="M2641" s="196"/>
      <c r="N2641" s="196"/>
      <c r="O2641" s="49"/>
      <c r="P2641" s="49"/>
      <c r="Q2641" s="54"/>
    </row>
    <row r="2642" spans="1:17" ht="19.149999999999999" customHeight="1" x14ac:dyDescent="0.4">
      <c r="A2642" s="53" t="s">
        <v>98</v>
      </c>
      <c r="B2642" s="44" t="str">
        <f>UPPER(Ptrllista!B138)</f>
        <v>34</v>
      </c>
      <c r="C2642" s="43" t="s">
        <v>102</v>
      </c>
      <c r="D2642" s="44">
        <f>ABS(Ptrllista!C138)</f>
        <v>1</v>
      </c>
      <c r="E2642" s="205"/>
      <c r="F2642" s="205"/>
      <c r="G2642" s="205"/>
      <c r="H2642" s="205"/>
      <c r="I2642" s="205"/>
      <c r="J2642" s="205"/>
      <c r="K2642" s="205"/>
      <c r="L2642" s="205"/>
      <c r="M2642" s="205"/>
      <c r="N2642" s="205"/>
      <c r="O2642" s="214">
        <f>ABS(Ptrllista!F2)</f>
        <v>42848</v>
      </c>
      <c r="P2642" s="214"/>
      <c r="Q2642" s="215"/>
    </row>
    <row r="2643" spans="1:17" ht="19.149999999999999" customHeight="1" x14ac:dyDescent="0.25">
      <c r="A2643" s="204" t="str">
        <f>UPPER(Ptrllista!E138)</f>
        <v>MIKAEL BERGMAN</v>
      </c>
      <c r="B2643" s="205"/>
      <c r="C2643" s="205"/>
      <c r="D2643" s="205"/>
      <c r="E2643" s="205"/>
      <c r="F2643" s="205"/>
      <c r="G2643" s="205"/>
      <c r="H2643" s="205"/>
      <c r="I2643" s="205"/>
      <c r="J2643" s="205"/>
      <c r="K2643" s="205"/>
      <c r="L2643" s="205"/>
      <c r="M2643" s="205"/>
      <c r="N2643" s="205"/>
      <c r="O2643" s="205"/>
      <c r="P2643" s="205"/>
      <c r="Q2643" s="206"/>
    </row>
    <row r="2644" spans="1:17" ht="19.149999999999999" customHeight="1" x14ac:dyDescent="0.25">
      <c r="A2644" s="204"/>
      <c r="B2644" s="205"/>
      <c r="C2644" s="205"/>
      <c r="D2644" s="205"/>
      <c r="E2644" s="205"/>
      <c r="F2644" s="205"/>
      <c r="G2644" s="205"/>
      <c r="H2644" s="205"/>
      <c r="I2644" s="205"/>
      <c r="J2644" s="205"/>
      <c r="K2644" s="205"/>
      <c r="L2644" s="205"/>
      <c r="M2644" s="205"/>
      <c r="N2644" s="205"/>
      <c r="O2644" s="205"/>
      <c r="P2644" s="205"/>
      <c r="Q2644" s="206"/>
    </row>
    <row r="2645" spans="1:17" ht="19.149999999999999" customHeight="1" x14ac:dyDescent="0.25">
      <c r="A2645" s="204" t="str">
        <f>UPPER(Ptrllista!F138)</f>
        <v>VALDEMARSVIK</v>
      </c>
      <c r="B2645" s="205"/>
      <c r="C2645" s="205"/>
      <c r="D2645" s="205"/>
      <c r="E2645" s="205"/>
      <c r="F2645" s="205"/>
      <c r="G2645" s="205"/>
      <c r="H2645" s="205"/>
      <c r="I2645" s="205"/>
      <c r="J2645" s="205"/>
      <c r="K2645" s="205"/>
      <c r="L2645" s="205"/>
      <c r="M2645" s="205"/>
      <c r="N2645" s="205"/>
      <c r="O2645" s="205"/>
      <c r="P2645" s="205"/>
      <c r="Q2645" s="206"/>
    </row>
    <row r="2646" spans="1:17" ht="19.149999999999999" customHeight="1" x14ac:dyDescent="0.25">
      <c r="A2646" s="204"/>
      <c r="B2646" s="205"/>
      <c r="C2646" s="205"/>
      <c r="D2646" s="205"/>
      <c r="E2646" s="205"/>
      <c r="F2646" s="205"/>
      <c r="G2646" s="205"/>
      <c r="H2646" s="205"/>
      <c r="I2646" s="205"/>
      <c r="J2646" s="205"/>
      <c r="K2646" s="205"/>
      <c r="L2646" s="205"/>
      <c r="M2646" s="205"/>
      <c r="N2646" s="205"/>
      <c r="O2646" s="205"/>
      <c r="P2646" s="205"/>
      <c r="Q2646" s="206"/>
    </row>
    <row r="2647" spans="1:17" ht="19.149999999999999" customHeight="1" thickBot="1" x14ac:dyDescent="0.3">
      <c r="A2647" s="29"/>
      <c r="B2647" s="38"/>
      <c r="C2647" s="207" t="s">
        <v>95</v>
      </c>
      <c r="D2647" s="208"/>
      <c r="E2647" s="208"/>
      <c r="F2647" s="208"/>
      <c r="G2647" s="208"/>
      <c r="H2647" s="209"/>
      <c r="I2647" s="207" t="s">
        <v>90</v>
      </c>
      <c r="J2647" s="209"/>
      <c r="K2647" s="207" t="s">
        <v>17</v>
      </c>
      <c r="L2647" s="208"/>
      <c r="M2647" s="216" t="s">
        <v>93</v>
      </c>
      <c r="N2647" s="217"/>
      <c r="O2647" s="210" t="s">
        <v>24</v>
      </c>
      <c r="P2647" s="211"/>
      <c r="Q2647" s="212"/>
    </row>
    <row r="2648" spans="1:17" ht="19.149999999999999" customHeight="1" x14ac:dyDescent="0.25">
      <c r="A2648" s="190" t="s">
        <v>94</v>
      </c>
      <c r="B2648" s="40">
        <v>17</v>
      </c>
      <c r="C2648" s="34"/>
      <c r="D2648" s="34"/>
      <c r="E2648" s="34"/>
      <c r="F2648" s="34"/>
      <c r="G2648" s="34"/>
      <c r="H2648" s="34"/>
      <c r="I2648" s="181" t="s">
        <v>18</v>
      </c>
      <c r="J2648" s="182"/>
      <c r="K2648" s="183"/>
      <c r="L2648" s="191"/>
      <c r="M2648" s="192" t="str">
        <f>UPPER(Ptrllista!H138)</f>
        <v>C</v>
      </c>
      <c r="N2648" s="193"/>
      <c r="O2648" s="192" t="str">
        <f>UPPER(Ptrllista!G138)</f>
        <v>2</v>
      </c>
      <c r="P2648" s="196"/>
      <c r="Q2648" s="193"/>
    </row>
    <row r="2649" spans="1:17" ht="19.149999999999999" customHeight="1" thickBot="1" x14ac:dyDescent="0.3">
      <c r="A2649" s="190"/>
      <c r="B2649" s="40">
        <v>18</v>
      </c>
      <c r="C2649" s="34"/>
      <c r="D2649" s="34"/>
      <c r="E2649" s="34"/>
      <c r="F2649" s="34"/>
      <c r="G2649" s="34"/>
      <c r="H2649" s="34"/>
      <c r="I2649" s="181" t="s">
        <v>18</v>
      </c>
      <c r="J2649" s="182"/>
      <c r="K2649" s="183"/>
      <c r="L2649" s="191"/>
      <c r="M2649" s="194"/>
      <c r="N2649" s="195"/>
      <c r="O2649" s="194"/>
      <c r="P2649" s="197"/>
      <c r="Q2649" s="195"/>
    </row>
    <row r="2650" spans="1:17" ht="19.149999999999999" customHeight="1" x14ac:dyDescent="0.25">
      <c r="A2650" s="190"/>
      <c r="B2650" s="40">
        <v>19</v>
      </c>
      <c r="C2650" s="34"/>
      <c r="D2650" s="34"/>
      <c r="E2650" s="34"/>
      <c r="F2650" s="34"/>
      <c r="G2650" s="34"/>
      <c r="H2650" s="34"/>
      <c r="I2650" s="181" t="s">
        <v>18</v>
      </c>
      <c r="J2650" s="182"/>
      <c r="K2650" s="183"/>
      <c r="L2650" s="184"/>
      <c r="M2650" s="3"/>
      <c r="N2650" s="3"/>
      <c r="O2650" s="3"/>
      <c r="P2650" s="3"/>
      <c r="Q2650" s="30"/>
    </row>
    <row r="2651" spans="1:17" ht="19.149999999999999" customHeight="1" x14ac:dyDescent="0.25">
      <c r="A2651" s="190"/>
      <c r="B2651" s="40">
        <v>20</v>
      </c>
      <c r="C2651" s="34"/>
      <c r="D2651" s="34"/>
      <c r="E2651" s="34"/>
      <c r="F2651" s="34"/>
      <c r="G2651" s="34"/>
      <c r="H2651" s="34"/>
      <c r="I2651" s="181" t="s">
        <v>18</v>
      </c>
      <c r="J2651" s="182"/>
      <c r="K2651" s="183"/>
      <c r="L2651" s="184"/>
      <c r="M2651" s="198" t="s">
        <v>92</v>
      </c>
      <c r="N2651" s="198"/>
      <c r="O2651" s="198"/>
      <c r="P2651" s="199"/>
      <c r="Q2651" s="200"/>
    </row>
    <row r="2652" spans="1:17" ht="19.149999999999999" customHeight="1" x14ac:dyDescent="0.25">
      <c r="A2652" s="190"/>
      <c r="B2652" s="40">
        <v>21</v>
      </c>
      <c r="C2652" s="34"/>
      <c r="D2652" s="34"/>
      <c r="E2652" s="34"/>
      <c r="F2652" s="34"/>
      <c r="G2652" s="34"/>
      <c r="H2652" s="34"/>
      <c r="I2652" s="181" t="s">
        <v>18</v>
      </c>
      <c r="J2652" s="182"/>
      <c r="K2652" s="183"/>
      <c r="L2652" s="184"/>
      <c r="M2652" s="201" t="s">
        <v>97</v>
      </c>
      <c r="N2652" s="202"/>
      <c r="O2652" s="202"/>
      <c r="P2652" s="202"/>
      <c r="Q2652" s="203"/>
    </row>
    <row r="2653" spans="1:17" ht="19.149999999999999" customHeight="1" x14ac:dyDescent="0.25">
      <c r="A2653" s="190"/>
      <c r="B2653" s="40">
        <v>22</v>
      </c>
      <c r="C2653" s="34"/>
      <c r="D2653" s="34"/>
      <c r="E2653" s="34"/>
      <c r="F2653" s="34"/>
      <c r="G2653" s="34"/>
      <c r="H2653" s="34"/>
      <c r="I2653" s="181" t="s">
        <v>18</v>
      </c>
      <c r="J2653" s="182"/>
      <c r="K2653" s="183"/>
      <c r="L2653" s="184"/>
      <c r="M2653" s="185"/>
      <c r="N2653" s="185"/>
      <c r="O2653" s="185"/>
      <c r="P2653" s="185"/>
      <c r="Q2653" s="186"/>
    </row>
    <row r="2654" spans="1:17" ht="19.149999999999999" customHeight="1" x14ac:dyDescent="0.25">
      <c r="A2654" s="190"/>
      <c r="B2654" s="40">
        <v>23</v>
      </c>
      <c r="C2654" s="34"/>
      <c r="D2654" s="34"/>
      <c r="E2654" s="34"/>
      <c r="F2654" s="34"/>
      <c r="G2654" s="34"/>
      <c r="H2654" s="34"/>
      <c r="I2654" s="181" t="s">
        <v>18</v>
      </c>
      <c r="J2654" s="182"/>
      <c r="K2654" s="183"/>
      <c r="L2654" s="184"/>
      <c r="M2654" s="185"/>
      <c r="N2654" s="185"/>
      <c r="O2654" s="185"/>
      <c r="P2654" s="185"/>
      <c r="Q2654" s="186"/>
    </row>
    <row r="2655" spans="1:17" ht="19.149999999999999" customHeight="1" x14ac:dyDescent="0.25">
      <c r="A2655" s="190"/>
      <c r="B2655" s="40">
        <v>24</v>
      </c>
      <c r="C2655" s="34"/>
      <c r="D2655" s="34"/>
      <c r="E2655" s="34"/>
      <c r="F2655" s="34"/>
      <c r="G2655" s="34"/>
      <c r="H2655" s="34"/>
      <c r="I2655" s="181" t="s">
        <v>18</v>
      </c>
      <c r="J2655" s="182"/>
      <c r="K2655" s="183"/>
      <c r="L2655" s="184"/>
      <c r="M2655" s="185"/>
      <c r="N2655" s="185"/>
      <c r="O2655" s="185"/>
      <c r="P2655" s="185"/>
      <c r="Q2655" s="186"/>
    </row>
    <row r="2656" spans="1:17" ht="19.149999999999999" customHeight="1" thickBot="1" x14ac:dyDescent="0.3">
      <c r="A2656" s="190"/>
      <c r="B2656" s="34"/>
      <c r="C2656" s="34"/>
      <c r="D2656" s="34"/>
      <c r="E2656" s="34"/>
      <c r="F2656" s="34"/>
      <c r="G2656" s="34"/>
      <c r="H2656" s="34"/>
      <c r="I2656" s="187" t="s">
        <v>18</v>
      </c>
      <c r="J2656" s="188"/>
      <c r="K2656" s="189"/>
      <c r="L2656" s="189"/>
      <c r="M2656" s="185"/>
      <c r="N2656" s="185"/>
      <c r="O2656" s="185"/>
      <c r="P2656" s="185"/>
      <c r="Q2656" s="186"/>
    </row>
    <row r="2657" spans="1:17" ht="19.149999999999999" customHeight="1" thickBot="1" x14ac:dyDescent="0.3">
      <c r="A2657" s="29"/>
      <c r="B2657" s="3"/>
      <c r="C2657" s="3"/>
      <c r="D2657" s="3"/>
      <c r="E2657" s="3"/>
      <c r="F2657" s="173" t="s">
        <v>89</v>
      </c>
      <c r="G2657" s="173"/>
      <c r="H2657" s="174"/>
      <c r="I2657" s="36"/>
      <c r="J2657" s="36"/>
      <c r="K2657" s="175"/>
      <c r="L2657" s="176"/>
      <c r="M2657" s="177" t="s">
        <v>88</v>
      </c>
      <c r="N2657" s="178"/>
      <c r="O2657" s="178"/>
      <c r="P2657" s="178"/>
      <c r="Q2657" s="179"/>
    </row>
    <row r="2658" spans="1:17" ht="19.149999999999999" customHeight="1" thickBot="1" x14ac:dyDescent="0.3">
      <c r="A2658" s="31"/>
      <c r="B2658" s="32"/>
      <c r="C2658" s="32"/>
      <c r="D2658" s="32"/>
      <c r="E2658" s="32"/>
      <c r="F2658" s="32"/>
      <c r="G2658" s="180" t="s">
        <v>91</v>
      </c>
      <c r="H2658" s="180"/>
      <c r="I2658" s="180"/>
      <c r="J2658" s="36"/>
      <c r="K2658" s="35"/>
      <c r="L2658" s="32"/>
      <c r="M2658" s="32"/>
      <c r="N2658" s="32"/>
      <c r="O2658" s="32"/>
      <c r="P2658" s="32"/>
      <c r="Q2658" s="33"/>
    </row>
    <row r="2659" spans="1:17" ht="19.149999999999999" customHeight="1" x14ac:dyDescent="0.25">
      <c r="A2659" s="52"/>
      <c r="B2659" s="52"/>
      <c r="C2659" s="52"/>
      <c r="D2659" s="52"/>
      <c r="E2659" s="52"/>
      <c r="F2659" s="52"/>
      <c r="G2659" s="52"/>
      <c r="H2659" s="52"/>
      <c r="I2659" s="52"/>
      <c r="J2659" s="52"/>
      <c r="K2659" s="52"/>
      <c r="L2659" s="52"/>
      <c r="M2659" s="52"/>
      <c r="N2659" s="52"/>
      <c r="O2659" s="52"/>
      <c r="P2659" s="52"/>
      <c r="Q2659" s="52"/>
    </row>
    <row r="2662" spans="1:17" ht="19.149999999999999" customHeight="1" thickBot="1" x14ac:dyDescent="0.3"/>
    <row r="2663" spans="1:17" ht="19.149999999999999" customHeight="1" x14ac:dyDescent="0.5">
      <c r="A2663" s="37"/>
      <c r="B2663" s="213"/>
      <c r="C2663" s="213"/>
      <c r="D2663" s="39"/>
      <c r="E2663" s="196" t="str">
        <f>UPPER(Ptrllista!E2)</f>
        <v>Ö-SERIEN 2</v>
      </c>
      <c r="F2663" s="196"/>
      <c r="G2663" s="196"/>
      <c r="H2663" s="196"/>
      <c r="I2663" s="196"/>
      <c r="J2663" s="196"/>
      <c r="K2663" s="196"/>
      <c r="L2663" s="196"/>
      <c r="M2663" s="196"/>
      <c r="N2663" s="196"/>
      <c r="O2663" s="49"/>
      <c r="P2663" s="49"/>
      <c r="Q2663" s="54"/>
    </row>
    <row r="2664" spans="1:17" ht="19.149999999999999" customHeight="1" x14ac:dyDescent="0.4">
      <c r="A2664" s="53" t="s">
        <v>98</v>
      </c>
      <c r="B2664" s="44" t="str">
        <f>UPPER(Ptrllista!B139)</f>
        <v>34</v>
      </c>
      <c r="C2664" s="43" t="s">
        <v>96</v>
      </c>
      <c r="D2664" s="44">
        <f>ABS(Ptrllista!C139)</f>
        <v>2</v>
      </c>
      <c r="E2664" s="205"/>
      <c r="F2664" s="205"/>
      <c r="G2664" s="205"/>
      <c r="H2664" s="205"/>
      <c r="I2664" s="205"/>
      <c r="J2664" s="205"/>
      <c r="K2664" s="205"/>
      <c r="L2664" s="205"/>
      <c r="M2664" s="205"/>
      <c r="N2664" s="205"/>
      <c r="O2664" s="214">
        <f>ABS(Ptrllista!F2)</f>
        <v>42848</v>
      </c>
      <c r="P2664" s="214"/>
      <c r="Q2664" s="215"/>
    </row>
    <row r="2665" spans="1:17" ht="19.149999999999999" customHeight="1" x14ac:dyDescent="0.25">
      <c r="A2665" s="204" t="str">
        <f>UPPER(Ptrllista!E139)</f>
        <v>HANS WALDÉN</v>
      </c>
      <c r="B2665" s="205"/>
      <c r="C2665" s="205"/>
      <c r="D2665" s="205"/>
      <c r="E2665" s="205"/>
      <c r="F2665" s="205"/>
      <c r="G2665" s="205"/>
      <c r="H2665" s="205"/>
      <c r="I2665" s="205"/>
      <c r="J2665" s="205"/>
      <c r="K2665" s="205"/>
      <c r="L2665" s="205"/>
      <c r="M2665" s="205"/>
      <c r="N2665" s="205"/>
      <c r="O2665" s="205"/>
      <c r="P2665" s="205"/>
      <c r="Q2665" s="206"/>
    </row>
    <row r="2666" spans="1:17" ht="19.149999999999999" customHeight="1" x14ac:dyDescent="0.25">
      <c r="A2666" s="204"/>
      <c r="B2666" s="205"/>
      <c r="C2666" s="205"/>
      <c r="D2666" s="205"/>
      <c r="E2666" s="205"/>
      <c r="F2666" s="205"/>
      <c r="G2666" s="205"/>
      <c r="H2666" s="205"/>
      <c r="I2666" s="205"/>
      <c r="J2666" s="205"/>
      <c r="K2666" s="205"/>
      <c r="L2666" s="205"/>
      <c r="M2666" s="205"/>
      <c r="N2666" s="205"/>
      <c r="O2666" s="205"/>
      <c r="P2666" s="205"/>
      <c r="Q2666" s="206"/>
    </row>
    <row r="2667" spans="1:17" ht="19.149999999999999" customHeight="1" x14ac:dyDescent="0.25">
      <c r="A2667" s="204" t="str">
        <f>UPPER(Ptrllista!F139)</f>
        <v>VALDEMARSVIK</v>
      </c>
      <c r="B2667" s="205"/>
      <c r="C2667" s="205"/>
      <c r="D2667" s="205"/>
      <c r="E2667" s="205"/>
      <c r="F2667" s="205"/>
      <c r="G2667" s="205"/>
      <c r="H2667" s="205"/>
      <c r="I2667" s="205"/>
      <c r="J2667" s="205"/>
      <c r="K2667" s="205"/>
      <c r="L2667" s="205"/>
      <c r="M2667" s="205"/>
      <c r="N2667" s="205"/>
      <c r="O2667" s="205"/>
      <c r="P2667" s="205"/>
      <c r="Q2667" s="206"/>
    </row>
    <row r="2668" spans="1:17" ht="19.149999999999999" customHeight="1" x14ac:dyDescent="0.25">
      <c r="A2668" s="204"/>
      <c r="B2668" s="205"/>
      <c r="C2668" s="205"/>
      <c r="D2668" s="205"/>
      <c r="E2668" s="205"/>
      <c r="F2668" s="205"/>
      <c r="G2668" s="205"/>
      <c r="H2668" s="205"/>
      <c r="I2668" s="205"/>
      <c r="J2668" s="205"/>
      <c r="K2668" s="205"/>
      <c r="L2668" s="205"/>
      <c r="M2668" s="205"/>
      <c r="N2668" s="205"/>
      <c r="O2668" s="205"/>
      <c r="P2668" s="205"/>
      <c r="Q2668" s="206"/>
    </row>
    <row r="2669" spans="1:17" ht="19.149999999999999" customHeight="1" thickBot="1" x14ac:dyDescent="0.3">
      <c r="A2669" s="29"/>
      <c r="B2669" s="38"/>
      <c r="C2669" s="207" t="s">
        <v>95</v>
      </c>
      <c r="D2669" s="208"/>
      <c r="E2669" s="208"/>
      <c r="F2669" s="208"/>
      <c r="G2669" s="208"/>
      <c r="H2669" s="209"/>
      <c r="I2669" s="207" t="s">
        <v>90</v>
      </c>
      <c r="J2669" s="209"/>
      <c r="K2669" s="207" t="s">
        <v>17</v>
      </c>
      <c r="L2669" s="208"/>
      <c r="M2669" s="41" t="s">
        <v>93</v>
      </c>
      <c r="N2669" s="42"/>
      <c r="O2669" s="210" t="s">
        <v>24</v>
      </c>
      <c r="P2669" s="211"/>
      <c r="Q2669" s="212"/>
    </row>
    <row r="2670" spans="1:17" ht="19.149999999999999" customHeight="1" x14ac:dyDescent="0.25">
      <c r="A2670" s="190" t="s">
        <v>94</v>
      </c>
      <c r="B2670" s="40">
        <v>17</v>
      </c>
      <c r="C2670" s="34"/>
      <c r="D2670" s="34"/>
      <c r="E2670" s="34"/>
      <c r="F2670" s="34"/>
      <c r="G2670" s="34"/>
      <c r="H2670" s="34"/>
      <c r="I2670" s="181" t="s">
        <v>18</v>
      </c>
      <c r="J2670" s="182"/>
      <c r="K2670" s="183"/>
      <c r="L2670" s="191"/>
      <c r="M2670" s="192" t="str">
        <f>UPPER(Ptrllista!H139)</f>
        <v>C</v>
      </c>
      <c r="N2670" s="193"/>
      <c r="O2670" s="192" t="str">
        <f>UPPER(Ptrllista!G139)</f>
        <v>3</v>
      </c>
      <c r="P2670" s="196"/>
      <c r="Q2670" s="193"/>
    </row>
    <row r="2671" spans="1:17" ht="19.149999999999999" customHeight="1" thickBot="1" x14ac:dyDescent="0.3">
      <c r="A2671" s="190"/>
      <c r="B2671" s="40">
        <v>18</v>
      </c>
      <c r="C2671" s="34"/>
      <c r="D2671" s="34"/>
      <c r="E2671" s="34"/>
      <c r="F2671" s="34"/>
      <c r="G2671" s="34"/>
      <c r="H2671" s="34"/>
      <c r="I2671" s="181" t="s">
        <v>18</v>
      </c>
      <c r="J2671" s="182"/>
      <c r="K2671" s="183"/>
      <c r="L2671" s="191"/>
      <c r="M2671" s="194"/>
      <c r="N2671" s="195"/>
      <c r="O2671" s="194"/>
      <c r="P2671" s="197"/>
      <c r="Q2671" s="195"/>
    </row>
    <row r="2672" spans="1:17" ht="19.149999999999999" customHeight="1" x14ac:dyDescent="0.25">
      <c r="A2672" s="190"/>
      <c r="B2672" s="40">
        <v>19</v>
      </c>
      <c r="C2672" s="34"/>
      <c r="D2672" s="34"/>
      <c r="E2672" s="34"/>
      <c r="F2672" s="34"/>
      <c r="G2672" s="34"/>
      <c r="H2672" s="34"/>
      <c r="I2672" s="181" t="s">
        <v>18</v>
      </c>
      <c r="J2672" s="182"/>
      <c r="K2672" s="183"/>
      <c r="L2672" s="184"/>
      <c r="M2672" s="3"/>
      <c r="N2672" s="3"/>
      <c r="O2672" s="3"/>
      <c r="P2672" s="3"/>
      <c r="Q2672" s="30"/>
    </row>
    <row r="2673" spans="1:17" ht="19.149999999999999" customHeight="1" x14ac:dyDescent="0.25">
      <c r="A2673" s="190"/>
      <c r="B2673" s="40">
        <v>20</v>
      </c>
      <c r="C2673" s="34"/>
      <c r="D2673" s="34"/>
      <c r="E2673" s="34"/>
      <c r="F2673" s="34"/>
      <c r="G2673" s="34"/>
      <c r="H2673" s="34"/>
      <c r="I2673" s="181" t="s">
        <v>18</v>
      </c>
      <c r="J2673" s="182"/>
      <c r="K2673" s="183"/>
      <c r="L2673" s="184"/>
      <c r="M2673" s="198" t="s">
        <v>92</v>
      </c>
      <c r="N2673" s="198"/>
      <c r="O2673" s="198"/>
      <c r="P2673" s="199"/>
      <c r="Q2673" s="200"/>
    </row>
    <row r="2674" spans="1:17" ht="19.149999999999999" customHeight="1" x14ac:dyDescent="0.25">
      <c r="A2674" s="190"/>
      <c r="B2674" s="40">
        <v>21</v>
      </c>
      <c r="C2674" s="34"/>
      <c r="D2674" s="34"/>
      <c r="E2674" s="34"/>
      <c r="F2674" s="34"/>
      <c r="G2674" s="34"/>
      <c r="H2674" s="34"/>
      <c r="I2674" s="181" t="s">
        <v>18</v>
      </c>
      <c r="J2674" s="182"/>
      <c r="K2674" s="183"/>
      <c r="L2674" s="184"/>
      <c r="M2674" s="201" t="s">
        <v>97</v>
      </c>
      <c r="N2674" s="202"/>
      <c r="O2674" s="202"/>
      <c r="P2674" s="202"/>
      <c r="Q2674" s="203"/>
    </row>
    <row r="2675" spans="1:17" ht="19.149999999999999" customHeight="1" x14ac:dyDescent="0.25">
      <c r="A2675" s="190"/>
      <c r="B2675" s="40">
        <v>22</v>
      </c>
      <c r="C2675" s="34"/>
      <c r="D2675" s="34"/>
      <c r="E2675" s="34"/>
      <c r="F2675" s="34"/>
      <c r="G2675" s="34"/>
      <c r="H2675" s="34"/>
      <c r="I2675" s="181" t="s">
        <v>18</v>
      </c>
      <c r="J2675" s="182"/>
      <c r="K2675" s="183"/>
      <c r="L2675" s="184"/>
      <c r="M2675" s="185"/>
      <c r="N2675" s="185"/>
      <c r="O2675" s="185"/>
      <c r="P2675" s="185"/>
      <c r="Q2675" s="186"/>
    </row>
    <row r="2676" spans="1:17" ht="19.149999999999999" customHeight="1" x14ac:dyDescent="0.25">
      <c r="A2676" s="190"/>
      <c r="B2676" s="40">
        <v>23</v>
      </c>
      <c r="C2676" s="34"/>
      <c r="D2676" s="34"/>
      <c r="E2676" s="34"/>
      <c r="F2676" s="34"/>
      <c r="G2676" s="34"/>
      <c r="H2676" s="34"/>
      <c r="I2676" s="181" t="s">
        <v>18</v>
      </c>
      <c r="J2676" s="182"/>
      <c r="K2676" s="183"/>
      <c r="L2676" s="184"/>
      <c r="M2676" s="185"/>
      <c r="N2676" s="185"/>
      <c r="O2676" s="185"/>
      <c r="P2676" s="185"/>
      <c r="Q2676" s="186"/>
    </row>
    <row r="2677" spans="1:17" ht="19.149999999999999" customHeight="1" x14ac:dyDescent="0.25">
      <c r="A2677" s="190"/>
      <c r="B2677" s="40">
        <v>24</v>
      </c>
      <c r="C2677" s="34"/>
      <c r="D2677" s="34"/>
      <c r="E2677" s="34"/>
      <c r="F2677" s="34"/>
      <c r="G2677" s="34"/>
      <c r="H2677" s="34"/>
      <c r="I2677" s="181" t="s">
        <v>18</v>
      </c>
      <c r="J2677" s="182"/>
      <c r="K2677" s="183"/>
      <c r="L2677" s="184"/>
      <c r="M2677" s="185"/>
      <c r="N2677" s="185"/>
      <c r="O2677" s="185"/>
      <c r="P2677" s="185"/>
      <c r="Q2677" s="186"/>
    </row>
    <row r="2678" spans="1:17" ht="19.149999999999999" customHeight="1" thickBot="1" x14ac:dyDescent="0.3">
      <c r="A2678" s="190"/>
      <c r="B2678" s="34"/>
      <c r="C2678" s="34"/>
      <c r="D2678" s="34"/>
      <c r="E2678" s="34"/>
      <c r="F2678" s="34"/>
      <c r="G2678" s="34"/>
      <c r="H2678" s="34"/>
      <c r="I2678" s="187" t="s">
        <v>18</v>
      </c>
      <c r="J2678" s="188"/>
      <c r="K2678" s="189"/>
      <c r="L2678" s="189"/>
      <c r="M2678" s="185"/>
      <c r="N2678" s="185"/>
      <c r="O2678" s="185"/>
      <c r="P2678" s="185"/>
      <c r="Q2678" s="186"/>
    </row>
    <row r="2679" spans="1:17" ht="19.149999999999999" customHeight="1" thickBot="1" x14ac:dyDescent="0.3">
      <c r="A2679" s="29"/>
      <c r="B2679" s="3"/>
      <c r="C2679" s="3"/>
      <c r="D2679" s="3"/>
      <c r="E2679" s="3"/>
      <c r="F2679" s="173" t="s">
        <v>89</v>
      </c>
      <c r="G2679" s="173"/>
      <c r="H2679" s="174"/>
      <c r="I2679" s="36"/>
      <c r="J2679" s="36"/>
      <c r="K2679" s="175"/>
      <c r="L2679" s="176"/>
      <c r="M2679" s="177" t="s">
        <v>88</v>
      </c>
      <c r="N2679" s="178"/>
      <c r="O2679" s="178"/>
      <c r="P2679" s="178"/>
      <c r="Q2679" s="179"/>
    </row>
    <row r="2680" spans="1:17" ht="19.149999999999999" customHeight="1" thickBot="1" x14ac:dyDescent="0.3">
      <c r="A2680" s="31"/>
      <c r="B2680" s="32"/>
      <c r="C2680" s="32"/>
      <c r="D2680" s="32"/>
      <c r="E2680" s="32"/>
      <c r="F2680" s="32"/>
      <c r="G2680" s="180" t="s">
        <v>91</v>
      </c>
      <c r="H2680" s="180"/>
      <c r="I2680" s="180"/>
      <c r="J2680" s="36"/>
      <c r="K2680" s="35"/>
      <c r="L2680" s="32"/>
      <c r="M2680" s="32"/>
      <c r="N2680" s="32"/>
      <c r="O2680" s="32"/>
      <c r="P2680" s="32"/>
      <c r="Q2680" s="33"/>
    </row>
    <row r="2681" spans="1:17" ht="19.149999999999999" customHeight="1" x14ac:dyDescent="0.5">
      <c r="A2681" s="37"/>
      <c r="B2681" s="213"/>
      <c r="C2681" s="213"/>
      <c r="D2681" s="39"/>
      <c r="E2681" s="196" t="str">
        <f>UPPER(Ptrllista!E2)</f>
        <v>Ö-SERIEN 2</v>
      </c>
      <c r="F2681" s="196"/>
      <c r="G2681" s="196"/>
      <c r="H2681" s="196"/>
      <c r="I2681" s="196"/>
      <c r="J2681" s="196"/>
      <c r="K2681" s="196"/>
      <c r="L2681" s="196"/>
      <c r="M2681" s="196"/>
      <c r="N2681" s="196"/>
      <c r="O2681" s="49"/>
      <c r="P2681" s="49"/>
      <c r="Q2681" s="54"/>
    </row>
    <row r="2682" spans="1:17" ht="19.149999999999999" customHeight="1" x14ac:dyDescent="0.4">
      <c r="A2682" s="53" t="s">
        <v>98</v>
      </c>
      <c r="B2682" s="44" t="str">
        <f>UPPER(Ptrllista!B140)</f>
        <v>34</v>
      </c>
      <c r="C2682" s="43" t="s">
        <v>102</v>
      </c>
      <c r="D2682" s="44">
        <f>ABS(Ptrllista!C140)</f>
        <v>3</v>
      </c>
      <c r="E2682" s="205"/>
      <c r="F2682" s="205"/>
      <c r="G2682" s="205"/>
      <c r="H2682" s="205"/>
      <c r="I2682" s="205"/>
      <c r="J2682" s="205"/>
      <c r="K2682" s="205"/>
      <c r="L2682" s="205"/>
      <c r="M2682" s="205"/>
      <c r="N2682" s="205"/>
      <c r="O2682" s="214">
        <f>ABS(Ptrllista!F2)</f>
        <v>42848</v>
      </c>
      <c r="P2682" s="214"/>
      <c r="Q2682" s="215"/>
    </row>
    <row r="2683" spans="1:17" ht="19.149999999999999" customHeight="1" x14ac:dyDescent="0.25">
      <c r="A2683" s="204" t="str">
        <f>UPPER(Ptrllista!E140)</f>
        <v>DANIEL WIBOM</v>
      </c>
      <c r="B2683" s="205"/>
      <c r="C2683" s="205"/>
      <c r="D2683" s="205"/>
      <c r="E2683" s="205"/>
      <c r="F2683" s="205"/>
      <c r="G2683" s="205"/>
      <c r="H2683" s="205"/>
      <c r="I2683" s="205"/>
      <c r="J2683" s="205"/>
      <c r="K2683" s="205"/>
      <c r="L2683" s="205"/>
      <c r="M2683" s="205"/>
      <c r="N2683" s="205"/>
      <c r="O2683" s="205"/>
      <c r="P2683" s="205"/>
      <c r="Q2683" s="206"/>
    </row>
    <row r="2684" spans="1:17" ht="19.149999999999999" customHeight="1" x14ac:dyDescent="0.25">
      <c r="A2684" s="204"/>
      <c r="B2684" s="205"/>
      <c r="C2684" s="205"/>
      <c r="D2684" s="205"/>
      <c r="E2684" s="205"/>
      <c r="F2684" s="205"/>
      <c r="G2684" s="205"/>
      <c r="H2684" s="205"/>
      <c r="I2684" s="205"/>
      <c r="J2684" s="205"/>
      <c r="K2684" s="205"/>
      <c r="L2684" s="205"/>
      <c r="M2684" s="205"/>
      <c r="N2684" s="205"/>
      <c r="O2684" s="205"/>
      <c r="P2684" s="205"/>
      <c r="Q2684" s="206"/>
    </row>
    <row r="2685" spans="1:17" ht="19.149999999999999" customHeight="1" x14ac:dyDescent="0.25">
      <c r="A2685" s="204" t="str">
        <f>UPPER(Ptrllista!F140)</f>
        <v>VALDEMARSVIK</v>
      </c>
      <c r="B2685" s="205"/>
      <c r="C2685" s="205"/>
      <c r="D2685" s="205"/>
      <c r="E2685" s="205"/>
      <c r="F2685" s="205"/>
      <c r="G2685" s="205"/>
      <c r="H2685" s="205"/>
      <c r="I2685" s="205"/>
      <c r="J2685" s="205"/>
      <c r="K2685" s="205"/>
      <c r="L2685" s="205"/>
      <c r="M2685" s="205"/>
      <c r="N2685" s="205"/>
      <c r="O2685" s="205"/>
      <c r="P2685" s="205"/>
      <c r="Q2685" s="206"/>
    </row>
    <row r="2686" spans="1:17" ht="19.149999999999999" customHeight="1" x14ac:dyDescent="0.25">
      <c r="A2686" s="204"/>
      <c r="B2686" s="205"/>
      <c r="C2686" s="205"/>
      <c r="D2686" s="205"/>
      <c r="E2686" s="205"/>
      <c r="F2686" s="205"/>
      <c r="G2686" s="205"/>
      <c r="H2686" s="205"/>
      <c r="I2686" s="205"/>
      <c r="J2686" s="205"/>
      <c r="K2686" s="205"/>
      <c r="L2686" s="205"/>
      <c r="M2686" s="205"/>
      <c r="N2686" s="205"/>
      <c r="O2686" s="205"/>
      <c r="P2686" s="205"/>
      <c r="Q2686" s="206"/>
    </row>
    <row r="2687" spans="1:17" ht="19.149999999999999" customHeight="1" thickBot="1" x14ac:dyDescent="0.3">
      <c r="A2687" s="29"/>
      <c r="B2687" s="38"/>
      <c r="C2687" s="207" t="s">
        <v>95</v>
      </c>
      <c r="D2687" s="208"/>
      <c r="E2687" s="208"/>
      <c r="F2687" s="208"/>
      <c r="G2687" s="208"/>
      <c r="H2687" s="209"/>
      <c r="I2687" s="207" t="s">
        <v>90</v>
      </c>
      <c r="J2687" s="209"/>
      <c r="K2687" s="207" t="s">
        <v>17</v>
      </c>
      <c r="L2687" s="208"/>
      <c r="M2687" s="216" t="s">
        <v>93</v>
      </c>
      <c r="N2687" s="217"/>
      <c r="O2687" s="210" t="s">
        <v>24</v>
      </c>
      <c r="P2687" s="211"/>
      <c r="Q2687" s="212"/>
    </row>
    <row r="2688" spans="1:17" ht="19.149999999999999" customHeight="1" x14ac:dyDescent="0.25">
      <c r="A2688" s="190" t="s">
        <v>94</v>
      </c>
      <c r="B2688" s="40">
        <v>25</v>
      </c>
      <c r="C2688" s="34"/>
      <c r="D2688" s="34"/>
      <c r="E2688" s="34"/>
      <c r="F2688" s="34"/>
      <c r="G2688" s="34"/>
      <c r="H2688" s="34"/>
      <c r="I2688" s="181" t="s">
        <v>18</v>
      </c>
      <c r="J2688" s="182"/>
      <c r="K2688" s="183"/>
      <c r="L2688" s="191"/>
      <c r="M2688" s="192" t="str">
        <f>UPPER(Ptrllista!H140)</f>
        <v>C</v>
      </c>
      <c r="N2688" s="193"/>
      <c r="O2688" s="192" t="str">
        <f>UPPER(Ptrllista!G140)</f>
        <v>1</v>
      </c>
      <c r="P2688" s="196"/>
      <c r="Q2688" s="193"/>
    </row>
    <row r="2689" spans="1:17" ht="19.149999999999999" customHeight="1" thickBot="1" x14ac:dyDescent="0.3">
      <c r="A2689" s="190"/>
      <c r="B2689" s="40">
        <v>26</v>
      </c>
      <c r="C2689" s="34"/>
      <c r="D2689" s="34"/>
      <c r="E2689" s="34"/>
      <c r="F2689" s="34"/>
      <c r="G2689" s="34"/>
      <c r="H2689" s="34"/>
      <c r="I2689" s="181" t="s">
        <v>18</v>
      </c>
      <c r="J2689" s="182"/>
      <c r="K2689" s="183"/>
      <c r="L2689" s="191"/>
      <c r="M2689" s="194"/>
      <c r="N2689" s="195"/>
      <c r="O2689" s="194"/>
      <c r="P2689" s="197"/>
      <c r="Q2689" s="195"/>
    </row>
    <row r="2690" spans="1:17" ht="19.149999999999999" customHeight="1" x14ac:dyDescent="0.25">
      <c r="A2690" s="190"/>
      <c r="B2690" s="40">
        <v>27</v>
      </c>
      <c r="C2690" s="34"/>
      <c r="D2690" s="34"/>
      <c r="E2690" s="34"/>
      <c r="F2690" s="34"/>
      <c r="G2690" s="34"/>
      <c r="H2690" s="34"/>
      <c r="I2690" s="181" t="s">
        <v>18</v>
      </c>
      <c r="J2690" s="182"/>
      <c r="K2690" s="183"/>
      <c r="L2690" s="184"/>
      <c r="M2690" s="3"/>
      <c r="N2690" s="3"/>
      <c r="O2690" s="3"/>
      <c r="P2690" s="3"/>
      <c r="Q2690" s="30"/>
    </row>
    <row r="2691" spans="1:17" ht="19.149999999999999" customHeight="1" x14ac:dyDescent="0.25">
      <c r="A2691" s="190"/>
      <c r="B2691" s="40">
        <v>28</v>
      </c>
      <c r="C2691" s="34"/>
      <c r="D2691" s="34"/>
      <c r="E2691" s="34"/>
      <c r="F2691" s="34"/>
      <c r="G2691" s="34"/>
      <c r="H2691" s="34"/>
      <c r="I2691" s="181" t="s">
        <v>18</v>
      </c>
      <c r="J2691" s="182"/>
      <c r="K2691" s="183"/>
      <c r="L2691" s="184"/>
      <c r="M2691" s="198" t="s">
        <v>92</v>
      </c>
      <c r="N2691" s="198"/>
      <c r="O2691" s="198"/>
      <c r="P2691" s="199"/>
      <c r="Q2691" s="200"/>
    </row>
    <row r="2692" spans="1:17" ht="19.149999999999999" customHeight="1" x14ac:dyDescent="0.25">
      <c r="A2692" s="190"/>
      <c r="B2692" s="40">
        <v>29</v>
      </c>
      <c r="C2692" s="34"/>
      <c r="D2692" s="34"/>
      <c r="E2692" s="34"/>
      <c r="F2692" s="34"/>
      <c r="G2692" s="34"/>
      <c r="H2692" s="34"/>
      <c r="I2692" s="181" t="s">
        <v>18</v>
      </c>
      <c r="J2692" s="182"/>
      <c r="K2692" s="183"/>
      <c r="L2692" s="184"/>
      <c r="M2692" s="201" t="s">
        <v>97</v>
      </c>
      <c r="N2692" s="202"/>
      <c r="O2692" s="202"/>
      <c r="P2692" s="202"/>
      <c r="Q2692" s="203"/>
    </row>
    <row r="2693" spans="1:17" ht="19.149999999999999" customHeight="1" x14ac:dyDescent="0.25">
      <c r="A2693" s="190"/>
      <c r="B2693" s="40">
        <v>30</v>
      </c>
      <c r="C2693" s="34"/>
      <c r="D2693" s="34"/>
      <c r="E2693" s="34"/>
      <c r="F2693" s="34"/>
      <c r="G2693" s="34"/>
      <c r="H2693" s="34"/>
      <c r="I2693" s="181" t="s">
        <v>18</v>
      </c>
      <c r="J2693" s="182"/>
      <c r="K2693" s="183"/>
      <c r="L2693" s="184"/>
      <c r="M2693" s="185"/>
      <c r="N2693" s="185"/>
      <c r="O2693" s="185"/>
      <c r="P2693" s="185"/>
      <c r="Q2693" s="186"/>
    </row>
    <row r="2694" spans="1:17" ht="19.149999999999999" customHeight="1" x14ac:dyDescent="0.25">
      <c r="A2694" s="190"/>
      <c r="B2694" s="40">
        <v>31</v>
      </c>
      <c r="C2694" s="34"/>
      <c r="D2694" s="34"/>
      <c r="E2694" s="34"/>
      <c r="F2694" s="34"/>
      <c r="G2694" s="34"/>
      <c r="H2694" s="34"/>
      <c r="I2694" s="181" t="s">
        <v>18</v>
      </c>
      <c r="J2694" s="182"/>
      <c r="K2694" s="183"/>
      <c r="L2694" s="184"/>
      <c r="M2694" s="185"/>
      <c r="N2694" s="185"/>
      <c r="O2694" s="185"/>
      <c r="P2694" s="185"/>
      <c r="Q2694" s="186"/>
    </row>
    <row r="2695" spans="1:17" ht="19.149999999999999" customHeight="1" x14ac:dyDescent="0.25">
      <c r="A2695" s="190"/>
      <c r="B2695" s="40">
        <v>32</v>
      </c>
      <c r="C2695" s="34"/>
      <c r="D2695" s="34"/>
      <c r="E2695" s="34"/>
      <c r="F2695" s="34"/>
      <c r="G2695" s="34"/>
      <c r="H2695" s="34"/>
      <c r="I2695" s="181" t="s">
        <v>18</v>
      </c>
      <c r="J2695" s="182"/>
      <c r="K2695" s="183"/>
      <c r="L2695" s="184"/>
      <c r="M2695" s="185"/>
      <c r="N2695" s="185"/>
      <c r="O2695" s="185"/>
      <c r="P2695" s="185"/>
      <c r="Q2695" s="186"/>
    </row>
    <row r="2696" spans="1:17" ht="19.149999999999999" customHeight="1" thickBot="1" x14ac:dyDescent="0.3">
      <c r="A2696" s="190"/>
      <c r="B2696" s="34"/>
      <c r="C2696" s="34"/>
      <c r="D2696" s="34"/>
      <c r="E2696" s="34"/>
      <c r="F2696" s="34"/>
      <c r="G2696" s="34"/>
      <c r="H2696" s="34"/>
      <c r="I2696" s="187" t="s">
        <v>18</v>
      </c>
      <c r="J2696" s="188"/>
      <c r="K2696" s="189"/>
      <c r="L2696" s="189"/>
      <c r="M2696" s="185"/>
      <c r="N2696" s="185"/>
      <c r="O2696" s="185"/>
      <c r="P2696" s="185"/>
      <c r="Q2696" s="186"/>
    </row>
    <row r="2697" spans="1:17" ht="19.149999999999999" customHeight="1" thickBot="1" x14ac:dyDescent="0.3">
      <c r="A2697" s="29"/>
      <c r="B2697" s="3"/>
      <c r="C2697" s="3"/>
      <c r="D2697" s="3"/>
      <c r="E2697" s="3"/>
      <c r="F2697" s="173" t="s">
        <v>89</v>
      </c>
      <c r="G2697" s="173"/>
      <c r="H2697" s="174"/>
      <c r="I2697" s="36"/>
      <c r="J2697" s="36"/>
      <c r="K2697" s="175"/>
      <c r="L2697" s="176"/>
      <c r="M2697" s="177" t="s">
        <v>88</v>
      </c>
      <c r="N2697" s="178"/>
      <c r="O2697" s="178"/>
      <c r="P2697" s="178"/>
      <c r="Q2697" s="179"/>
    </row>
    <row r="2698" spans="1:17" ht="19.149999999999999" customHeight="1" thickBot="1" x14ac:dyDescent="0.3">
      <c r="A2698" s="31"/>
      <c r="B2698" s="32"/>
      <c r="C2698" s="32"/>
      <c r="D2698" s="32"/>
      <c r="E2698" s="32"/>
      <c r="F2698" s="32"/>
      <c r="G2698" s="180" t="s">
        <v>91</v>
      </c>
      <c r="H2698" s="180"/>
      <c r="I2698" s="180"/>
      <c r="J2698" s="36"/>
      <c r="K2698" s="35"/>
      <c r="L2698" s="32"/>
      <c r="M2698" s="32"/>
      <c r="N2698" s="32"/>
      <c r="O2698" s="32"/>
      <c r="P2698" s="32"/>
      <c r="Q2698" s="33"/>
    </row>
    <row r="2699" spans="1:17" ht="19.149999999999999" customHeight="1" x14ac:dyDescent="0.25">
      <c r="A2699" s="52"/>
      <c r="B2699" s="52"/>
      <c r="C2699" s="52"/>
      <c r="D2699" s="52"/>
      <c r="E2699" s="52"/>
      <c r="F2699" s="52"/>
      <c r="G2699" s="52"/>
      <c r="H2699" s="52"/>
      <c r="I2699" s="52"/>
      <c r="J2699" s="52"/>
      <c r="K2699" s="52"/>
      <c r="L2699" s="52"/>
      <c r="M2699" s="52"/>
      <c r="N2699" s="52"/>
      <c r="O2699" s="52"/>
      <c r="P2699" s="52"/>
      <c r="Q2699" s="52"/>
    </row>
    <row r="2702" spans="1:17" ht="19.149999999999999" customHeight="1" thickBot="1" x14ac:dyDescent="0.3"/>
    <row r="2703" spans="1:17" ht="19.149999999999999" customHeight="1" x14ac:dyDescent="0.5">
      <c r="A2703" s="37"/>
      <c r="B2703" s="213"/>
      <c r="C2703" s="213"/>
      <c r="D2703" s="39"/>
      <c r="E2703" s="196" t="str">
        <f>UPPER(Ptrllista!E2)</f>
        <v>Ö-SERIEN 2</v>
      </c>
      <c r="F2703" s="196"/>
      <c r="G2703" s="196"/>
      <c r="H2703" s="196"/>
      <c r="I2703" s="196"/>
      <c r="J2703" s="196"/>
      <c r="K2703" s="196"/>
      <c r="L2703" s="196"/>
      <c r="M2703" s="196"/>
      <c r="N2703" s="196"/>
      <c r="O2703" s="49"/>
      <c r="P2703" s="49"/>
      <c r="Q2703" s="54"/>
    </row>
    <row r="2704" spans="1:17" ht="19.149999999999999" customHeight="1" x14ac:dyDescent="0.4">
      <c r="A2704" s="53" t="s">
        <v>98</v>
      </c>
      <c r="B2704" s="44" t="str">
        <f>UPPER(Ptrllista!B141)</f>
        <v>34</v>
      </c>
      <c r="C2704" s="43" t="s">
        <v>96</v>
      </c>
      <c r="D2704" s="44">
        <f>ABS(Ptrllista!C141)</f>
        <v>4</v>
      </c>
      <c r="E2704" s="205"/>
      <c r="F2704" s="205"/>
      <c r="G2704" s="205"/>
      <c r="H2704" s="205"/>
      <c r="I2704" s="205"/>
      <c r="J2704" s="205"/>
      <c r="K2704" s="205"/>
      <c r="L2704" s="205"/>
      <c r="M2704" s="205"/>
      <c r="N2704" s="205"/>
      <c r="O2704" s="214">
        <f>ABS(Ptrllista!F2)</f>
        <v>42848</v>
      </c>
      <c r="P2704" s="214"/>
      <c r="Q2704" s="215"/>
    </row>
    <row r="2705" spans="1:17" ht="19.149999999999999" customHeight="1" x14ac:dyDescent="0.25">
      <c r="A2705" s="204" t="str">
        <f>UPPER(Ptrllista!E141)</f>
        <v>PER WINGREN</v>
      </c>
      <c r="B2705" s="205"/>
      <c r="C2705" s="205"/>
      <c r="D2705" s="205"/>
      <c r="E2705" s="205"/>
      <c r="F2705" s="205"/>
      <c r="G2705" s="205"/>
      <c r="H2705" s="205"/>
      <c r="I2705" s="205"/>
      <c r="J2705" s="205"/>
      <c r="K2705" s="205"/>
      <c r="L2705" s="205"/>
      <c r="M2705" s="205"/>
      <c r="N2705" s="205"/>
      <c r="O2705" s="205"/>
      <c r="P2705" s="205"/>
      <c r="Q2705" s="206"/>
    </row>
    <row r="2706" spans="1:17" ht="19.149999999999999" customHeight="1" x14ac:dyDescent="0.25">
      <c r="A2706" s="204"/>
      <c r="B2706" s="205"/>
      <c r="C2706" s="205"/>
      <c r="D2706" s="205"/>
      <c r="E2706" s="205"/>
      <c r="F2706" s="205"/>
      <c r="G2706" s="205"/>
      <c r="H2706" s="205"/>
      <c r="I2706" s="205"/>
      <c r="J2706" s="205"/>
      <c r="K2706" s="205"/>
      <c r="L2706" s="205"/>
      <c r="M2706" s="205"/>
      <c r="N2706" s="205"/>
      <c r="O2706" s="205"/>
      <c r="P2706" s="205"/>
      <c r="Q2706" s="206"/>
    </row>
    <row r="2707" spans="1:17" ht="19.149999999999999" customHeight="1" x14ac:dyDescent="0.25">
      <c r="A2707" s="204" t="str">
        <f>UPPER(Ptrllista!F141)</f>
        <v>VALDEMARSVIK</v>
      </c>
      <c r="B2707" s="205"/>
      <c r="C2707" s="205"/>
      <c r="D2707" s="205"/>
      <c r="E2707" s="205"/>
      <c r="F2707" s="205"/>
      <c r="G2707" s="205"/>
      <c r="H2707" s="205"/>
      <c r="I2707" s="205"/>
      <c r="J2707" s="205"/>
      <c r="K2707" s="205"/>
      <c r="L2707" s="205"/>
      <c r="M2707" s="205"/>
      <c r="N2707" s="205"/>
      <c r="O2707" s="205"/>
      <c r="P2707" s="205"/>
      <c r="Q2707" s="206"/>
    </row>
    <row r="2708" spans="1:17" ht="19.149999999999999" customHeight="1" x14ac:dyDescent="0.25">
      <c r="A2708" s="204"/>
      <c r="B2708" s="205"/>
      <c r="C2708" s="205"/>
      <c r="D2708" s="205"/>
      <c r="E2708" s="205"/>
      <c r="F2708" s="205"/>
      <c r="G2708" s="205"/>
      <c r="H2708" s="205"/>
      <c r="I2708" s="205"/>
      <c r="J2708" s="205"/>
      <c r="K2708" s="205"/>
      <c r="L2708" s="205"/>
      <c r="M2708" s="205"/>
      <c r="N2708" s="205"/>
      <c r="O2708" s="205"/>
      <c r="P2708" s="205"/>
      <c r="Q2708" s="206"/>
    </row>
    <row r="2709" spans="1:17" ht="19.149999999999999" customHeight="1" thickBot="1" x14ac:dyDescent="0.3">
      <c r="A2709" s="29"/>
      <c r="B2709" s="38"/>
      <c r="C2709" s="207" t="s">
        <v>95</v>
      </c>
      <c r="D2709" s="208"/>
      <c r="E2709" s="208"/>
      <c r="F2709" s="208"/>
      <c r="G2709" s="208"/>
      <c r="H2709" s="209"/>
      <c r="I2709" s="207" t="s">
        <v>90</v>
      </c>
      <c r="J2709" s="209"/>
      <c r="K2709" s="207" t="s">
        <v>17</v>
      </c>
      <c r="L2709" s="208"/>
      <c r="M2709" s="41" t="s">
        <v>93</v>
      </c>
      <c r="N2709" s="42"/>
      <c r="O2709" s="210" t="s">
        <v>24</v>
      </c>
      <c r="P2709" s="211"/>
      <c r="Q2709" s="212"/>
    </row>
    <row r="2710" spans="1:17" ht="19.149999999999999" customHeight="1" x14ac:dyDescent="0.25">
      <c r="A2710" s="190" t="s">
        <v>94</v>
      </c>
      <c r="B2710" s="40">
        <v>25</v>
      </c>
      <c r="C2710" s="34"/>
      <c r="D2710" s="34"/>
      <c r="E2710" s="34"/>
      <c r="F2710" s="34"/>
      <c r="G2710" s="34"/>
      <c r="H2710" s="34"/>
      <c r="I2710" s="181" t="s">
        <v>18</v>
      </c>
      <c r="J2710" s="182"/>
      <c r="K2710" s="183"/>
      <c r="L2710" s="191"/>
      <c r="M2710" s="192" t="str">
        <f>UPPER(Ptrllista!H141)</f>
        <v>C</v>
      </c>
      <c r="N2710" s="193"/>
      <c r="O2710" s="192" t="str">
        <f>UPPER(Ptrllista!G141)</f>
        <v>1</v>
      </c>
      <c r="P2710" s="196"/>
      <c r="Q2710" s="193"/>
    </row>
    <row r="2711" spans="1:17" ht="19.149999999999999" customHeight="1" thickBot="1" x14ac:dyDescent="0.3">
      <c r="A2711" s="190"/>
      <c r="B2711" s="40">
        <v>26</v>
      </c>
      <c r="C2711" s="34"/>
      <c r="D2711" s="34"/>
      <c r="E2711" s="34"/>
      <c r="F2711" s="34"/>
      <c r="G2711" s="34"/>
      <c r="H2711" s="34"/>
      <c r="I2711" s="181" t="s">
        <v>18</v>
      </c>
      <c r="J2711" s="182"/>
      <c r="K2711" s="183"/>
      <c r="L2711" s="191"/>
      <c r="M2711" s="194"/>
      <c r="N2711" s="195"/>
      <c r="O2711" s="194"/>
      <c r="P2711" s="197"/>
      <c r="Q2711" s="195"/>
    </row>
    <row r="2712" spans="1:17" ht="19.149999999999999" customHeight="1" x14ac:dyDescent="0.25">
      <c r="A2712" s="190"/>
      <c r="B2712" s="40">
        <v>27</v>
      </c>
      <c r="C2712" s="34"/>
      <c r="D2712" s="34"/>
      <c r="E2712" s="34"/>
      <c r="F2712" s="34"/>
      <c r="G2712" s="34"/>
      <c r="H2712" s="34"/>
      <c r="I2712" s="181" t="s">
        <v>18</v>
      </c>
      <c r="J2712" s="182"/>
      <c r="K2712" s="183"/>
      <c r="L2712" s="184"/>
      <c r="M2712" s="3"/>
      <c r="N2712" s="3"/>
      <c r="O2712" s="3"/>
      <c r="P2712" s="3"/>
      <c r="Q2712" s="30"/>
    </row>
    <row r="2713" spans="1:17" ht="19.149999999999999" customHeight="1" x14ac:dyDescent="0.25">
      <c r="A2713" s="190"/>
      <c r="B2713" s="40">
        <v>28</v>
      </c>
      <c r="C2713" s="34"/>
      <c r="D2713" s="34"/>
      <c r="E2713" s="34"/>
      <c r="F2713" s="34"/>
      <c r="G2713" s="34"/>
      <c r="H2713" s="34"/>
      <c r="I2713" s="181" t="s">
        <v>18</v>
      </c>
      <c r="J2713" s="182"/>
      <c r="K2713" s="183"/>
      <c r="L2713" s="184"/>
      <c r="M2713" s="198" t="s">
        <v>92</v>
      </c>
      <c r="N2713" s="198"/>
      <c r="O2713" s="198"/>
      <c r="P2713" s="199"/>
      <c r="Q2713" s="200"/>
    </row>
    <row r="2714" spans="1:17" ht="19.149999999999999" customHeight="1" x14ac:dyDescent="0.25">
      <c r="A2714" s="190"/>
      <c r="B2714" s="40">
        <v>29</v>
      </c>
      <c r="C2714" s="34"/>
      <c r="D2714" s="34"/>
      <c r="E2714" s="34"/>
      <c r="F2714" s="34"/>
      <c r="G2714" s="34"/>
      <c r="H2714" s="34"/>
      <c r="I2714" s="181" t="s">
        <v>18</v>
      </c>
      <c r="J2714" s="182"/>
      <c r="K2714" s="183"/>
      <c r="L2714" s="184"/>
      <c r="M2714" s="201" t="s">
        <v>97</v>
      </c>
      <c r="N2714" s="202"/>
      <c r="O2714" s="202"/>
      <c r="P2714" s="202"/>
      <c r="Q2714" s="203"/>
    </row>
    <row r="2715" spans="1:17" ht="19.149999999999999" customHeight="1" x14ac:dyDescent="0.25">
      <c r="A2715" s="190"/>
      <c r="B2715" s="40">
        <v>30</v>
      </c>
      <c r="C2715" s="34"/>
      <c r="D2715" s="34"/>
      <c r="E2715" s="34"/>
      <c r="F2715" s="34"/>
      <c r="G2715" s="34"/>
      <c r="H2715" s="34"/>
      <c r="I2715" s="181" t="s">
        <v>18</v>
      </c>
      <c r="J2715" s="182"/>
      <c r="K2715" s="183"/>
      <c r="L2715" s="184"/>
      <c r="M2715" s="185"/>
      <c r="N2715" s="185"/>
      <c r="O2715" s="185"/>
      <c r="P2715" s="185"/>
      <c r="Q2715" s="186"/>
    </row>
    <row r="2716" spans="1:17" ht="19.149999999999999" customHeight="1" x14ac:dyDescent="0.25">
      <c r="A2716" s="190"/>
      <c r="B2716" s="40">
        <v>31</v>
      </c>
      <c r="C2716" s="34"/>
      <c r="D2716" s="34"/>
      <c r="E2716" s="34"/>
      <c r="F2716" s="34"/>
      <c r="G2716" s="34"/>
      <c r="H2716" s="34"/>
      <c r="I2716" s="181" t="s">
        <v>18</v>
      </c>
      <c r="J2716" s="182"/>
      <c r="K2716" s="183"/>
      <c r="L2716" s="184"/>
      <c r="M2716" s="185"/>
      <c r="N2716" s="185"/>
      <c r="O2716" s="185"/>
      <c r="P2716" s="185"/>
      <c r="Q2716" s="186"/>
    </row>
    <row r="2717" spans="1:17" ht="19.149999999999999" customHeight="1" x14ac:dyDescent="0.25">
      <c r="A2717" s="190"/>
      <c r="B2717" s="40">
        <v>32</v>
      </c>
      <c r="C2717" s="34"/>
      <c r="D2717" s="34"/>
      <c r="E2717" s="34"/>
      <c r="F2717" s="34"/>
      <c r="G2717" s="34"/>
      <c r="H2717" s="34"/>
      <c r="I2717" s="181" t="s">
        <v>18</v>
      </c>
      <c r="J2717" s="182"/>
      <c r="K2717" s="183"/>
      <c r="L2717" s="184"/>
      <c r="M2717" s="185"/>
      <c r="N2717" s="185"/>
      <c r="O2717" s="185"/>
      <c r="P2717" s="185"/>
      <c r="Q2717" s="186"/>
    </row>
    <row r="2718" spans="1:17" ht="19.149999999999999" customHeight="1" thickBot="1" x14ac:dyDescent="0.3">
      <c r="A2718" s="190"/>
      <c r="B2718" s="34"/>
      <c r="C2718" s="34"/>
      <c r="D2718" s="34"/>
      <c r="E2718" s="34"/>
      <c r="F2718" s="34"/>
      <c r="G2718" s="34"/>
      <c r="H2718" s="34"/>
      <c r="I2718" s="187" t="s">
        <v>18</v>
      </c>
      <c r="J2718" s="188"/>
      <c r="K2718" s="189"/>
      <c r="L2718" s="189"/>
      <c r="M2718" s="185"/>
      <c r="N2718" s="185"/>
      <c r="O2718" s="185"/>
      <c r="P2718" s="185"/>
      <c r="Q2718" s="186"/>
    </row>
    <row r="2719" spans="1:17" ht="19.149999999999999" customHeight="1" thickBot="1" x14ac:dyDescent="0.3">
      <c r="A2719" s="29"/>
      <c r="B2719" s="3"/>
      <c r="C2719" s="3"/>
      <c r="D2719" s="3"/>
      <c r="E2719" s="3"/>
      <c r="F2719" s="173" t="s">
        <v>89</v>
      </c>
      <c r="G2719" s="173"/>
      <c r="H2719" s="174"/>
      <c r="I2719" s="36"/>
      <c r="J2719" s="36"/>
      <c r="K2719" s="175"/>
      <c r="L2719" s="176"/>
      <c r="M2719" s="177" t="s">
        <v>88</v>
      </c>
      <c r="N2719" s="178"/>
      <c r="O2719" s="178"/>
      <c r="P2719" s="178"/>
      <c r="Q2719" s="179"/>
    </row>
    <row r="2720" spans="1:17" ht="19.149999999999999" customHeight="1" thickBot="1" x14ac:dyDescent="0.3">
      <c r="A2720" s="31"/>
      <c r="B2720" s="32"/>
      <c r="C2720" s="32"/>
      <c r="D2720" s="32"/>
      <c r="E2720" s="32"/>
      <c r="F2720" s="32"/>
      <c r="G2720" s="180" t="s">
        <v>91</v>
      </c>
      <c r="H2720" s="180"/>
      <c r="I2720" s="180"/>
      <c r="J2720" s="36"/>
      <c r="K2720" s="35"/>
      <c r="L2720" s="32"/>
      <c r="M2720" s="32"/>
      <c r="N2720" s="32"/>
      <c r="O2720" s="32"/>
      <c r="P2720" s="32"/>
      <c r="Q2720" s="33"/>
    </row>
    <row r="2721" spans="1:17" ht="19.149999999999999" customHeight="1" x14ac:dyDescent="0.5">
      <c r="A2721" s="37"/>
      <c r="B2721" s="213"/>
      <c r="C2721" s="213"/>
      <c r="D2721" s="39"/>
      <c r="E2721" s="196" t="str">
        <f>UPPER(Ptrllista!E2)</f>
        <v>Ö-SERIEN 2</v>
      </c>
      <c r="F2721" s="196"/>
      <c r="G2721" s="196"/>
      <c r="H2721" s="196"/>
      <c r="I2721" s="196"/>
      <c r="J2721" s="196"/>
      <c r="K2721" s="196"/>
      <c r="L2721" s="196"/>
      <c r="M2721" s="196"/>
      <c r="N2721" s="196"/>
      <c r="O2721" s="49"/>
      <c r="P2721" s="49"/>
      <c r="Q2721" s="54"/>
    </row>
    <row r="2722" spans="1:17" ht="19.149999999999999" customHeight="1" x14ac:dyDescent="0.4">
      <c r="A2722" s="53" t="s">
        <v>98</v>
      </c>
      <c r="B2722" s="44" t="str">
        <f>UPPER(Ptrllista!B142)</f>
        <v>35</v>
      </c>
      <c r="C2722" s="43" t="s">
        <v>102</v>
      </c>
      <c r="D2722" s="44">
        <f>ABS(Ptrllista!C142)</f>
        <v>1</v>
      </c>
      <c r="E2722" s="205"/>
      <c r="F2722" s="205"/>
      <c r="G2722" s="205"/>
      <c r="H2722" s="205"/>
      <c r="I2722" s="205"/>
      <c r="J2722" s="205"/>
      <c r="K2722" s="205"/>
      <c r="L2722" s="205"/>
      <c r="M2722" s="205"/>
      <c r="N2722" s="205"/>
      <c r="O2722" s="214">
        <f>ABS(Ptrllista!F2)</f>
        <v>42848</v>
      </c>
      <c r="P2722" s="214"/>
      <c r="Q2722" s="215"/>
    </row>
    <row r="2723" spans="1:17" ht="19.149999999999999" customHeight="1" x14ac:dyDescent="0.25">
      <c r="A2723" s="204" t="str">
        <f>UPPER(Ptrllista!E142)</f>
        <v>RIKARD HÖIJERTZ</v>
      </c>
      <c r="B2723" s="205"/>
      <c r="C2723" s="205"/>
      <c r="D2723" s="205"/>
      <c r="E2723" s="205"/>
      <c r="F2723" s="205"/>
      <c r="G2723" s="205"/>
      <c r="H2723" s="205"/>
      <c r="I2723" s="205"/>
      <c r="J2723" s="205"/>
      <c r="K2723" s="205"/>
      <c r="L2723" s="205"/>
      <c r="M2723" s="205"/>
      <c r="N2723" s="205"/>
      <c r="O2723" s="205"/>
      <c r="P2723" s="205"/>
      <c r="Q2723" s="206"/>
    </row>
    <row r="2724" spans="1:17" ht="19.149999999999999" customHeight="1" x14ac:dyDescent="0.25">
      <c r="A2724" s="204"/>
      <c r="B2724" s="205"/>
      <c r="C2724" s="205"/>
      <c r="D2724" s="205"/>
      <c r="E2724" s="205"/>
      <c r="F2724" s="205"/>
      <c r="G2724" s="205"/>
      <c r="H2724" s="205"/>
      <c r="I2724" s="205"/>
      <c r="J2724" s="205"/>
      <c r="K2724" s="205"/>
      <c r="L2724" s="205"/>
      <c r="M2724" s="205"/>
      <c r="N2724" s="205"/>
      <c r="O2724" s="205"/>
      <c r="P2724" s="205"/>
      <c r="Q2724" s="206"/>
    </row>
    <row r="2725" spans="1:17" ht="19.149999999999999" customHeight="1" x14ac:dyDescent="0.25">
      <c r="A2725" s="204" t="str">
        <f>UPPER(Ptrllista!F142)</f>
        <v>LSKF</v>
      </c>
      <c r="B2725" s="205"/>
      <c r="C2725" s="205"/>
      <c r="D2725" s="205"/>
      <c r="E2725" s="205"/>
      <c r="F2725" s="205"/>
      <c r="G2725" s="205"/>
      <c r="H2725" s="205"/>
      <c r="I2725" s="205"/>
      <c r="J2725" s="205"/>
      <c r="K2725" s="205"/>
      <c r="L2725" s="205"/>
      <c r="M2725" s="205"/>
      <c r="N2725" s="205"/>
      <c r="O2725" s="205"/>
      <c r="P2725" s="205"/>
      <c r="Q2725" s="206"/>
    </row>
    <row r="2726" spans="1:17" ht="19.149999999999999" customHeight="1" x14ac:dyDescent="0.25">
      <c r="A2726" s="204"/>
      <c r="B2726" s="205"/>
      <c r="C2726" s="205"/>
      <c r="D2726" s="205"/>
      <c r="E2726" s="205"/>
      <c r="F2726" s="205"/>
      <c r="G2726" s="205"/>
      <c r="H2726" s="205"/>
      <c r="I2726" s="205"/>
      <c r="J2726" s="205"/>
      <c r="K2726" s="205"/>
      <c r="L2726" s="205"/>
      <c r="M2726" s="205"/>
      <c r="N2726" s="205"/>
      <c r="O2726" s="205"/>
      <c r="P2726" s="205"/>
      <c r="Q2726" s="206"/>
    </row>
    <row r="2727" spans="1:17" ht="19.149999999999999" customHeight="1" thickBot="1" x14ac:dyDescent="0.3">
      <c r="A2727" s="29"/>
      <c r="B2727" s="38"/>
      <c r="C2727" s="207" t="s">
        <v>95</v>
      </c>
      <c r="D2727" s="208"/>
      <c r="E2727" s="208"/>
      <c r="F2727" s="208"/>
      <c r="G2727" s="208"/>
      <c r="H2727" s="209"/>
      <c r="I2727" s="207" t="s">
        <v>90</v>
      </c>
      <c r="J2727" s="209"/>
      <c r="K2727" s="207" t="s">
        <v>17</v>
      </c>
      <c r="L2727" s="208"/>
      <c r="M2727" s="216" t="s">
        <v>93</v>
      </c>
      <c r="N2727" s="217"/>
      <c r="O2727" s="210" t="s">
        <v>24</v>
      </c>
      <c r="P2727" s="211"/>
      <c r="Q2727" s="212"/>
    </row>
    <row r="2728" spans="1:17" ht="19.149999999999999" customHeight="1" x14ac:dyDescent="0.25">
      <c r="A2728" s="190" t="s">
        <v>94</v>
      </c>
      <c r="B2728" s="40">
        <v>17</v>
      </c>
      <c r="C2728" s="34"/>
      <c r="D2728" s="34"/>
      <c r="E2728" s="34"/>
      <c r="F2728" s="34"/>
      <c r="G2728" s="34"/>
      <c r="H2728" s="34"/>
      <c r="I2728" s="181" t="s">
        <v>18</v>
      </c>
      <c r="J2728" s="182"/>
      <c r="K2728" s="183"/>
      <c r="L2728" s="191"/>
      <c r="M2728" s="192" t="str">
        <f>UPPER(Ptrllista!H142)</f>
        <v>C</v>
      </c>
      <c r="N2728" s="193"/>
      <c r="O2728" s="192" t="str">
        <f>UPPER(Ptrllista!G142)</f>
        <v>3</v>
      </c>
      <c r="P2728" s="196"/>
      <c r="Q2728" s="193"/>
    </row>
    <row r="2729" spans="1:17" ht="19.149999999999999" customHeight="1" thickBot="1" x14ac:dyDescent="0.3">
      <c r="A2729" s="190"/>
      <c r="B2729" s="40">
        <v>18</v>
      </c>
      <c r="C2729" s="34"/>
      <c r="D2729" s="34"/>
      <c r="E2729" s="34"/>
      <c r="F2729" s="34"/>
      <c r="G2729" s="34"/>
      <c r="H2729" s="34"/>
      <c r="I2729" s="181" t="s">
        <v>18</v>
      </c>
      <c r="J2729" s="182"/>
      <c r="K2729" s="183"/>
      <c r="L2729" s="191"/>
      <c r="M2729" s="194"/>
      <c r="N2729" s="195"/>
      <c r="O2729" s="194"/>
      <c r="P2729" s="197"/>
      <c r="Q2729" s="195"/>
    </row>
    <row r="2730" spans="1:17" ht="19.149999999999999" customHeight="1" x14ac:dyDescent="0.25">
      <c r="A2730" s="190"/>
      <c r="B2730" s="40">
        <v>19</v>
      </c>
      <c r="C2730" s="34"/>
      <c r="D2730" s="34"/>
      <c r="E2730" s="34"/>
      <c r="F2730" s="34"/>
      <c r="G2730" s="34"/>
      <c r="H2730" s="34"/>
      <c r="I2730" s="181" t="s">
        <v>18</v>
      </c>
      <c r="J2730" s="182"/>
      <c r="K2730" s="183"/>
      <c r="L2730" s="184"/>
      <c r="M2730" s="3"/>
      <c r="N2730" s="3"/>
      <c r="O2730" s="3"/>
      <c r="P2730" s="3"/>
      <c r="Q2730" s="30"/>
    </row>
    <row r="2731" spans="1:17" ht="19.149999999999999" customHeight="1" x14ac:dyDescent="0.25">
      <c r="A2731" s="190"/>
      <c r="B2731" s="40">
        <v>20</v>
      </c>
      <c r="C2731" s="34"/>
      <c r="D2731" s="34"/>
      <c r="E2731" s="34"/>
      <c r="F2731" s="34"/>
      <c r="G2731" s="34"/>
      <c r="H2731" s="34"/>
      <c r="I2731" s="181" t="s">
        <v>18</v>
      </c>
      <c r="J2731" s="182"/>
      <c r="K2731" s="183"/>
      <c r="L2731" s="184"/>
      <c r="M2731" s="198" t="s">
        <v>92</v>
      </c>
      <c r="N2731" s="198"/>
      <c r="O2731" s="198"/>
      <c r="P2731" s="199"/>
      <c r="Q2731" s="200"/>
    </row>
    <row r="2732" spans="1:17" ht="19.149999999999999" customHeight="1" x14ac:dyDescent="0.25">
      <c r="A2732" s="190"/>
      <c r="B2732" s="40">
        <v>21</v>
      </c>
      <c r="C2732" s="34"/>
      <c r="D2732" s="34"/>
      <c r="E2732" s="34"/>
      <c r="F2732" s="34"/>
      <c r="G2732" s="34"/>
      <c r="H2732" s="34"/>
      <c r="I2732" s="181" t="s">
        <v>18</v>
      </c>
      <c r="J2732" s="182"/>
      <c r="K2732" s="183"/>
      <c r="L2732" s="184"/>
      <c r="M2732" s="201" t="s">
        <v>97</v>
      </c>
      <c r="N2732" s="202"/>
      <c r="O2732" s="202"/>
      <c r="P2732" s="202"/>
      <c r="Q2732" s="203"/>
    </row>
    <row r="2733" spans="1:17" ht="19.149999999999999" customHeight="1" x14ac:dyDescent="0.25">
      <c r="A2733" s="190"/>
      <c r="B2733" s="40">
        <v>22</v>
      </c>
      <c r="C2733" s="34"/>
      <c r="D2733" s="34"/>
      <c r="E2733" s="34"/>
      <c r="F2733" s="34"/>
      <c r="G2733" s="34"/>
      <c r="H2733" s="34"/>
      <c r="I2733" s="181" t="s">
        <v>18</v>
      </c>
      <c r="J2733" s="182"/>
      <c r="K2733" s="183"/>
      <c r="L2733" s="184"/>
      <c r="M2733" s="185"/>
      <c r="N2733" s="185"/>
      <c r="O2733" s="185"/>
      <c r="P2733" s="185"/>
      <c r="Q2733" s="186"/>
    </row>
    <row r="2734" spans="1:17" ht="19.149999999999999" customHeight="1" x14ac:dyDescent="0.25">
      <c r="A2734" s="190"/>
      <c r="B2734" s="40">
        <v>23</v>
      </c>
      <c r="C2734" s="34"/>
      <c r="D2734" s="34"/>
      <c r="E2734" s="34"/>
      <c r="F2734" s="34"/>
      <c r="G2734" s="34"/>
      <c r="H2734" s="34"/>
      <c r="I2734" s="181" t="s">
        <v>18</v>
      </c>
      <c r="J2734" s="182"/>
      <c r="K2734" s="183"/>
      <c r="L2734" s="184"/>
      <c r="M2734" s="185"/>
      <c r="N2734" s="185"/>
      <c r="O2734" s="185"/>
      <c r="P2734" s="185"/>
      <c r="Q2734" s="186"/>
    </row>
    <row r="2735" spans="1:17" ht="19.149999999999999" customHeight="1" x14ac:dyDescent="0.25">
      <c r="A2735" s="190"/>
      <c r="B2735" s="40">
        <v>24</v>
      </c>
      <c r="C2735" s="34"/>
      <c r="D2735" s="34"/>
      <c r="E2735" s="34"/>
      <c r="F2735" s="34"/>
      <c r="G2735" s="34"/>
      <c r="H2735" s="34"/>
      <c r="I2735" s="181" t="s">
        <v>18</v>
      </c>
      <c r="J2735" s="182"/>
      <c r="K2735" s="183"/>
      <c r="L2735" s="184"/>
      <c r="M2735" s="185"/>
      <c r="N2735" s="185"/>
      <c r="O2735" s="185"/>
      <c r="P2735" s="185"/>
      <c r="Q2735" s="186"/>
    </row>
    <row r="2736" spans="1:17" ht="19.149999999999999" customHeight="1" thickBot="1" x14ac:dyDescent="0.3">
      <c r="A2736" s="190"/>
      <c r="B2736" s="34"/>
      <c r="C2736" s="34"/>
      <c r="D2736" s="34"/>
      <c r="E2736" s="34"/>
      <c r="F2736" s="34"/>
      <c r="G2736" s="34"/>
      <c r="H2736" s="34"/>
      <c r="I2736" s="187" t="s">
        <v>18</v>
      </c>
      <c r="J2736" s="188"/>
      <c r="K2736" s="189"/>
      <c r="L2736" s="189"/>
      <c r="M2736" s="185"/>
      <c r="N2736" s="185"/>
      <c r="O2736" s="185"/>
      <c r="P2736" s="185"/>
      <c r="Q2736" s="186"/>
    </row>
    <row r="2737" spans="1:17" ht="19.149999999999999" customHeight="1" thickBot="1" x14ac:dyDescent="0.3">
      <c r="A2737" s="29"/>
      <c r="B2737" s="3"/>
      <c r="C2737" s="3"/>
      <c r="D2737" s="3"/>
      <c r="E2737" s="3"/>
      <c r="F2737" s="173" t="s">
        <v>89</v>
      </c>
      <c r="G2737" s="173"/>
      <c r="H2737" s="174"/>
      <c r="I2737" s="36"/>
      <c r="J2737" s="36"/>
      <c r="K2737" s="175"/>
      <c r="L2737" s="176"/>
      <c r="M2737" s="177" t="s">
        <v>88</v>
      </c>
      <c r="N2737" s="178"/>
      <c r="O2737" s="178"/>
      <c r="P2737" s="178"/>
      <c r="Q2737" s="179"/>
    </row>
    <row r="2738" spans="1:17" ht="19.149999999999999" customHeight="1" thickBot="1" x14ac:dyDescent="0.3">
      <c r="A2738" s="31"/>
      <c r="B2738" s="32"/>
      <c r="C2738" s="32"/>
      <c r="D2738" s="32"/>
      <c r="E2738" s="32"/>
      <c r="F2738" s="32"/>
      <c r="G2738" s="180" t="s">
        <v>91</v>
      </c>
      <c r="H2738" s="180"/>
      <c r="I2738" s="180"/>
      <c r="J2738" s="36"/>
      <c r="K2738" s="35"/>
      <c r="L2738" s="32"/>
      <c r="M2738" s="32"/>
      <c r="N2738" s="32"/>
      <c r="O2738" s="32"/>
      <c r="P2738" s="32"/>
      <c r="Q2738" s="33"/>
    </row>
    <row r="2739" spans="1:17" ht="19.149999999999999" customHeight="1" x14ac:dyDescent="0.25">
      <c r="A2739" s="52"/>
      <c r="B2739" s="52"/>
      <c r="C2739" s="52"/>
      <c r="D2739" s="52"/>
      <c r="E2739" s="52"/>
      <c r="F2739" s="52"/>
      <c r="G2739" s="52"/>
      <c r="H2739" s="52"/>
      <c r="I2739" s="52"/>
      <c r="J2739" s="52"/>
      <c r="K2739" s="52"/>
      <c r="L2739" s="52"/>
      <c r="M2739" s="52"/>
      <c r="N2739" s="52"/>
      <c r="O2739" s="52"/>
      <c r="P2739" s="52"/>
      <c r="Q2739" s="52"/>
    </row>
    <row r="2742" spans="1:17" ht="19.149999999999999" customHeight="1" thickBot="1" x14ac:dyDescent="0.3"/>
    <row r="2743" spans="1:17" ht="19.149999999999999" customHeight="1" x14ac:dyDescent="0.5">
      <c r="A2743" s="37"/>
      <c r="B2743" s="213"/>
      <c r="C2743" s="213"/>
      <c r="D2743" s="39"/>
      <c r="E2743" s="196" t="str">
        <f>UPPER(Ptrllista!E2)</f>
        <v>Ö-SERIEN 2</v>
      </c>
      <c r="F2743" s="196"/>
      <c r="G2743" s="196"/>
      <c r="H2743" s="196"/>
      <c r="I2743" s="196"/>
      <c r="J2743" s="196"/>
      <c r="K2743" s="196"/>
      <c r="L2743" s="196"/>
      <c r="M2743" s="196"/>
      <c r="N2743" s="196"/>
      <c r="O2743" s="49"/>
      <c r="P2743" s="49"/>
      <c r="Q2743" s="54"/>
    </row>
    <row r="2744" spans="1:17" ht="19.149999999999999" customHeight="1" x14ac:dyDescent="0.4">
      <c r="A2744" s="53" t="s">
        <v>98</v>
      </c>
      <c r="B2744" s="44" t="str">
        <f>UPPER(Ptrllista!B143)</f>
        <v>35</v>
      </c>
      <c r="C2744" s="43" t="s">
        <v>96</v>
      </c>
      <c r="D2744" s="44">
        <f>ABS(Ptrllista!C143)</f>
        <v>2</v>
      </c>
      <c r="E2744" s="205"/>
      <c r="F2744" s="205"/>
      <c r="G2744" s="205"/>
      <c r="H2744" s="205"/>
      <c r="I2744" s="205"/>
      <c r="J2744" s="205"/>
      <c r="K2744" s="205"/>
      <c r="L2744" s="205"/>
      <c r="M2744" s="205"/>
      <c r="N2744" s="205"/>
      <c r="O2744" s="214">
        <f>ABS(Ptrllista!F2)</f>
        <v>42848</v>
      </c>
      <c r="P2744" s="214"/>
      <c r="Q2744" s="215"/>
    </row>
    <row r="2745" spans="1:17" ht="19.149999999999999" customHeight="1" x14ac:dyDescent="0.25">
      <c r="A2745" s="204" t="str">
        <f>UPPER(Ptrllista!E143)</f>
        <v>P-A WILLNERS</v>
      </c>
      <c r="B2745" s="205"/>
      <c r="C2745" s="205"/>
      <c r="D2745" s="205"/>
      <c r="E2745" s="205"/>
      <c r="F2745" s="205"/>
      <c r="G2745" s="205"/>
      <c r="H2745" s="205"/>
      <c r="I2745" s="205"/>
      <c r="J2745" s="205"/>
      <c r="K2745" s="205"/>
      <c r="L2745" s="205"/>
      <c r="M2745" s="205"/>
      <c r="N2745" s="205"/>
      <c r="O2745" s="205"/>
      <c r="P2745" s="205"/>
      <c r="Q2745" s="206"/>
    </row>
    <row r="2746" spans="1:17" ht="19.149999999999999" customHeight="1" x14ac:dyDescent="0.25">
      <c r="A2746" s="204"/>
      <c r="B2746" s="205"/>
      <c r="C2746" s="205"/>
      <c r="D2746" s="205"/>
      <c r="E2746" s="205"/>
      <c r="F2746" s="205"/>
      <c r="G2746" s="205"/>
      <c r="H2746" s="205"/>
      <c r="I2746" s="205"/>
      <c r="J2746" s="205"/>
      <c r="K2746" s="205"/>
      <c r="L2746" s="205"/>
      <c r="M2746" s="205"/>
      <c r="N2746" s="205"/>
      <c r="O2746" s="205"/>
      <c r="P2746" s="205"/>
      <c r="Q2746" s="206"/>
    </row>
    <row r="2747" spans="1:17" ht="19.149999999999999" customHeight="1" x14ac:dyDescent="0.25">
      <c r="A2747" s="204" t="str">
        <f>UPPER(Ptrllista!F143)</f>
        <v>ÅBY SK</v>
      </c>
      <c r="B2747" s="205"/>
      <c r="C2747" s="205"/>
      <c r="D2747" s="205"/>
      <c r="E2747" s="205"/>
      <c r="F2747" s="205"/>
      <c r="G2747" s="205"/>
      <c r="H2747" s="205"/>
      <c r="I2747" s="205"/>
      <c r="J2747" s="205"/>
      <c r="K2747" s="205"/>
      <c r="L2747" s="205"/>
      <c r="M2747" s="205"/>
      <c r="N2747" s="205"/>
      <c r="O2747" s="205"/>
      <c r="P2747" s="205"/>
      <c r="Q2747" s="206"/>
    </row>
    <row r="2748" spans="1:17" ht="19.149999999999999" customHeight="1" x14ac:dyDescent="0.25">
      <c r="A2748" s="204"/>
      <c r="B2748" s="205"/>
      <c r="C2748" s="205"/>
      <c r="D2748" s="205"/>
      <c r="E2748" s="205"/>
      <c r="F2748" s="205"/>
      <c r="G2748" s="205"/>
      <c r="H2748" s="205"/>
      <c r="I2748" s="205"/>
      <c r="J2748" s="205"/>
      <c r="K2748" s="205"/>
      <c r="L2748" s="205"/>
      <c r="M2748" s="205"/>
      <c r="N2748" s="205"/>
      <c r="O2748" s="205"/>
      <c r="P2748" s="205"/>
      <c r="Q2748" s="206"/>
    </row>
    <row r="2749" spans="1:17" ht="19.149999999999999" customHeight="1" thickBot="1" x14ac:dyDescent="0.3">
      <c r="A2749" s="29"/>
      <c r="B2749" s="38"/>
      <c r="C2749" s="207" t="s">
        <v>95</v>
      </c>
      <c r="D2749" s="208"/>
      <c r="E2749" s="208"/>
      <c r="F2749" s="208"/>
      <c r="G2749" s="208"/>
      <c r="H2749" s="209"/>
      <c r="I2749" s="207" t="s">
        <v>90</v>
      </c>
      <c r="J2749" s="209"/>
      <c r="K2749" s="207" t="s">
        <v>17</v>
      </c>
      <c r="L2749" s="208"/>
      <c r="M2749" s="41" t="s">
        <v>93</v>
      </c>
      <c r="N2749" s="42"/>
      <c r="O2749" s="210" t="s">
        <v>24</v>
      </c>
      <c r="P2749" s="211"/>
      <c r="Q2749" s="212"/>
    </row>
    <row r="2750" spans="1:17" ht="19.149999999999999" customHeight="1" x14ac:dyDescent="0.25">
      <c r="A2750" s="190" t="s">
        <v>94</v>
      </c>
      <c r="B2750" s="40">
        <v>17</v>
      </c>
      <c r="C2750" s="34"/>
      <c r="D2750" s="34"/>
      <c r="E2750" s="34"/>
      <c r="F2750" s="34"/>
      <c r="G2750" s="34"/>
      <c r="H2750" s="34"/>
      <c r="I2750" s="181" t="s">
        <v>18</v>
      </c>
      <c r="J2750" s="182"/>
      <c r="K2750" s="183"/>
      <c r="L2750" s="191"/>
      <c r="M2750" s="192" t="str">
        <f>UPPER(Ptrllista!H143)</f>
        <v>C</v>
      </c>
      <c r="N2750" s="193"/>
      <c r="O2750" s="192" t="str">
        <f>UPPER(Ptrllista!G143)</f>
        <v>3</v>
      </c>
      <c r="P2750" s="196"/>
      <c r="Q2750" s="193"/>
    </row>
    <row r="2751" spans="1:17" ht="19.149999999999999" customHeight="1" thickBot="1" x14ac:dyDescent="0.3">
      <c r="A2751" s="190"/>
      <c r="B2751" s="40">
        <v>18</v>
      </c>
      <c r="C2751" s="34"/>
      <c r="D2751" s="34"/>
      <c r="E2751" s="34"/>
      <c r="F2751" s="34"/>
      <c r="G2751" s="34"/>
      <c r="H2751" s="34"/>
      <c r="I2751" s="181" t="s">
        <v>18</v>
      </c>
      <c r="J2751" s="182"/>
      <c r="K2751" s="183"/>
      <c r="L2751" s="191"/>
      <c r="M2751" s="194"/>
      <c r="N2751" s="195"/>
      <c r="O2751" s="194"/>
      <c r="P2751" s="197"/>
      <c r="Q2751" s="195"/>
    </row>
    <row r="2752" spans="1:17" ht="19.149999999999999" customHeight="1" x14ac:dyDescent="0.25">
      <c r="A2752" s="190"/>
      <c r="B2752" s="40">
        <v>19</v>
      </c>
      <c r="C2752" s="34"/>
      <c r="D2752" s="34"/>
      <c r="E2752" s="34"/>
      <c r="F2752" s="34"/>
      <c r="G2752" s="34"/>
      <c r="H2752" s="34"/>
      <c r="I2752" s="181" t="s">
        <v>18</v>
      </c>
      <c r="J2752" s="182"/>
      <c r="K2752" s="183"/>
      <c r="L2752" s="184"/>
      <c r="M2752" s="3"/>
      <c r="N2752" s="3"/>
      <c r="O2752" s="3"/>
      <c r="P2752" s="3"/>
      <c r="Q2752" s="30"/>
    </row>
    <row r="2753" spans="1:17" ht="19.149999999999999" customHeight="1" x14ac:dyDescent="0.25">
      <c r="A2753" s="190"/>
      <c r="B2753" s="40">
        <v>20</v>
      </c>
      <c r="C2753" s="34"/>
      <c r="D2753" s="34"/>
      <c r="E2753" s="34"/>
      <c r="F2753" s="34"/>
      <c r="G2753" s="34"/>
      <c r="H2753" s="34"/>
      <c r="I2753" s="181" t="s">
        <v>18</v>
      </c>
      <c r="J2753" s="182"/>
      <c r="K2753" s="183"/>
      <c r="L2753" s="184"/>
      <c r="M2753" s="198" t="s">
        <v>92</v>
      </c>
      <c r="N2753" s="198"/>
      <c r="O2753" s="198"/>
      <c r="P2753" s="199"/>
      <c r="Q2753" s="200"/>
    </row>
    <row r="2754" spans="1:17" ht="19.149999999999999" customHeight="1" x14ac:dyDescent="0.25">
      <c r="A2754" s="190"/>
      <c r="B2754" s="40">
        <v>21</v>
      </c>
      <c r="C2754" s="34"/>
      <c r="D2754" s="34"/>
      <c r="E2754" s="34"/>
      <c r="F2754" s="34"/>
      <c r="G2754" s="34"/>
      <c r="H2754" s="34"/>
      <c r="I2754" s="181" t="s">
        <v>18</v>
      </c>
      <c r="J2754" s="182"/>
      <c r="K2754" s="183"/>
      <c r="L2754" s="184"/>
      <c r="M2754" s="201" t="s">
        <v>97</v>
      </c>
      <c r="N2754" s="202"/>
      <c r="O2754" s="202"/>
      <c r="P2754" s="202"/>
      <c r="Q2754" s="203"/>
    </row>
    <row r="2755" spans="1:17" ht="19.149999999999999" customHeight="1" x14ac:dyDescent="0.25">
      <c r="A2755" s="190"/>
      <c r="B2755" s="40">
        <v>22</v>
      </c>
      <c r="C2755" s="34"/>
      <c r="D2755" s="34"/>
      <c r="E2755" s="34"/>
      <c r="F2755" s="34"/>
      <c r="G2755" s="34"/>
      <c r="H2755" s="34"/>
      <c r="I2755" s="181" t="s">
        <v>18</v>
      </c>
      <c r="J2755" s="182"/>
      <c r="K2755" s="183"/>
      <c r="L2755" s="184"/>
      <c r="M2755" s="185"/>
      <c r="N2755" s="185"/>
      <c r="O2755" s="185"/>
      <c r="P2755" s="185"/>
      <c r="Q2755" s="186"/>
    </row>
    <row r="2756" spans="1:17" ht="19.149999999999999" customHeight="1" x14ac:dyDescent="0.25">
      <c r="A2756" s="190"/>
      <c r="B2756" s="40">
        <v>23</v>
      </c>
      <c r="C2756" s="34"/>
      <c r="D2756" s="34"/>
      <c r="E2756" s="34"/>
      <c r="F2756" s="34"/>
      <c r="G2756" s="34"/>
      <c r="H2756" s="34"/>
      <c r="I2756" s="181" t="s">
        <v>18</v>
      </c>
      <c r="J2756" s="182"/>
      <c r="K2756" s="183"/>
      <c r="L2756" s="184"/>
      <c r="M2756" s="185"/>
      <c r="N2756" s="185"/>
      <c r="O2756" s="185"/>
      <c r="P2756" s="185"/>
      <c r="Q2756" s="186"/>
    </row>
    <row r="2757" spans="1:17" ht="19.149999999999999" customHeight="1" x14ac:dyDescent="0.25">
      <c r="A2757" s="190"/>
      <c r="B2757" s="40">
        <v>24</v>
      </c>
      <c r="C2757" s="34"/>
      <c r="D2757" s="34"/>
      <c r="E2757" s="34"/>
      <c r="F2757" s="34"/>
      <c r="G2757" s="34"/>
      <c r="H2757" s="34"/>
      <c r="I2757" s="181" t="s">
        <v>18</v>
      </c>
      <c r="J2757" s="182"/>
      <c r="K2757" s="183"/>
      <c r="L2757" s="184"/>
      <c r="M2757" s="185"/>
      <c r="N2757" s="185"/>
      <c r="O2757" s="185"/>
      <c r="P2757" s="185"/>
      <c r="Q2757" s="186"/>
    </row>
    <row r="2758" spans="1:17" ht="19.149999999999999" customHeight="1" thickBot="1" x14ac:dyDescent="0.3">
      <c r="A2758" s="190"/>
      <c r="B2758" s="34"/>
      <c r="C2758" s="34"/>
      <c r="D2758" s="34"/>
      <c r="E2758" s="34"/>
      <c r="F2758" s="34"/>
      <c r="G2758" s="34"/>
      <c r="H2758" s="34"/>
      <c r="I2758" s="187" t="s">
        <v>18</v>
      </c>
      <c r="J2758" s="188"/>
      <c r="K2758" s="189"/>
      <c r="L2758" s="189"/>
      <c r="M2758" s="185"/>
      <c r="N2758" s="185"/>
      <c r="O2758" s="185"/>
      <c r="P2758" s="185"/>
      <c r="Q2758" s="186"/>
    </row>
    <row r="2759" spans="1:17" ht="19.149999999999999" customHeight="1" thickBot="1" x14ac:dyDescent="0.3">
      <c r="A2759" s="29"/>
      <c r="B2759" s="3"/>
      <c r="C2759" s="3"/>
      <c r="D2759" s="3"/>
      <c r="E2759" s="3"/>
      <c r="F2759" s="173" t="s">
        <v>89</v>
      </c>
      <c r="G2759" s="173"/>
      <c r="H2759" s="174"/>
      <c r="I2759" s="36"/>
      <c r="J2759" s="36"/>
      <c r="K2759" s="175"/>
      <c r="L2759" s="176"/>
      <c r="M2759" s="177" t="s">
        <v>88</v>
      </c>
      <c r="N2759" s="178"/>
      <c r="O2759" s="178"/>
      <c r="P2759" s="178"/>
      <c r="Q2759" s="179"/>
    </row>
    <row r="2760" spans="1:17" ht="19.149999999999999" customHeight="1" thickBot="1" x14ac:dyDescent="0.3">
      <c r="A2760" s="31"/>
      <c r="B2760" s="32"/>
      <c r="C2760" s="32"/>
      <c r="D2760" s="32"/>
      <c r="E2760" s="32"/>
      <c r="F2760" s="32"/>
      <c r="G2760" s="180" t="s">
        <v>91</v>
      </c>
      <c r="H2760" s="180"/>
      <c r="I2760" s="180"/>
      <c r="J2760" s="36"/>
      <c r="K2760" s="35"/>
      <c r="L2760" s="32"/>
      <c r="M2760" s="32"/>
      <c r="N2760" s="32"/>
      <c r="O2760" s="32"/>
      <c r="P2760" s="32"/>
      <c r="Q2760" s="33"/>
    </row>
    <row r="2761" spans="1:17" ht="19.149999999999999" customHeight="1" x14ac:dyDescent="0.5">
      <c r="A2761" s="37"/>
      <c r="B2761" s="213"/>
      <c r="C2761" s="213"/>
      <c r="D2761" s="39"/>
      <c r="E2761" s="196" t="str">
        <f>UPPER(Ptrllista!E2)</f>
        <v>Ö-SERIEN 2</v>
      </c>
      <c r="F2761" s="196"/>
      <c r="G2761" s="196"/>
      <c r="H2761" s="196"/>
      <c r="I2761" s="196"/>
      <c r="J2761" s="196"/>
      <c r="K2761" s="196"/>
      <c r="L2761" s="196"/>
      <c r="M2761" s="196"/>
      <c r="N2761" s="196"/>
      <c r="O2761" s="49"/>
      <c r="P2761" s="49"/>
      <c r="Q2761" s="54"/>
    </row>
    <row r="2762" spans="1:17" ht="19.149999999999999" customHeight="1" x14ac:dyDescent="0.4">
      <c r="A2762" s="53" t="s">
        <v>98</v>
      </c>
      <c r="B2762" s="44" t="str">
        <f>UPPER(Ptrllista!B144)</f>
        <v>35</v>
      </c>
      <c r="C2762" s="43" t="s">
        <v>102</v>
      </c>
      <c r="D2762" s="44">
        <f>ABS(Ptrllista!C144)</f>
        <v>3</v>
      </c>
      <c r="E2762" s="205"/>
      <c r="F2762" s="205"/>
      <c r="G2762" s="205"/>
      <c r="H2762" s="205"/>
      <c r="I2762" s="205"/>
      <c r="J2762" s="205"/>
      <c r="K2762" s="205"/>
      <c r="L2762" s="205"/>
      <c r="M2762" s="205"/>
      <c r="N2762" s="205"/>
      <c r="O2762" s="214">
        <f>ABS(Ptrllista!F2)</f>
        <v>42848</v>
      </c>
      <c r="P2762" s="214"/>
      <c r="Q2762" s="215"/>
    </row>
    <row r="2763" spans="1:17" ht="19.149999999999999" customHeight="1" x14ac:dyDescent="0.25">
      <c r="A2763" s="204" t="str">
        <f>UPPER(Ptrllista!E144)</f>
        <v>MARCO GUSTAFSSON</v>
      </c>
      <c r="B2763" s="205"/>
      <c r="C2763" s="205"/>
      <c r="D2763" s="205"/>
      <c r="E2763" s="205"/>
      <c r="F2763" s="205"/>
      <c r="G2763" s="205"/>
      <c r="H2763" s="205"/>
      <c r="I2763" s="205"/>
      <c r="J2763" s="205"/>
      <c r="K2763" s="205"/>
      <c r="L2763" s="205"/>
      <c r="M2763" s="205"/>
      <c r="N2763" s="205"/>
      <c r="O2763" s="205"/>
      <c r="P2763" s="205"/>
      <c r="Q2763" s="206"/>
    </row>
    <row r="2764" spans="1:17" ht="19.149999999999999" customHeight="1" x14ac:dyDescent="0.25">
      <c r="A2764" s="204"/>
      <c r="B2764" s="205"/>
      <c r="C2764" s="205"/>
      <c r="D2764" s="205"/>
      <c r="E2764" s="205"/>
      <c r="F2764" s="205"/>
      <c r="G2764" s="205"/>
      <c r="H2764" s="205"/>
      <c r="I2764" s="205"/>
      <c r="J2764" s="205"/>
      <c r="K2764" s="205"/>
      <c r="L2764" s="205"/>
      <c r="M2764" s="205"/>
      <c r="N2764" s="205"/>
      <c r="O2764" s="205"/>
      <c r="P2764" s="205"/>
      <c r="Q2764" s="206"/>
    </row>
    <row r="2765" spans="1:17" ht="19.149999999999999" customHeight="1" x14ac:dyDescent="0.25">
      <c r="A2765" s="204" t="str">
        <f>UPPER(Ptrllista!F144)</f>
        <v>MJÖLBY</v>
      </c>
      <c r="B2765" s="205"/>
      <c r="C2765" s="205"/>
      <c r="D2765" s="205"/>
      <c r="E2765" s="205"/>
      <c r="F2765" s="205"/>
      <c r="G2765" s="205"/>
      <c r="H2765" s="205"/>
      <c r="I2765" s="205"/>
      <c r="J2765" s="205"/>
      <c r="K2765" s="205"/>
      <c r="L2765" s="205"/>
      <c r="M2765" s="205"/>
      <c r="N2765" s="205"/>
      <c r="O2765" s="205"/>
      <c r="P2765" s="205"/>
      <c r="Q2765" s="206"/>
    </row>
    <row r="2766" spans="1:17" ht="19.149999999999999" customHeight="1" x14ac:dyDescent="0.25">
      <c r="A2766" s="204"/>
      <c r="B2766" s="205"/>
      <c r="C2766" s="205"/>
      <c r="D2766" s="205"/>
      <c r="E2766" s="205"/>
      <c r="F2766" s="205"/>
      <c r="G2766" s="205"/>
      <c r="H2766" s="205"/>
      <c r="I2766" s="205"/>
      <c r="J2766" s="205"/>
      <c r="K2766" s="205"/>
      <c r="L2766" s="205"/>
      <c r="M2766" s="205"/>
      <c r="N2766" s="205"/>
      <c r="O2766" s="205"/>
      <c r="P2766" s="205"/>
      <c r="Q2766" s="206"/>
    </row>
    <row r="2767" spans="1:17" ht="19.149999999999999" customHeight="1" thickBot="1" x14ac:dyDescent="0.3">
      <c r="A2767" s="29"/>
      <c r="B2767" s="38"/>
      <c r="C2767" s="207" t="s">
        <v>95</v>
      </c>
      <c r="D2767" s="208"/>
      <c r="E2767" s="208"/>
      <c r="F2767" s="208"/>
      <c r="G2767" s="208"/>
      <c r="H2767" s="209"/>
      <c r="I2767" s="207" t="s">
        <v>90</v>
      </c>
      <c r="J2767" s="209"/>
      <c r="K2767" s="207" t="s">
        <v>17</v>
      </c>
      <c r="L2767" s="208"/>
      <c r="M2767" s="216" t="s">
        <v>93</v>
      </c>
      <c r="N2767" s="217"/>
      <c r="O2767" s="210" t="s">
        <v>24</v>
      </c>
      <c r="P2767" s="211"/>
      <c r="Q2767" s="212"/>
    </row>
    <row r="2768" spans="1:17" ht="19.149999999999999" customHeight="1" x14ac:dyDescent="0.25">
      <c r="A2768" s="190" t="s">
        <v>94</v>
      </c>
      <c r="B2768" s="40">
        <v>25</v>
      </c>
      <c r="C2768" s="34"/>
      <c r="D2768" s="34"/>
      <c r="E2768" s="34"/>
      <c r="F2768" s="34"/>
      <c r="G2768" s="34"/>
      <c r="H2768" s="34"/>
      <c r="I2768" s="181" t="s">
        <v>18</v>
      </c>
      <c r="J2768" s="182"/>
      <c r="K2768" s="183"/>
      <c r="L2768" s="191"/>
      <c r="M2768" s="192" t="str">
        <f>UPPER(Ptrllista!H144)</f>
        <v>C</v>
      </c>
      <c r="N2768" s="193"/>
      <c r="O2768" s="192" t="str">
        <f>UPPER(Ptrllista!G144)</f>
        <v>3</v>
      </c>
      <c r="P2768" s="196"/>
      <c r="Q2768" s="193"/>
    </row>
    <row r="2769" spans="1:17" ht="19.149999999999999" customHeight="1" thickBot="1" x14ac:dyDescent="0.3">
      <c r="A2769" s="190"/>
      <c r="B2769" s="40">
        <v>26</v>
      </c>
      <c r="C2769" s="34"/>
      <c r="D2769" s="34"/>
      <c r="E2769" s="34"/>
      <c r="F2769" s="34"/>
      <c r="G2769" s="34"/>
      <c r="H2769" s="34"/>
      <c r="I2769" s="181" t="s">
        <v>18</v>
      </c>
      <c r="J2769" s="182"/>
      <c r="K2769" s="183"/>
      <c r="L2769" s="191"/>
      <c r="M2769" s="194"/>
      <c r="N2769" s="195"/>
      <c r="O2769" s="194"/>
      <c r="P2769" s="197"/>
      <c r="Q2769" s="195"/>
    </row>
    <row r="2770" spans="1:17" ht="19.149999999999999" customHeight="1" x14ac:dyDescent="0.25">
      <c r="A2770" s="190"/>
      <c r="B2770" s="40">
        <v>27</v>
      </c>
      <c r="C2770" s="34"/>
      <c r="D2770" s="34"/>
      <c r="E2770" s="34"/>
      <c r="F2770" s="34"/>
      <c r="G2770" s="34"/>
      <c r="H2770" s="34"/>
      <c r="I2770" s="181" t="s">
        <v>18</v>
      </c>
      <c r="J2770" s="182"/>
      <c r="K2770" s="183"/>
      <c r="L2770" s="184"/>
      <c r="M2770" s="3"/>
      <c r="N2770" s="3"/>
      <c r="O2770" s="3"/>
      <c r="P2770" s="3"/>
      <c r="Q2770" s="30"/>
    </row>
    <row r="2771" spans="1:17" ht="19.149999999999999" customHeight="1" x14ac:dyDescent="0.25">
      <c r="A2771" s="190"/>
      <c r="B2771" s="40">
        <v>28</v>
      </c>
      <c r="C2771" s="34"/>
      <c r="D2771" s="34"/>
      <c r="E2771" s="34"/>
      <c r="F2771" s="34"/>
      <c r="G2771" s="34"/>
      <c r="H2771" s="34"/>
      <c r="I2771" s="181" t="s">
        <v>18</v>
      </c>
      <c r="J2771" s="182"/>
      <c r="K2771" s="183"/>
      <c r="L2771" s="184"/>
      <c r="M2771" s="198" t="s">
        <v>92</v>
      </c>
      <c r="N2771" s="198"/>
      <c r="O2771" s="198"/>
      <c r="P2771" s="199"/>
      <c r="Q2771" s="200"/>
    </row>
    <row r="2772" spans="1:17" ht="19.149999999999999" customHeight="1" x14ac:dyDescent="0.25">
      <c r="A2772" s="190"/>
      <c r="B2772" s="40">
        <v>29</v>
      </c>
      <c r="C2772" s="34"/>
      <c r="D2772" s="34"/>
      <c r="E2772" s="34"/>
      <c r="F2772" s="34"/>
      <c r="G2772" s="34"/>
      <c r="H2772" s="34"/>
      <c r="I2772" s="181" t="s">
        <v>18</v>
      </c>
      <c r="J2772" s="182"/>
      <c r="K2772" s="183"/>
      <c r="L2772" s="184"/>
      <c r="M2772" s="201" t="s">
        <v>97</v>
      </c>
      <c r="N2772" s="202"/>
      <c r="O2772" s="202"/>
      <c r="P2772" s="202"/>
      <c r="Q2772" s="203"/>
    </row>
    <row r="2773" spans="1:17" ht="19.149999999999999" customHeight="1" x14ac:dyDescent="0.25">
      <c r="A2773" s="190"/>
      <c r="B2773" s="40">
        <v>30</v>
      </c>
      <c r="C2773" s="34"/>
      <c r="D2773" s="34"/>
      <c r="E2773" s="34"/>
      <c r="F2773" s="34"/>
      <c r="G2773" s="34"/>
      <c r="H2773" s="34"/>
      <c r="I2773" s="181" t="s">
        <v>18</v>
      </c>
      <c r="J2773" s="182"/>
      <c r="K2773" s="183"/>
      <c r="L2773" s="184"/>
      <c r="M2773" s="185"/>
      <c r="N2773" s="185"/>
      <c r="O2773" s="185"/>
      <c r="P2773" s="185"/>
      <c r="Q2773" s="186"/>
    </row>
    <row r="2774" spans="1:17" ht="19.149999999999999" customHeight="1" x14ac:dyDescent="0.25">
      <c r="A2774" s="190"/>
      <c r="B2774" s="40">
        <v>31</v>
      </c>
      <c r="C2774" s="34"/>
      <c r="D2774" s="34"/>
      <c r="E2774" s="34"/>
      <c r="F2774" s="34"/>
      <c r="G2774" s="34"/>
      <c r="H2774" s="34"/>
      <c r="I2774" s="181" t="s">
        <v>18</v>
      </c>
      <c r="J2774" s="182"/>
      <c r="K2774" s="183"/>
      <c r="L2774" s="184"/>
      <c r="M2774" s="185"/>
      <c r="N2774" s="185"/>
      <c r="O2774" s="185"/>
      <c r="P2774" s="185"/>
      <c r="Q2774" s="186"/>
    </row>
    <row r="2775" spans="1:17" ht="19.149999999999999" customHeight="1" x14ac:dyDescent="0.25">
      <c r="A2775" s="190"/>
      <c r="B2775" s="40">
        <v>32</v>
      </c>
      <c r="C2775" s="34"/>
      <c r="D2775" s="34"/>
      <c r="E2775" s="34"/>
      <c r="F2775" s="34"/>
      <c r="G2775" s="34"/>
      <c r="H2775" s="34"/>
      <c r="I2775" s="181" t="s">
        <v>18</v>
      </c>
      <c r="J2775" s="182"/>
      <c r="K2775" s="183"/>
      <c r="L2775" s="184"/>
      <c r="M2775" s="185"/>
      <c r="N2775" s="185"/>
      <c r="O2775" s="185"/>
      <c r="P2775" s="185"/>
      <c r="Q2775" s="186"/>
    </row>
    <row r="2776" spans="1:17" ht="19.149999999999999" customHeight="1" thickBot="1" x14ac:dyDescent="0.3">
      <c r="A2776" s="190"/>
      <c r="B2776" s="34"/>
      <c r="C2776" s="34"/>
      <c r="D2776" s="34"/>
      <c r="E2776" s="34"/>
      <c r="F2776" s="34"/>
      <c r="G2776" s="34"/>
      <c r="H2776" s="34"/>
      <c r="I2776" s="187" t="s">
        <v>18</v>
      </c>
      <c r="J2776" s="188"/>
      <c r="K2776" s="189"/>
      <c r="L2776" s="189"/>
      <c r="M2776" s="185"/>
      <c r="N2776" s="185"/>
      <c r="O2776" s="185"/>
      <c r="P2776" s="185"/>
      <c r="Q2776" s="186"/>
    </row>
    <row r="2777" spans="1:17" ht="19.149999999999999" customHeight="1" thickBot="1" x14ac:dyDescent="0.3">
      <c r="A2777" s="29"/>
      <c r="B2777" s="3"/>
      <c r="C2777" s="3"/>
      <c r="D2777" s="3"/>
      <c r="E2777" s="3"/>
      <c r="F2777" s="173" t="s">
        <v>89</v>
      </c>
      <c r="G2777" s="173"/>
      <c r="H2777" s="174"/>
      <c r="I2777" s="36"/>
      <c r="J2777" s="36"/>
      <c r="K2777" s="175"/>
      <c r="L2777" s="176"/>
      <c r="M2777" s="177" t="s">
        <v>88</v>
      </c>
      <c r="N2777" s="178"/>
      <c r="O2777" s="178"/>
      <c r="P2777" s="178"/>
      <c r="Q2777" s="179"/>
    </row>
    <row r="2778" spans="1:17" ht="19.149999999999999" customHeight="1" thickBot="1" x14ac:dyDescent="0.3">
      <c r="A2778" s="31"/>
      <c r="B2778" s="32"/>
      <c r="C2778" s="32"/>
      <c r="D2778" s="32"/>
      <c r="E2778" s="32"/>
      <c r="F2778" s="32"/>
      <c r="G2778" s="180" t="s">
        <v>91</v>
      </c>
      <c r="H2778" s="180"/>
      <c r="I2778" s="180"/>
      <c r="J2778" s="36"/>
      <c r="K2778" s="35"/>
      <c r="L2778" s="32"/>
      <c r="M2778" s="32"/>
      <c r="N2778" s="32"/>
      <c r="O2778" s="32"/>
      <c r="P2778" s="32"/>
      <c r="Q2778" s="33"/>
    </row>
    <row r="2779" spans="1:17" ht="19.149999999999999" customHeight="1" x14ac:dyDescent="0.25">
      <c r="A2779" s="52"/>
      <c r="B2779" s="52"/>
      <c r="C2779" s="52"/>
      <c r="D2779" s="52"/>
      <c r="E2779" s="52"/>
      <c r="F2779" s="52"/>
      <c r="G2779" s="52"/>
      <c r="H2779" s="52"/>
      <c r="I2779" s="52"/>
      <c r="J2779" s="52"/>
      <c r="K2779" s="52"/>
      <c r="L2779" s="52"/>
      <c r="M2779" s="52"/>
      <c r="N2779" s="52"/>
      <c r="O2779" s="52"/>
      <c r="P2779" s="52"/>
      <c r="Q2779" s="52"/>
    </row>
    <row r="2782" spans="1:17" ht="19.149999999999999" customHeight="1" thickBot="1" x14ac:dyDescent="0.3"/>
    <row r="2783" spans="1:17" ht="19.149999999999999" customHeight="1" x14ac:dyDescent="0.5">
      <c r="A2783" s="37"/>
      <c r="B2783" s="213"/>
      <c r="C2783" s="213"/>
      <c r="D2783" s="39"/>
      <c r="E2783" s="196" t="str">
        <f>UPPER(Ptrllista!E2)</f>
        <v>Ö-SERIEN 2</v>
      </c>
      <c r="F2783" s="196"/>
      <c r="G2783" s="196"/>
      <c r="H2783" s="196"/>
      <c r="I2783" s="196"/>
      <c r="J2783" s="196"/>
      <c r="K2783" s="196"/>
      <c r="L2783" s="196"/>
      <c r="M2783" s="196"/>
      <c r="N2783" s="196"/>
      <c r="O2783" s="49"/>
      <c r="P2783" s="49"/>
      <c r="Q2783" s="54"/>
    </row>
    <row r="2784" spans="1:17" ht="19.149999999999999" customHeight="1" x14ac:dyDescent="0.4">
      <c r="A2784" s="53" t="s">
        <v>98</v>
      </c>
      <c r="B2784" s="44" t="str">
        <f>UPPER(Ptrllista!B145)</f>
        <v>35</v>
      </c>
      <c r="C2784" s="43" t="s">
        <v>96</v>
      </c>
      <c r="D2784" s="44">
        <f>ABS(Ptrllista!C145)</f>
        <v>4</v>
      </c>
      <c r="E2784" s="205"/>
      <c r="F2784" s="205"/>
      <c r="G2784" s="205"/>
      <c r="H2784" s="205"/>
      <c r="I2784" s="205"/>
      <c r="J2784" s="205"/>
      <c r="K2784" s="205"/>
      <c r="L2784" s="205"/>
      <c r="M2784" s="205"/>
      <c r="N2784" s="205"/>
      <c r="O2784" s="214">
        <f>ABS(Ptrllista!F2)</f>
        <v>42848</v>
      </c>
      <c r="P2784" s="214"/>
      <c r="Q2784" s="215"/>
    </row>
    <row r="2785" spans="1:17" ht="19.149999999999999" customHeight="1" x14ac:dyDescent="0.25">
      <c r="A2785" s="204" t="str">
        <f>UPPER(Ptrllista!E145)</f>
        <v>PETER FASTH</v>
      </c>
      <c r="B2785" s="205"/>
      <c r="C2785" s="205"/>
      <c r="D2785" s="205"/>
      <c r="E2785" s="205"/>
      <c r="F2785" s="205"/>
      <c r="G2785" s="205"/>
      <c r="H2785" s="205"/>
      <c r="I2785" s="205"/>
      <c r="J2785" s="205"/>
      <c r="K2785" s="205"/>
      <c r="L2785" s="205"/>
      <c r="M2785" s="205"/>
      <c r="N2785" s="205"/>
      <c r="O2785" s="205"/>
      <c r="P2785" s="205"/>
      <c r="Q2785" s="206"/>
    </row>
    <row r="2786" spans="1:17" ht="19.149999999999999" customHeight="1" x14ac:dyDescent="0.25">
      <c r="A2786" s="204"/>
      <c r="B2786" s="205"/>
      <c r="C2786" s="205"/>
      <c r="D2786" s="205"/>
      <c r="E2786" s="205"/>
      <c r="F2786" s="205"/>
      <c r="G2786" s="205"/>
      <c r="H2786" s="205"/>
      <c r="I2786" s="205"/>
      <c r="J2786" s="205"/>
      <c r="K2786" s="205"/>
      <c r="L2786" s="205"/>
      <c r="M2786" s="205"/>
      <c r="N2786" s="205"/>
      <c r="O2786" s="205"/>
      <c r="P2786" s="205"/>
      <c r="Q2786" s="206"/>
    </row>
    <row r="2787" spans="1:17" ht="19.149999999999999" customHeight="1" x14ac:dyDescent="0.25">
      <c r="A2787" s="204" t="str">
        <f>UPPER(Ptrllista!F145)</f>
        <v>MJÖLBY</v>
      </c>
      <c r="B2787" s="205"/>
      <c r="C2787" s="205"/>
      <c r="D2787" s="205"/>
      <c r="E2787" s="205"/>
      <c r="F2787" s="205"/>
      <c r="G2787" s="205"/>
      <c r="H2787" s="205"/>
      <c r="I2787" s="205"/>
      <c r="J2787" s="205"/>
      <c r="K2787" s="205"/>
      <c r="L2787" s="205"/>
      <c r="M2787" s="205"/>
      <c r="N2787" s="205"/>
      <c r="O2787" s="205"/>
      <c r="P2787" s="205"/>
      <c r="Q2787" s="206"/>
    </row>
    <row r="2788" spans="1:17" ht="19.149999999999999" customHeight="1" x14ac:dyDescent="0.25">
      <c r="A2788" s="204"/>
      <c r="B2788" s="205"/>
      <c r="C2788" s="205"/>
      <c r="D2788" s="205"/>
      <c r="E2788" s="205"/>
      <c r="F2788" s="205"/>
      <c r="G2788" s="205"/>
      <c r="H2788" s="205"/>
      <c r="I2788" s="205"/>
      <c r="J2788" s="205"/>
      <c r="K2788" s="205"/>
      <c r="L2788" s="205"/>
      <c r="M2788" s="205"/>
      <c r="N2788" s="205"/>
      <c r="O2788" s="205"/>
      <c r="P2788" s="205"/>
      <c r="Q2788" s="206"/>
    </row>
    <row r="2789" spans="1:17" ht="19.149999999999999" customHeight="1" thickBot="1" x14ac:dyDescent="0.3">
      <c r="A2789" s="29"/>
      <c r="B2789" s="38"/>
      <c r="C2789" s="207" t="s">
        <v>95</v>
      </c>
      <c r="D2789" s="208"/>
      <c r="E2789" s="208"/>
      <c r="F2789" s="208"/>
      <c r="G2789" s="208"/>
      <c r="H2789" s="209"/>
      <c r="I2789" s="207" t="s">
        <v>90</v>
      </c>
      <c r="J2789" s="209"/>
      <c r="K2789" s="207" t="s">
        <v>17</v>
      </c>
      <c r="L2789" s="208"/>
      <c r="M2789" s="41" t="s">
        <v>93</v>
      </c>
      <c r="N2789" s="42"/>
      <c r="O2789" s="210" t="s">
        <v>24</v>
      </c>
      <c r="P2789" s="211"/>
      <c r="Q2789" s="212"/>
    </row>
    <row r="2790" spans="1:17" ht="19.149999999999999" customHeight="1" x14ac:dyDescent="0.25">
      <c r="A2790" s="190" t="s">
        <v>94</v>
      </c>
      <c r="B2790" s="40">
        <v>25</v>
      </c>
      <c r="C2790" s="34"/>
      <c r="D2790" s="34"/>
      <c r="E2790" s="34"/>
      <c r="F2790" s="34"/>
      <c r="G2790" s="34"/>
      <c r="H2790" s="34"/>
      <c r="I2790" s="181" t="s">
        <v>18</v>
      </c>
      <c r="J2790" s="182"/>
      <c r="K2790" s="183"/>
      <c r="L2790" s="191"/>
      <c r="M2790" s="192" t="str">
        <f>UPPER(Ptrllista!H145)</f>
        <v>C</v>
      </c>
      <c r="N2790" s="193"/>
      <c r="O2790" s="192" t="str">
        <f>UPPER(Ptrllista!G145)</f>
        <v>3</v>
      </c>
      <c r="P2790" s="196"/>
      <c r="Q2790" s="193"/>
    </row>
    <row r="2791" spans="1:17" ht="19.149999999999999" customHeight="1" thickBot="1" x14ac:dyDescent="0.3">
      <c r="A2791" s="190"/>
      <c r="B2791" s="40">
        <v>26</v>
      </c>
      <c r="C2791" s="34"/>
      <c r="D2791" s="34"/>
      <c r="E2791" s="34"/>
      <c r="F2791" s="34"/>
      <c r="G2791" s="34"/>
      <c r="H2791" s="34"/>
      <c r="I2791" s="181" t="s">
        <v>18</v>
      </c>
      <c r="J2791" s="182"/>
      <c r="K2791" s="183"/>
      <c r="L2791" s="191"/>
      <c r="M2791" s="194"/>
      <c r="N2791" s="195"/>
      <c r="O2791" s="194"/>
      <c r="P2791" s="197"/>
      <c r="Q2791" s="195"/>
    </row>
    <row r="2792" spans="1:17" ht="19.149999999999999" customHeight="1" x14ac:dyDescent="0.25">
      <c r="A2792" s="190"/>
      <c r="B2792" s="40">
        <v>27</v>
      </c>
      <c r="C2792" s="34"/>
      <c r="D2792" s="34"/>
      <c r="E2792" s="34"/>
      <c r="F2792" s="34"/>
      <c r="G2792" s="34"/>
      <c r="H2792" s="34"/>
      <c r="I2792" s="181" t="s">
        <v>18</v>
      </c>
      <c r="J2792" s="182"/>
      <c r="K2792" s="183"/>
      <c r="L2792" s="184"/>
      <c r="M2792" s="3"/>
      <c r="N2792" s="3"/>
      <c r="O2792" s="3"/>
      <c r="P2792" s="3"/>
      <c r="Q2792" s="30"/>
    </row>
    <row r="2793" spans="1:17" ht="19.149999999999999" customHeight="1" x14ac:dyDescent="0.25">
      <c r="A2793" s="190"/>
      <c r="B2793" s="40">
        <v>28</v>
      </c>
      <c r="C2793" s="34"/>
      <c r="D2793" s="34"/>
      <c r="E2793" s="34"/>
      <c r="F2793" s="34"/>
      <c r="G2793" s="34"/>
      <c r="H2793" s="34"/>
      <c r="I2793" s="181" t="s">
        <v>18</v>
      </c>
      <c r="J2793" s="182"/>
      <c r="K2793" s="183"/>
      <c r="L2793" s="184"/>
      <c r="M2793" s="198" t="s">
        <v>92</v>
      </c>
      <c r="N2793" s="198"/>
      <c r="O2793" s="198"/>
      <c r="P2793" s="199"/>
      <c r="Q2793" s="200"/>
    </row>
    <row r="2794" spans="1:17" ht="19.149999999999999" customHeight="1" x14ac:dyDescent="0.25">
      <c r="A2794" s="190"/>
      <c r="B2794" s="40">
        <v>29</v>
      </c>
      <c r="C2794" s="34"/>
      <c r="D2794" s="34"/>
      <c r="E2794" s="34"/>
      <c r="F2794" s="34"/>
      <c r="G2794" s="34"/>
      <c r="H2794" s="34"/>
      <c r="I2794" s="181" t="s">
        <v>18</v>
      </c>
      <c r="J2794" s="182"/>
      <c r="K2794" s="183"/>
      <c r="L2794" s="184"/>
      <c r="M2794" s="201" t="s">
        <v>97</v>
      </c>
      <c r="N2794" s="202"/>
      <c r="O2794" s="202"/>
      <c r="P2794" s="202"/>
      <c r="Q2794" s="203"/>
    </row>
    <row r="2795" spans="1:17" ht="19.149999999999999" customHeight="1" x14ac:dyDescent="0.25">
      <c r="A2795" s="190"/>
      <c r="B2795" s="40">
        <v>30</v>
      </c>
      <c r="C2795" s="34"/>
      <c r="D2795" s="34"/>
      <c r="E2795" s="34"/>
      <c r="F2795" s="34"/>
      <c r="G2795" s="34"/>
      <c r="H2795" s="34"/>
      <c r="I2795" s="181" t="s">
        <v>18</v>
      </c>
      <c r="J2795" s="182"/>
      <c r="K2795" s="183"/>
      <c r="L2795" s="184"/>
      <c r="M2795" s="185"/>
      <c r="N2795" s="185"/>
      <c r="O2795" s="185"/>
      <c r="P2795" s="185"/>
      <c r="Q2795" s="186"/>
    </row>
    <row r="2796" spans="1:17" ht="19.149999999999999" customHeight="1" x14ac:dyDescent="0.25">
      <c r="A2796" s="190"/>
      <c r="B2796" s="40">
        <v>31</v>
      </c>
      <c r="C2796" s="34"/>
      <c r="D2796" s="34"/>
      <c r="E2796" s="34"/>
      <c r="F2796" s="34"/>
      <c r="G2796" s="34"/>
      <c r="H2796" s="34"/>
      <c r="I2796" s="181" t="s">
        <v>18</v>
      </c>
      <c r="J2796" s="182"/>
      <c r="K2796" s="183"/>
      <c r="L2796" s="184"/>
      <c r="M2796" s="185"/>
      <c r="N2796" s="185"/>
      <c r="O2796" s="185"/>
      <c r="P2796" s="185"/>
      <c r="Q2796" s="186"/>
    </row>
    <row r="2797" spans="1:17" ht="19.149999999999999" customHeight="1" x14ac:dyDescent="0.25">
      <c r="A2797" s="190"/>
      <c r="B2797" s="40">
        <v>32</v>
      </c>
      <c r="C2797" s="34"/>
      <c r="D2797" s="34"/>
      <c r="E2797" s="34"/>
      <c r="F2797" s="34"/>
      <c r="G2797" s="34"/>
      <c r="H2797" s="34"/>
      <c r="I2797" s="181" t="s">
        <v>18</v>
      </c>
      <c r="J2797" s="182"/>
      <c r="K2797" s="183"/>
      <c r="L2797" s="184"/>
      <c r="M2797" s="185"/>
      <c r="N2797" s="185"/>
      <c r="O2797" s="185"/>
      <c r="P2797" s="185"/>
      <c r="Q2797" s="186"/>
    </row>
    <row r="2798" spans="1:17" ht="19.149999999999999" customHeight="1" thickBot="1" x14ac:dyDescent="0.3">
      <c r="A2798" s="190"/>
      <c r="B2798" s="34"/>
      <c r="C2798" s="34"/>
      <c r="D2798" s="34"/>
      <c r="E2798" s="34"/>
      <c r="F2798" s="34"/>
      <c r="G2798" s="34"/>
      <c r="H2798" s="34"/>
      <c r="I2798" s="187" t="s">
        <v>18</v>
      </c>
      <c r="J2798" s="188"/>
      <c r="K2798" s="189"/>
      <c r="L2798" s="189"/>
      <c r="M2798" s="185"/>
      <c r="N2798" s="185"/>
      <c r="O2798" s="185"/>
      <c r="P2798" s="185"/>
      <c r="Q2798" s="186"/>
    </row>
    <row r="2799" spans="1:17" ht="19.149999999999999" customHeight="1" thickBot="1" x14ac:dyDescent="0.3">
      <c r="A2799" s="29"/>
      <c r="B2799" s="3"/>
      <c r="C2799" s="3"/>
      <c r="D2799" s="3"/>
      <c r="E2799" s="3"/>
      <c r="F2799" s="173" t="s">
        <v>89</v>
      </c>
      <c r="G2799" s="173"/>
      <c r="H2799" s="174"/>
      <c r="I2799" s="36"/>
      <c r="J2799" s="36"/>
      <c r="K2799" s="175"/>
      <c r="L2799" s="176"/>
      <c r="M2799" s="177" t="s">
        <v>88</v>
      </c>
      <c r="N2799" s="178"/>
      <c r="O2799" s="178"/>
      <c r="P2799" s="178"/>
      <c r="Q2799" s="179"/>
    </row>
    <row r="2800" spans="1:17" ht="19.149999999999999" customHeight="1" thickBot="1" x14ac:dyDescent="0.3">
      <c r="A2800" s="31"/>
      <c r="B2800" s="32"/>
      <c r="C2800" s="32"/>
      <c r="D2800" s="32"/>
      <c r="E2800" s="32"/>
      <c r="F2800" s="32"/>
      <c r="G2800" s="180" t="s">
        <v>91</v>
      </c>
      <c r="H2800" s="180"/>
      <c r="I2800" s="180"/>
      <c r="J2800" s="36"/>
      <c r="K2800" s="35"/>
      <c r="L2800" s="32"/>
      <c r="M2800" s="32"/>
      <c r="N2800" s="32"/>
      <c r="O2800" s="32"/>
      <c r="P2800" s="32"/>
      <c r="Q2800" s="33"/>
    </row>
    <row r="2801" spans="1:17" ht="19.149999999999999" customHeight="1" x14ac:dyDescent="0.5">
      <c r="A2801" s="37"/>
      <c r="B2801" s="213"/>
      <c r="C2801" s="213"/>
      <c r="D2801" s="39"/>
      <c r="E2801" s="196" t="str">
        <f>UPPER(Ptrllista!E2)</f>
        <v>Ö-SERIEN 2</v>
      </c>
      <c r="F2801" s="196"/>
      <c r="G2801" s="196"/>
      <c r="H2801" s="196"/>
      <c r="I2801" s="196"/>
      <c r="J2801" s="196"/>
      <c r="K2801" s="196"/>
      <c r="L2801" s="196"/>
      <c r="M2801" s="196"/>
      <c r="N2801" s="196"/>
      <c r="O2801" s="49"/>
      <c r="P2801" s="49"/>
      <c r="Q2801" s="54"/>
    </row>
    <row r="2802" spans="1:17" ht="19.149999999999999" customHeight="1" x14ac:dyDescent="0.4">
      <c r="A2802" s="53" t="s">
        <v>98</v>
      </c>
      <c r="B2802" s="44" t="str">
        <f>UPPER(Ptrllista!B146)</f>
        <v>36</v>
      </c>
      <c r="C2802" s="43" t="s">
        <v>102</v>
      </c>
      <c r="D2802" s="44">
        <f>ABS(Ptrllista!C146)</f>
        <v>1</v>
      </c>
      <c r="E2802" s="205"/>
      <c r="F2802" s="205"/>
      <c r="G2802" s="205"/>
      <c r="H2802" s="205"/>
      <c r="I2802" s="205"/>
      <c r="J2802" s="205"/>
      <c r="K2802" s="205"/>
      <c r="L2802" s="205"/>
      <c r="M2802" s="205"/>
      <c r="N2802" s="205"/>
      <c r="O2802" s="214">
        <f>ABS(Ptrllista!F2)</f>
        <v>42848</v>
      </c>
      <c r="P2802" s="214"/>
      <c r="Q2802" s="215"/>
    </row>
    <row r="2803" spans="1:17" ht="19.149999999999999" customHeight="1" x14ac:dyDescent="0.25">
      <c r="A2803" s="204" t="str">
        <f>UPPER(Ptrllista!E146)</f>
        <v>STEVE TARANDER</v>
      </c>
      <c r="B2803" s="205"/>
      <c r="C2803" s="205"/>
      <c r="D2803" s="205"/>
      <c r="E2803" s="205"/>
      <c r="F2803" s="205"/>
      <c r="G2803" s="205"/>
      <c r="H2803" s="205"/>
      <c r="I2803" s="205"/>
      <c r="J2803" s="205"/>
      <c r="K2803" s="205"/>
      <c r="L2803" s="205"/>
      <c r="M2803" s="205"/>
      <c r="N2803" s="205"/>
      <c r="O2803" s="205"/>
      <c r="P2803" s="205"/>
      <c r="Q2803" s="206"/>
    </row>
    <row r="2804" spans="1:17" ht="19.149999999999999" customHeight="1" x14ac:dyDescent="0.25">
      <c r="A2804" s="204"/>
      <c r="B2804" s="205"/>
      <c r="C2804" s="205"/>
      <c r="D2804" s="205"/>
      <c r="E2804" s="205"/>
      <c r="F2804" s="205"/>
      <c r="G2804" s="205"/>
      <c r="H2804" s="205"/>
      <c r="I2804" s="205"/>
      <c r="J2804" s="205"/>
      <c r="K2804" s="205"/>
      <c r="L2804" s="205"/>
      <c r="M2804" s="205"/>
      <c r="N2804" s="205"/>
      <c r="O2804" s="205"/>
      <c r="P2804" s="205"/>
      <c r="Q2804" s="206"/>
    </row>
    <row r="2805" spans="1:17" ht="19.149999999999999" customHeight="1" x14ac:dyDescent="0.25">
      <c r="A2805" s="204" t="str">
        <f>UPPER(Ptrllista!F146)</f>
        <v>NPK</v>
      </c>
      <c r="B2805" s="205"/>
      <c r="C2805" s="205"/>
      <c r="D2805" s="205"/>
      <c r="E2805" s="205"/>
      <c r="F2805" s="205"/>
      <c r="G2805" s="205"/>
      <c r="H2805" s="205"/>
      <c r="I2805" s="205"/>
      <c r="J2805" s="205"/>
      <c r="K2805" s="205"/>
      <c r="L2805" s="205"/>
      <c r="M2805" s="205"/>
      <c r="N2805" s="205"/>
      <c r="O2805" s="205"/>
      <c r="P2805" s="205"/>
      <c r="Q2805" s="206"/>
    </row>
    <row r="2806" spans="1:17" ht="19.149999999999999" customHeight="1" x14ac:dyDescent="0.25">
      <c r="A2806" s="204"/>
      <c r="B2806" s="205"/>
      <c r="C2806" s="205"/>
      <c r="D2806" s="205"/>
      <c r="E2806" s="205"/>
      <c r="F2806" s="205"/>
      <c r="G2806" s="205"/>
      <c r="H2806" s="205"/>
      <c r="I2806" s="205"/>
      <c r="J2806" s="205"/>
      <c r="K2806" s="205"/>
      <c r="L2806" s="205"/>
      <c r="M2806" s="205"/>
      <c r="N2806" s="205"/>
      <c r="O2806" s="205"/>
      <c r="P2806" s="205"/>
      <c r="Q2806" s="206"/>
    </row>
    <row r="2807" spans="1:17" ht="19.149999999999999" customHeight="1" thickBot="1" x14ac:dyDescent="0.3">
      <c r="A2807" s="29"/>
      <c r="B2807" s="38"/>
      <c r="C2807" s="207" t="s">
        <v>95</v>
      </c>
      <c r="D2807" s="208"/>
      <c r="E2807" s="208"/>
      <c r="F2807" s="208"/>
      <c r="G2807" s="208"/>
      <c r="H2807" s="209"/>
      <c r="I2807" s="207" t="s">
        <v>90</v>
      </c>
      <c r="J2807" s="209"/>
      <c r="K2807" s="207" t="s">
        <v>17</v>
      </c>
      <c r="L2807" s="208"/>
      <c r="M2807" s="216" t="s">
        <v>93</v>
      </c>
      <c r="N2807" s="217"/>
      <c r="O2807" s="210" t="s">
        <v>24</v>
      </c>
      <c r="P2807" s="211"/>
      <c r="Q2807" s="212"/>
    </row>
    <row r="2808" spans="1:17" ht="19.149999999999999" customHeight="1" x14ac:dyDescent="0.25">
      <c r="A2808" s="190" t="s">
        <v>94</v>
      </c>
      <c r="B2808" s="40">
        <v>25</v>
      </c>
      <c r="C2808" s="34"/>
      <c r="D2808" s="34"/>
      <c r="E2808" s="34"/>
      <c r="F2808" s="34"/>
      <c r="G2808" s="34"/>
      <c r="H2808" s="34"/>
      <c r="I2808" s="181" t="s">
        <v>18</v>
      </c>
      <c r="J2808" s="182"/>
      <c r="K2808" s="183"/>
      <c r="L2808" s="191"/>
      <c r="M2808" s="192" t="str">
        <f>UPPER(Ptrllista!H146)</f>
        <v>C</v>
      </c>
      <c r="N2808" s="193"/>
      <c r="O2808" s="192" t="str">
        <f>UPPER(Ptrllista!G146)</f>
        <v>3</v>
      </c>
      <c r="P2808" s="196"/>
      <c r="Q2808" s="193"/>
    </row>
    <row r="2809" spans="1:17" ht="19.149999999999999" customHeight="1" thickBot="1" x14ac:dyDescent="0.3">
      <c r="A2809" s="190"/>
      <c r="B2809" s="40">
        <v>26</v>
      </c>
      <c r="C2809" s="34"/>
      <c r="D2809" s="34"/>
      <c r="E2809" s="34"/>
      <c r="F2809" s="34"/>
      <c r="G2809" s="34"/>
      <c r="H2809" s="34"/>
      <c r="I2809" s="181" t="s">
        <v>18</v>
      </c>
      <c r="J2809" s="182"/>
      <c r="K2809" s="183"/>
      <c r="L2809" s="191"/>
      <c r="M2809" s="194"/>
      <c r="N2809" s="195"/>
      <c r="O2809" s="194"/>
      <c r="P2809" s="197"/>
      <c r="Q2809" s="195"/>
    </row>
    <row r="2810" spans="1:17" ht="19.149999999999999" customHeight="1" x14ac:dyDescent="0.25">
      <c r="A2810" s="190"/>
      <c r="B2810" s="40">
        <v>27</v>
      </c>
      <c r="C2810" s="34"/>
      <c r="D2810" s="34"/>
      <c r="E2810" s="34"/>
      <c r="F2810" s="34"/>
      <c r="G2810" s="34"/>
      <c r="H2810" s="34"/>
      <c r="I2810" s="181" t="s">
        <v>18</v>
      </c>
      <c r="J2810" s="182"/>
      <c r="K2810" s="183"/>
      <c r="L2810" s="184"/>
      <c r="M2810" s="3"/>
      <c r="N2810" s="3"/>
      <c r="O2810" s="3"/>
      <c r="P2810" s="3"/>
      <c r="Q2810" s="30"/>
    </row>
    <row r="2811" spans="1:17" ht="19.149999999999999" customHeight="1" x14ac:dyDescent="0.25">
      <c r="A2811" s="190"/>
      <c r="B2811" s="40">
        <v>28</v>
      </c>
      <c r="C2811" s="34"/>
      <c r="D2811" s="34"/>
      <c r="E2811" s="34"/>
      <c r="F2811" s="34"/>
      <c r="G2811" s="34"/>
      <c r="H2811" s="34"/>
      <c r="I2811" s="181" t="s">
        <v>18</v>
      </c>
      <c r="J2811" s="182"/>
      <c r="K2811" s="183"/>
      <c r="L2811" s="184"/>
      <c r="M2811" s="198" t="s">
        <v>92</v>
      </c>
      <c r="N2811" s="198"/>
      <c r="O2811" s="198"/>
      <c r="P2811" s="199"/>
      <c r="Q2811" s="200"/>
    </row>
    <row r="2812" spans="1:17" ht="19.149999999999999" customHeight="1" x14ac:dyDescent="0.25">
      <c r="A2812" s="190"/>
      <c r="B2812" s="40">
        <v>29</v>
      </c>
      <c r="C2812" s="34"/>
      <c r="D2812" s="34"/>
      <c r="E2812" s="34"/>
      <c r="F2812" s="34"/>
      <c r="G2812" s="34"/>
      <c r="H2812" s="34"/>
      <c r="I2812" s="181" t="s">
        <v>18</v>
      </c>
      <c r="J2812" s="182"/>
      <c r="K2812" s="183"/>
      <c r="L2812" s="184"/>
      <c r="M2812" s="201" t="s">
        <v>97</v>
      </c>
      <c r="N2812" s="202"/>
      <c r="O2812" s="202"/>
      <c r="P2812" s="202"/>
      <c r="Q2812" s="203"/>
    </row>
    <row r="2813" spans="1:17" ht="19.149999999999999" customHeight="1" x14ac:dyDescent="0.25">
      <c r="A2813" s="190"/>
      <c r="B2813" s="40">
        <v>30</v>
      </c>
      <c r="C2813" s="34"/>
      <c r="D2813" s="34"/>
      <c r="E2813" s="34"/>
      <c r="F2813" s="34"/>
      <c r="G2813" s="34"/>
      <c r="H2813" s="34"/>
      <c r="I2813" s="181" t="s">
        <v>18</v>
      </c>
      <c r="J2813" s="182"/>
      <c r="K2813" s="183"/>
      <c r="L2813" s="184"/>
      <c r="M2813" s="185"/>
      <c r="N2813" s="185"/>
      <c r="O2813" s="185"/>
      <c r="P2813" s="185"/>
      <c r="Q2813" s="186"/>
    </row>
    <row r="2814" spans="1:17" ht="19.149999999999999" customHeight="1" x14ac:dyDescent="0.25">
      <c r="A2814" s="190"/>
      <c r="B2814" s="40">
        <v>31</v>
      </c>
      <c r="C2814" s="34"/>
      <c r="D2814" s="34"/>
      <c r="E2814" s="34"/>
      <c r="F2814" s="34"/>
      <c r="G2814" s="34"/>
      <c r="H2814" s="34"/>
      <c r="I2814" s="181" t="s">
        <v>18</v>
      </c>
      <c r="J2814" s="182"/>
      <c r="K2814" s="183"/>
      <c r="L2814" s="184"/>
      <c r="M2814" s="185"/>
      <c r="N2814" s="185"/>
      <c r="O2814" s="185"/>
      <c r="P2814" s="185"/>
      <c r="Q2814" s="186"/>
    </row>
    <row r="2815" spans="1:17" ht="19.149999999999999" customHeight="1" x14ac:dyDescent="0.25">
      <c r="A2815" s="190"/>
      <c r="B2815" s="40">
        <v>32</v>
      </c>
      <c r="C2815" s="34"/>
      <c r="D2815" s="34"/>
      <c r="E2815" s="34"/>
      <c r="F2815" s="34"/>
      <c r="G2815" s="34"/>
      <c r="H2815" s="34"/>
      <c r="I2815" s="181" t="s">
        <v>18</v>
      </c>
      <c r="J2815" s="182"/>
      <c r="K2815" s="183"/>
      <c r="L2815" s="184"/>
      <c r="M2815" s="185"/>
      <c r="N2815" s="185"/>
      <c r="O2815" s="185"/>
      <c r="P2815" s="185"/>
      <c r="Q2815" s="186"/>
    </row>
    <row r="2816" spans="1:17" ht="19.149999999999999" customHeight="1" thickBot="1" x14ac:dyDescent="0.3">
      <c r="A2816" s="190"/>
      <c r="B2816" s="34"/>
      <c r="C2816" s="34"/>
      <c r="D2816" s="34"/>
      <c r="E2816" s="34"/>
      <c r="F2816" s="34"/>
      <c r="G2816" s="34"/>
      <c r="H2816" s="34"/>
      <c r="I2816" s="187" t="s">
        <v>18</v>
      </c>
      <c r="J2816" s="188"/>
      <c r="K2816" s="189"/>
      <c r="L2816" s="189"/>
      <c r="M2816" s="185"/>
      <c r="N2816" s="185"/>
      <c r="O2816" s="185"/>
      <c r="P2816" s="185"/>
      <c r="Q2816" s="186"/>
    </row>
    <row r="2817" spans="1:17" ht="19.149999999999999" customHeight="1" thickBot="1" x14ac:dyDescent="0.3">
      <c r="A2817" s="29"/>
      <c r="B2817" s="3"/>
      <c r="C2817" s="3"/>
      <c r="D2817" s="3"/>
      <c r="E2817" s="3"/>
      <c r="F2817" s="173" t="s">
        <v>89</v>
      </c>
      <c r="G2817" s="173"/>
      <c r="H2817" s="174"/>
      <c r="I2817" s="36"/>
      <c r="J2817" s="36"/>
      <c r="K2817" s="175"/>
      <c r="L2817" s="176"/>
      <c r="M2817" s="177" t="s">
        <v>88</v>
      </c>
      <c r="N2817" s="178"/>
      <c r="O2817" s="178"/>
      <c r="P2817" s="178"/>
      <c r="Q2817" s="179"/>
    </row>
    <row r="2818" spans="1:17" ht="19.149999999999999" customHeight="1" thickBot="1" x14ac:dyDescent="0.3">
      <c r="A2818" s="31"/>
      <c r="B2818" s="32"/>
      <c r="C2818" s="32"/>
      <c r="D2818" s="32"/>
      <c r="E2818" s="32"/>
      <c r="F2818" s="32"/>
      <c r="G2818" s="180" t="s">
        <v>91</v>
      </c>
      <c r="H2818" s="180"/>
      <c r="I2818" s="180"/>
      <c r="J2818" s="36"/>
      <c r="K2818" s="35"/>
      <c r="L2818" s="32"/>
      <c r="M2818" s="32"/>
      <c r="N2818" s="32"/>
      <c r="O2818" s="32"/>
      <c r="P2818" s="32"/>
      <c r="Q2818" s="33"/>
    </row>
    <row r="2819" spans="1:17" ht="19.149999999999999" customHeight="1" x14ac:dyDescent="0.25">
      <c r="A2819" s="52"/>
      <c r="B2819" s="52"/>
      <c r="C2819" s="52"/>
      <c r="D2819" s="52"/>
      <c r="E2819" s="52"/>
      <c r="F2819" s="52"/>
      <c r="G2819" s="52"/>
      <c r="H2819" s="52"/>
      <c r="I2819" s="52"/>
      <c r="J2819" s="52"/>
      <c r="K2819" s="52"/>
      <c r="L2819" s="52"/>
      <c r="M2819" s="52"/>
      <c r="N2819" s="52"/>
      <c r="O2819" s="52"/>
      <c r="P2819" s="52"/>
      <c r="Q2819" s="52"/>
    </row>
    <row r="2822" spans="1:17" ht="19.149999999999999" customHeight="1" thickBot="1" x14ac:dyDescent="0.3"/>
    <row r="2823" spans="1:17" ht="19.149999999999999" customHeight="1" x14ac:dyDescent="0.5">
      <c r="A2823" s="37"/>
      <c r="B2823" s="213"/>
      <c r="C2823" s="213"/>
      <c r="D2823" s="39"/>
      <c r="E2823" s="196" t="str">
        <f>UPPER(Ptrllista!E2)</f>
        <v>Ö-SERIEN 2</v>
      </c>
      <c r="F2823" s="196"/>
      <c r="G2823" s="196"/>
      <c r="H2823" s="196"/>
      <c r="I2823" s="196"/>
      <c r="J2823" s="196"/>
      <c r="K2823" s="196"/>
      <c r="L2823" s="196"/>
      <c r="M2823" s="196"/>
      <c r="N2823" s="196"/>
      <c r="O2823" s="49"/>
      <c r="P2823" s="49"/>
      <c r="Q2823" s="54"/>
    </row>
    <row r="2824" spans="1:17" ht="19.149999999999999" customHeight="1" x14ac:dyDescent="0.4">
      <c r="A2824" s="53" t="s">
        <v>98</v>
      </c>
      <c r="B2824" s="44" t="str">
        <f>UPPER(Ptrllista!C147)</f>
        <v>2</v>
      </c>
      <c r="C2824" s="43" t="s">
        <v>96</v>
      </c>
      <c r="D2824" s="44">
        <f>ABS(Ptrllista!C147)</f>
        <v>2</v>
      </c>
      <c r="E2824" s="205"/>
      <c r="F2824" s="205"/>
      <c r="G2824" s="205"/>
      <c r="H2824" s="205"/>
      <c r="I2824" s="205"/>
      <c r="J2824" s="205"/>
      <c r="K2824" s="205"/>
      <c r="L2824" s="205"/>
      <c r="M2824" s="205"/>
      <c r="N2824" s="205"/>
      <c r="O2824" s="214">
        <f>ABS(Ptrllista!F2)</f>
        <v>42848</v>
      </c>
      <c r="P2824" s="214"/>
      <c r="Q2824" s="215"/>
    </row>
    <row r="2825" spans="1:17" ht="19.149999999999999" customHeight="1" x14ac:dyDescent="0.25">
      <c r="A2825" s="204" t="str">
        <f>UPPER(Ptrllista!E147)</f>
        <v>LINDA GRUFMAN</v>
      </c>
      <c r="B2825" s="205"/>
      <c r="C2825" s="205"/>
      <c r="D2825" s="205"/>
      <c r="E2825" s="205"/>
      <c r="F2825" s="205"/>
      <c r="G2825" s="205"/>
      <c r="H2825" s="205"/>
      <c r="I2825" s="205"/>
      <c r="J2825" s="205"/>
      <c r="K2825" s="205"/>
      <c r="L2825" s="205"/>
      <c r="M2825" s="205"/>
      <c r="N2825" s="205"/>
      <c r="O2825" s="205"/>
      <c r="P2825" s="205"/>
      <c r="Q2825" s="206"/>
    </row>
    <row r="2826" spans="1:17" ht="19.149999999999999" customHeight="1" x14ac:dyDescent="0.25">
      <c r="A2826" s="204"/>
      <c r="B2826" s="205"/>
      <c r="C2826" s="205"/>
      <c r="D2826" s="205"/>
      <c r="E2826" s="205"/>
      <c r="F2826" s="205"/>
      <c r="G2826" s="205"/>
      <c r="H2826" s="205"/>
      <c r="I2826" s="205"/>
      <c r="J2826" s="205"/>
      <c r="K2826" s="205"/>
      <c r="L2826" s="205"/>
      <c r="M2826" s="205"/>
      <c r="N2826" s="205"/>
      <c r="O2826" s="205"/>
      <c r="P2826" s="205"/>
      <c r="Q2826" s="206"/>
    </row>
    <row r="2827" spans="1:17" ht="19.149999999999999" customHeight="1" x14ac:dyDescent="0.25">
      <c r="A2827" s="204" t="str">
        <f>UPPER(Ptrllista!F147)</f>
        <v>NPK</v>
      </c>
      <c r="B2827" s="205"/>
      <c r="C2827" s="205"/>
      <c r="D2827" s="205"/>
      <c r="E2827" s="205"/>
      <c r="F2827" s="205"/>
      <c r="G2827" s="205"/>
      <c r="H2827" s="205"/>
      <c r="I2827" s="205"/>
      <c r="J2827" s="205"/>
      <c r="K2827" s="205"/>
      <c r="L2827" s="205"/>
      <c r="M2827" s="205"/>
      <c r="N2827" s="205"/>
      <c r="O2827" s="205"/>
      <c r="P2827" s="205"/>
      <c r="Q2827" s="206"/>
    </row>
    <row r="2828" spans="1:17" ht="19.149999999999999" customHeight="1" x14ac:dyDescent="0.25">
      <c r="A2828" s="204"/>
      <c r="B2828" s="205"/>
      <c r="C2828" s="205"/>
      <c r="D2828" s="205"/>
      <c r="E2828" s="205"/>
      <c r="F2828" s="205"/>
      <c r="G2828" s="205"/>
      <c r="H2828" s="205"/>
      <c r="I2828" s="205"/>
      <c r="J2828" s="205"/>
      <c r="K2828" s="205"/>
      <c r="L2828" s="205"/>
      <c r="M2828" s="205"/>
      <c r="N2828" s="205"/>
      <c r="O2828" s="205"/>
      <c r="P2828" s="205"/>
      <c r="Q2828" s="206"/>
    </row>
    <row r="2829" spans="1:17" ht="19.149999999999999" customHeight="1" thickBot="1" x14ac:dyDescent="0.3">
      <c r="A2829" s="29"/>
      <c r="B2829" s="38"/>
      <c r="C2829" s="207" t="s">
        <v>95</v>
      </c>
      <c r="D2829" s="208"/>
      <c r="E2829" s="208"/>
      <c r="F2829" s="208"/>
      <c r="G2829" s="208"/>
      <c r="H2829" s="209"/>
      <c r="I2829" s="207" t="s">
        <v>90</v>
      </c>
      <c r="J2829" s="209"/>
      <c r="K2829" s="207" t="s">
        <v>17</v>
      </c>
      <c r="L2829" s="208"/>
      <c r="M2829" s="41" t="s">
        <v>93</v>
      </c>
      <c r="N2829" s="42"/>
      <c r="O2829" s="210" t="s">
        <v>24</v>
      </c>
      <c r="P2829" s="211"/>
      <c r="Q2829" s="212"/>
    </row>
    <row r="2830" spans="1:17" ht="19.149999999999999" customHeight="1" x14ac:dyDescent="0.25">
      <c r="A2830" s="190" t="s">
        <v>94</v>
      </c>
      <c r="B2830" s="40">
        <v>25</v>
      </c>
      <c r="C2830" s="34"/>
      <c r="D2830" s="34"/>
      <c r="E2830" s="34"/>
      <c r="F2830" s="34"/>
      <c r="G2830" s="34"/>
      <c r="H2830" s="34"/>
      <c r="I2830" s="181" t="s">
        <v>18</v>
      </c>
      <c r="J2830" s="182"/>
      <c r="K2830" s="183"/>
      <c r="L2830" s="191"/>
      <c r="M2830" s="192" t="str">
        <f>UPPER(Ptrllista!H147)</f>
        <v>C</v>
      </c>
      <c r="N2830" s="193"/>
      <c r="O2830" s="192" t="str">
        <f>UPPER(Ptrllista!G147)</f>
        <v>2</v>
      </c>
      <c r="P2830" s="196"/>
      <c r="Q2830" s="193"/>
    </row>
    <row r="2831" spans="1:17" ht="19.149999999999999" customHeight="1" thickBot="1" x14ac:dyDescent="0.3">
      <c r="A2831" s="190"/>
      <c r="B2831" s="40">
        <v>26</v>
      </c>
      <c r="C2831" s="34"/>
      <c r="D2831" s="34"/>
      <c r="E2831" s="34"/>
      <c r="F2831" s="34"/>
      <c r="G2831" s="34"/>
      <c r="H2831" s="34"/>
      <c r="I2831" s="181" t="s">
        <v>18</v>
      </c>
      <c r="J2831" s="182"/>
      <c r="K2831" s="183"/>
      <c r="L2831" s="191"/>
      <c r="M2831" s="194"/>
      <c r="N2831" s="195"/>
      <c r="O2831" s="194"/>
      <c r="P2831" s="197"/>
      <c r="Q2831" s="195"/>
    </row>
    <row r="2832" spans="1:17" ht="19.149999999999999" customHeight="1" x14ac:dyDescent="0.25">
      <c r="A2832" s="190"/>
      <c r="B2832" s="40">
        <v>27</v>
      </c>
      <c r="C2832" s="34"/>
      <c r="D2832" s="34"/>
      <c r="E2832" s="34"/>
      <c r="F2832" s="34"/>
      <c r="G2832" s="34"/>
      <c r="H2832" s="34"/>
      <c r="I2832" s="181" t="s">
        <v>18</v>
      </c>
      <c r="J2832" s="182"/>
      <c r="K2832" s="183"/>
      <c r="L2832" s="184"/>
      <c r="M2832" s="3"/>
      <c r="N2832" s="3"/>
      <c r="O2832" s="3"/>
      <c r="P2832" s="3"/>
      <c r="Q2832" s="30"/>
    </row>
    <row r="2833" spans="1:17" ht="19.149999999999999" customHeight="1" x14ac:dyDescent="0.25">
      <c r="A2833" s="190"/>
      <c r="B2833" s="40">
        <v>28</v>
      </c>
      <c r="C2833" s="34"/>
      <c r="D2833" s="34"/>
      <c r="E2833" s="34"/>
      <c r="F2833" s="34"/>
      <c r="G2833" s="34"/>
      <c r="H2833" s="34"/>
      <c r="I2833" s="181" t="s">
        <v>18</v>
      </c>
      <c r="J2833" s="182"/>
      <c r="K2833" s="183"/>
      <c r="L2833" s="184"/>
      <c r="M2833" s="198" t="s">
        <v>92</v>
      </c>
      <c r="N2833" s="198"/>
      <c r="O2833" s="198"/>
      <c r="P2833" s="199"/>
      <c r="Q2833" s="200"/>
    </row>
    <row r="2834" spans="1:17" ht="19.149999999999999" customHeight="1" x14ac:dyDescent="0.25">
      <c r="A2834" s="190"/>
      <c r="B2834" s="40">
        <v>29</v>
      </c>
      <c r="C2834" s="34"/>
      <c r="D2834" s="34"/>
      <c r="E2834" s="34"/>
      <c r="F2834" s="34"/>
      <c r="G2834" s="34"/>
      <c r="H2834" s="34"/>
      <c r="I2834" s="181" t="s">
        <v>18</v>
      </c>
      <c r="J2834" s="182"/>
      <c r="K2834" s="183"/>
      <c r="L2834" s="184"/>
      <c r="M2834" s="201" t="s">
        <v>97</v>
      </c>
      <c r="N2834" s="202"/>
      <c r="O2834" s="202"/>
      <c r="P2834" s="202"/>
      <c r="Q2834" s="203"/>
    </row>
    <row r="2835" spans="1:17" ht="19.149999999999999" customHeight="1" x14ac:dyDescent="0.25">
      <c r="A2835" s="190"/>
      <c r="B2835" s="40">
        <v>30</v>
      </c>
      <c r="C2835" s="34"/>
      <c r="D2835" s="34"/>
      <c r="E2835" s="34"/>
      <c r="F2835" s="34"/>
      <c r="G2835" s="34"/>
      <c r="H2835" s="34"/>
      <c r="I2835" s="181" t="s">
        <v>18</v>
      </c>
      <c r="J2835" s="182"/>
      <c r="K2835" s="183"/>
      <c r="L2835" s="184"/>
      <c r="M2835" s="185"/>
      <c r="N2835" s="185"/>
      <c r="O2835" s="185"/>
      <c r="P2835" s="185"/>
      <c r="Q2835" s="186"/>
    </row>
    <row r="2836" spans="1:17" ht="19.149999999999999" customHeight="1" x14ac:dyDescent="0.25">
      <c r="A2836" s="190"/>
      <c r="B2836" s="40">
        <v>31</v>
      </c>
      <c r="C2836" s="34"/>
      <c r="D2836" s="34"/>
      <c r="E2836" s="34"/>
      <c r="F2836" s="34"/>
      <c r="G2836" s="34"/>
      <c r="H2836" s="34"/>
      <c r="I2836" s="181" t="s">
        <v>18</v>
      </c>
      <c r="J2836" s="182"/>
      <c r="K2836" s="183"/>
      <c r="L2836" s="184"/>
      <c r="M2836" s="185"/>
      <c r="N2836" s="185"/>
      <c r="O2836" s="185"/>
      <c r="P2836" s="185"/>
      <c r="Q2836" s="186"/>
    </row>
    <row r="2837" spans="1:17" ht="19.149999999999999" customHeight="1" x14ac:dyDescent="0.25">
      <c r="A2837" s="190"/>
      <c r="B2837" s="40">
        <v>32</v>
      </c>
      <c r="C2837" s="34"/>
      <c r="D2837" s="34"/>
      <c r="E2837" s="34"/>
      <c r="F2837" s="34"/>
      <c r="G2837" s="34"/>
      <c r="H2837" s="34"/>
      <c r="I2837" s="181" t="s">
        <v>18</v>
      </c>
      <c r="J2837" s="182"/>
      <c r="K2837" s="183"/>
      <c r="L2837" s="184"/>
      <c r="M2837" s="185"/>
      <c r="N2837" s="185"/>
      <c r="O2837" s="185"/>
      <c r="P2837" s="185"/>
      <c r="Q2837" s="186"/>
    </row>
    <row r="2838" spans="1:17" ht="19.149999999999999" customHeight="1" thickBot="1" x14ac:dyDescent="0.3">
      <c r="A2838" s="190"/>
      <c r="B2838" s="34"/>
      <c r="C2838" s="34"/>
      <c r="D2838" s="34"/>
      <c r="E2838" s="34"/>
      <c r="F2838" s="34"/>
      <c r="G2838" s="34"/>
      <c r="H2838" s="34"/>
      <c r="I2838" s="187" t="s">
        <v>18</v>
      </c>
      <c r="J2838" s="188"/>
      <c r="K2838" s="189"/>
      <c r="L2838" s="189"/>
      <c r="M2838" s="185"/>
      <c r="N2838" s="185"/>
      <c r="O2838" s="185"/>
      <c r="P2838" s="185"/>
      <c r="Q2838" s="186"/>
    </row>
    <row r="2839" spans="1:17" ht="19.149999999999999" customHeight="1" thickBot="1" x14ac:dyDescent="0.3">
      <c r="A2839" s="29"/>
      <c r="B2839" s="3"/>
      <c r="C2839" s="3"/>
      <c r="D2839" s="3"/>
      <c r="E2839" s="3"/>
      <c r="F2839" s="173" t="s">
        <v>89</v>
      </c>
      <c r="G2839" s="173"/>
      <c r="H2839" s="174"/>
      <c r="I2839" s="36"/>
      <c r="J2839" s="36"/>
      <c r="K2839" s="175"/>
      <c r="L2839" s="176"/>
      <c r="M2839" s="177" t="s">
        <v>88</v>
      </c>
      <c r="N2839" s="178"/>
      <c r="O2839" s="178"/>
      <c r="P2839" s="178"/>
      <c r="Q2839" s="179"/>
    </row>
    <row r="2840" spans="1:17" ht="19.149999999999999" customHeight="1" thickBot="1" x14ac:dyDescent="0.3">
      <c r="A2840" s="31"/>
      <c r="B2840" s="32"/>
      <c r="C2840" s="32"/>
      <c r="D2840" s="32"/>
      <c r="E2840" s="32"/>
      <c r="F2840" s="32"/>
      <c r="G2840" s="180" t="s">
        <v>91</v>
      </c>
      <c r="H2840" s="180"/>
      <c r="I2840" s="180"/>
      <c r="J2840" s="36"/>
      <c r="K2840" s="35"/>
      <c r="L2840" s="32"/>
      <c r="M2840" s="32"/>
      <c r="N2840" s="32"/>
      <c r="O2840" s="32"/>
      <c r="P2840" s="32"/>
      <c r="Q2840" s="33"/>
    </row>
    <row r="2841" spans="1:17" ht="19.149999999999999" customHeight="1" x14ac:dyDescent="0.5">
      <c r="A2841" s="37"/>
      <c r="B2841" s="213"/>
      <c r="C2841" s="213"/>
      <c r="D2841" s="39"/>
      <c r="E2841" s="196" t="str">
        <f>UPPER(Ptrllista!E2)</f>
        <v>Ö-SERIEN 2</v>
      </c>
      <c r="F2841" s="196"/>
      <c r="G2841" s="196"/>
      <c r="H2841" s="196"/>
      <c r="I2841" s="196"/>
      <c r="J2841" s="196"/>
      <c r="K2841" s="196"/>
      <c r="L2841" s="196"/>
      <c r="M2841" s="196"/>
      <c r="N2841" s="196"/>
      <c r="O2841" s="49"/>
      <c r="P2841" s="49"/>
      <c r="Q2841" s="54"/>
    </row>
    <row r="2842" spans="1:17" ht="19.149999999999999" customHeight="1" x14ac:dyDescent="0.4">
      <c r="A2842" s="53" t="s">
        <v>98</v>
      </c>
      <c r="B2842" s="44" t="str">
        <f>UPPER(Ptrllista!B148)</f>
        <v>36</v>
      </c>
      <c r="C2842" s="43" t="s">
        <v>102</v>
      </c>
      <c r="D2842" s="44">
        <f>ABS(Ptrllista!C148)</f>
        <v>3</v>
      </c>
      <c r="E2842" s="205"/>
      <c r="F2842" s="205"/>
      <c r="G2842" s="205"/>
      <c r="H2842" s="205"/>
      <c r="I2842" s="205"/>
      <c r="J2842" s="205"/>
      <c r="K2842" s="205"/>
      <c r="L2842" s="205"/>
      <c r="M2842" s="205"/>
      <c r="N2842" s="205"/>
      <c r="O2842" s="214">
        <f>ABS(Ptrllista!F2)</f>
        <v>42848</v>
      </c>
      <c r="P2842" s="214"/>
      <c r="Q2842" s="215"/>
    </row>
    <row r="2843" spans="1:17" ht="19.149999999999999" customHeight="1" x14ac:dyDescent="0.25">
      <c r="A2843" s="204" t="str">
        <f>UPPER(Ptrllista!E157)</f>
        <v>JOACHIM TÖRNFELDT</v>
      </c>
      <c r="B2843" s="205"/>
      <c r="C2843" s="205"/>
      <c r="D2843" s="205"/>
      <c r="E2843" s="205"/>
      <c r="F2843" s="205"/>
      <c r="G2843" s="205"/>
      <c r="H2843" s="205"/>
      <c r="I2843" s="205"/>
      <c r="J2843" s="205"/>
      <c r="K2843" s="205"/>
      <c r="L2843" s="205"/>
      <c r="M2843" s="205"/>
      <c r="N2843" s="205"/>
      <c r="O2843" s="205"/>
      <c r="P2843" s="205"/>
      <c r="Q2843" s="206"/>
    </row>
    <row r="2844" spans="1:17" ht="19.149999999999999" customHeight="1" x14ac:dyDescent="0.25">
      <c r="A2844" s="204"/>
      <c r="B2844" s="205"/>
      <c r="C2844" s="205"/>
      <c r="D2844" s="205"/>
      <c r="E2844" s="205"/>
      <c r="F2844" s="205"/>
      <c r="G2844" s="205"/>
      <c r="H2844" s="205"/>
      <c r="I2844" s="205"/>
      <c r="J2844" s="205"/>
      <c r="K2844" s="205"/>
      <c r="L2844" s="205"/>
      <c r="M2844" s="205"/>
      <c r="N2844" s="205"/>
      <c r="O2844" s="205"/>
      <c r="P2844" s="205"/>
      <c r="Q2844" s="206"/>
    </row>
    <row r="2845" spans="1:17" ht="19.149999999999999" customHeight="1" x14ac:dyDescent="0.25">
      <c r="A2845" s="204" t="str">
        <f>UPPER(Ptrllista!F157)</f>
        <v>MOTALA</v>
      </c>
      <c r="B2845" s="205"/>
      <c r="C2845" s="205"/>
      <c r="D2845" s="205"/>
      <c r="E2845" s="205"/>
      <c r="F2845" s="205"/>
      <c r="G2845" s="205"/>
      <c r="H2845" s="205"/>
      <c r="I2845" s="205"/>
      <c r="J2845" s="205"/>
      <c r="K2845" s="205"/>
      <c r="L2845" s="205"/>
      <c r="M2845" s="205"/>
      <c r="N2845" s="205"/>
      <c r="O2845" s="205"/>
      <c r="P2845" s="205"/>
      <c r="Q2845" s="206"/>
    </row>
    <row r="2846" spans="1:17" ht="19.149999999999999" customHeight="1" x14ac:dyDescent="0.25">
      <c r="A2846" s="204"/>
      <c r="B2846" s="205"/>
      <c r="C2846" s="205"/>
      <c r="D2846" s="205"/>
      <c r="E2846" s="205"/>
      <c r="F2846" s="205"/>
      <c r="G2846" s="205"/>
      <c r="H2846" s="205"/>
      <c r="I2846" s="205"/>
      <c r="J2846" s="205"/>
      <c r="K2846" s="205"/>
      <c r="L2846" s="205"/>
      <c r="M2846" s="205"/>
      <c r="N2846" s="205"/>
      <c r="O2846" s="205"/>
      <c r="P2846" s="205"/>
      <c r="Q2846" s="206"/>
    </row>
    <row r="2847" spans="1:17" ht="19.149999999999999" customHeight="1" thickBot="1" x14ac:dyDescent="0.3">
      <c r="A2847" s="29"/>
      <c r="B2847" s="38"/>
      <c r="C2847" s="207" t="s">
        <v>95</v>
      </c>
      <c r="D2847" s="208"/>
      <c r="E2847" s="208"/>
      <c r="F2847" s="208"/>
      <c r="G2847" s="208"/>
      <c r="H2847" s="209"/>
      <c r="I2847" s="207" t="s">
        <v>90</v>
      </c>
      <c r="J2847" s="209"/>
      <c r="K2847" s="207" t="s">
        <v>17</v>
      </c>
      <c r="L2847" s="208"/>
      <c r="M2847" s="216" t="s">
        <v>93</v>
      </c>
      <c r="N2847" s="217"/>
      <c r="O2847" s="210" t="s">
        <v>24</v>
      </c>
      <c r="P2847" s="211"/>
      <c r="Q2847" s="212"/>
    </row>
    <row r="2848" spans="1:17" ht="19.149999999999999" customHeight="1" x14ac:dyDescent="0.25">
      <c r="A2848" s="190" t="s">
        <v>94</v>
      </c>
      <c r="B2848" s="40">
        <v>33</v>
      </c>
      <c r="C2848" s="34"/>
      <c r="D2848" s="34"/>
      <c r="E2848" s="34"/>
      <c r="F2848" s="34"/>
      <c r="G2848" s="34"/>
      <c r="H2848" s="34"/>
      <c r="I2848" s="181" t="s">
        <v>18</v>
      </c>
      <c r="J2848" s="182"/>
      <c r="K2848" s="183"/>
      <c r="L2848" s="191"/>
      <c r="M2848" s="192" t="str">
        <f>UPPER(Ptrllista!H157)</f>
        <v>B</v>
      </c>
      <c r="N2848" s="193"/>
      <c r="O2848" s="192" t="str">
        <f>UPPER(Ptrllista!G157)</f>
        <v>3</v>
      </c>
      <c r="P2848" s="196"/>
      <c r="Q2848" s="193"/>
    </row>
    <row r="2849" spans="1:17" ht="19.149999999999999" customHeight="1" thickBot="1" x14ac:dyDescent="0.3">
      <c r="A2849" s="190"/>
      <c r="B2849" s="40">
        <v>34</v>
      </c>
      <c r="C2849" s="34"/>
      <c r="D2849" s="34"/>
      <c r="E2849" s="34"/>
      <c r="F2849" s="34"/>
      <c r="G2849" s="34"/>
      <c r="H2849" s="34"/>
      <c r="I2849" s="181" t="s">
        <v>18</v>
      </c>
      <c r="J2849" s="182"/>
      <c r="K2849" s="183"/>
      <c r="L2849" s="191"/>
      <c r="M2849" s="194"/>
      <c r="N2849" s="195"/>
      <c r="O2849" s="194"/>
      <c r="P2849" s="197"/>
      <c r="Q2849" s="195"/>
    </row>
    <row r="2850" spans="1:17" ht="19.149999999999999" customHeight="1" x14ac:dyDescent="0.25">
      <c r="A2850" s="190"/>
      <c r="B2850" s="40">
        <v>35</v>
      </c>
      <c r="C2850" s="34"/>
      <c r="D2850" s="34"/>
      <c r="E2850" s="34"/>
      <c r="F2850" s="34"/>
      <c r="G2850" s="34"/>
      <c r="H2850" s="34"/>
      <c r="I2850" s="181" t="s">
        <v>18</v>
      </c>
      <c r="J2850" s="182"/>
      <c r="K2850" s="183"/>
      <c r="L2850" s="184"/>
      <c r="M2850" s="3"/>
      <c r="N2850" s="3"/>
      <c r="O2850" s="3"/>
      <c r="P2850" s="3"/>
      <c r="Q2850" s="30"/>
    </row>
    <row r="2851" spans="1:17" ht="19.149999999999999" customHeight="1" x14ac:dyDescent="0.25">
      <c r="A2851" s="190"/>
      <c r="B2851" s="40">
        <v>36</v>
      </c>
      <c r="C2851" s="34"/>
      <c r="D2851" s="34"/>
      <c r="E2851" s="34"/>
      <c r="F2851" s="34"/>
      <c r="G2851" s="34"/>
      <c r="H2851" s="34"/>
      <c r="I2851" s="181" t="s">
        <v>18</v>
      </c>
      <c r="J2851" s="182"/>
      <c r="K2851" s="183"/>
      <c r="L2851" s="184"/>
      <c r="M2851" s="198" t="s">
        <v>92</v>
      </c>
      <c r="N2851" s="198"/>
      <c r="O2851" s="198"/>
      <c r="P2851" s="199"/>
      <c r="Q2851" s="200"/>
    </row>
    <row r="2852" spans="1:17" ht="19.149999999999999" customHeight="1" x14ac:dyDescent="0.25">
      <c r="A2852" s="190"/>
      <c r="B2852" s="40">
        <v>37</v>
      </c>
      <c r="C2852" s="34"/>
      <c r="D2852" s="34"/>
      <c r="E2852" s="34"/>
      <c r="F2852" s="34"/>
      <c r="G2852" s="34"/>
      <c r="H2852" s="34"/>
      <c r="I2852" s="181" t="s">
        <v>18</v>
      </c>
      <c r="J2852" s="182"/>
      <c r="K2852" s="183"/>
      <c r="L2852" s="184"/>
      <c r="M2852" s="201" t="s">
        <v>97</v>
      </c>
      <c r="N2852" s="202"/>
      <c r="O2852" s="202"/>
      <c r="P2852" s="202"/>
      <c r="Q2852" s="203"/>
    </row>
    <row r="2853" spans="1:17" ht="19.149999999999999" customHeight="1" x14ac:dyDescent="0.25">
      <c r="A2853" s="190"/>
      <c r="B2853" s="40">
        <v>38</v>
      </c>
      <c r="C2853" s="34"/>
      <c r="D2853" s="34"/>
      <c r="E2853" s="34"/>
      <c r="F2853" s="34"/>
      <c r="G2853" s="34"/>
      <c r="H2853" s="34"/>
      <c r="I2853" s="181" t="s">
        <v>18</v>
      </c>
      <c r="J2853" s="182"/>
      <c r="K2853" s="183"/>
      <c r="L2853" s="184"/>
      <c r="M2853" s="185"/>
      <c r="N2853" s="185"/>
      <c r="O2853" s="185"/>
      <c r="P2853" s="185"/>
      <c r="Q2853" s="186"/>
    </row>
    <row r="2854" spans="1:17" ht="19.149999999999999" customHeight="1" x14ac:dyDescent="0.25">
      <c r="A2854" s="190"/>
      <c r="B2854" s="40">
        <v>39</v>
      </c>
      <c r="C2854" s="34"/>
      <c r="D2854" s="34"/>
      <c r="E2854" s="34"/>
      <c r="F2854" s="34"/>
      <c r="G2854" s="34"/>
      <c r="H2854" s="34"/>
      <c r="I2854" s="181" t="s">
        <v>18</v>
      </c>
      <c r="J2854" s="182"/>
      <c r="K2854" s="183"/>
      <c r="L2854" s="184"/>
      <c r="M2854" s="185"/>
      <c r="N2854" s="185"/>
      <c r="O2854" s="185"/>
      <c r="P2854" s="185"/>
      <c r="Q2854" s="186"/>
    </row>
    <row r="2855" spans="1:17" ht="19.149999999999999" customHeight="1" x14ac:dyDescent="0.25">
      <c r="A2855" s="190"/>
      <c r="B2855" s="40">
        <v>40</v>
      </c>
      <c r="C2855" s="34"/>
      <c r="D2855" s="34"/>
      <c r="E2855" s="34"/>
      <c r="F2855" s="34"/>
      <c r="G2855" s="34"/>
      <c r="H2855" s="34"/>
      <c r="I2855" s="181" t="s">
        <v>18</v>
      </c>
      <c r="J2855" s="182"/>
      <c r="K2855" s="183"/>
      <c r="L2855" s="184"/>
      <c r="M2855" s="185"/>
      <c r="N2855" s="185"/>
      <c r="O2855" s="185"/>
      <c r="P2855" s="185"/>
      <c r="Q2855" s="186"/>
    </row>
    <row r="2856" spans="1:17" ht="19.149999999999999" customHeight="1" thickBot="1" x14ac:dyDescent="0.3">
      <c r="A2856" s="190"/>
      <c r="B2856" s="34"/>
      <c r="C2856" s="34"/>
      <c r="D2856" s="34"/>
      <c r="E2856" s="34"/>
      <c r="F2856" s="34"/>
      <c r="G2856" s="34"/>
      <c r="H2856" s="34"/>
      <c r="I2856" s="187" t="s">
        <v>18</v>
      </c>
      <c r="J2856" s="188"/>
      <c r="K2856" s="189"/>
      <c r="L2856" s="189"/>
      <c r="M2856" s="185"/>
      <c r="N2856" s="185"/>
      <c r="O2856" s="185"/>
      <c r="P2856" s="185"/>
      <c r="Q2856" s="186"/>
    </row>
    <row r="2857" spans="1:17" ht="19.149999999999999" customHeight="1" thickBot="1" x14ac:dyDescent="0.3">
      <c r="A2857" s="29"/>
      <c r="B2857" s="3"/>
      <c r="C2857" s="3"/>
      <c r="D2857" s="3"/>
      <c r="E2857" s="3"/>
      <c r="F2857" s="173" t="s">
        <v>89</v>
      </c>
      <c r="G2857" s="173"/>
      <c r="H2857" s="174"/>
      <c r="I2857" s="36"/>
      <c r="J2857" s="36"/>
      <c r="K2857" s="175"/>
      <c r="L2857" s="176"/>
      <c r="M2857" s="177" t="s">
        <v>88</v>
      </c>
      <c r="N2857" s="178"/>
      <c r="O2857" s="178"/>
      <c r="P2857" s="178"/>
      <c r="Q2857" s="179"/>
    </row>
    <row r="2858" spans="1:17" ht="19.149999999999999" customHeight="1" thickBot="1" x14ac:dyDescent="0.3">
      <c r="A2858" s="31"/>
      <c r="B2858" s="32"/>
      <c r="C2858" s="32"/>
      <c r="D2858" s="32"/>
      <c r="E2858" s="32"/>
      <c r="F2858" s="32"/>
      <c r="G2858" s="180" t="s">
        <v>91</v>
      </c>
      <c r="H2858" s="180"/>
      <c r="I2858" s="180"/>
      <c r="J2858" s="36"/>
      <c r="K2858" s="35"/>
      <c r="L2858" s="32"/>
      <c r="M2858" s="32"/>
      <c r="N2858" s="32"/>
      <c r="O2858" s="32"/>
      <c r="P2858" s="32"/>
      <c r="Q2858" s="33"/>
    </row>
    <row r="2859" spans="1:17" ht="19.149999999999999" customHeight="1" x14ac:dyDescent="0.25">
      <c r="A2859" s="52"/>
      <c r="B2859" s="52"/>
      <c r="C2859" s="52"/>
      <c r="D2859" s="52"/>
      <c r="E2859" s="52"/>
      <c r="F2859" s="52"/>
      <c r="G2859" s="52"/>
      <c r="H2859" s="52"/>
      <c r="I2859" s="52"/>
      <c r="J2859" s="52"/>
      <c r="K2859" s="52"/>
      <c r="L2859" s="52"/>
      <c r="M2859" s="52"/>
      <c r="N2859" s="52"/>
      <c r="O2859" s="52"/>
      <c r="P2859" s="52"/>
      <c r="Q2859" s="52"/>
    </row>
    <row r="2862" spans="1:17" ht="19.149999999999999" customHeight="1" thickBot="1" x14ac:dyDescent="0.3"/>
    <row r="2863" spans="1:17" ht="19.149999999999999" customHeight="1" x14ac:dyDescent="0.5">
      <c r="A2863" s="37"/>
      <c r="B2863" s="213"/>
      <c r="C2863" s="213"/>
      <c r="D2863" s="39"/>
      <c r="E2863" s="196" t="str">
        <f>UPPER(Ptrllista!E2)</f>
        <v>Ö-SERIEN 2</v>
      </c>
      <c r="F2863" s="196"/>
      <c r="G2863" s="196"/>
      <c r="H2863" s="196"/>
      <c r="I2863" s="196"/>
      <c r="J2863" s="196"/>
      <c r="K2863" s="196"/>
      <c r="L2863" s="196"/>
      <c r="M2863" s="196"/>
      <c r="N2863" s="196"/>
      <c r="O2863" s="49"/>
      <c r="P2863" s="49"/>
      <c r="Q2863" s="54"/>
    </row>
    <row r="2864" spans="1:17" ht="19.149999999999999" customHeight="1" x14ac:dyDescent="0.4">
      <c r="A2864" s="53" t="s">
        <v>98</v>
      </c>
      <c r="B2864" s="44" t="str">
        <f>UPPER(Ptrllista!B149)</f>
        <v>36</v>
      </c>
      <c r="C2864" s="43" t="s">
        <v>96</v>
      </c>
      <c r="D2864" s="44">
        <f>ABS(Ptrllista!C149)</f>
        <v>4</v>
      </c>
      <c r="E2864" s="205"/>
      <c r="F2864" s="205"/>
      <c r="G2864" s="205"/>
      <c r="H2864" s="205"/>
      <c r="I2864" s="205"/>
      <c r="J2864" s="205"/>
      <c r="K2864" s="205"/>
      <c r="L2864" s="205"/>
      <c r="M2864" s="205"/>
      <c r="N2864" s="205"/>
      <c r="O2864" s="214">
        <f>ABS(Ptrllista!F2)</f>
        <v>42848</v>
      </c>
      <c r="P2864" s="214"/>
      <c r="Q2864" s="215"/>
    </row>
    <row r="2865" spans="1:17" ht="19.149999999999999" customHeight="1" x14ac:dyDescent="0.25">
      <c r="A2865" s="204" t="str">
        <f>UPPER(Ptrllista!E158)</f>
        <v>CLAES EKSTRÖM</v>
      </c>
      <c r="B2865" s="205"/>
      <c r="C2865" s="205"/>
      <c r="D2865" s="205"/>
      <c r="E2865" s="205"/>
      <c r="F2865" s="205"/>
      <c r="G2865" s="205"/>
      <c r="H2865" s="205"/>
      <c r="I2865" s="205"/>
      <c r="J2865" s="205"/>
      <c r="K2865" s="205"/>
      <c r="L2865" s="205"/>
      <c r="M2865" s="205"/>
      <c r="N2865" s="205"/>
      <c r="O2865" s="205"/>
      <c r="P2865" s="205"/>
      <c r="Q2865" s="206"/>
    </row>
    <row r="2866" spans="1:17" ht="19.149999999999999" customHeight="1" x14ac:dyDescent="0.25">
      <c r="A2866" s="204"/>
      <c r="B2866" s="205"/>
      <c r="C2866" s="205"/>
      <c r="D2866" s="205"/>
      <c r="E2866" s="205"/>
      <c r="F2866" s="205"/>
      <c r="G2866" s="205"/>
      <c r="H2866" s="205"/>
      <c r="I2866" s="205"/>
      <c r="J2866" s="205"/>
      <c r="K2866" s="205"/>
      <c r="L2866" s="205"/>
      <c r="M2866" s="205"/>
      <c r="N2866" s="205"/>
      <c r="O2866" s="205"/>
      <c r="P2866" s="205"/>
      <c r="Q2866" s="206"/>
    </row>
    <row r="2867" spans="1:17" ht="19.149999999999999" customHeight="1" x14ac:dyDescent="0.25">
      <c r="A2867" s="204" t="str">
        <f>UPPER(Ptrllista!F158)</f>
        <v>MOTALA</v>
      </c>
      <c r="B2867" s="205"/>
      <c r="C2867" s="205"/>
      <c r="D2867" s="205"/>
      <c r="E2867" s="205"/>
      <c r="F2867" s="205"/>
      <c r="G2867" s="205"/>
      <c r="H2867" s="205"/>
      <c r="I2867" s="205"/>
      <c r="J2867" s="205"/>
      <c r="K2867" s="205"/>
      <c r="L2867" s="205"/>
      <c r="M2867" s="205"/>
      <c r="N2867" s="205"/>
      <c r="O2867" s="205"/>
      <c r="P2867" s="205"/>
      <c r="Q2867" s="206"/>
    </row>
    <row r="2868" spans="1:17" ht="19.149999999999999" customHeight="1" x14ac:dyDescent="0.25">
      <c r="A2868" s="204"/>
      <c r="B2868" s="205"/>
      <c r="C2868" s="205"/>
      <c r="D2868" s="205"/>
      <c r="E2868" s="205"/>
      <c r="F2868" s="205"/>
      <c r="G2868" s="205"/>
      <c r="H2868" s="205"/>
      <c r="I2868" s="205"/>
      <c r="J2868" s="205"/>
      <c r="K2868" s="205"/>
      <c r="L2868" s="205"/>
      <c r="M2868" s="205"/>
      <c r="N2868" s="205"/>
      <c r="O2868" s="205"/>
      <c r="P2868" s="205"/>
      <c r="Q2868" s="206"/>
    </row>
    <row r="2869" spans="1:17" ht="19.149999999999999" customHeight="1" thickBot="1" x14ac:dyDescent="0.3">
      <c r="A2869" s="29"/>
      <c r="B2869" s="38"/>
      <c r="C2869" s="207" t="s">
        <v>95</v>
      </c>
      <c r="D2869" s="208"/>
      <c r="E2869" s="208"/>
      <c r="F2869" s="208"/>
      <c r="G2869" s="208"/>
      <c r="H2869" s="209"/>
      <c r="I2869" s="207" t="s">
        <v>90</v>
      </c>
      <c r="J2869" s="209"/>
      <c r="K2869" s="207" t="s">
        <v>17</v>
      </c>
      <c r="L2869" s="208"/>
      <c r="M2869" s="41" t="s">
        <v>93</v>
      </c>
      <c r="N2869" s="42"/>
      <c r="O2869" s="210" t="s">
        <v>24</v>
      </c>
      <c r="P2869" s="211"/>
      <c r="Q2869" s="212"/>
    </row>
    <row r="2870" spans="1:17" ht="19.149999999999999" customHeight="1" x14ac:dyDescent="0.25">
      <c r="A2870" s="190" t="s">
        <v>94</v>
      </c>
      <c r="B2870" s="40">
        <v>33</v>
      </c>
      <c r="C2870" s="34"/>
      <c r="D2870" s="34"/>
      <c r="E2870" s="34"/>
      <c r="F2870" s="34"/>
      <c r="G2870" s="34"/>
      <c r="H2870" s="34"/>
      <c r="I2870" s="181" t="s">
        <v>18</v>
      </c>
      <c r="J2870" s="182"/>
      <c r="K2870" s="183"/>
      <c r="L2870" s="191"/>
      <c r="M2870" s="192" t="str">
        <f>UPPER(Ptrllista!H158)</f>
        <v>B</v>
      </c>
      <c r="N2870" s="193"/>
      <c r="O2870" s="192" t="str">
        <f>UPPER(Ptrllista!G158)</f>
        <v>3</v>
      </c>
      <c r="P2870" s="196"/>
      <c r="Q2870" s="193"/>
    </row>
    <row r="2871" spans="1:17" ht="19.149999999999999" customHeight="1" thickBot="1" x14ac:dyDescent="0.3">
      <c r="A2871" s="190"/>
      <c r="B2871" s="40">
        <v>34</v>
      </c>
      <c r="C2871" s="34"/>
      <c r="D2871" s="34"/>
      <c r="E2871" s="34"/>
      <c r="F2871" s="34"/>
      <c r="G2871" s="34"/>
      <c r="H2871" s="34"/>
      <c r="I2871" s="181" t="s">
        <v>18</v>
      </c>
      <c r="J2871" s="182"/>
      <c r="K2871" s="183"/>
      <c r="L2871" s="191"/>
      <c r="M2871" s="194"/>
      <c r="N2871" s="195"/>
      <c r="O2871" s="194"/>
      <c r="P2871" s="197"/>
      <c r="Q2871" s="195"/>
    </row>
    <row r="2872" spans="1:17" ht="19.149999999999999" customHeight="1" x14ac:dyDescent="0.25">
      <c r="A2872" s="190"/>
      <c r="B2872" s="40">
        <v>35</v>
      </c>
      <c r="C2872" s="34"/>
      <c r="D2872" s="34"/>
      <c r="E2872" s="34"/>
      <c r="F2872" s="34"/>
      <c r="G2872" s="34"/>
      <c r="H2872" s="34"/>
      <c r="I2872" s="181" t="s">
        <v>18</v>
      </c>
      <c r="J2872" s="182"/>
      <c r="K2872" s="183"/>
      <c r="L2872" s="184"/>
      <c r="M2872" s="3"/>
      <c r="N2872" s="3"/>
      <c r="O2872" s="3"/>
      <c r="P2872" s="3"/>
      <c r="Q2872" s="30"/>
    </row>
    <row r="2873" spans="1:17" ht="19.149999999999999" customHeight="1" x14ac:dyDescent="0.25">
      <c r="A2873" s="190"/>
      <c r="B2873" s="40">
        <v>36</v>
      </c>
      <c r="C2873" s="34"/>
      <c r="D2873" s="34"/>
      <c r="E2873" s="34"/>
      <c r="F2873" s="34"/>
      <c r="G2873" s="34"/>
      <c r="H2873" s="34"/>
      <c r="I2873" s="181" t="s">
        <v>18</v>
      </c>
      <c r="J2873" s="182"/>
      <c r="K2873" s="183"/>
      <c r="L2873" s="184"/>
      <c r="M2873" s="198" t="s">
        <v>92</v>
      </c>
      <c r="N2873" s="198"/>
      <c r="O2873" s="198"/>
      <c r="P2873" s="199"/>
      <c r="Q2873" s="200"/>
    </row>
    <row r="2874" spans="1:17" ht="19.149999999999999" customHeight="1" x14ac:dyDescent="0.25">
      <c r="A2874" s="190"/>
      <c r="B2874" s="40">
        <v>37</v>
      </c>
      <c r="C2874" s="34"/>
      <c r="D2874" s="34"/>
      <c r="E2874" s="34"/>
      <c r="F2874" s="34"/>
      <c r="G2874" s="34"/>
      <c r="H2874" s="34"/>
      <c r="I2874" s="181" t="s">
        <v>18</v>
      </c>
      <c r="J2874" s="182"/>
      <c r="K2874" s="183"/>
      <c r="L2874" s="184"/>
      <c r="M2874" s="201" t="s">
        <v>97</v>
      </c>
      <c r="N2874" s="202"/>
      <c r="O2874" s="202"/>
      <c r="P2874" s="202"/>
      <c r="Q2874" s="203"/>
    </row>
    <row r="2875" spans="1:17" ht="19.149999999999999" customHeight="1" x14ac:dyDescent="0.25">
      <c r="A2875" s="190"/>
      <c r="B2875" s="40">
        <v>38</v>
      </c>
      <c r="C2875" s="34"/>
      <c r="D2875" s="34"/>
      <c r="E2875" s="34"/>
      <c r="F2875" s="34"/>
      <c r="G2875" s="34"/>
      <c r="H2875" s="34"/>
      <c r="I2875" s="181" t="s">
        <v>18</v>
      </c>
      <c r="J2875" s="182"/>
      <c r="K2875" s="183"/>
      <c r="L2875" s="184"/>
      <c r="M2875" s="185"/>
      <c r="N2875" s="185"/>
      <c r="O2875" s="185"/>
      <c r="P2875" s="185"/>
      <c r="Q2875" s="186"/>
    </row>
    <row r="2876" spans="1:17" ht="19.149999999999999" customHeight="1" x14ac:dyDescent="0.25">
      <c r="A2876" s="190"/>
      <c r="B2876" s="40">
        <v>39</v>
      </c>
      <c r="C2876" s="34"/>
      <c r="D2876" s="34"/>
      <c r="E2876" s="34"/>
      <c r="F2876" s="34"/>
      <c r="G2876" s="34"/>
      <c r="H2876" s="34"/>
      <c r="I2876" s="181" t="s">
        <v>18</v>
      </c>
      <c r="J2876" s="182"/>
      <c r="K2876" s="183"/>
      <c r="L2876" s="184"/>
      <c r="M2876" s="185"/>
      <c r="N2876" s="185"/>
      <c r="O2876" s="185"/>
      <c r="P2876" s="185"/>
      <c r="Q2876" s="186"/>
    </row>
    <row r="2877" spans="1:17" ht="19.149999999999999" customHeight="1" x14ac:dyDescent="0.25">
      <c r="A2877" s="190"/>
      <c r="B2877" s="40">
        <v>40</v>
      </c>
      <c r="C2877" s="34"/>
      <c r="D2877" s="34"/>
      <c r="E2877" s="34"/>
      <c r="F2877" s="34"/>
      <c r="G2877" s="34"/>
      <c r="H2877" s="34"/>
      <c r="I2877" s="181" t="s">
        <v>18</v>
      </c>
      <c r="J2877" s="182"/>
      <c r="K2877" s="183"/>
      <c r="L2877" s="184"/>
      <c r="M2877" s="185"/>
      <c r="N2877" s="185"/>
      <c r="O2877" s="185"/>
      <c r="P2877" s="185"/>
      <c r="Q2877" s="186"/>
    </row>
    <row r="2878" spans="1:17" ht="19.149999999999999" customHeight="1" thickBot="1" x14ac:dyDescent="0.3">
      <c r="A2878" s="190"/>
      <c r="B2878" s="34"/>
      <c r="C2878" s="34"/>
      <c r="D2878" s="34"/>
      <c r="E2878" s="34"/>
      <c r="F2878" s="34"/>
      <c r="G2878" s="34"/>
      <c r="H2878" s="34"/>
      <c r="I2878" s="187" t="s">
        <v>18</v>
      </c>
      <c r="J2878" s="188"/>
      <c r="K2878" s="189"/>
      <c r="L2878" s="189"/>
      <c r="M2878" s="185"/>
      <c r="N2878" s="185"/>
      <c r="O2878" s="185"/>
      <c r="P2878" s="185"/>
      <c r="Q2878" s="186"/>
    </row>
    <row r="2879" spans="1:17" ht="19.149999999999999" customHeight="1" thickBot="1" x14ac:dyDescent="0.3">
      <c r="A2879" s="29"/>
      <c r="B2879" s="3"/>
      <c r="C2879" s="3"/>
      <c r="D2879" s="3"/>
      <c r="E2879" s="3"/>
      <c r="F2879" s="173" t="s">
        <v>89</v>
      </c>
      <c r="G2879" s="173"/>
      <c r="H2879" s="174"/>
      <c r="I2879" s="36"/>
      <c r="J2879" s="36"/>
      <c r="K2879" s="175"/>
      <c r="L2879" s="176"/>
      <c r="M2879" s="177" t="s">
        <v>88</v>
      </c>
      <c r="N2879" s="178"/>
      <c r="O2879" s="178"/>
      <c r="P2879" s="178"/>
      <c r="Q2879" s="179"/>
    </row>
    <row r="2880" spans="1:17" ht="19.149999999999999" customHeight="1" thickBot="1" x14ac:dyDescent="0.3">
      <c r="A2880" s="31"/>
      <c r="B2880" s="32"/>
      <c r="C2880" s="32"/>
      <c r="D2880" s="32"/>
      <c r="E2880" s="32"/>
      <c r="F2880" s="32"/>
      <c r="G2880" s="180" t="s">
        <v>91</v>
      </c>
      <c r="H2880" s="180"/>
      <c r="I2880" s="180"/>
      <c r="J2880" s="36"/>
      <c r="K2880" s="35"/>
      <c r="L2880" s="32"/>
      <c r="M2880" s="32"/>
      <c r="N2880" s="32"/>
      <c r="O2880" s="32"/>
      <c r="P2880" s="32"/>
      <c r="Q2880" s="33"/>
    </row>
    <row r="2881" spans="1:17" ht="19.149999999999999" customHeight="1" x14ac:dyDescent="0.5">
      <c r="A2881" s="37"/>
      <c r="B2881" s="213"/>
      <c r="C2881" s="213"/>
      <c r="D2881" s="39"/>
      <c r="E2881" s="196" t="str">
        <f>UPPER(Ptrllista!E2)</f>
        <v>Ö-SERIEN 2</v>
      </c>
      <c r="F2881" s="196"/>
      <c r="G2881" s="196"/>
      <c r="H2881" s="196"/>
      <c r="I2881" s="196"/>
      <c r="J2881" s="196"/>
      <c r="K2881" s="196"/>
      <c r="L2881" s="196"/>
      <c r="M2881" s="196"/>
      <c r="N2881" s="196"/>
      <c r="O2881" s="49"/>
      <c r="P2881" s="49"/>
      <c r="Q2881" s="54"/>
    </row>
    <row r="2882" spans="1:17" ht="19.149999999999999" customHeight="1" x14ac:dyDescent="0.4">
      <c r="A2882" s="53" t="s">
        <v>98</v>
      </c>
      <c r="B2882" s="44" t="str">
        <f>UPPER(Ptrllista!B150)</f>
        <v>37</v>
      </c>
      <c r="C2882" s="43" t="s">
        <v>102</v>
      </c>
      <c r="D2882" s="44">
        <f>ABS(Ptrllista!C150)</f>
        <v>1</v>
      </c>
      <c r="E2882" s="205"/>
      <c r="F2882" s="205"/>
      <c r="G2882" s="205"/>
      <c r="H2882" s="205"/>
      <c r="I2882" s="205"/>
      <c r="J2882" s="205"/>
      <c r="K2882" s="205"/>
      <c r="L2882" s="205"/>
      <c r="M2882" s="205"/>
      <c r="N2882" s="205"/>
      <c r="O2882" s="214">
        <f>ABS(Ptrllista!F2)</f>
        <v>42848</v>
      </c>
      <c r="P2882" s="214"/>
      <c r="Q2882" s="215"/>
    </row>
    <row r="2883" spans="1:17" ht="19.149999999999999" customHeight="1" x14ac:dyDescent="0.25">
      <c r="A2883" s="204" t="str">
        <f>UPPER(Ptrllista!E159)</f>
        <v>MATS EGNELL</v>
      </c>
      <c r="B2883" s="205"/>
      <c r="C2883" s="205"/>
      <c r="D2883" s="205"/>
      <c r="E2883" s="205"/>
      <c r="F2883" s="205"/>
      <c r="G2883" s="205"/>
      <c r="H2883" s="205"/>
      <c r="I2883" s="205"/>
      <c r="J2883" s="205"/>
      <c r="K2883" s="205"/>
      <c r="L2883" s="205"/>
      <c r="M2883" s="205"/>
      <c r="N2883" s="205"/>
      <c r="O2883" s="205"/>
      <c r="P2883" s="205"/>
      <c r="Q2883" s="206"/>
    </row>
    <row r="2884" spans="1:17" ht="19.149999999999999" customHeight="1" x14ac:dyDescent="0.25">
      <c r="A2884" s="204"/>
      <c r="B2884" s="205"/>
      <c r="C2884" s="205"/>
      <c r="D2884" s="205"/>
      <c r="E2884" s="205"/>
      <c r="F2884" s="205"/>
      <c r="G2884" s="205"/>
      <c r="H2884" s="205"/>
      <c r="I2884" s="205"/>
      <c r="J2884" s="205"/>
      <c r="K2884" s="205"/>
      <c r="L2884" s="205"/>
      <c r="M2884" s="205"/>
      <c r="N2884" s="205"/>
      <c r="O2884" s="205"/>
      <c r="P2884" s="205"/>
      <c r="Q2884" s="206"/>
    </row>
    <row r="2885" spans="1:17" ht="19.149999999999999" customHeight="1" x14ac:dyDescent="0.25">
      <c r="A2885" s="204" t="str">
        <f>UPPER(Ptrllista!F159)</f>
        <v>MOTALA</v>
      </c>
      <c r="B2885" s="205"/>
      <c r="C2885" s="205"/>
      <c r="D2885" s="205"/>
      <c r="E2885" s="205"/>
      <c r="F2885" s="205"/>
      <c r="G2885" s="205"/>
      <c r="H2885" s="205"/>
      <c r="I2885" s="205"/>
      <c r="J2885" s="205"/>
      <c r="K2885" s="205"/>
      <c r="L2885" s="205"/>
      <c r="M2885" s="205"/>
      <c r="N2885" s="205"/>
      <c r="O2885" s="205"/>
      <c r="P2885" s="205"/>
      <c r="Q2885" s="206"/>
    </row>
    <row r="2886" spans="1:17" ht="19.149999999999999" customHeight="1" x14ac:dyDescent="0.25">
      <c r="A2886" s="204"/>
      <c r="B2886" s="205"/>
      <c r="C2886" s="205"/>
      <c r="D2886" s="205"/>
      <c r="E2886" s="205"/>
      <c r="F2886" s="205"/>
      <c r="G2886" s="205"/>
      <c r="H2886" s="205"/>
      <c r="I2886" s="205"/>
      <c r="J2886" s="205"/>
      <c r="K2886" s="205"/>
      <c r="L2886" s="205"/>
      <c r="M2886" s="205"/>
      <c r="N2886" s="205"/>
      <c r="O2886" s="205"/>
      <c r="P2886" s="205"/>
      <c r="Q2886" s="206"/>
    </row>
    <row r="2887" spans="1:17" ht="19.149999999999999" customHeight="1" thickBot="1" x14ac:dyDescent="0.3">
      <c r="A2887" s="29"/>
      <c r="B2887" s="38"/>
      <c r="C2887" s="207" t="s">
        <v>95</v>
      </c>
      <c r="D2887" s="208"/>
      <c r="E2887" s="208"/>
      <c r="F2887" s="208"/>
      <c r="G2887" s="208"/>
      <c r="H2887" s="209"/>
      <c r="I2887" s="207" t="s">
        <v>90</v>
      </c>
      <c r="J2887" s="209"/>
      <c r="K2887" s="207" t="s">
        <v>17</v>
      </c>
      <c r="L2887" s="208"/>
      <c r="M2887" s="216" t="s">
        <v>93</v>
      </c>
      <c r="N2887" s="217"/>
      <c r="O2887" s="210" t="s">
        <v>24</v>
      </c>
      <c r="P2887" s="211"/>
      <c r="Q2887" s="212"/>
    </row>
    <row r="2888" spans="1:17" ht="19.149999999999999" customHeight="1" x14ac:dyDescent="0.25">
      <c r="A2888" s="190" t="s">
        <v>94</v>
      </c>
      <c r="B2888" s="40">
        <v>17</v>
      </c>
      <c r="C2888" s="34"/>
      <c r="D2888" s="34"/>
      <c r="E2888" s="34"/>
      <c r="F2888" s="34"/>
      <c r="G2888" s="34"/>
      <c r="H2888" s="34"/>
      <c r="I2888" s="181" t="s">
        <v>18</v>
      </c>
      <c r="J2888" s="182"/>
      <c r="K2888" s="183"/>
      <c r="L2888" s="191"/>
      <c r="M2888" s="192" t="str">
        <f>UPPER(Ptrllista!H159)</f>
        <v>B</v>
      </c>
      <c r="N2888" s="193"/>
      <c r="O2888" s="192" t="str">
        <f>UPPER(Ptrllista!G159)</f>
        <v>3</v>
      </c>
      <c r="P2888" s="196"/>
      <c r="Q2888" s="193"/>
    </row>
    <row r="2889" spans="1:17" ht="19.149999999999999" customHeight="1" thickBot="1" x14ac:dyDescent="0.3">
      <c r="A2889" s="190"/>
      <c r="B2889" s="40">
        <v>18</v>
      </c>
      <c r="C2889" s="34"/>
      <c r="D2889" s="34"/>
      <c r="E2889" s="34"/>
      <c r="F2889" s="34"/>
      <c r="G2889" s="34"/>
      <c r="H2889" s="34"/>
      <c r="I2889" s="181" t="s">
        <v>18</v>
      </c>
      <c r="J2889" s="182"/>
      <c r="K2889" s="183"/>
      <c r="L2889" s="191"/>
      <c r="M2889" s="194"/>
      <c r="N2889" s="195"/>
      <c r="O2889" s="194"/>
      <c r="P2889" s="197"/>
      <c r="Q2889" s="195"/>
    </row>
    <row r="2890" spans="1:17" ht="19.149999999999999" customHeight="1" x14ac:dyDescent="0.25">
      <c r="A2890" s="190"/>
      <c r="B2890" s="40">
        <v>19</v>
      </c>
      <c r="C2890" s="34"/>
      <c r="D2890" s="34"/>
      <c r="E2890" s="34"/>
      <c r="F2890" s="34"/>
      <c r="G2890" s="34"/>
      <c r="H2890" s="34"/>
      <c r="I2890" s="181" t="s">
        <v>18</v>
      </c>
      <c r="J2890" s="182"/>
      <c r="K2890" s="183"/>
      <c r="L2890" s="184"/>
      <c r="M2890" s="3"/>
      <c r="N2890" s="3"/>
      <c r="O2890" s="3"/>
      <c r="P2890" s="3"/>
      <c r="Q2890" s="30"/>
    </row>
    <row r="2891" spans="1:17" ht="19.149999999999999" customHeight="1" x14ac:dyDescent="0.25">
      <c r="A2891" s="190"/>
      <c r="B2891" s="40">
        <v>20</v>
      </c>
      <c r="C2891" s="34"/>
      <c r="D2891" s="34"/>
      <c r="E2891" s="34"/>
      <c r="F2891" s="34"/>
      <c r="G2891" s="34"/>
      <c r="H2891" s="34"/>
      <c r="I2891" s="181" t="s">
        <v>18</v>
      </c>
      <c r="J2891" s="182"/>
      <c r="K2891" s="183"/>
      <c r="L2891" s="184"/>
      <c r="M2891" s="198" t="s">
        <v>92</v>
      </c>
      <c r="N2891" s="198"/>
      <c r="O2891" s="198"/>
      <c r="P2891" s="199"/>
      <c r="Q2891" s="200"/>
    </row>
    <row r="2892" spans="1:17" ht="19.149999999999999" customHeight="1" x14ac:dyDescent="0.25">
      <c r="A2892" s="190"/>
      <c r="B2892" s="40">
        <v>21</v>
      </c>
      <c r="C2892" s="34"/>
      <c r="D2892" s="34"/>
      <c r="E2892" s="34"/>
      <c r="F2892" s="34"/>
      <c r="G2892" s="34"/>
      <c r="H2892" s="34"/>
      <c r="I2892" s="181" t="s">
        <v>18</v>
      </c>
      <c r="J2892" s="182"/>
      <c r="K2892" s="183"/>
      <c r="L2892" s="184"/>
      <c r="M2892" s="201" t="s">
        <v>97</v>
      </c>
      <c r="N2892" s="202"/>
      <c r="O2892" s="202"/>
      <c r="P2892" s="202"/>
      <c r="Q2892" s="203"/>
    </row>
    <row r="2893" spans="1:17" ht="19.149999999999999" customHeight="1" x14ac:dyDescent="0.25">
      <c r="A2893" s="190"/>
      <c r="B2893" s="40">
        <v>22</v>
      </c>
      <c r="C2893" s="34"/>
      <c r="D2893" s="34"/>
      <c r="E2893" s="34"/>
      <c r="F2893" s="34"/>
      <c r="G2893" s="34"/>
      <c r="H2893" s="34"/>
      <c r="I2893" s="181" t="s">
        <v>18</v>
      </c>
      <c r="J2893" s="182"/>
      <c r="K2893" s="183"/>
      <c r="L2893" s="184"/>
      <c r="M2893" s="185"/>
      <c r="N2893" s="185"/>
      <c r="O2893" s="185"/>
      <c r="P2893" s="185"/>
      <c r="Q2893" s="186"/>
    </row>
    <row r="2894" spans="1:17" ht="19.149999999999999" customHeight="1" x14ac:dyDescent="0.25">
      <c r="A2894" s="190"/>
      <c r="B2894" s="40">
        <v>23</v>
      </c>
      <c r="C2894" s="34"/>
      <c r="D2894" s="34"/>
      <c r="E2894" s="34"/>
      <c r="F2894" s="34"/>
      <c r="G2894" s="34"/>
      <c r="H2894" s="34"/>
      <c r="I2894" s="181" t="s">
        <v>18</v>
      </c>
      <c r="J2894" s="182"/>
      <c r="K2894" s="183"/>
      <c r="L2894" s="184"/>
      <c r="M2894" s="185"/>
      <c r="N2894" s="185"/>
      <c r="O2894" s="185"/>
      <c r="P2894" s="185"/>
      <c r="Q2894" s="186"/>
    </row>
    <row r="2895" spans="1:17" ht="19.149999999999999" customHeight="1" x14ac:dyDescent="0.25">
      <c r="A2895" s="190"/>
      <c r="B2895" s="40">
        <v>24</v>
      </c>
      <c r="C2895" s="34"/>
      <c r="D2895" s="34"/>
      <c r="E2895" s="34"/>
      <c r="F2895" s="34"/>
      <c r="G2895" s="34"/>
      <c r="H2895" s="34"/>
      <c r="I2895" s="181" t="s">
        <v>18</v>
      </c>
      <c r="J2895" s="182"/>
      <c r="K2895" s="183"/>
      <c r="L2895" s="184"/>
      <c r="M2895" s="185"/>
      <c r="N2895" s="185"/>
      <c r="O2895" s="185"/>
      <c r="P2895" s="185"/>
      <c r="Q2895" s="186"/>
    </row>
    <row r="2896" spans="1:17" ht="19.149999999999999" customHeight="1" thickBot="1" x14ac:dyDescent="0.3">
      <c r="A2896" s="190"/>
      <c r="B2896" s="34"/>
      <c r="C2896" s="34"/>
      <c r="D2896" s="34"/>
      <c r="E2896" s="34"/>
      <c r="F2896" s="34"/>
      <c r="G2896" s="34"/>
      <c r="H2896" s="34"/>
      <c r="I2896" s="187" t="s">
        <v>18</v>
      </c>
      <c r="J2896" s="188"/>
      <c r="K2896" s="189"/>
      <c r="L2896" s="189"/>
      <c r="M2896" s="185"/>
      <c r="N2896" s="185"/>
      <c r="O2896" s="185"/>
      <c r="P2896" s="185"/>
      <c r="Q2896" s="186"/>
    </row>
    <row r="2897" spans="1:17" ht="19.149999999999999" customHeight="1" thickBot="1" x14ac:dyDescent="0.3">
      <c r="A2897" s="29"/>
      <c r="B2897" s="3"/>
      <c r="C2897" s="3"/>
      <c r="D2897" s="3"/>
      <c r="E2897" s="3"/>
      <c r="F2897" s="173" t="s">
        <v>89</v>
      </c>
      <c r="G2897" s="173"/>
      <c r="H2897" s="174"/>
      <c r="I2897" s="36"/>
      <c r="J2897" s="36"/>
      <c r="K2897" s="175"/>
      <c r="L2897" s="176"/>
      <c r="M2897" s="177" t="s">
        <v>88</v>
      </c>
      <c r="N2897" s="178"/>
      <c r="O2897" s="178"/>
      <c r="P2897" s="178"/>
      <c r="Q2897" s="179"/>
    </row>
    <row r="2898" spans="1:17" ht="19.149999999999999" customHeight="1" thickBot="1" x14ac:dyDescent="0.3">
      <c r="A2898" s="31"/>
      <c r="B2898" s="32"/>
      <c r="C2898" s="32"/>
      <c r="D2898" s="32"/>
      <c r="E2898" s="32"/>
      <c r="F2898" s="32"/>
      <c r="G2898" s="180" t="s">
        <v>91</v>
      </c>
      <c r="H2898" s="180"/>
      <c r="I2898" s="180"/>
      <c r="J2898" s="36"/>
      <c r="K2898" s="35"/>
      <c r="L2898" s="32"/>
      <c r="M2898" s="32"/>
      <c r="N2898" s="32"/>
      <c r="O2898" s="32"/>
      <c r="P2898" s="32"/>
      <c r="Q2898" s="33"/>
    </row>
    <row r="2899" spans="1:17" ht="19.149999999999999" customHeight="1" x14ac:dyDescent="0.25">
      <c r="A2899" s="52"/>
      <c r="B2899" s="52"/>
      <c r="C2899" s="52"/>
      <c r="D2899" s="52"/>
      <c r="E2899" s="52"/>
      <c r="F2899" s="52"/>
      <c r="G2899" s="52"/>
      <c r="H2899" s="52"/>
      <c r="I2899" s="52"/>
      <c r="J2899" s="52"/>
      <c r="K2899" s="52"/>
      <c r="L2899" s="52"/>
      <c r="M2899" s="52"/>
      <c r="N2899" s="52"/>
      <c r="O2899" s="52"/>
      <c r="P2899" s="52"/>
      <c r="Q2899" s="52"/>
    </row>
    <row r="2902" spans="1:17" ht="19.149999999999999" customHeight="1" thickBot="1" x14ac:dyDescent="0.3"/>
    <row r="2903" spans="1:17" ht="19.149999999999999" customHeight="1" x14ac:dyDescent="0.5">
      <c r="A2903" s="37"/>
      <c r="B2903" s="213"/>
      <c r="C2903" s="213"/>
      <c r="D2903" s="39"/>
      <c r="E2903" s="196" t="str">
        <f>UPPER(Ptrllista!E2)</f>
        <v>Ö-SERIEN 2</v>
      </c>
      <c r="F2903" s="196"/>
      <c r="G2903" s="196"/>
      <c r="H2903" s="196"/>
      <c r="I2903" s="196"/>
      <c r="J2903" s="196"/>
      <c r="K2903" s="196"/>
      <c r="L2903" s="196"/>
      <c r="M2903" s="196"/>
      <c r="N2903" s="196"/>
      <c r="O2903" s="49"/>
      <c r="P2903" s="49"/>
      <c r="Q2903" s="54"/>
    </row>
    <row r="2904" spans="1:17" ht="19.149999999999999" customHeight="1" x14ac:dyDescent="0.4">
      <c r="A2904" s="53" t="s">
        <v>98</v>
      </c>
      <c r="B2904" s="44" t="str">
        <f>UPPER(Ptrllista!B151)</f>
        <v>37</v>
      </c>
      <c r="C2904" s="43" t="s">
        <v>96</v>
      </c>
      <c r="D2904" s="44">
        <f>ABS(Ptrllista!C151)</f>
        <v>2</v>
      </c>
      <c r="E2904" s="205"/>
      <c r="F2904" s="205"/>
      <c r="G2904" s="205"/>
      <c r="H2904" s="205"/>
      <c r="I2904" s="205"/>
      <c r="J2904" s="205"/>
      <c r="K2904" s="205"/>
      <c r="L2904" s="205"/>
      <c r="M2904" s="205"/>
      <c r="N2904" s="205"/>
      <c r="O2904" s="214">
        <f>ABS(Ptrllista!F2)</f>
        <v>42848</v>
      </c>
      <c r="P2904" s="214"/>
      <c r="Q2904" s="215"/>
    </row>
    <row r="2905" spans="1:17" ht="19.149999999999999" customHeight="1" x14ac:dyDescent="0.25">
      <c r="A2905" s="204" t="str">
        <f>UPPER(Ptrllista!E160)</f>
        <v>RICHARD HALLIN</v>
      </c>
      <c r="B2905" s="205"/>
      <c r="C2905" s="205"/>
      <c r="D2905" s="205"/>
      <c r="E2905" s="205"/>
      <c r="F2905" s="205"/>
      <c r="G2905" s="205"/>
      <c r="H2905" s="205"/>
      <c r="I2905" s="205"/>
      <c r="J2905" s="205"/>
      <c r="K2905" s="205"/>
      <c r="L2905" s="205"/>
      <c r="M2905" s="205"/>
      <c r="N2905" s="205"/>
      <c r="O2905" s="205"/>
      <c r="P2905" s="205"/>
      <c r="Q2905" s="206"/>
    </row>
    <row r="2906" spans="1:17" ht="19.149999999999999" customHeight="1" x14ac:dyDescent="0.25">
      <c r="A2906" s="204"/>
      <c r="B2906" s="205"/>
      <c r="C2906" s="205"/>
      <c r="D2906" s="205"/>
      <c r="E2906" s="205"/>
      <c r="F2906" s="205"/>
      <c r="G2906" s="205"/>
      <c r="H2906" s="205"/>
      <c r="I2906" s="205"/>
      <c r="J2906" s="205"/>
      <c r="K2906" s="205"/>
      <c r="L2906" s="205"/>
      <c r="M2906" s="205"/>
      <c r="N2906" s="205"/>
      <c r="O2906" s="205"/>
      <c r="P2906" s="205"/>
      <c r="Q2906" s="206"/>
    </row>
    <row r="2907" spans="1:17" ht="19.149999999999999" customHeight="1" x14ac:dyDescent="0.25">
      <c r="A2907" s="204" t="str">
        <f>UPPER(Ptrllista!F160)</f>
        <v>MOTALA</v>
      </c>
      <c r="B2907" s="205"/>
      <c r="C2907" s="205"/>
      <c r="D2907" s="205"/>
      <c r="E2907" s="205"/>
      <c r="F2907" s="205"/>
      <c r="G2907" s="205"/>
      <c r="H2907" s="205"/>
      <c r="I2907" s="205"/>
      <c r="J2907" s="205"/>
      <c r="K2907" s="205"/>
      <c r="L2907" s="205"/>
      <c r="M2907" s="205"/>
      <c r="N2907" s="205"/>
      <c r="O2907" s="205"/>
      <c r="P2907" s="205"/>
      <c r="Q2907" s="206"/>
    </row>
    <row r="2908" spans="1:17" ht="19.149999999999999" customHeight="1" x14ac:dyDescent="0.25">
      <c r="A2908" s="204"/>
      <c r="B2908" s="205"/>
      <c r="C2908" s="205"/>
      <c r="D2908" s="205"/>
      <c r="E2908" s="205"/>
      <c r="F2908" s="205"/>
      <c r="G2908" s="205"/>
      <c r="H2908" s="205"/>
      <c r="I2908" s="205"/>
      <c r="J2908" s="205"/>
      <c r="K2908" s="205"/>
      <c r="L2908" s="205"/>
      <c r="M2908" s="205"/>
      <c r="N2908" s="205"/>
      <c r="O2908" s="205"/>
      <c r="P2908" s="205"/>
      <c r="Q2908" s="206"/>
    </row>
    <row r="2909" spans="1:17" ht="19.149999999999999" customHeight="1" thickBot="1" x14ac:dyDescent="0.3">
      <c r="A2909" s="29"/>
      <c r="B2909" s="38"/>
      <c r="C2909" s="207" t="s">
        <v>95</v>
      </c>
      <c r="D2909" s="208"/>
      <c r="E2909" s="208"/>
      <c r="F2909" s="208"/>
      <c r="G2909" s="208"/>
      <c r="H2909" s="209"/>
      <c r="I2909" s="207" t="s">
        <v>90</v>
      </c>
      <c r="J2909" s="209"/>
      <c r="K2909" s="207" t="s">
        <v>17</v>
      </c>
      <c r="L2909" s="208"/>
      <c r="M2909" s="41" t="s">
        <v>93</v>
      </c>
      <c r="N2909" s="42"/>
      <c r="O2909" s="210" t="s">
        <v>24</v>
      </c>
      <c r="P2909" s="211"/>
      <c r="Q2909" s="212"/>
    </row>
    <row r="2910" spans="1:17" ht="19.149999999999999" customHeight="1" x14ac:dyDescent="0.25">
      <c r="A2910" s="190" t="s">
        <v>94</v>
      </c>
      <c r="B2910" s="40">
        <v>17</v>
      </c>
      <c r="C2910" s="34"/>
      <c r="D2910" s="34"/>
      <c r="E2910" s="34"/>
      <c r="F2910" s="34"/>
      <c r="G2910" s="34"/>
      <c r="H2910" s="34"/>
      <c r="I2910" s="181" t="s">
        <v>18</v>
      </c>
      <c r="J2910" s="182"/>
      <c r="K2910" s="183"/>
      <c r="L2910" s="191"/>
      <c r="M2910" s="192" t="str">
        <f>UPPER(Ptrllista!H160)</f>
        <v>B</v>
      </c>
      <c r="N2910" s="193"/>
      <c r="O2910" s="192" t="str">
        <f>UPPER(Ptrllista!G160)</f>
        <v>3</v>
      </c>
      <c r="P2910" s="196"/>
      <c r="Q2910" s="193"/>
    </row>
    <row r="2911" spans="1:17" ht="19.149999999999999" customHeight="1" thickBot="1" x14ac:dyDescent="0.3">
      <c r="A2911" s="190"/>
      <c r="B2911" s="40">
        <v>18</v>
      </c>
      <c r="C2911" s="34"/>
      <c r="D2911" s="34"/>
      <c r="E2911" s="34"/>
      <c r="F2911" s="34"/>
      <c r="G2911" s="34"/>
      <c r="H2911" s="34"/>
      <c r="I2911" s="181" t="s">
        <v>18</v>
      </c>
      <c r="J2911" s="182"/>
      <c r="K2911" s="183"/>
      <c r="L2911" s="191"/>
      <c r="M2911" s="194"/>
      <c r="N2911" s="195"/>
      <c r="O2911" s="194"/>
      <c r="P2911" s="197"/>
      <c r="Q2911" s="195"/>
    </row>
    <row r="2912" spans="1:17" ht="19.149999999999999" customHeight="1" x14ac:dyDescent="0.25">
      <c r="A2912" s="190"/>
      <c r="B2912" s="40">
        <v>19</v>
      </c>
      <c r="C2912" s="34"/>
      <c r="D2912" s="34"/>
      <c r="E2912" s="34"/>
      <c r="F2912" s="34"/>
      <c r="G2912" s="34"/>
      <c r="H2912" s="34"/>
      <c r="I2912" s="181" t="s">
        <v>18</v>
      </c>
      <c r="J2912" s="182"/>
      <c r="K2912" s="183"/>
      <c r="L2912" s="184"/>
      <c r="M2912" s="3"/>
      <c r="N2912" s="3"/>
      <c r="O2912" s="3"/>
      <c r="P2912" s="3"/>
      <c r="Q2912" s="30"/>
    </row>
    <row r="2913" spans="1:17" ht="19.149999999999999" customHeight="1" x14ac:dyDescent="0.25">
      <c r="A2913" s="190"/>
      <c r="B2913" s="40">
        <v>20</v>
      </c>
      <c r="C2913" s="34"/>
      <c r="D2913" s="34"/>
      <c r="E2913" s="34"/>
      <c r="F2913" s="34"/>
      <c r="G2913" s="34"/>
      <c r="H2913" s="34"/>
      <c r="I2913" s="181" t="s">
        <v>18</v>
      </c>
      <c r="J2913" s="182"/>
      <c r="K2913" s="183"/>
      <c r="L2913" s="184"/>
      <c r="M2913" s="198" t="s">
        <v>92</v>
      </c>
      <c r="N2913" s="198"/>
      <c r="O2913" s="198"/>
      <c r="P2913" s="199"/>
      <c r="Q2913" s="200"/>
    </row>
    <row r="2914" spans="1:17" ht="19.149999999999999" customHeight="1" x14ac:dyDescent="0.25">
      <c r="A2914" s="190"/>
      <c r="B2914" s="40">
        <v>21</v>
      </c>
      <c r="C2914" s="34"/>
      <c r="D2914" s="34"/>
      <c r="E2914" s="34"/>
      <c r="F2914" s="34"/>
      <c r="G2914" s="34"/>
      <c r="H2914" s="34"/>
      <c r="I2914" s="181" t="s">
        <v>18</v>
      </c>
      <c r="J2914" s="182"/>
      <c r="K2914" s="183"/>
      <c r="L2914" s="184"/>
      <c r="M2914" s="201" t="s">
        <v>97</v>
      </c>
      <c r="N2914" s="202"/>
      <c r="O2914" s="202"/>
      <c r="P2914" s="202"/>
      <c r="Q2914" s="203"/>
    </row>
    <row r="2915" spans="1:17" ht="19.149999999999999" customHeight="1" x14ac:dyDescent="0.25">
      <c r="A2915" s="190"/>
      <c r="B2915" s="40">
        <v>22</v>
      </c>
      <c r="C2915" s="34"/>
      <c r="D2915" s="34"/>
      <c r="E2915" s="34"/>
      <c r="F2915" s="34"/>
      <c r="G2915" s="34"/>
      <c r="H2915" s="34"/>
      <c r="I2915" s="181" t="s">
        <v>18</v>
      </c>
      <c r="J2915" s="182"/>
      <c r="K2915" s="183"/>
      <c r="L2915" s="184"/>
      <c r="M2915" s="185"/>
      <c r="N2915" s="185"/>
      <c r="O2915" s="185"/>
      <c r="P2915" s="185"/>
      <c r="Q2915" s="186"/>
    </row>
    <row r="2916" spans="1:17" ht="19.149999999999999" customHeight="1" x14ac:dyDescent="0.25">
      <c r="A2916" s="190"/>
      <c r="B2916" s="40">
        <v>23</v>
      </c>
      <c r="C2916" s="34"/>
      <c r="D2916" s="34"/>
      <c r="E2916" s="34"/>
      <c r="F2916" s="34"/>
      <c r="G2916" s="34"/>
      <c r="H2916" s="34"/>
      <c r="I2916" s="181" t="s">
        <v>18</v>
      </c>
      <c r="J2916" s="182"/>
      <c r="K2916" s="183"/>
      <c r="L2916" s="184"/>
      <c r="M2916" s="185"/>
      <c r="N2916" s="185"/>
      <c r="O2916" s="185"/>
      <c r="P2916" s="185"/>
      <c r="Q2916" s="186"/>
    </row>
    <row r="2917" spans="1:17" ht="19.149999999999999" customHeight="1" x14ac:dyDescent="0.25">
      <c r="A2917" s="190"/>
      <c r="B2917" s="40">
        <v>24</v>
      </c>
      <c r="C2917" s="34"/>
      <c r="D2917" s="34"/>
      <c r="E2917" s="34"/>
      <c r="F2917" s="34"/>
      <c r="G2917" s="34"/>
      <c r="H2917" s="34"/>
      <c r="I2917" s="181" t="s">
        <v>18</v>
      </c>
      <c r="J2917" s="182"/>
      <c r="K2917" s="183"/>
      <c r="L2917" s="184"/>
      <c r="M2917" s="185"/>
      <c r="N2917" s="185"/>
      <c r="O2917" s="185"/>
      <c r="P2917" s="185"/>
      <c r="Q2917" s="186"/>
    </row>
    <row r="2918" spans="1:17" ht="19.149999999999999" customHeight="1" thickBot="1" x14ac:dyDescent="0.3">
      <c r="A2918" s="190"/>
      <c r="B2918" s="34"/>
      <c r="C2918" s="34"/>
      <c r="D2918" s="34"/>
      <c r="E2918" s="34"/>
      <c r="F2918" s="34"/>
      <c r="G2918" s="34"/>
      <c r="H2918" s="34"/>
      <c r="I2918" s="187" t="s">
        <v>18</v>
      </c>
      <c r="J2918" s="188"/>
      <c r="K2918" s="189"/>
      <c r="L2918" s="189"/>
      <c r="M2918" s="185"/>
      <c r="N2918" s="185"/>
      <c r="O2918" s="185"/>
      <c r="P2918" s="185"/>
      <c r="Q2918" s="186"/>
    </row>
    <row r="2919" spans="1:17" ht="19.149999999999999" customHeight="1" thickBot="1" x14ac:dyDescent="0.3">
      <c r="A2919" s="29"/>
      <c r="B2919" s="3"/>
      <c r="C2919" s="3"/>
      <c r="D2919" s="3"/>
      <c r="E2919" s="3"/>
      <c r="F2919" s="173" t="s">
        <v>89</v>
      </c>
      <c r="G2919" s="173"/>
      <c r="H2919" s="174"/>
      <c r="I2919" s="36"/>
      <c r="J2919" s="36"/>
      <c r="K2919" s="175"/>
      <c r="L2919" s="176"/>
      <c r="M2919" s="177" t="s">
        <v>88</v>
      </c>
      <c r="N2919" s="178"/>
      <c r="O2919" s="178"/>
      <c r="P2919" s="178"/>
      <c r="Q2919" s="179"/>
    </row>
    <row r="2920" spans="1:17" ht="19.149999999999999" customHeight="1" thickBot="1" x14ac:dyDescent="0.3">
      <c r="A2920" s="31"/>
      <c r="B2920" s="32"/>
      <c r="C2920" s="32"/>
      <c r="D2920" s="32"/>
      <c r="E2920" s="32"/>
      <c r="F2920" s="32"/>
      <c r="G2920" s="180" t="s">
        <v>91</v>
      </c>
      <c r="H2920" s="180"/>
      <c r="I2920" s="180"/>
      <c r="J2920" s="36"/>
      <c r="K2920" s="35"/>
      <c r="L2920" s="32"/>
      <c r="M2920" s="32"/>
      <c r="N2920" s="32"/>
      <c r="O2920" s="32"/>
      <c r="P2920" s="32"/>
      <c r="Q2920" s="33"/>
    </row>
    <row r="2921" spans="1:17" ht="19.149999999999999" customHeight="1" x14ac:dyDescent="0.5">
      <c r="A2921" s="37"/>
      <c r="B2921" s="213"/>
      <c r="C2921" s="213"/>
      <c r="D2921" s="39"/>
      <c r="E2921" s="196" t="str">
        <f>UPPER(Ptrllista!E2)</f>
        <v>Ö-SERIEN 2</v>
      </c>
      <c r="F2921" s="196"/>
      <c r="G2921" s="196"/>
      <c r="H2921" s="196"/>
      <c r="I2921" s="196"/>
      <c r="J2921" s="196"/>
      <c r="K2921" s="196"/>
      <c r="L2921" s="196"/>
      <c r="M2921" s="196"/>
      <c r="N2921" s="196"/>
      <c r="O2921" s="49"/>
      <c r="P2921" s="49"/>
      <c r="Q2921" s="54"/>
    </row>
    <row r="2922" spans="1:17" ht="19.149999999999999" customHeight="1" x14ac:dyDescent="0.4">
      <c r="A2922" s="53" t="s">
        <v>98</v>
      </c>
      <c r="B2922" s="44" t="str">
        <f>UPPER(Ptrllista!B152)</f>
        <v>37</v>
      </c>
      <c r="C2922" s="43" t="s">
        <v>102</v>
      </c>
      <c r="D2922" s="44">
        <f>ABS(Ptrllista!C152)</f>
        <v>3</v>
      </c>
      <c r="E2922" s="205"/>
      <c r="F2922" s="205"/>
      <c r="G2922" s="205"/>
      <c r="H2922" s="205"/>
      <c r="I2922" s="205"/>
      <c r="J2922" s="205"/>
      <c r="K2922" s="205"/>
      <c r="L2922" s="205"/>
      <c r="M2922" s="205"/>
      <c r="N2922" s="205"/>
      <c r="O2922" s="214">
        <f>ABS(Ptrllista!F2)</f>
        <v>42848</v>
      </c>
      <c r="P2922" s="214"/>
      <c r="Q2922" s="215"/>
    </row>
    <row r="2923" spans="1:17" ht="19.149999999999999" customHeight="1" x14ac:dyDescent="0.25">
      <c r="A2923" s="204" t="str">
        <f>UPPER(Ptrllista!E161)</f>
        <v>GUNTHER WOHLFARTH</v>
      </c>
      <c r="B2923" s="205"/>
      <c r="C2923" s="205"/>
      <c r="D2923" s="205"/>
      <c r="E2923" s="205"/>
      <c r="F2923" s="205"/>
      <c r="G2923" s="205"/>
      <c r="H2923" s="205"/>
      <c r="I2923" s="205"/>
      <c r="J2923" s="205"/>
      <c r="K2923" s="205"/>
      <c r="L2923" s="205"/>
      <c r="M2923" s="205"/>
      <c r="N2923" s="205"/>
      <c r="O2923" s="205"/>
      <c r="P2923" s="205"/>
      <c r="Q2923" s="206"/>
    </row>
    <row r="2924" spans="1:17" ht="19.149999999999999" customHeight="1" x14ac:dyDescent="0.25">
      <c r="A2924" s="204"/>
      <c r="B2924" s="205"/>
      <c r="C2924" s="205"/>
      <c r="D2924" s="205"/>
      <c r="E2924" s="205"/>
      <c r="F2924" s="205"/>
      <c r="G2924" s="205"/>
      <c r="H2924" s="205"/>
      <c r="I2924" s="205"/>
      <c r="J2924" s="205"/>
      <c r="K2924" s="205"/>
      <c r="L2924" s="205"/>
      <c r="M2924" s="205"/>
      <c r="N2924" s="205"/>
      <c r="O2924" s="205"/>
      <c r="P2924" s="205"/>
      <c r="Q2924" s="206"/>
    </row>
    <row r="2925" spans="1:17" ht="19.149999999999999" customHeight="1" x14ac:dyDescent="0.25">
      <c r="A2925" s="204" t="str">
        <f>UPPER(Ptrllista!F161)</f>
        <v>MOTALA</v>
      </c>
      <c r="B2925" s="205"/>
      <c r="C2925" s="205"/>
      <c r="D2925" s="205"/>
      <c r="E2925" s="205"/>
      <c r="F2925" s="205"/>
      <c r="G2925" s="205"/>
      <c r="H2925" s="205"/>
      <c r="I2925" s="205"/>
      <c r="J2925" s="205"/>
      <c r="K2925" s="205"/>
      <c r="L2925" s="205"/>
      <c r="M2925" s="205"/>
      <c r="N2925" s="205"/>
      <c r="O2925" s="205"/>
      <c r="P2925" s="205"/>
      <c r="Q2925" s="206"/>
    </row>
    <row r="2926" spans="1:17" ht="19.149999999999999" customHeight="1" x14ac:dyDescent="0.25">
      <c r="A2926" s="204"/>
      <c r="B2926" s="205"/>
      <c r="C2926" s="205"/>
      <c r="D2926" s="205"/>
      <c r="E2926" s="205"/>
      <c r="F2926" s="205"/>
      <c r="G2926" s="205"/>
      <c r="H2926" s="205"/>
      <c r="I2926" s="205"/>
      <c r="J2926" s="205"/>
      <c r="K2926" s="205"/>
      <c r="L2926" s="205"/>
      <c r="M2926" s="205"/>
      <c r="N2926" s="205"/>
      <c r="O2926" s="205"/>
      <c r="P2926" s="205"/>
      <c r="Q2926" s="206"/>
    </row>
    <row r="2927" spans="1:17" ht="19.149999999999999" customHeight="1" thickBot="1" x14ac:dyDescent="0.3">
      <c r="A2927" s="29"/>
      <c r="B2927" s="38"/>
      <c r="C2927" s="207" t="s">
        <v>95</v>
      </c>
      <c r="D2927" s="208"/>
      <c r="E2927" s="208"/>
      <c r="F2927" s="208"/>
      <c r="G2927" s="208"/>
      <c r="H2927" s="209"/>
      <c r="I2927" s="207" t="s">
        <v>90</v>
      </c>
      <c r="J2927" s="209"/>
      <c r="K2927" s="207" t="s">
        <v>17</v>
      </c>
      <c r="L2927" s="208"/>
      <c r="M2927" s="216" t="s">
        <v>93</v>
      </c>
      <c r="N2927" s="217"/>
      <c r="O2927" s="210" t="s">
        <v>24</v>
      </c>
      <c r="P2927" s="211"/>
      <c r="Q2927" s="212"/>
    </row>
    <row r="2928" spans="1:17" ht="19.149999999999999" customHeight="1" x14ac:dyDescent="0.25">
      <c r="A2928" s="190" t="s">
        <v>94</v>
      </c>
      <c r="B2928" s="40">
        <v>25</v>
      </c>
      <c r="C2928" s="34"/>
      <c r="D2928" s="34"/>
      <c r="E2928" s="34"/>
      <c r="F2928" s="34"/>
      <c r="G2928" s="34"/>
      <c r="H2928" s="34"/>
      <c r="I2928" s="181" t="s">
        <v>18</v>
      </c>
      <c r="J2928" s="182"/>
      <c r="K2928" s="183"/>
      <c r="L2928" s="191"/>
      <c r="M2928" s="192" t="str">
        <f>UPPER(Ptrllista!H161)</f>
        <v>B</v>
      </c>
      <c r="N2928" s="193"/>
      <c r="O2928" s="192" t="str">
        <f>UPPER(Ptrllista!G161)</f>
        <v>3</v>
      </c>
      <c r="P2928" s="196"/>
      <c r="Q2928" s="193"/>
    </row>
    <row r="2929" spans="1:17" ht="19.149999999999999" customHeight="1" thickBot="1" x14ac:dyDescent="0.3">
      <c r="A2929" s="190"/>
      <c r="B2929" s="40">
        <v>26</v>
      </c>
      <c r="C2929" s="34"/>
      <c r="D2929" s="34"/>
      <c r="E2929" s="34"/>
      <c r="F2929" s="34"/>
      <c r="G2929" s="34"/>
      <c r="H2929" s="34"/>
      <c r="I2929" s="181" t="s">
        <v>18</v>
      </c>
      <c r="J2929" s="182"/>
      <c r="K2929" s="183"/>
      <c r="L2929" s="191"/>
      <c r="M2929" s="194"/>
      <c r="N2929" s="195"/>
      <c r="O2929" s="194"/>
      <c r="P2929" s="197"/>
      <c r="Q2929" s="195"/>
    </row>
    <row r="2930" spans="1:17" ht="19.149999999999999" customHeight="1" x14ac:dyDescent="0.25">
      <c r="A2930" s="190"/>
      <c r="B2930" s="40">
        <v>27</v>
      </c>
      <c r="C2930" s="34"/>
      <c r="D2930" s="34"/>
      <c r="E2930" s="34"/>
      <c r="F2930" s="34"/>
      <c r="G2930" s="34"/>
      <c r="H2930" s="34"/>
      <c r="I2930" s="181" t="s">
        <v>18</v>
      </c>
      <c r="J2930" s="182"/>
      <c r="K2930" s="183"/>
      <c r="L2930" s="184"/>
      <c r="M2930" s="3"/>
      <c r="N2930" s="3"/>
      <c r="O2930" s="3"/>
      <c r="P2930" s="3"/>
      <c r="Q2930" s="30"/>
    </row>
    <row r="2931" spans="1:17" ht="19.149999999999999" customHeight="1" x14ac:dyDescent="0.25">
      <c r="A2931" s="190"/>
      <c r="B2931" s="40">
        <v>28</v>
      </c>
      <c r="C2931" s="34"/>
      <c r="D2931" s="34"/>
      <c r="E2931" s="34"/>
      <c r="F2931" s="34"/>
      <c r="G2931" s="34"/>
      <c r="H2931" s="34"/>
      <c r="I2931" s="181" t="s">
        <v>18</v>
      </c>
      <c r="J2931" s="182"/>
      <c r="K2931" s="183"/>
      <c r="L2931" s="184"/>
      <c r="M2931" s="198" t="s">
        <v>92</v>
      </c>
      <c r="N2931" s="198"/>
      <c r="O2931" s="198"/>
      <c r="P2931" s="199"/>
      <c r="Q2931" s="200"/>
    </row>
    <row r="2932" spans="1:17" ht="19.149999999999999" customHeight="1" x14ac:dyDescent="0.25">
      <c r="A2932" s="190"/>
      <c r="B2932" s="40">
        <v>29</v>
      </c>
      <c r="C2932" s="34"/>
      <c r="D2932" s="34"/>
      <c r="E2932" s="34"/>
      <c r="F2932" s="34"/>
      <c r="G2932" s="34"/>
      <c r="H2932" s="34"/>
      <c r="I2932" s="181" t="s">
        <v>18</v>
      </c>
      <c r="J2932" s="182"/>
      <c r="K2932" s="183"/>
      <c r="L2932" s="184"/>
      <c r="M2932" s="201" t="s">
        <v>97</v>
      </c>
      <c r="N2932" s="202"/>
      <c r="O2932" s="202"/>
      <c r="P2932" s="202"/>
      <c r="Q2932" s="203"/>
    </row>
    <row r="2933" spans="1:17" ht="19.149999999999999" customHeight="1" x14ac:dyDescent="0.25">
      <c r="A2933" s="190"/>
      <c r="B2933" s="40">
        <v>30</v>
      </c>
      <c r="C2933" s="34"/>
      <c r="D2933" s="34"/>
      <c r="E2933" s="34"/>
      <c r="F2933" s="34"/>
      <c r="G2933" s="34"/>
      <c r="H2933" s="34"/>
      <c r="I2933" s="181" t="s">
        <v>18</v>
      </c>
      <c r="J2933" s="182"/>
      <c r="K2933" s="183"/>
      <c r="L2933" s="184"/>
      <c r="M2933" s="185"/>
      <c r="N2933" s="185"/>
      <c r="O2933" s="185"/>
      <c r="P2933" s="185"/>
      <c r="Q2933" s="186"/>
    </row>
    <row r="2934" spans="1:17" ht="19.149999999999999" customHeight="1" x14ac:dyDescent="0.25">
      <c r="A2934" s="190"/>
      <c r="B2934" s="40">
        <v>31</v>
      </c>
      <c r="C2934" s="34"/>
      <c r="D2934" s="34"/>
      <c r="E2934" s="34"/>
      <c r="F2934" s="34"/>
      <c r="G2934" s="34"/>
      <c r="H2934" s="34"/>
      <c r="I2934" s="181" t="s">
        <v>18</v>
      </c>
      <c r="J2934" s="182"/>
      <c r="K2934" s="183"/>
      <c r="L2934" s="184"/>
      <c r="M2934" s="185"/>
      <c r="N2934" s="185"/>
      <c r="O2934" s="185"/>
      <c r="P2934" s="185"/>
      <c r="Q2934" s="186"/>
    </row>
    <row r="2935" spans="1:17" ht="19.149999999999999" customHeight="1" x14ac:dyDescent="0.25">
      <c r="A2935" s="190"/>
      <c r="B2935" s="40">
        <v>32</v>
      </c>
      <c r="C2935" s="34"/>
      <c r="D2935" s="34"/>
      <c r="E2935" s="34"/>
      <c r="F2935" s="34"/>
      <c r="G2935" s="34"/>
      <c r="H2935" s="34"/>
      <c r="I2935" s="181" t="s">
        <v>18</v>
      </c>
      <c r="J2935" s="182"/>
      <c r="K2935" s="183"/>
      <c r="L2935" s="184"/>
      <c r="M2935" s="185"/>
      <c r="N2935" s="185"/>
      <c r="O2935" s="185"/>
      <c r="P2935" s="185"/>
      <c r="Q2935" s="186"/>
    </row>
    <row r="2936" spans="1:17" ht="19.149999999999999" customHeight="1" thickBot="1" x14ac:dyDescent="0.3">
      <c r="A2936" s="190"/>
      <c r="B2936" s="34"/>
      <c r="C2936" s="34"/>
      <c r="D2936" s="34"/>
      <c r="E2936" s="34"/>
      <c r="F2936" s="34"/>
      <c r="G2936" s="34"/>
      <c r="H2936" s="34"/>
      <c r="I2936" s="187" t="s">
        <v>18</v>
      </c>
      <c r="J2936" s="188"/>
      <c r="K2936" s="189"/>
      <c r="L2936" s="189"/>
      <c r="M2936" s="185"/>
      <c r="N2936" s="185"/>
      <c r="O2936" s="185"/>
      <c r="P2936" s="185"/>
      <c r="Q2936" s="186"/>
    </row>
    <row r="2937" spans="1:17" ht="19.149999999999999" customHeight="1" thickBot="1" x14ac:dyDescent="0.3">
      <c r="A2937" s="29"/>
      <c r="B2937" s="3"/>
      <c r="C2937" s="3"/>
      <c r="D2937" s="3"/>
      <c r="E2937" s="3"/>
      <c r="F2937" s="173" t="s">
        <v>89</v>
      </c>
      <c r="G2937" s="173"/>
      <c r="H2937" s="174"/>
      <c r="I2937" s="36"/>
      <c r="J2937" s="36"/>
      <c r="K2937" s="175"/>
      <c r="L2937" s="176"/>
      <c r="M2937" s="177" t="s">
        <v>88</v>
      </c>
      <c r="N2937" s="178"/>
      <c r="O2937" s="178"/>
      <c r="P2937" s="178"/>
      <c r="Q2937" s="179"/>
    </row>
    <row r="2938" spans="1:17" ht="19.149999999999999" customHeight="1" thickBot="1" x14ac:dyDescent="0.3">
      <c r="A2938" s="31"/>
      <c r="B2938" s="32"/>
      <c r="C2938" s="32"/>
      <c r="D2938" s="32"/>
      <c r="E2938" s="32"/>
      <c r="F2938" s="32"/>
      <c r="G2938" s="180" t="s">
        <v>91</v>
      </c>
      <c r="H2938" s="180"/>
      <c r="I2938" s="180"/>
      <c r="J2938" s="36"/>
      <c r="K2938" s="35"/>
      <c r="L2938" s="32"/>
      <c r="M2938" s="32"/>
      <c r="N2938" s="32"/>
      <c r="O2938" s="32"/>
      <c r="P2938" s="32"/>
      <c r="Q2938" s="33"/>
    </row>
    <row r="2939" spans="1:17" ht="19.149999999999999" customHeight="1" x14ac:dyDescent="0.25">
      <c r="A2939" s="52"/>
      <c r="B2939" s="52"/>
      <c r="C2939" s="52"/>
      <c r="D2939" s="52"/>
      <c r="E2939" s="52"/>
      <c r="F2939" s="52"/>
      <c r="G2939" s="52"/>
      <c r="H2939" s="52"/>
      <c r="I2939" s="52"/>
      <c r="J2939" s="52"/>
      <c r="K2939" s="52"/>
      <c r="L2939" s="52"/>
      <c r="M2939" s="52"/>
      <c r="N2939" s="52"/>
      <c r="O2939" s="52"/>
      <c r="P2939" s="52"/>
      <c r="Q2939" s="52"/>
    </row>
    <row r="2942" spans="1:17" ht="19.149999999999999" customHeight="1" thickBot="1" x14ac:dyDescent="0.3"/>
    <row r="2943" spans="1:17" ht="19.149999999999999" customHeight="1" x14ac:dyDescent="0.5">
      <c r="A2943" s="37"/>
      <c r="B2943" s="213"/>
      <c r="C2943" s="213"/>
      <c r="D2943" s="39"/>
      <c r="E2943" s="196" t="str">
        <f>UPPER(Ptrllista!E2)</f>
        <v>Ö-SERIEN 2</v>
      </c>
      <c r="F2943" s="196"/>
      <c r="G2943" s="196"/>
      <c r="H2943" s="196"/>
      <c r="I2943" s="196"/>
      <c r="J2943" s="196"/>
      <c r="K2943" s="196"/>
      <c r="L2943" s="196"/>
      <c r="M2943" s="196"/>
      <c r="N2943" s="196"/>
      <c r="O2943" s="49"/>
      <c r="P2943" s="49"/>
      <c r="Q2943" s="54"/>
    </row>
    <row r="2944" spans="1:17" ht="19.149999999999999" customHeight="1" x14ac:dyDescent="0.4">
      <c r="A2944" s="53" t="s">
        <v>98</v>
      </c>
      <c r="B2944" s="44" t="str">
        <f>UPPER(Ptrllista!B153)</f>
        <v>37</v>
      </c>
      <c r="C2944" s="43" t="s">
        <v>96</v>
      </c>
      <c r="D2944" s="44">
        <f>ABS(Ptrllista!C153)</f>
        <v>4</v>
      </c>
      <c r="E2944" s="205"/>
      <c r="F2944" s="205"/>
      <c r="G2944" s="205"/>
      <c r="H2944" s="205"/>
      <c r="I2944" s="205"/>
      <c r="J2944" s="205"/>
      <c r="K2944" s="205"/>
      <c r="L2944" s="205"/>
      <c r="M2944" s="205"/>
      <c r="N2944" s="205"/>
      <c r="O2944" s="214">
        <f>ABS(Ptrllista!F2)</f>
        <v>42848</v>
      </c>
      <c r="P2944" s="214"/>
      <c r="Q2944" s="215"/>
    </row>
    <row r="2945" spans="1:17" ht="19.149999999999999" customHeight="1" x14ac:dyDescent="0.25">
      <c r="A2945" s="204" t="str">
        <f>UPPER(Ptrllista!E162)</f>
        <v>JOAKIM BROBERG</v>
      </c>
      <c r="B2945" s="205"/>
      <c r="C2945" s="205"/>
      <c r="D2945" s="205"/>
      <c r="E2945" s="205"/>
      <c r="F2945" s="205"/>
      <c r="G2945" s="205"/>
      <c r="H2945" s="205"/>
      <c r="I2945" s="205"/>
      <c r="J2945" s="205"/>
      <c r="K2945" s="205"/>
      <c r="L2945" s="205"/>
      <c r="M2945" s="205"/>
      <c r="N2945" s="205"/>
      <c r="O2945" s="205"/>
      <c r="P2945" s="205"/>
      <c r="Q2945" s="206"/>
    </row>
    <row r="2946" spans="1:17" ht="19.149999999999999" customHeight="1" x14ac:dyDescent="0.25">
      <c r="A2946" s="204"/>
      <c r="B2946" s="205"/>
      <c r="C2946" s="205"/>
      <c r="D2946" s="205"/>
      <c r="E2946" s="205"/>
      <c r="F2946" s="205"/>
      <c r="G2946" s="205"/>
      <c r="H2946" s="205"/>
      <c r="I2946" s="205"/>
      <c r="J2946" s="205"/>
      <c r="K2946" s="205"/>
      <c r="L2946" s="205"/>
      <c r="M2946" s="205"/>
      <c r="N2946" s="205"/>
      <c r="O2946" s="205"/>
      <c r="P2946" s="205"/>
      <c r="Q2946" s="206"/>
    </row>
    <row r="2947" spans="1:17" ht="19.149999999999999" customHeight="1" x14ac:dyDescent="0.25">
      <c r="A2947" s="204" t="str">
        <f>UPPER(Ptrllista!F162)</f>
        <v>MOTALA</v>
      </c>
      <c r="B2947" s="205"/>
      <c r="C2947" s="205"/>
      <c r="D2947" s="205"/>
      <c r="E2947" s="205"/>
      <c r="F2947" s="205"/>
      <c r="G2947" s="205"/>
      <c r="H2947" s="205"/>
      <c r="I2947" s="205"/>
      <c r="J2947" s="205"/>
      <c r="K2947" s="205"/>
      <c r="L2947" s="205"/>
      <c r="M2947" s="205"/>
      <c r="N2947" s="205"/>
      <c r="O2947" s="205"/>
      <c r="P2947" s="205"/>
      <c r="Q2947" s="206"/>
    </row>
    <row r="2948" spans="1:17" ht="19.149999999999999" customHeight="1" x14ac:dyDescent="0.25">
      <c r="A2948" s="204"/>
      <c r="B2948" s="205"/>
      <c r="C2948" s="205"/>
      <c r="D2948" s="205"/>
      <c r="E2948" s="205"/>
      <c r="F2948" s="205"/>
      <c r="G2948" s="205"/>
      <c r="H2948" s="205"/>
      <c r="I2948" s="205"/>
      <c r="J2948" s="205"/>
      <c r="K2948" s="205"/>
      <c r="L2948" s="205"/>
      <c r="M2948" s="205"/>
      <c r="N2948" s="205"/>
      <c r="O2948" s="205"/>
      <c r="P2948" s="205"/>
      <c r="Q2948" s="206"/>
    </row>
    <row r="2949" spans="1:17" ht="19.149999999999999" customHeight="1" thickBot="1" x14ac:dyDescent="0.3">
      <c r="A2949" s="29"/>
      <c r="B2949" s="38"/>
      <c r="C2949" s="207" t="s">
        <v>95</v>
      </c>
      <c r="D2949" s="208"/>
      <c r="E2949" s="208"/>
      <c r="F2949" s="208"/>
      <c r="G2949" s="208"/>
      <c r="H2949" s="209"/>
      <c r="I2949" s="207" t="s">
        <v>90</v>
      </c>
      <c r="J2949" s="209"/>
      <c r="K2949" s="207" t="s">
        <v>17</v>
      </c>
      <c r="L2949" s="208"/>
      <c r="M2949" s="41" t="s">
        <v>93</v>
      </c>
      <c r="N2949" s="42"/>
      <c r="O2949" s="210" t="s">
        <v>24</v>
      </c>
      <c r="P2949" s="211"/>
      <c r="Q2949" s="212"/>
    </row>
    <row r="2950" spans="1:17" ht="19.149999999999999" customHeight="1" x14ac:dyDescent="0.25">
      <c r="A2950" s="190" t="s">
        <v>94</v>
      </c>
      <c r="B2950" s="40">
        <v>25</v>
      </c>
      <c r="C2950" s="34"/>
      <c r="D2950" s="34"/>
      <c r="E2950" s="34"/>
      <c r="F2950" s="34"/>
      <c r="G2950" s="34"/>
      <c r="H2950" s="34"/>
      <c r="I2950" s="181" t="s">
        <v>18</v>
      </c>
      <c r="J2950" s="182"/>
      <c r="K2950" s="183"/>
      <c r="L2950" s="191"/>
      <c r="M2950" s="192" t="str">
        <f>UPPER(Ptrllista!H162)</f>
        <v>B</v>
      </c>
      <c r="N2950" s="193"/>
      <c r="O2950" s="192" t="str">
        <f>UPPER(Ptrllista!G162)</f>
        <v>1</v>
      </c>
      <c r="P2950" s="196"/>
      <c r="Q2950" s="193"/>
    </row>
    <row r="2951" spans="1:17" ht="19.149999999999999" customHeight="1" thickBot="1" x14ac:dyDescent="0.3">
      <c r="A2951" s="190"/>
      <c r="B2951" s="40">
        <v>26</v>
      </c>
      <c r="C2951" s="34"/>
      <c r="D2951" s="34"/>
      <c r="E2951" s="34"/>
      <c r="F2951" s="34"/>
      <c r="G2951" s="34"/>
      <c r="H2951" s="34"/>
      <c r="I2951" s="181" t="s">
        <v>18</v>
      </c>
      <c r="J2951" s="182"/>
      <c r="K2951" s="183"/>
      <c r="L2951" s="191"/>
      <c r="M2951" s="194"/>
      <c r="N2951" s="195"/>
      <c r="O2951" s="194"/>
      <c r="P2951" s="197"/>
      <c r="Q2951" s="195"/>
    </row>
    <row r="2952" spans="1:17" ht="19.149999999999999" customHeight="1" x14ac:dyDescent="0.25">
      <c r="A2952" s="190"/>
      <c r="B2952" s="40">
        <v>27</v>
      </c>
      <c r="C2952" s="34"/>
      <c r="D2952" s="34"/>
      <c r="E2952" s="34"/>
      <c r="F2952" s="34"/>
      <c r="G2952" s="34"/>
      <c r="H2952" s="34"/>
      <c r="I2952" s="181" t="s">
        <v>18</v>
      </c>
      <c r="J2952" s="182"/>
      <c r="K2952" s="183"/>
      <c r="L2952" s="184"/>
      <c r="M2952" s="3"/>
      <c r="N2952" s="3"/>
      <c r="O2952" s="3"/>
      <c r="P2952" s="3"/>
      <c r="Q2952" s="30"/>
    </row>
    <row r="2953" spans="1:17" ht="19.149999999999999" customHeight="1" x14ac:dyDescent="0.25">
      <c r="A2953" s="190"/>
      <c r="B2953" s="40">
        <v>28</v>
      </c>
      <c r="C2953" s="34"/>
      <c r="D2953" s="34"/>
      <c r="E2953" s="34"/>
      <c r="F2953" s="34"/>
      <c r="G2953" s="34"/>
      <c r="H2953" s="34"/>
      <c r="I2953" s="181" t="s">
        <v>18</v>
      </c>
      <c r="J2953" s="182"/>
      <c r="K2953" s="183"/>
      <c r="L2953" s="184"/>
      <c r="M2953" s="198" t="s">
        <v>92</v>
      </c>
      <c r="N2953" s="198"/>
      <c r="O2953" s="198"/>
      <c r="P2953" s="199"/>
      <c r="Q2953" s="200"/>
    </row>
    <row r="2954" spans="1:17" ht="19.149999999999999" customHeight="1" x14ac:dyDescent="0.25">
      <c r="A2954" s="190"/>
      <c r="B2954" s="40">
        <v>29</v>
      </c>
      <c r="C2954" s="34"/>
      <c r="D2954" s="34"/>
      <c r="E2954" s="34"/>
      <c r="F2954" s="34"/>
      <c r="G2954" s="34"/>
      <c r="H2954" s="34"/>
      <c r="I2954" s="181" t="s">
        <v>18</v>
      </c>
      <c r="J2954" s="182"/>
      <c r="K2954" s="183"/>
      <c r="L2954" s="184"/>
      <c r="M2954" s="201" t="s">
        <v>97</v>
      </c>
      <c r="N2954" s="202"/>
      <c r="O2954" s="202"/>
      <c r="P2954" s="202"/>
      <c r="Q2954" s="203"/>
    </row>
    <row r="2955" spans="1:17" ht="19.149999999999999" customHeight="1" x14ac:dyDescent="0.25">
      <c r="A2955" s="190"/>
      <c r="B2955" s="40">
        <v>30</v>
      </c>
      <c r="C2955" s="34"/>
      <c r="D2955" s="34"/>
      <c r="E2955" s="34"/>
      <c r="F2955" s="34"/>
      <c r="G2955" s="34"/>
      <c r="H2955" s="34"/>
      <c r="I2955" s="181" t="s">
        <v>18</v>
      </c>
      <c r="J2955" s="182"/>
      <c r="K2955" s="183"/>
      <c r="L2955" s="184"/>
      <c r="M2955" s="185"/>
      <c r="N2955" s="185"/>
      <c r="O2955" s="185"/>
      <c r="P2955" s="185"/>
      <c r="Q2955" s="186"/>
    </row>
    <row r="2956" spans="1:17" ht="19.149999999999999" customHeight="1" x14ac:dyDescent="0.25">
      <c r="A2956" s="190"/>
      <c r="B2956" s="40">
        <v>31</v>
      </c>
      <c r="C2956" s="34"/>
      <c r="D2956" s="34"/>
      <c r="E2956" s="34"/>
      <c r="F2956" s="34"/>
      <c r="G2956" s="34"/>
      <c r="H2956" s="34"/>
      <c r="I2956" s="181" t="s">
        <v>18</v>
      </c>
      <c r="J2956" s="182"/>
      <c r="K2956" s="183"/>
      <c r="L2956" s="184"/>
      <c r="M2956" s="185"/>
      <c r="N2956" s="185"/>
      <c r="O2956" s="185"/>
      <c r="P2956" s="185"/>
      <c r="Q2956" s="186"/>
    </row>
    <row r="2957" spans="1:17" ht="19.149999999999999" customHeight="1" x14ac:dyDescent="0.25">
      <c r="A2957" s="190"/>
      <c r="B2957" s="40">
        <v>32</v>
      </c>
      <c r="C2957" s="34"/>
      <c r="D2957" s="34"/>
      <c r="E2957" s="34"/>
      <c r="F2957" s="34"/>
      <c r="G2957" s="34"/>
      <c r="H2957" s="34"/>
      <c r="I2957" s="181" t="s">
        <v>18</v>
      </c>
      <c r="J2957" s="182"/>
      <c r="K2957" s="183"/>
      <c r="L2957" s="184"/>
      <c r="M2957" s="185"/>
      <c r="N2957" s="185"/>
      <c r="O2957" s="185"/>
      <c r="P2957" s="185"/>
      <c r="Q2957" s="186"/>
    </row>
    <row r="2958" spans="1:17" ht="19.149999999999999" customHeight="1" thickBot="1" x14ac:dyDescent="0.3">
      <c r="A2958" s="190"/>
      <c r="B2958" s="34"/>
      <c r="C2958" s="34"/>
      <c r="D2958" s="34"/>
      <c r="E2958" s="34"/>
      <c r="F2958" s="34"/>
      <c r="G2958" s="34"/>
      <c r="H2958" s="34"/>
      <c r="I2958" s="187" t="s">
        <v>18</v>
      </c>
      <c r="J2958" s="188"/>
      <c r="K2958" s="189"/>
      <c r="L2958" s="189"/>
      <c r="M2958" s="185"/>
      <c r="N2958" s="185"/>
      <c r="O2958" s="185"/>
      <c r="P2958" s="185"/>
      <c r="Q2958" s="186"/>
    </row>
    <row r="2959" spans="1:17" ht="19.149999999999999" customHeight="1" thickBot="1" x14ac:dyDescent="0.3">
      <c r="A2959" s="29"/>
      <c r="B2959" s="3"/>
      <c r="C2959" s="3"/>
      <c r="D2959" s="3"/>
      <c r="E2959" s="3"/>
      <c r="F2959" s="173" t="s">
        <v>89</v>
      </c>
      <c r="G2959" s="173"/>
      <c r="H2959" s="174"/>
      <c r="I2959" s="36"/>
      <c r="J2959" s="36"/>
      <c r="K2959" s="175"/>
      <c r="L2959" s="176"/>
      <c r="M2959" s="177" t="s">
        <v>88</v>
      </c>
      <c r="N2959" s="178"/>
      <c r="O2959" s="178"/>
      <c r="P2959" s="178"/>
      <c r="Q2959" s="179"/>
    </row>
    <row r="2960" spans="1:17" ht="19.149999999999999" customHeight="1" thickBot="1" x14ac:dyDescent="0.3">
      <c r="A2960" s="31"/>
      <c r="B2960" s="32"/>
      <c r="C2960" s="32"/>
      <c r="D2960" s="32"/>
      <c r="E2960" s="32"/>
      <c r="F2960" s="32"/>
      <c r="G2960" s="180" t="s">
        <v>91</v>
      </c>
      <c r="H2960" s="180"/>
      <c r="I2960" s="180"/>
      <c r="J2960" s="36"/>
      <c r="K2960" s="35"/>
      <c r="L2960" s="32"/>
      <c r="M2960" s="32"/>
      <c r="N2960" s="32"/>
      <c r="O2960" s="32"/>
      <c r="P2960" s="32"/>
      <c r="Q2960" s="33"/>
    </row>
    <row r="2961" spans="1:17" ht="19.149999999999999" customHeight="1" x14ac:dyDescent="0.5">
      <c r="A2961" s="37"/>
      <c r="B2961" s="213"/>
      <c r="C2961" s="213"/>
      <c r="D2961" s="39"/>
      <c r="E2961" s="196" t="str">
        <f>UPPER(Ptrllista!E2)</f>
        <v>Ö-SERIEN 2</v>
      </c>
      <c r="F2961" s="196"/>
      <c r="G2961" s="196"/>
      <c r="H2961" s="196"/>
      <c r="I2961" s="196"/>
      <c r="J2961" s="196"/>
      <c r="K2961" s="196"/>
      <c r="L2961" s="196"/>
      <c r="M2961" s="196"/>
      <c r="N2961" s="196"/>
      <c r="O2961" s="49"/>
      <c r="P2961" s="49"/>
      <c r="Q2961" s="54"/>
    </row>
    <row r="2962" spans="1:17" ht="19.149999999999999" customHeight="1" x14ac:dyDescent="0.4">
      <c r="A2962" s="53" t="s">
        <v>98</v>
      </c>
      <c r="B2962" s="44" t="str">
        <f>UPPER(Ptrllista!B154)</f>
        <v>38</v>
      </c>
      <c r="C2962" s="43" t="s">
        <v>102</v>
      </c>
      <c r="D2962" s="44">
        <f>ABS(Ptrllista!C154)</f>
        <v>1</v>
      </c>
      <c r="E2962" s="205"/>
      <c r="F2962" s="205"/>
      <c r="G2962" s="205"/>
      <c r="H2962" s="205"/>
      <c r="I2962" s="205"/>
      <c r="J2962" s="205"/>
      <c r="K2962" s="205"/>
      <c r="L2962" s="205"/>
      <c r="M2962" s="205"/>
      <c r="N2962" s="205"/>
      <c r="O2962" s="214">
        <f>ABS(Ptrllista!F2)</f>
        <v>42848</v>
      </c>
      <c r="P2962" s="214"/>
      <c r="Q2962" s="215"/>
    </row>
    <row r="2963" spans="1:17" ht="19.149999999999999" customHeight="1" x14ac:dyDescent="0.25">
      <c r="A2963" s="204" t="str">
        <f>UPPER(Ptrllista!E163)</f>
        <v>BO RAGNARSSON</v>
      </c>
      <c r="B2963" s="205"/>
      <c r="C2963" s="205"/>
      <c r="D2963" s="205"/>
      <c r="E2963" s="205"/>
      <c r="F2963" s="205"/>
      <c r="G2963" s="205"/>
      <c r="H2963" s="205"/>
      <c r="I2963" s="205"/>
      <c r="J2963" s="205"/>
      <c r="K2963" s="205"/>
      <c r="L2963" s="205"/>
      <c r="M2963" s="205"/>
      <c r="N2963" s="205"/>
      <c r="O2963" s="205"/>
      <c r="P2963" s="205"/>
      <c r="Q2963" s="206"/>
    </row>
    <row r="2964" spans="1:17" ht="19.149999999999999" customHeight="1" x14ac:dyDescent="0.25">
      <c r="A2964" s="204"/>
      <c r="B2964" s="205"/>
      <c r="C2964" s="205"/>
      <c r="D2964" s="205"/>
      <c r="E2964" s="205"/>
      <c r="F2964" s="205"/>
      <c r="G2964" s="205"/>
      <c r="H2964" s="205"/>
      <c r="I2964" s="205"/>
      <c r="J2964" s="205"/>
      <c r="K2964" s="205"/>
      <c r="L2964" s="205"/>
      <c r="M2964" s="205"/>
      <c r="N2964" s="205"/>
      <c r="O2964" s="205"/>
      <c r="P2964" s="205"/>
      <c r="Q2964" s="206"/>
    </row>
    <row r="2965" spans="1:17" ht="19.149999999999999" customHeight="1" x14ac:dyDescent="0.25">
      <c r="A2965" s="204" t="str">
        <f>UPPER(Ptrllista!F163)</f>
        <v>MOTALA</v>
      </c>
      <c r="B2965" s="205"/>
      <c r="C2965" s="205"/>
      <c r="D2965" s="205"/>
      <c r="E2965" s="205"/>
      <c r="F2965" s="205"/>
      <c r="G2965" s="205"/>
      <c r="H2965" s="205"/>
      <c r="I2965" s="205"/>
      <c r="J2965" s="205"/>
      <c r="K2965" s="205"/>
      <c r="L2965" s="205"/>
      <c r="M2965" s="205"/>
      <c r="N2965" s="205"/>
      <c r="O2965" s="205"/>
      <c r="P2965" s="205"/>
      <c r="Q2965" s="206"/>
    </row>
    <row r="2966" spans="1:17" ht="19.149999999999999" customHeight="1" x14ac:dyDescent="0.25">
      <c r="A2966" s="204"/>
      <c r="B2966" s="205"/>
      <c r="C2966" s="205"/>
      <c r="D2966" s="205"/>
      <c r="E2966" s="205"/>
      <c r="F2966" s="205"/>
      <c r="G2966" s="205"/>
      <c r="H2966" s="205"/>
      <c r="I2966" s="205"/>
      <c r="J2966" s="205"/>
      <c r="K2966" s="205"/>
      <c r="L2966" s="205"/>
      <c r="M2966" s="205"/>
      <c r="N2966" s="205"/>
      <c r="O2966" s="205"/>
      <c r="P2966" s="205"/>
      <c r="Q2966" s="206"/>
    </row>
    <row r="2967" spans="1:17" ht="19.149999999999999" customHeight="1" thickBot="1" x14ac:dyDescent="0.3">
      <c r="A2967" s="29"/>
      <c r="B2967" s="38"/>
      <c r="C2967" s="207" t="s">
        <v>95</v>
      </c>
      <c r="D2967" s="208"/>
      <c r="E2967" s="208"/>
      <c r="F2967" s="208"/>
      <c r="G2967" s="208"/>
      <c r="H2967" s="209"/>
      <c r="I2967" s="207" t="s">
        <v>90</v>
      </c>
      <c r="J2967" s="209"/>
      <c r="K2967" s="207" t="s">
        <v>17</v>
      </c>
      <c r="L2967" s="208"/>
      <c r="M2967" s="216" t="s">
        <v>93</v>
      </c>
      <c r="N2967" s="217"/>
      <c r="O2967" s="210" t="s">
        <v>24</v>
      </c>
      <c r="P2967" s="211"/>
      <c r="Q2967" s="212"/>
    </row>
    <row r="2968" spans="1:17" ht="19.149999999999999" customHeight="1" x14ac:dyDescent="0.25">
      <c r="A2968" s="190" t="s">
        <v>94</v>
      </c>
      <c r="B2968" s="40">
        <v>25</v>
      </c>
      <c r="C2968" s="34"/>
      <c r="D2968" s="34"/>
      <c r="E2968" s="34"/>
      <c r="F2968" s="34"/>
      <c r="G2968" s="34"/>
      <c r="H2968" s="34"/>
      <c r="I2968" s="181" t="s">
        <v>18</v>
      </c>
      <c r="J2968" s="182"/>
      <c r="K2968" s="183"/>
      <c r="L2968" s="191"/>
      <c r="M2968" s="192" t="str">
        <f>UPPER(Ptrllista!H163)</f>
        <v>B</v>
      </c>
      <c r="N2968" s="193"/>
      <c r="O2968" s="192" t="str">
        <f>UPPER(Ptrllista!G163)</f>
        <v>3</v>
      </c>
      <c r="P2968" s="196"/>
      <c r="Q2968" s="193"/>
    </row>
    <row r="2969" spans="1:17" ht="19.149999999999999" customHeight="1" thickBot="1" x14ac:dyDescent="0.3">
      <c r="A2969" s="190"/>
      <c r="B2969" s="40">
        <v>26</v>
      </c>
      <c r="C2969" s="34"/>
      <c r="D2969" s="34"/>
      <c r="E2969" s="34"/>
      <c r="F2969" s="34"/>
      <c r="G2969" s="34"/>
      <c r="H2969" s="34"/>
      <c r="I2969" s="181" t="s">
        <v>18</v>
      </c>
      <c r="J2969" s="182"/>
      <c r="K2969" s="183"/>
      <c r="L2969" s="191"/>
      <c r="M2969" s="194"/>
      <c r="N2969" s="195"/>
      <c r="O2969" s="194"/>
      <c r="P2969" s="197"/>
      <c r="Q2969" s="195"/>
    </row>
    <row r="2970" spans="1:17" ht="19.149999999999999" customHeight="1" x14ac:dyDescent="0.25">
      <c r="A2970" s="190"/>
      <c r="B2970" s="40">
        <v>27</v>
      </c>
      <c r="C2970" s="34"/>
      <c r="D2970" s="34"/>
      <c r="E2970" s="34"/>
      <c r="F2970" s="34"/>
      <c r="G2970" s="34"/>
      <c r="H2970" s="34"/>
      <c r="I2970" s="181" t="s">
        <v>18</v>
      </c>
      <c r="J2970" s="182"/>
      <c r="K2970" s="183"/>
      <c r="L2970" s="184"/>
      <c r="M2970" s="3"/>
      <c r="N2970" s="3"/>
      <c r="O2970" s="3"/>
      <c r="P2970" s="3"/>
      <c r="Q2970" s="30"/>
    </row>
    <row r="2971" spans="1:17" ht="19.149999999999999" customHeight="1" x14ac:dyDescent="0.25">
      <c r="A2971" s="190"/>
      <c r="B2971" s="40">
        <v>28</v>
      </c>
      <c r="C2971" s="34"/>
      <c r="D2971" s="34"/>
      <c r="E2971" s="34"/>
      <c r="F2971" s="34"/>
      <c r="G2971" s="34"/>
      <c r="H2971" s="34"/>
      <c r="I2971" s="181" t="s">
        <v>18</v>
      </c>
      <c r="J2971" s="182"/>
      <c r="K2971" s="183"/>
      <c r="L2971" s="184"/>
      <c r="M2971" s="198" t="s">
        <v>92</v>
      </c>
      <c r="N2971" s="198"/>
      <c r="O2971" s="198"/>
      <c r="P2971" s="199"/>
      <c r="Q2971" s="200"/>
    </row>
    <row r="2972" spans="1:17" ht="19.149999999999999" customHeight="1" x14ac:dyDescent="0.25">
      <c r="A2972" s="190"/>
      <c r="B2972" s="40">
        <v>29</v>
      </c>
      <c r="C2972" s="34"/>
      <c r="D2972" s="34"/>
      <c r="E2972" s="34"/>
      <c r="F2972" s="34"/>
      <c r="G2972" s="34"/>
      <c r="H2972" s="34"/>
      <c r="I2972" s="181" t="s">
        <v>18</v>
      </c>
      <c r="J2972" s="182"/>
      <c r="K2972" s="183"/>
      <c r="L2972" s="184"/>
      <c r="M2972" s="201" t="s">
        <v>97</v>
      </c>
      <c r="N2972" s="202"/>
      <c r="O2972" s="202"/>
      <c r="P2972" s="202"/>
      <c r="Q2972" s="203"/>
    </row>
    <row r="2973" spans="1:17" ht="19.149999999999999" customHeight="1" x14ac:dyDescent="0.25">
      <c r="A2973" s="190"/>
      <c r="B2973" s="40">
        <v>30</v>
      </c>
      <c r="C2973" s="34"/>
      <c r="D2973" s="34"/>
      <c r="E2973" s="34"/>
      <c r="F2973" s="34"/>
      <c r="G2973" s="34"/>
      <c r="H2973" s="34"/>
      <c r="I2973" s="181" t="s">
        <v>18</v>
      </c>
      <c r="J2973" s="182"/>
      <c r="K2973" s="183"/>
      <c r="L2973" s="184"/>
      <c r="M2973" s="185"/>
      <c r="N2973" s="185"/>
      <c r="O2973" s="185"/>
      <c r="P2973" s="185"/>
      <c r="Q2973" s="186"/>
    </row>
    <row r="2974" spans="1:17" ht="19.149999999999999" customHeight="1" x14ac:dyDescent="0.25">
      <c r="A2974" s="190"/>
      <c r="B2974" s="40">
        <v>31</v>
      </c>
      <c r="C2974" s="34"/>
      <c r="D2974" s="34"/>
      <c r="E2974" s="34"/>
      <c r="F2974" s="34"/>
      <c r="G2974" s="34"/>
      <c r="H2974" s="34"/>
      <c r="I2974" s="181" t="s">
        <v>18</v>
      </c>
      <c r="J2974" s="182"/>
      <c r="K2974" s="183"/>
      <c r="L2974" s="184"/>
      <c r="M2974" s="185"/>
      <c r="N2974" s="185"/>
      <c r="O2974" s="185"/>
      <c r="P2974" s="185"/>
      <c r="Q2974" s="186"/>
    </row>
    <row r="2975" spans="1:17" ht="19.149999999999999" customHeight="1" x14ac:dyDescent="0.25">
      <c r="A2975" s="190"/>
      <c r="B2975" s="40">
        <v>32</v>
      </c>
      <c r="C2975" s="34"/>
      <c r="D2975" s="34"/>
      <c r="E2975" s="34"/>
      <c r="F2975" s="34"/>
      <c r="G2975" s="34"/>
      <c r="H2975" s="34"/>
      <c r="I2975" s="181" t="s">
        <v>18</v>
      </c>
      <c r="J2975" s="182"/>
      <c r="K2975" s="183"/>
      <c r="L2975" s="184"/>
      <c r="M2975" s="185"/>
      <c r="N2975" s="185"/>
      <c r="O2975" s="185"/>
      <c r="P2975" s="185"/>
      <c r="Q2975" s="186"/>
    </row>
    <row r="2976" spans="1:17" ht="19.149999999999999" customHeight="1" thickBot="1" x14ac:dyDescent="0.3">
      <c r="A2976" s="190"/>
      <c r="B2976" s="34"/>
      <c r="C2976" s="34"/>
      <c r="D2976" s="34"/>
      <c r="E2976" s="34"/>
      <c r="F2976" s="34"/>
      <c r="G2976" s="34"/>
      <c r="H2976" s="34"/>
      <c r="I2976" s="187" t="s">
        <v>18</v>
      </c>
      <c r="J2976" s="188"/>
      <c r="K2976" s="189"/>
      <c r="L2976" s="189"/>
      <c r="M2976" s="185"/>
      <c r="N2976" s="185"/>
      <c r="O2976" s="185"/>
      <c r="P2976" s="185"/>
      <c r="Q2976" s="186"/>
    </row>
    <row r="2977" spans="1:17" ht="19.149999999999999" customHeight="1" thickBot="1" x14ac:dyDescent="0.3">
      <c r="A2977" s="29"/>
      <c r="B2977" s="3"/>
      <c r="C2977" s="3"/>
      <c r="D2977" s="3"/>
      <c r="E2977" s="3"/>
      <c r="F2977" s="173" t="s">
        <v>89</v>
      </c>
      <c r="G2977" s="173"/>
      <c r="H2977" s="174"/>
      <c r="I2977" s="36"/>
      <c r="J2977" s="36"/>
      <c r="K2977" s="175"/>
      <c r="L2977" s="176"/>
      <c r="M2977" s="177" t="s">
        <v>88</v>
      </c>
      <c r="N2977" s="178"/>
      <c r="O2977" s="178"/>
      <c r="P2977" s="178"/>
      <c r="Q2977" s="179"/>
    </row>
    <row r="2978" spans="1:17" ht="19.149999999999999" customHeight="1" thickBot="1" x14ac:dyDescent="0.3">
      <c r="A2978" s="31"/>
      <c r="B2978" s="32"/>
      <c r="C2978" s="32"/>
      <c r="D2978" s="32"/>
      <c r="E2978" s="32"/>
      <c r="F2978" s="32"/>
      <c r="G2978" s="180" t="s">
        <v>91</v>
      </c>
      <c r="H2978" s="180"/>
      <c r="I2978" s="180"/>
      <c r="J2978" s="36"/>
      <c r="K2978" s="35"/>
      <c r="L2978" s="32"/>
      <c r="M2978" s="32"/>
      <c r="N2978" s="32"/>
      <c r="O2978" s="32"/>
      <c r="P2978" s="32"/>
      <c r="Q2978" s="33"/>
    </row>
    <row r="2979" spans="1:17" ht="19.149999999999999" customHeight="1" x14ac:dyDescent="0.25">
      <c r="A2979" s="52"/>
      <c r="B2979" s="52"/>
      <c r="C2979" s="52"/>
      <c r="D2979" s="52"/>
      <c r="E2979" s="52"/>
      <c r="F2979" s="52"/>
      <c r="G2979" s="52"/>
      <c r="H2979" s="52"/>
      <c r="I2979" s="52"/>
      <c r="J2979" s="52"/>
      <c r="K2979" s="52"/>
      <c r="L2979" s="52"/>
      <c r="M2979" s="52"/>
      <c r="N2979" s="52"/>
      <c r="O2979" s="52"/>
      <c r="P2979" s="52"/>
      <c r="Q2979" s="52"/>
    </row>
    <row r="2982" spans="1:17" ht="19.149999999999999" customHeight="1" thickBot="1" x14ac:dyDescent="0.3"/>
    <row r="2983" spans="1:17" ht="19.149999999999999" customHeight="1" x14ac:dyDescent="0.5">
      <c r="A2983" s="37"/>
      <c r="B2983" s="213"/>
      <c r="C2983" s="213"/>
      <c r="D2983" s="39"/>
      <c r="E2983" s="196" t="str">
        <f>UPPER(Ptrllista!E2)</f>
        <v>Ö-SERIEN 2</v>
      </c>
      <c r="F2983" s="196"/>
      <c r="G2983" s="196"/>
      <c r="H2983" s="196"/>
      <c r="I2983" s="196"/>
      <c r="J2983" s="196"/>
      <c r="K2983" s="196"/>
      <c r="L2983" s="196"/>
      <c r="M2983" s="196"/>
      <c r="N2983" s="196"/>
      <c r="O2983" s="49"/>
      <c r="P2983" s="49"/>
      <c r="Q2983" s="54"/>
    </row>
    <row r="2984" spans="1:17" ht="19.149999999999999" customHeight="1" x14ac:dyDescent="0.4">
      <c r="A2984" s="53" t="s">
        <v>98</v>
      </c>
      <c r="B2984" s="44" t="str">
        <f>UPPER(Ptrllista!B155)</f>
        <v>38</v>
      </c>
      <c r="C2984" s="43" t="s">
        <v>96</v>
      </c>
      <c r="D2984" s="44">
        <f>ABS(Ptrllista!C155)</f>
        <v>2</v>
      </c>
      <c r="E2984" s="205"/>
      <c r="F2984" s="205"/>
      <c r="G2984" s="205"/>
      <c r="H2984" s="205"/>
      <c r="I2984" s="205"/>
      <c r="J2984" s="205"/>
      <c r="K2984" s="205"/>
      <c r="L2984" s="205"/>
      <c r="M2984" s="205"/>
      <c r="N2984" s="205"/>
      <c r="O2984" s="214">
        <f>ABS(Ptrllista!F2)</f>
        <v>42848</v>
      </c>
      <c r="P2984" s="214"/>
      <c r="Q2984" s="215"/>
    </row>
    <row r="2985" spans="1:17" ht="19.149999999999999" customHeight="1" x14ac:dyDescent="0.25">
      <c r="A2985" s="204" t="str">
        <f>UPPER(Ptrllista!E164)</f>
        <v>MAGNUS WEIDERYD</v>
      </c>
      <c r="B2985" s="205"/>
      <c r="C2985" s="205"/>
      <c r="D2985" s="205"/>
      <c r="E2985" s="205"/>
      <c r="F2985" s="205"/>
      <c r="G2985" s="205"/>
      <c r="H2985" s="205"/>
      <c r="I2985" s="205"/>
      <c r="J2985" s="205"/>
      <c r="K2985" s="205"/>
      <c r="L2985" s="205"/>
      <c r="M2985" s="205"/>
      <c r="N2985" s="205"/>
      <c r="O2985" s="205"/>
      <c r="P2985" s="205"/>
      <c r="Q2985" s="206"/>
    </row>
    <row r="2986" spans="1:17" ht="19.149999999999999" customHeight="1" x14ac:dyDescent="0.25">
      <c r="A2986" s="204"/>
      <c r="B2986" s="205"/>
      <c r="C2986" s="205"/>
      <c r="D2986" s="205"/>
      <c r="E2986" s="205"/>
      <c r="F2986" s="205"/>
      <c r="G2986" s="205"/>
      <c r="H2986" s="205"/>
      <c r="I2986" s="205"/>
      <c r="J2986" s="205"/>
      <c r="K2986" s="205"/>
      <c r="L2986" s="205"/>
      <c r="M2986" s="205"/>
      <c r="N2986" s="205"/>
      <c r="O2986" s="205"/>
      <c r="P2986" s="205"/>
      <c r="Q2986" s="206"/>
    </row>
    <row r="2987" spans="1:17" ht="19.149999999999999" customHeight="1" x14ac:dyDescent="0.25">
      <c r="A2987" s="204" t="str">
        <f>UPPER(Ptrllista!F164)</f>
        <v>MOTALA</v>
      </c>
      <c r="B2987" s="205"/>
      <c r="C2987" s="205"/>
      <c r="D2987" s="205"/>
      <c r="E2987" s="205"/>
      <c r="F2987" s="205"/>
      <c r="G2987" s="205"/>
      <c r="H2987" s="205"/>
      <c r="I2987" s="205"/>
      <c r="J2987" s="205"/>
      <c r="K2987" s="205"/>
      <c r="L2987" s="205"/>
      <c r="M2987" s="205"/>
      <c r="N2987" s="205"/>
      <c r="O2987" s="205"/>
      <c r="P2987" s="205"/>
      <c r="Q2987" s="206"/>
    </row>
    <row r="2988" spans="1:17" ht="19.149999999999999" customHeight="1" x14ac:dyDescent="0.25">
      <c r="A2988" s="204"/>
      <c r="B2988" s="205"/>
      <c r="C2988" s="205"/>
      <c r="D2988" s="205"/>
      <c r="E2988" s="205"/>
      <c r="F2988" s="205"/>
      <c r="G2988" s="205"/>
      <c r="H2988" s="205"/>
      <c r="I2988" s="205"/>
      <c r="J2988" s="205"/>
      <c r="K2988" s="205"/>
      <c r="L2988" s="205"/>
      <c r="M2988" s="205"/>
      <c r="N2988" s="205"/>
      <c r="O2988" s="205"/>
      <c r="P2988" s="205"/>
      <c r="Q2988" s="206"/>
    </row>
    <row r="2989" spans="1:17" ht="19.149999999999999" customHeight="1" thickBot="1" x14ac:dyDescent="0.3">
      <c r="A2989" s="29"/>
      <c r="B2989" s="38"/>
      <c r="C2989" s="207" t="s">
        <v>95</v>
      </c>
      <c r="D2989" s="208"/>
      <c r="E2989" s="208"/>
      <c r="F2989" s="208"/>
      <c r="G2989" s="208"/>
      <c r="H2989" s="209"/>
      <c r="I2989" s="207" t="s">
        <v>90</v>
      </c>
      <c r="J2989" s="209"/>
      <c r="K2989" s="207" t="s">
        <v>17</v>
      </c>
      <c r="L2989" s="208"/>
      <c r="M2989" s="41" t="s">
        <v>93</v>
      </c>
      <c r="N2989" s="42"/>
      <c r="O2989" s="210" t="s">
        <v>24</v>
      </c>
      <c r="P2989" s="211"/>
      <c r="Q2989" s="212"/>
    </row>
    <row r="2990" spans="1:17" ht="19.149999999999999" customHeight="1" x14ac:dyDescent="0.25">
      <c r="A2990" s="190" t="s">
        <v>94</v>
      </c>
      <c r="B2990" s="40">
        <v>25</v>
      </c>
      <c r="C2990" s="34"/>
      <c r="D2990" s="34"/>
      <c r="E2990" s="34"/>
      <c r="F2990" s="34"/>
      <c r="G2990" s="34"/>
      <c r="H2990" s="34"/>
      <c r="I2990" s="181" t="s">
        <v>18</v>
      </c>
      <c r="J2990" s="182"/>
      <c r="K2990" s="183"/>
      <c r="L2990" s="191"/>
      <c r="M2990" s="192" t="str">
        <f>UPPER(Ptrllista!H164)</f>
        <v>B</v>
      </c>
      <c r="N2990" s="193"/>
      <c r="O2990" s="192" t="str">
        <f>UPPER(Ptrllista!G164)</f>
        <v>3</v>
      </c>
      <c r="P2990" s="196"/>
      <c r="Q2990" s="193"/>
    </row>
    <row r="2991" spans="1:17" ht="19.149999999999999" customHeight="1" thickBot="1" x14ac:dyDescent="0.3">
      <c r="A2991" s="190"/>
      <c r="B2991" s="40">
        <v>26</v>
      </c>
      <c r="C2991" s="34"/>
      <c r="D2991" s="34"/>
      <c r="E2991" s="34"/>
      <c r="F2991" s="34"/>
      <c r="G2991" s="34"/>
      <c r="H2991" s="34"/>
      <c r="I2991" s="181" t="s">
        <v>18</v>
      </c>
      <c r="J2991" s="182"/>
      <c r="K2991" s="183"/>
      <c r="L2991" s="191"/>
      <c r="M2991" s="194"/>
      <c r="N2991" s="195"/>
      <c r="O2991" s="194"/>
      <c r="P2991" s="197"/>
      <c r="Q2991" s="195"/>
    </row>
    <row r="2992" spans="1:17" ht="19.149999999999999" customHeight="1" x14ac:dyDescent="0.25">
      <c r="A2992" s="190"/>
      <c r="B2992" s="40">
        <v>27</v>
      </c>
      <c r="C2992" s="34"/>
      <c r="D2992" s="34"/>
      <c r="E2992" s="34"/>
      <c r="F2992" s="34"/>
      <c r="G2992" s="34"/>
      <c r="H2992" s="34"/>
      <c r="I2992" s="181" t="s">
        <v>18</v>
      </c>
      <c r="J2992" s="182"/>
      <c r="K2992" s="183"/>
      <c r="L2992" s="184"/>
      <c r="M2992" s="3"/>
      <c r="N2992" s="3"/>
      <c r="O2992" s="3"/>
      <c r="P2992" s="3"/>
      <c r="Q2992" s="30"/>
    </row>
    <row r="2993" spans="1:17" ht="19.149999999999999" customHeight="1" x14ac:dyDescent="0.25">
      <c r="A2993" s="190"/>
      <c r="B2993" s="40">
        <v>28</v>
      </c>
      <c r="C2993" s="34"/>
      <c r="D2993" s="34"/>
      <c r="E2993" s="34"/>
      <c r="F2993" s="34"/>
      <c r="G2993" s="34"/>
      <c r="H2993" s="34"/>
      <c r="I2993" s="181" t="s">
        <v>18</v>
      </c>
      <c r="J2993" s="182"/>
      <c r="K2993" s="183"/>
      <c r="L2993" s="184"/>
      <c r="M2993" s="198" t="s">
        <v>92</v>
      </c>
      <c r="N2993" s="198"/>
      <c r="O2993" s="198"/>
      <c r="P2993" s="199"/>
      <c r="Q2993" s="200"/>
    </row>
    <row r="2994" spans="1:17" ht="19.149999999999999" customHeight="1" x14ac:dyDescent="0.25">
      <c r="A2994" s="190"/>
      <c r="B2994" s="40">
        <v>29</v>
      </c>
      <c r="C2994" s="34"/>
      <c r="D2994" s="34"/>
      <c r="E2994" s="34"/>
      <c r="F2994" s="34"/>
      <c r="G2994" s="34"/>
      <c r="H2994" s="34"/>
      <c r="I2994" s="181" t="s">
        <v>18</v>
      </c>
      <c r="J2994" s="182"/>
      <c r="K2994" s="183"/>
      <c r="L2994" s="184"/>
      <c r="M2994" s="201" t="s">
        <v>97</v>
      </c>
      <c r="N2994" s="202"/>
      <c r="O2994" s="202"/>
      <c r="P2994" s="202"/>
      <c r="Q2994" s="203"/>
    </row>
    <row r="2995" spans="1:17" ht="19.149999999999999" customHeight="1" x14ac:dyDescent="0.25">
      <c r="A2995" s="190"/>
      <c r="B2995" s="40">
        <v>30</v>
      </c>
      <c r="C2995" s="34"/>
      <c r="D2995" s="34"/>
      <c r="E2995" s="34"/>
      <c r="F2995" s="34"/>
      <c r="G2995" s="34"/>
      <c r="H2995" s="34"/>
      <c r="I2995" s="181" t="s">
        <v>18</v>
      </c>
      <c r="J2995" s="182"/>
      <c r="K2995" s="183"/>
      <c r="L2995" s="184"/>
      <c r="M2995" s="185"/>
      <c r="N2995" s="185"/>
      <c r="O2995" s="185"/>
      <c r="P2995" s="185"/>
      <c r="Q2995" s="186"/>
    </row>
    <row r="2996" spans="1:17" ht="19.149999999999999" customHeight="1" x14ac:dyDescent="0.25">
      <c r="A2996" s="190"/>
      <c r="B2996" s="40">
        <v>31</v>
      </c>
      <c r="C2996" s="34"/>
      <c r="D2996" s="34"/>
      <c r="E2996" s="34"/>
      <c r="F2996" s="34"/>
      <c r="G2996" s="34"/>
      <c r="H2996" s="34"/>
      <c r="I2996" s="181" t="s">
        <v>18</v>
      </c>
      <c r="J2996" s="182"/>
      <c r="K2996" s="183"/>
      <c r="L2996" s="184"/>
      <c r="M2996" s="185"/>
      <c r="N2996" s="185"/>
      <c r="O2996" s="185"/>
      <c r="P2996" s="185"/>
      <c r="Q2996" s="186"/>
    </row>
    <row r="2997" spans="1:17" ht="19.149999999999999" customHeight="1" x14ac:dyDescent="0.25">
      <c r="A2997" s="190"/>
      <c r="B2997" s="40">
        <v>32</v>
      </c>
      <c r="C2997" s="34"/>
      <c r="D2997" s="34"/>
      <c r="E2997" s="34"/>
      <c r="F2997" s="34"/>
      <c r="G2997" s="34"/>
      <c r="H2997" s="34"/>
      <c r="I2997" s="181" t="s">
        <v>18</v>
      </c>
      <c r="J2997" s="182"/>
      <c r="K2997" s="183"/>
      <c r="L2997" s="184"/>
      <c r="M2997" s="185"/>
      <c r="N2997" s="185"/>
      <c r="O2997" s="185"/>
      <c r="P2997" s="185"/>
      <c r="Q2997" s="186"/>
    </row>
    <row r="2998" spans="1:17" ht="19.149999999999999" customHeight="1" thickBot="1" x14ac:dyDescent="0.3">
      <c r="A2998" s="190"/>
      <c r="B2998" s="34"/>
      <c r="C2998" s="34"/>
      <c r="D2998" s="34"/>
      <c r="E2998" s="34"/>
      <c r="F2998" s="34"/>
      <c r="G2998" s="34"/>
      <c r="H2998" s="34"/>
      <c r="I2998" s="187" t="s">
        <v>18</v>
      </c>
      <c r="J2998" s="188"/>
      <c r="K2998" s="189"/>
      <c r="L2998" s="189"/>
      <c r="M2998" s="185"/>
      <c r="N2998" s="185"/>
      <c r="O2998" s="185"/>
      <c r="P2998" s="185"/>
      <c r="Q2998" s="186"/>
    </row>
    <row r="2999" spans="1:17" ht="19.149999999999999" customHeight="1" thickBot="1" x14ac:dyDescent="0.3">
      <c r="A2999" s="29"/>
      <c r="B2999" s="3"/>
      <c r="C2999" s="3"/>
      <c r="D2999" s="3"/>
      <c r="E2999" s="3"/>
      <c r="F2999" s="173" t="s">
        <v>89</v>
      </c>
      <c r="G2999" s="173"/>
      <c r="H2999" s="174"/>
      <c r="I2999" s="36"/>
      <c r="J2999" s="36"/>
      <c r="K2999" s="175"/>
      <c r="L2999" s="176"/>
      <c r="M2999" s="177" t="s">
        <v>88</v>
      </c>
      <c r="N2999" s="178"/>
      <c r="O2999" s="178"/>
      <c r="P2999" s="178"/>
      <c r="Q2999" s="179"/>
    </row>
    <row r="3000" spans="1:17" ht="19.149999999999999" customHeight="1" thickBot="1" x14ac:dyDescent="0.3">
      <c r="A3000" s="31"/>
      <c r="B3000" s="32"/>
      <c r="C3000" s="32"/>
      <c r="D3000" s="32"/>
      <c r="E3000" s="32"/>
      <c r="F3000" s="32"/>
      <c r="G3000" s="180" t="s">
        <v>91</v>
      </c>
      <c r="H3000" s="180"/>
      <c r="I3000" s="180"/>
      <c r="J3000" s="36"/>
      <c r="K3000" s="35"/>
      <c r="L3000" s="32"/>
      <c r="M3000" s="32"/>
      <c r="N3000" s="32"/>
      <c r="O3000" s="32"/>
      <c r="P3000" s="32"/>
      <c r="Q3000" s="33"/>
    </row>
    <row r="3001" spans="1:17" ht="19.149999999999999" customHeight="1" x14ac:dyDescent="0.5">
      <c r="A3001" s="37"/>
      <c r="B3001" s="213"/>
      <c r="C3001" s="213"/>
      <c r="D3001" s="39"/>
      <c r="E3001" s="196" t="str">
        <f>UPPER(Ptrllista!E2)</f>
        <v>Ö-SERIEN 2</v>
      </c>
      <c r="F3001" s="196"/>
      <c r="G3001" s="196"/>
      <c r="H3001" s="196"/>
      <c r="I3001" s="196"/>
      <c r="J3001" s="196"/>
      <c r="K3001" s="196"/>
      <c r="L3001" s="196"/>
      <c r="M3001" s="196"/>
      <c r="N3001" s="196"/>
      <c r="O3001" s="49"/>
      <c r="P3001" s="49"/>
      <c r="Q3001" s="54"/>
    </row>
    <row r="3002" spans="1:17" ht="19.149999999999999" customHeight="1" x14ac:dyDescent="0.4">
      <c r="A3002" s="53" t="s">
        <v>98</v>
      </c>
      <c r="B3002" s="44" t="str">
        <f>UPPER(Ptrllista!B156)</f>
        <v>38</v>
      </c>
      <c r="C3002" s="43" t="s">
        <v>102</v>
      </c>
      <c r="D3002" s="44">
        <f>ABS(Ptrllista!C156)</f>
        <v>3</v>
      </c>
      <c r="E3002" s="205"/>
      <c r="F3002" s="205"/>
      <c r="G3002" s="205"/>
      <c r="H3002" s="205"/>
      <c r="I3002" s="205"/>
      <c r="J3002" s="205"/>
      <c r="K3002" s="205"/>
      <c r="L3002" s="205"/>
      <c r="M3002" s="205"/>
      <c r="N3002" s="205"/>
      <c r="O3002" s="214">
        <f>ABS(Ptrllista!F2)</f>
        <v>42848</v>
      </c>
      <c r="P3002" s="214"/>
      <c r="Q3002" s="215"/>
    </row>
    <row r="3003" spans="1:17" ht="19.149999999999999" customHeight="1" x14ac:dyDescent="0.25">
      <c r="A3003" s="204" t="str">
        <f>UPPER(Ptrllista!E165)</f>
        <v>JOHAN HALLBERG</v>
      </c>
      <c r="B3003" s="205"/>
      <c r="C3003" s="205"/>
      <c r="D3003" s="205"/>
      <c r="E3003" s="205"/>
      <c r="F3003" s="205"/>
      <c r="G3003" s="205"/>
      <c r="H3003" s="205"/>
      <c r="I3003" s="205"/>
      <c r="J3003" s="205"/>
      <c r="K3003" s="205"/>
      <c r="L3003" s="205"/>
      <c r="M3003" s="205"/>
      <c r="N3003" s="205"/>
      <c r="O3003" s="205"/>
      <c r="P3003" s="205"/>
      <c r="Q3003" s="206"/>
    </row>
    <row r="3004" spans="1:17" ht="19.149999999999999" customHeight="1" x14ac:dyDescent="0.25">
      <c r="A3004" s="204"/>
      <c r="B3004" s="205"/>
      <c r="C3004" s="205"/>
      <c r="D3004" s="205"/>
      <c r="E3004" s="205"/>
      <c r="F3004" s="205"/>
      <c r="G3004" s="205"/>
      <c r="H3004" s="205"/>
      <c r="I3004" s="205"/>
      <c r="J3004" s="205"/>
      <c r="K3004" s="205"/>
      <c r="L3004" s="205"/>
      <c r="M3004" s="205"/>
      <c r="N3004" s="205"/>
      <c r="O3004" s="205"/>
      <c r="P3004" s="205"/>
      <c r="Q3004" s="206"/>
    </row>
    <row r="3005" spans="1:17" ht="19.149999999999999" customHeight="1" x14ac:dyDescent="0.25">
      <c r="A3005" s="204" t="str">
        <f>UPPER(Ptrllista!F165)</f>
        <v>MOTALA</v>
      </c>
      <c r="B3005" s="205"/>
      <c r="C3005" s="205"/>
      <c r="D3005" s="205"/>
      <c r="E3005" s="205"/>
      <c r="F3005" s="205"/>
      <c r="G3005" s="205"/>
      <c r="H3005" s="205"/>
      <c r="I3005" s="205"/>
      <c r="J3005" s="205"/>
      <c r="K3005" s="205"/>
      <c r="L3005" s="205"/>
      <c r="M3005" s="205"/>
      <c r="N3005" s="205"/>
      <c r="O3005" s="205"/>
      <c r="P3005" s="205"/>
      <c r="Q3005" s="206"/>
    </row>
    <row r="3006" spans="1:17" ht="19.149999999999999" customHeight="1" x14ac:dyDescent="0.25">
      <c r="A3006" s="204"/>
      <c r="B3006" s="205"/>
      <c r="C3006" s="205"/>
      <c r="D3006" s="205"/>
      <c r="E3006" s="205"/>
      <c r="F3006" s="205"/>
      <c r="G3006" s="205"/>
      <c r="H3006" s="205"/>
      <c r="I3006" s="205"/>
      <c r="J3006" s="205"/>
      <c r="K3006" s="205"/>
      <c r="L3006" s="205"/>
      <c r="M3006" s="205"/>
      <c r="N3006" s="205"/>
      <c r="O3006" s="205"/>
      <c r="P3006" s="205"/>
      <c r="Q3006" s="206"/>
    </row>
    <row r="3007" spans="1:17" ht="19.149999999999999" customHeight="1" thickBot="1" x14ac:dyDescent="0.3">
      <c r="A3007" s="29"/>
      <c r="B3007" s="38"/>
      <c r="C3007" s="207" t="s">
        <v>95</v>
      </c>
      <c r="D3007" s="208"/>
      <c r="E3007" s="208"/>
      <c r="F3007" s="208"/>
      <c r="G3007" s="208"/>
      <c r="H3007" s="209"/>
      <c r="I3007" s="207" t="s">
        <v>90</v>
      </c>
      <c r="J3007" s="209"/>
      <c r="K3007" s="207" t="s">
        <v>17</v>
      </c>
      <c r="L3007" s="208"/>
      <c r="M3007" s="216" t="s">
        <v>93</v>
      </c>
      <c r="N3007" s="217"/>
      <c r="O3007" s="210" t="s">
        <v>24</v>
      </c>
      <c r="P3007" s="211"/>
      <c r="Q3007" s="212"/>
    </row>
    <row r="3008" spans="1:17" ht="19.149999999999999" customHeight="1" x14ac:dyDescent="0.25">
      <c r="A3008" s="190" t="s">
        <v>94</v>
      </c>
      <c r="B3008" s="40">
        <v>33</v>
      </c>
      <c r="C3008" s="34"/>
      <c r="D3008" s="34"/>
      <c r="E3008" s="34"/>
      <c r="F3008" s="34"/>
      <c r="G3008" s="34"/>
      <c r="H3008" s="34"/>
      <c r="I3008" s="181" t="s">
        <v>18</v>
      </c>
      <c r="J3008" s="182"/>
      <c r="K3008" s="183"/>
      <c r="L3008" s="191"/>
      <c r="M3008" s="192" t="str">
        <f>UPPER(Ptrllista!H165)</f>
        <v>B</v>
      </c>
      <c r="N3008" s="193"/>
      <c r="O3008" s="192" t="str">
        <f>UPPER(Ptrllista!G165)</f>
        <v>1</v>
      </c>
      <c r="P3008" s="196"/>
      <c r="Q3008" s="193"/>
    </row>
    <row r="3009" spans="1:17" ht="19.149999999999999" customHeight="1" thickBot="1" x14ac:dyDescent="0.3">
      <c r="A3009" s="190"/>
      <c r="B3009" s="40">
        <v>34</v>
      </c>
      <c r="C3009" s="34"/>
      <c r="D3009" s="34"/>
      <c r="E3009" s="34"/>
      <c r="F3009" s="34"/>
      <c r="G3009" s="34"/>
      <c r="H3009" s="34"/>
      <c r="I3009" s="181" t="s">
        <v>18</v>
      </c>
      <c r="J3009" s="182"/>
      <c r="K3009" s="183"/>
      <c r="L3009" s="191"/>
      <c r="M3009" s="194"/>
      <c r="N3009" s="195"/>
      <c r="O3009" s="194"/>
      <c r="P3009" s="197"/>
      <c r="Q3009" s="195"/>
    </row>
    <row r="3010" spans="1:17" ht="19.149999999999999" customHeight="1" x14ac:dyDescent="0.25">
      <c r="A3010" s="190"/>
      <c r="B3010" s="40">
        <v>35</v>
      </c>
      <c r="C3010" s="34"/>
      <c r="D3010" s="34"/>
      <c r="E3010" s="34"/>
      <c r="F3010" s="34"/>
      <c r="G3010" s="34"/>
      <c r="H3010" s="34"/>
      <c r="I3010" s="181" t="s">
        <v>18</v>
      </c>
      <c r="J3010" s="182"/>
      <c r="K3010" s="183"/>
      <c r="L3010" s="184"/>
      <c r="M3010" s="3"/>
      <c r="N3010" s="3"/>
      <c r="O3010" s="3"/>
      <c r="P3010" s="3"/>
      <c r="Q3010" s="30"/>
    </row>
    <row r="3011" spans="1:17" ht="19.149999999999999" customHeight="1" x14ac:dyDescent="0.25">
      <c r="A3011" s="190"/>
      <c r="B3011" s="40">
        <v>36</v>
      </c>
      <c r="C3011" s="34"/>
      <c r="D3011" s="34"/>
      <c r="E3011" s="34"/>
      <c r="F3011" s="34"/>
      <c r="G3011" s="34"/>
      <c r="H3011" s="34"/>
      <c r="I3011" s="181" t="s">
        <v>18</v>
      </c>
      <c r="J3011" s="182"/>
      <c r="K3011" s="183"/>
      <c r="L3011" s="184"/>
      <c r="M3011" s="198" t="s">
        <v>92</v>
      </c>
      <c r="N3011" s="198"/>
      <c r="O3011" s="198"/>
      <c r="P3011" s="199"/>
      <c r="Q3011" s="200"/>
    </row>
    <row r="3012" spans="1:17" ht="19.149999999999999" customHeight="1" x14ac:dyDescent="0.25">
      <c r="A3012" s="190"/>
      <c r="B3012" s="40">
        <v>37</v>
      </c>
      <c r="C3012" s="34"/>
      <c r="D3012" s="34"/>
      <c r="E3012" s="34"/>
      <c r="F3012" s="34"/>
      <c r="G3012" s="34"/>
      <c r="H3012" s="34"/>
      <c r="I3012" s="181" t="s">
        <v>18</v>
      </c>
      <c r="J3012" s="182"/>
      <c r="K3012" s="183"/>
      <c r="L3012" s="184"/>
      <c r="M3012" s="201" t="s">
        <v>97</v>
      </c>
      <c r="N3012" s="202"/>
      <c r="O3012" s="202"/>
      <c r="P3012" s="202"/>
      <c r="Q3012" s="203"/>
    </row>
    <row r="3013" spans="1:17" ht="19.149999999999999" customHeight="1" x14ac:dyDescent="0.25">
      <c r="A3013" s="190"/>
      <c r="B3013" s="40">
        <v>38</v>
      </c>
      <c r="C3013" s="34"/>
      <c r="D3013" s="34"/>
      <c r="E3013" s="34"/>
      <c r="F3013" s="34"/>
      <c r="G3013" s="34"/>
      <c r="H3013" s="34"/>
      <c r="I3013" s="181" t="s">
        <v>18</v>
      </c>
      <c r="J3013" s="182"/>
      <c r="K3013" s="183"/>
      <c r="L3013" s="184"/>
      <c r="M3013" s="185"/>
      <c r="N3013" s="185"/>
      <c r="O3013" s="185"/>
      <c r="P3013" s="185"/>
      <c r="Q3013" s="186"/>
    </row>
    <row r="3014" spans="1:17" ht="19.149999999999999" customHeight="1" x14ac:dyDescent="0.25">
      <c r="A3014" s="190"/>
      <c r="B3014" s="40">
        <v>39</v>
      </c>
      <c r="C3014" s="34"/>
      <c r="D3014" s="34"/>
      <c r="E3014" s="34"/>
      <c r="F3014" s="34"/>
      <c r="G3014" s="34"/>
      <c r="H3014" s="34"/>
      <c r="I3014" s="181" t="s">
        <v>18</v>
      </c>
      <c r="J3014" s="182"/>
      <c r="K3014" s="183"/>
      <c r="L3014" s="184"/>
      <c r="M3014" s="185"/>
      <c r="N3014" s="185"/>
      <c r="O3014" s="185"/>
      <c r="P3014" s="185"/>
      <c r="Q3014" s="186"/>
    </row>
    <row r="3015" spans="1:17" ht="19.149999999999999" customHeight="1" x14ac:dyDescent="0.25">
      <c r="A3015" s="190"/>
      <c r="B3015" s="40">
        <v>40</v>
      </c>
      <c r="C3015" s="34"/>
      <c r="D3015" s="34"/>
      <c r="E3015" s="34"/>
      <c r="F3015" s="34"/>
      <c r="G3015" s="34"/>
      <c r="H3015" s="34"/>
      <c r="I3015" s="181" t="s">
        <v>18</v>
      </c>
      <c r="J3015" s="182"/>
      <c r="K3015" s="183"/>
      <c r="L3015" s="184"/>
      <c r="M3015" s="185"/>
      <c r="N3015" s="185"/>
      <c r="O3015" s="185"/>
      <c r="P3015" s="185"/>
      <c r="Q3015" s="186"/>
    </row>
    <row r="3016" spans="1:17" ht="19.149999999999999" customHeight="1" thickBot="1" x14ac:dyDescent="0.3">
      <c r="A3016" s="190"/>
      <c r="B3016" s="34"/>
      <c r="C3016" s="34"/>
      <c r="D3016" s="34"/>
      <c r="E3016" s="34"/>
      <c r="F3016" s="34"/>
      <c r="G3016" s="34"/>
      <c r="H3016" s="34"/>
      <c r="I3016" s="187" t="s">
        <v>18</v>
      </c>
      <c r="J3016" s="188"/>
      <c r="K3016" s="189"/>
      <c r="L3016" s="189"/>
      <c r="M3016" s="185"/>
      <c r="N3016" s="185"/>
      <c r="O3016" s="185"/>
      <c r="P3016" s="185"/>
      <c r="Q3016" s="186"/>
    </row>
    <row r="3017" spans="1:17" ht="19.149999999999999" customHeight="1" thickBot="1" x14ac:dyDescent="0.3">
      <c r="A3017" s="29"/>
      <c r="B3017" s="3"/>
      <c r="C3017" s="3"/>
      <c r="D3017" s="3"/>
      <c r="E3017" s="3"/>
      <c r="F3017" s="173" t="s">
        <v>89</v>
      </c>
      <c r="G3017" s="173"/>
      <c r="H3017" s="174"/>
      <c r="I3017" s="36"/>
      <c r="J3017" s="36"/>
      <c r="K3017" s="175"/>
      <c r="L3017" s="176"/>
      <c r="M3017" s="177" t="s">
        <v>88</v>
      </c>
      <c r="N3017" s="178"/>
      <c r="O3017" s="178"/>
      <c r="P3017" s="178"/>
      <c r="Q3017" s="179"/>
    </row>
    <row r="3018" spans="1:17" ht="19.149999999999999" customHeight="1" thickBot="1" x14ac:dyDescent="0.3">
      <c r="A3018" s="31"/>
      <c r="B3018" s="32"/>
      <c r="C3018" s="32"/>
      <c r="D3018" s="32"/>
      <c r="E3018" s="32"/>
      <c r="F3018" s="32"/>
      <c r="G3018" s="180" t="s">
        <v>91</v>
      </c>
      <c r="H3018" s="180"/>
      <c r="I3018" s="180"/>
      <c r="J3018" s="36"/>
      <c r="K3018" s="35"/>
      <c r="L3018" s="32"/>
      <c r="M3018" s="32"/>
      <c r="N3018" s="32"/>
      <c r="O3018" s="32"/>
      <c r="P3018" s="32"/>
      <c r="Q3018" s="33"/>
    </row>
    <row r="3019" spans="1:17" ht="19.149999999999999" customHeight="1" x14ac:dyDescent="0.25">
      <c r="A3019" s="52"/>
      <c r="B3019" s="52"/>
      <c r="C3019" s="52"/>
      <c r="D3019" s="52"/>
      <c r="E3019" s="52"/>
      <c r="F3019" s="52"/>
      <c r="G3019" s="52"/>
      <c r="H3019" s="52"/>
      <c r="I3019" s="52"/>
      <c r="J3019" s="52"/>
      <c r="K3019" s="52"/>
      <c r="L3019" s="52"/>
      <c r="M3019" s="52"/>
      <c r="N3019" s="52"/>
      <c r="O3019" s="52"/>
      <c r="P3019" s="52"/>
      <c r="Q3019" s="52"/>
    </row>
    <row r="3022" spans="1:17" ht="19.149999999999999" customHeight="1" thickBot="1" x14ac:dyDescent="0.3"/>
    <row r="3023" spans="1:17" ht="19.149999999999999" customHeight="1" x14ac:dyDescent="0.5">
      <c r="A3023" s="37"/>
      <c r="B3023" s="213"/>
      <c r="C3023" s="213"/>
      <c r="D3023" s="39"/>
      <c r="E3023" s="196" t="str">
        <f>UPPER(Ptrllista!E2)</f>
        <v>Ö-SERIEN 2</v>
      </c>
      <c r="F3023" s="196"/>
      <c r="G3023" s="196"/>
      <c r="H3023" s="196"/>
      <c r="I3023" s="196"/>
      <c r="J3023" s="196"/>
      <c r="K3023" s="196"/>
      <c r="L3023" s="196"/>
      <c r="M3023" s="196"/>
      <c r="N3023" s="196"/>
      <c r="O3023" s="49"/>
      <c r="P3023" s="49"/>
      <c r="Q3023" s="54"/>
    </row>
    <row r="3024" spans="1:17" ht="19.149999999999999" customHeight="1" x14ac:dyDescent="0.4">
      <c r="A3024" s="53" t="s">
        <v>98</v>
      </c>
      <c r="B3024" s="44" t="str">
        <f>UPPER(Ptrllista!B157)</f>
        <v>38</v>
      </c>
      <c r="C3024" s="43" t="s">
        <v>96</v>
      </c>
      <c r="D3024" s="44">
        <f>ABS(Ptrllista!C157)</f>
        <v>4</v>
      </c>
      <c r="E3024" s="205"/>
      <c r="F3024" s="205"/>
      <c r="G3024" s="205"/>
      <c r="H3024" s="205"/>
      <c r="I3024" s="205"/>
      <c r="J3024" s="205"/>
      <c r="K3024" s="205"/>
      <c r="L3024" s="205"/>
      <c r="M3024" s="205"/>
      <c r="N3024" s="205"/>
      <c r="O3024" s="214">
        <f>ABS(Ptrllista!F2)</f>
        <v>42848</v>
      </c>
      <c r="P3024" s="214"/>
      <c r="Q3024" s="215"/>
    </row>
    <row r="3025" spans="1:17" ht="19.149999999999999" customHeight="1" x14ac:dyDescent="0.25">
      <c r="A3025" s="204" t="str">
        <f>UPPER(Ptrllista!E157)</f>
        <v>JOACHIM TÖRNFELDT</v>
      </c>
      <c r="B3025" s="205"/>
      <c r="C3025" s="205"/>
      <c r="D3025" s="205"/>
      <c r="E3025" s="205"/>
      <c r="F3025" s="205"/>
      <c r="G3025" s="205"/>
      <c r="H3025" s="205"/>
      <c r="I3025" s="205"/>
      <c r="J3025" s="205"/>
      <c r="K3025" s="205"/>
      <c r="L3025" s="205"/>
      <c r="M3025" s="205"/>
      <c r="N3025" s="205"/>
      <c r="O3025" s="205"/>
      <c r="P3025" s="205"/>
      <c r="Q3025" s="206"/>
    </row>
    <row r="3026" spans="1:17" ht="19.149999999999999" customHeight="1" x14ac:dyDescent="0.25">
      <c r="A3026" s="204"/>
      <c r="B3026" s="205"/>
      <c r="C3026" s="205"/>
      <c r="D3026" s="205"/>
      <c r="E3026" s="205"/>
      <c r="F3026" s="205"/>
      <c r="G3026" s="205"/>
      <c r="H3026" s="205"/>
      <c r="I3026" s="205"/>
      <c r="J3026" s="205"/>
      <c r="K3026" s="205"/>
      <c r="L3026" s="205"/>
      <c r="M3026" s="205"/>
      <c r="N3026" s="205"/>
      <c r="O3026" s="205"/>
      <c r="P3026" s="205"/>
      <c r="Q3026" s="206"/>
    </row>
    <row r="3027" spans="1:17" ht="19.149999999999999" customHeight="1" x14ac:dyDescent="0.25">
      <c r="A3027" s="204" t="str">
        <f>UPPER(Ptrllista!F157)</f>
        <v>MOTALA</v>
      </c>
      <c r="B3027" s="205"/>
      <c r="C3027" s="205"/>
      <c r="D3027" s="205"/>
      <c r="E3027" s="205"/>
      <c r="F3027" s="205"/>
      <c r="G3027" s="205"/>
      <c r="H3027" s="205"/>
      <c r="I3027" s="205"/>
      <c r="J3027" s="205"/>
      <c r="K3027" s="205"/>
      <c r="L3027" s="205"/>
      <c r="M3027" s="205"/>
      <c r="N3027" s="205"/>
      <c r="O3027" s="205"/>
      <c r="P3027" s="205"/>
      <c r="Q3027" s="206"/>
    </row>
    <row r="3028" spans="1:17" ht="19.149999999999999" customHeight="1" x14ac:dyDescent="0.25">
      <c r="A3028" s="204"/>
      <c r="B3028" s="205"/>
      <c r="C3028" s="205"/>
      <c r="D3028" s="205"/>
      <c r="E3028" s="205"/>
      <c r="F3028" s="205"/>
      <c r="G3028" s="205"/>
      <c r="H3028" s="205"/>
      <c r="I3028" s="205"/>
      <c r="J3028" s="205"/>
      <c r="K3028" s="205"/>
      <c r="L3028" s="205"/>
      <c r="M3028" s="205"/>
      <c r="N3028" s="205"/>
      <c r="O3028" s="205"/>
      <c r="P3028" s="205"/>
      <c r="Q3028" s="206"/>
    </row>
    <row r="3029" spans="1:17" ht="19.149999999999999" customHeight="1" thickBot="1" x14ac:dyDescent="0.3">
      <c r="A3029" s="29"/>
      <c r="B3029" s="38"/>
      <c r="C3029" s="207" t="s">
        <v>95</v>
      </c>
      <c r="D3029" s="208"/>
      <c r="E3029" s="208"/>
      <c r="F3029" s="208"/>
      <c r="G3029" s="208"/>
      <c r="H3029" s="209"/>
      <c r="I3029" s="207" t="s">
        <v>90</v>
      </c>
      <c r="J3029" s="209"/>
      <c r="K3029" s="207" t="s">
        <v>17</v>
      </c>
      <c r="L3029" s="208"/>
      <c r="M3029" s="41" t="s">
        <v>93</v>
      </c>
      <c r="N3029" s="42"/>
      <c r="O3029" s="210" t="s">
        <v>24</v>
      </c>
      <c r="P3029" s="211"/>
      <c r="Q3029" s="212"/>
    </row>
    <row r="3030" spans="1:17" ht="19.149999999999999" customHeight="1" x14ac:dyDescent="0.25">
      <c r="A3030" s="190" t="s">
        <v>94</v>
      </c>
      <c r="B3030" s="40">
        <v>33</v>
      </c>
      <c r="C3030" s="34"/>
      <c r="D3030" s="34"/>
      <c r="E3030" s="34"/>
      <c r="F3030" s="34"/>
      <c r="G3030" s="34"/>
      <c r="H3030" s="34"/>
      <c r="I3030" s="181" t="s">
        <v>18</v>
      </c>
      <c r="J3030" s="182"/>
      <c r="K3030" s="183"/>
      <c r="L3030" s="191"/>
      <c r="M3030" s="192" t="str">
        <f>UPPER(Ptrllista!H157)</f>
        <v>B</v>
      </c>
      <c r="N3030" s="193"/>
      <c r="O3030" s="192" t="str">
        <f>UPPER(Ptrllista!G157)</f>
        <v>3</v>
      </c>
      <c r="P3030" s="196"/>
      <c r="Q3030" s="193"/>
    </row>
    <row r="3031" spans="1:17" ht="19.149999999999999" customHeight="1" thickBot="1" x14ac:dyDescent="0.3">
      <c r="A3031" s="190"/>
      <c r="B3031" s="40">
        <v>34</v>
      </c>
      <c r="C3031" s="34"/>
      <c r="D3031" s="34"/>
      <c r="E3031" s="34"/>
      <c r="F3031" s="34"/>
      <c r="G3031" s="34"/>
      <c r="H3031" s="34"/>
      <c r="I3031" s="181" t="s">
        <v>18</v>
      </c>
      <c r="J3031" s="182"/>
      <c r="K3031" s="183"/>
      <c r="L3031" s="191"/>
      <c r="M3031" s="194"/>
      <c r="N3031" s="195"/>
      <c r="O3031" s="194"/>
      <c r="P3031" s="197"/>
      <c r="Q3031" s="195"/>
    </row>
    <row r="3032" spans="1:17" ht="19.149999999999999" customHeight="1" x14ac:dyDescent="0.25">
      <c r="A3032" s="190"/>
      <c r="B3032" s="40">
        <v>35</v>
      </c>
      <c r="C3032" s="34"/>
      <c r="D3032" s="34"/>
      <c r="E3032" s="34"/>
      <c r="F3032" s="34"/>
      <c r="G3032" s="34"/>
      <c r="H3032" s="34"/>
      <c r="I3032" s="181" t="s">
        <v>18</v>
      </c>
      <c r="J3032" s="182"/>
      <c r="K3032" s="183"/>
      <c r="L3032" s="184"/>
      <c r="M3032" s="3"/>
      <c r="N3032" s="3"/>
      <c r="O3032" s="3"/>
      <c r="P3032" s="3"/>
      <c r="Q3032" s="30"/>
    </row>
    <row r="3033" spans="1:17" ht="19.149999999999999" customHeight="1" x14ac:dyDescent="0.25">
      <c r="A3033" s="190"/>
      <c r="B3033" s="40">
        <v>36</v>
      </c>
      <c r="C3033" s="34"/>
      <c r="D3033" s="34"/>
      <c r="E3033" s="34"/>
      <c r="F3033" s="34"/>
      <c r="G3033" s="34"/>
      <c r="H3033" s="34"/>
      <c r="I3033" s="181" t="s">
        <v>18</v>
      </c>
      <c r="J3033" s="182"/>
      <c r="K3033" s="183"/>
      <c r="L3033" s="184"/>
      <c r="M3033" s="198" t="s">
        <v>92</v>
      </c>
      <c r="N3033" s="198"/>
      <c r="O3033" s="198"/>
      <c r="P3033" s="199"/>
      <c r="Q3033" s="200"/>
    </row>
    <row r="3034" spans="1:17" ht="19.149999999999999" customHeight="1" x14ac:dyDescent="0.25">
      <c r="A3034" s="190"/>
      <c r="B3034" s="40">
        <v>37</v>
      </c>
      <c r="C3034" s="34"/>
      <c r="D3034" s="34"/>
      <c r="E3034" s="34"/>
      <c r="F3034" s="34"/>
      <c r="G3034" s="34"/>
      <c r="H3034" s="34"/>
      <c r="I3034" s="181" t="s">
        <v>18</v>
      </c>
      <c r="J3034" s="182"/>
      <c r="K3034" s="183"/>
      <c r="L3034" s="184"/>
      <c r="M3034" s="201" t="s">
        <v>97</v>
      </c>
      <c r="N3034" s="202"/>
      <c r="O3034" s="202"/>
      <c r="P3034" s="202"/>
      <c r="Q3034" s="203"/>
    </row>
    <row r="3035" spans="1:17" ht="19.149999999999999" customHeight="1" x14ac:dyDescent="0.25">
      <c r="A3035" s="190"/>
      <c r="B3035" s="40">
        <v>38</v>
      </c>
      <c r="C3035" s="34"/>
      <c r="D3035" s="34"/>
      <c r="E3035" s="34"/>
      <c r="F3035" s="34"/>
      <c r="G3035" s="34"/>
      <c r="H3035" s="34"/>
      <c r="I3035" s="181" t="s">
        <v>18</v>
      </c>
      <c r="J3035" s="182"/>
      <c r="K3035" s="183"/>
      <c r="L3035" s="184"/>
      <c r="M3035" s="185"/>
      <c r="N3035" s="185"/>
      <c r="O3035" s="185"/>
      <c r="P3035" s="185"/>
      <c r="Q3035" s="186"/>
    </row>
    <row r="3036" spans="1:17" ht="19.149999999999999" customHeight="1" x14ac:dyDescent="0.25">
      <c r="A3036" s="190"/>
      <c r="B3036" s="40">
        <v>39</v>
      </c>
      <c r="C3036" s="34"/>
      <c r="D3036" s="34"/>
      <c r="E3036" s="34"/>
      <c r="F3036" s="34"/>
      <c r="G3036" s="34"/>
      <c r="H3036" s="34"/>
      <c r="I3036" s="181" t="s">
        <v>18</v>
      </c>
      <c r="J3036" s="182"/>
      <c r="K3036" s="183"/>
      <c r="L3036" s="184"/>
      <c r="M3036" s="185"/>
      <c r="N3036" s="185"/>
      <c r="O3036" s="185"/>
      <c r="P3036" s="185"/>
      <c r="Q3036" s="186"/>
    </row>
    <row r="3037" spans="1:17" ht="19.149999999999999" customHeight="1" x14ac:dyDescent="0.25">
      <c r="A3037" s="190"/>
      <c r="B3037" s="40">
        <v>40</v>
      </c>
      <c r="C3037" s="34"/>
      <c r="D3037" s="34"/>
      <c r="E3037" s="34"/>
      <c r="F3037" s="34"/>
      <c r="G3037" s="34"/>
      <c r="H3037" s="34"/>
      <c r="I3037" s="181" t="s">
        <v>18</v>
      </c>
      <c r="J3037" s="182"/>
      <c r="K3037" s="183"/>
      <c r="L3037" s="184"/>
      <c r="M3037" s="185"/>
      <c r="N3037" s="185"/>
      <c r="O3037" s="185"/>
      <c r="P3037" s="185"/>
      <c r="Q3037" s="186"/>
    </row>
    <row r="3038" spans="1:17" ht="19.149999999999999" customHeight="1" thickBot="1" x14ac:dyDescent="0.3">
      <c r="A3038" s="190"/>
      <c r="B3038" s="34"/>
      <c r="C3038" s="34"/>
      <c r="D3038" s="34"/>
      <c r="E3038" s="34"/>
      <c r="F3038" s="34"/>
      <c r="G3038" s="34"/>
      <c r="H3038" s="34"/>
      <c r="I3038" s="187" t="s">
        <v>18</v>
      </c>
      <c r="J3038" s="188"/>
      <c r="K3038" s="189"/>
      <c r="L3038" s="189"/>
      <c r="M3038" s="185"/>
      <c r="N3038" s="185"/>
      <c r="O3038" s="185"/>
      <c r="P3038" s="185"/>
      <c r="Q3038" s="186"/>
    </row>
    <row r="3039" spans="1:17" ht="19.149999999999999" customHeight="1" thickBot="1" x14ac:dyDescent="0.3">
      <c r="A3039" s="29"/>
      <c r="B3039" s="3"/>
      <c r="C3039" s="3"/>
      <c r="D3039" s="3"/>
      <c r="E3039" s="3"/>
      <c r="F3039" s="173" t="s">
        <v>89</v>
      </c>
      <c r="G3039" s="173"/>
      <c r="H3039" s="174"/>
      <c r="I3039" s="36"/>
      <c r="J3039" s="36"/>
      <c r="K3039" s="175"/>
      <c r="L3039" s="176"/>
      <c r="M3039" s="177" t="s">
        <v>88</v>
      </c>
      <c r="N3039" s="178"/>
      <c r="O3039" s="178"/>
      <c r="P3039" s="178"/>
      <c r="Q3039" s="179"/>
    </row>
    <row r="3040" spans="1:17" ht="19.149999999999999" customHeight="1" thickBot="1" x14ac:dyDescent="0.3">
      <c r="A3040" s="31"/>
      <c r="B3040" s="32"/>
      <c r="C3040" s="32"/>
      <c r="D3040" s="32"/>
      <c r="E3040" s="32"/>
      <c r="F3040" s="32"/>
      <c r="G3040" s="180" t="s">
        <v>91</v>
      </c>
      <c r="H3040" s="180"/>
      <c r="I3040" s="180"/>
      <c r="J3040" s="36"/>
      <c r="K3040" s="35"/>
      <c r="L3040" s="32"/>
      <c r="M3040" s="32"/>
      <c r="N3040" s="32"/>
      <c r="O3040" s="32"/>
      <c r="P3040" s="32"/>
      <c r="Q3040" s="33"/>
    </row>
    <row r="3041" spans="1:17" ht="19.149999999999999" customHeight="1" x14ac:dyDescent="0.5">
      <c r="A3041" s="37"/>
      <c r="B3041" s="213"/>
      <c r="C3041" s="213"/>
      <c r="D3041" s="39"/>
      <c r="E3041" s="196" t="str">
        <f>UPPER(Ptrllista!E2)</f>
        <v>Ö-SERIEN 2</v>
      </c>
      <c r="F3041" s="196"/>
      <c r="G3041" s="196"/>
      <c r="H3041" s="196"/>
      <c r="I3041" s="196"/>
      <c r="J3041" s="196"/>
      <c r="K3041" s="196"/>
      <c r="L3041" s="196"/>
      <c r="M3041" s="196"/>
      <c r="N3041" s="196"/>
      <c r="O3041" s="49"/>
      <c r="P3041" s="49"/>
      <c r="Q3041" s="54"/>
    </row>
    <row r="3042" spans="1:17" ht="19.149999999999999" customHeight="1" x14ac:dyDescent="0.4">
      <c r="A3042" s="53" t="s">
        <v>98</v>
      </c>
      <c r="B3042" s="44" t="str">
        <f>UPPER(Ptrllista!B158)</f>
        <v>39</v>
      </c>
      <c r="C3042" s="43" t="s">
        <v>102</v>
      </c>
      <c r="D3042" s="44">
        <f>ABS(Ptrllista!C158)</f>
        <v>1</v>
      </c>
      <c r="E3042" s="205"/>
      <c r="F3042" s="205"/>
      <c r="G3042" s="205"/>
      <c r="H3042" s="205"/>
      <c r="I3042" s="205"/>
      <c r="J3042" s="205"/>
      <c r="K3042" s="205"/>
      <c r="L3042" s="205"/>
      <c r="M3042" s="205"/>
      <c r="N3042" s="205"/>
      <c r="O3042" s="214">
        <f>ABS(Ptrllista!F2)</f>
        <v>42848</v>
      </c>
      <c r="P3042" s="214"/>
      <c r="Q3042" s="215"/>
    </row>
    <row r="3043" spans="1:17" ht="19.149999999999999" customHeight="1" x14ac:dyDescent="0.25">
      <c r="A3043" s="204" t="str">
        <f>UPPER(Ptrllista!E158)</f>
        <v>CLAES EKSTRÖM</v>
      </c>
      <c r="B3043" s="205"/>
      <c r="C3043" s="205"/>
      <c r="D3043" s="205"/>
      <c r="E3043" s="205"/>
      <c r="F3043" s="205"/>
      <c r="G3043" s="205"/>
      <c r="H3043" s="205"/>
      <c r="I3043" s="205"/>
      <c r="J3043" s="205"/>
      <c r="K3043" s="205"/>
      <c r="L3043" s="205"/>
      <c r="M3043" s="205"/>
      <c r="N3043" s="205"/>
      <c r="O3043" s="205"/>
      <c r="P3043" s="205"/>
      <c r="Q3043" s="206"/>
    </row>
    <row r="3044" spans="1:17" ht="19.149999999999999" customHeight="1" x14ac:dyDescent="0.25">
      <c r="A3044" s="204"/>
      <c r="B3044" s="205"/>
      <c r="C3044" s="205"/>
      <c r="D3044" s="205"/>
      <c r="E3044" s="205"/>
      <c r="F3044" s="205"/>
      <c r="G3044" s="205"/>
      <c r="H3044" s="205"/>
      <c r="I3044" s="205"/>
      <c r="J3044" s="205"/>
      <c r="K3044" s="205"/>
      <c r="L3044" s="205"/>
      <c r="M3044" s="205"/>
      <c r="N3044" s="205"/>
      <c r="O3044" s="205"/>
      <c r="P3044" s="205"/>
      <c r="Q3044" s="206"/>
    </row>
    <row r="3045" spans="1:17" ht="19.149999999999999" customHeight="1" x14ac:dyDescent="0.25">
      <c r="A3045" s="204" t="str">
        <f>UPPER(Ptrllista!F158)</f>
        <v>MOTALA</v>
      </c>
      <c r="B3045" s="205"/>
      <c r="C3045" s="205"/>
      <c r="D3045" s="205"/>
      <c r="E3045" s="205"/>
      <c r="F3045" s="205"/>
      <c r="G3045" s="205"/>
      <c r="H3045" s="205"/>
      <c r="I3045" s="205"/>
      <c r="J3045" s="205"/>
      <c r="K3045" s="205"/>
      <c r="L3045" s="205"/>
      <c r="M3045" s="205"/>
      <c r="N3045" s="205"/>
      <c r="O3045" s="205"/>
      <c r="P3045" s="205"/>
      <c r="Q3045" s="206"/>
    </row>
    <row r="3046" spans="1:17" ht="19.149999999999999" customHeight="1" x14ac:dyDescent="0.25">
      <c r="A3046" s="204"/>
      <c r="B3046" s="205"/>
      <c r="C3046" s="205"/>
      <c r="D3046" s="205"/>
      <c r="E3046" s="205"/>
      <c r="F3046" s="205"/>
      <c r="G3046" s="205"/>
      <c r="H3046" s="205"/>
      <c r="I3046" s="205"/>
      <c r="J3046" s="205"/>
      <c r="K3046" s="205"/>
      <c r="L3046" s="205"/>
      <c r="M3046" s="205"/>
      <c r="N3046" s="205"/>
      <c r="O3046" s="205"/>
      <c r="P3046" s="205"/>
      <c r="Q3046" s="206"/>
    </row>
    <row r="3047" spans="1:17" ht="19.149999999999999" customHeight="1" thickBot="1" x14ac:dyDescent="0.3">
      <c r="A3047" s="29"/>
      <c r="B3047" s="38"/>
      <c r="C3047" s="207" t="s">
        <v>95</v>
      </c>
      <c r="D3047" s="208"/>
      <c r="E3047" s="208"/>
      <c r="F3047" s="208"/>
      <c r="G3047" s="208"/>
      <c r="H3047" s="209"/>
      <c r="I3047" s="207" t="s">
        <v>90</v>
      </c>
      <c r="J3047" s="209"/>
      <c r="K3047" s="207" t="s">
        <v>17</v>
      </c>
      <c r="L3047" s="208"/>
      <c r="M3047" s="216" t="s">
        <v>93</v>
      </c>
      <c r="N3047" s="217"/>
      <c r="O3047" s="210" t="s">
        <v>24</v>
      </c>
      <c r="P3047" s="211"/>
      <c r="Q3047" s="212"/>
    </row>
    <row r="3048" spans="1:17" ht="19.149999999999999" customHeight="1" x14ac:dyDescent="0.25">
      <c r="A3048" s="190" t="s">
        <v>94</v>
      </c>
      <c r="B3048" s="40">
        <v>25</v>
      </c>
      <c r="C3048" s="34"/>
      <c r="D3048" s="34"/>
      <c r="E3048" s="34"/>
      <c r="F3048" s="34"/>
      <c r="G3048" s="34"/>
      <c r="H3048" s="34"/>
      <c r="I3048" s="181" t="s">
        <v>18</v>
      </c>
      <c r="J3048" s="182"/>
      <c r="K3048" s="183"/>
      <c r="L3048" s="191"/>
      <c r="M3048" s="192" t="str">
        <f>UPPER(Ptrllista!H158)</f>
        <v>B</v>
      </c>
      <c r="N3048" s="193"/>
      <c r="O3048" s="192" t="str">
        <f>UPPER(Ptrllista!G158)</f>
        <v>3</v>
      </c>
      <c r="P3048" s="196"/>
      <c r="Q3048" s="193"/>
    </row>
    <row r="3049" spans="1:17" ht="19.149999999999999" customHeight="1" thickBot="1" x14ac:dyDescent="0.3">
      <c r="A3049" s="190"/>
      <c r="B3049" s="40">
        <v>26</v>
      </c>
      <c r="C3049" s="34"/>
      <c r="D3049" s="34"/>
      <c r="E3049" s="34"/>
      <c r="F3049" s="34"/>
      <c r="G3049" s="34"/>
      <c r="H3049" s="34"/>
      <c r="I3049" s="181" t="s">
        <v>18</v>
      </c>
      <c r="J3049" s="182"/>
      <c r="K3049" s="183"/>
      <c r="L3049" s="191"/>
      <c r="M3049" s="194"/>
      <c r="N3049" s="195"/>
      <c r="O3049" s="194"/>
      <c r="P3049" s="197"/>
      <c r="Q3049" s="195"/>
    </row>
    <row r="3050" spans="1:17" ht="19.149999999999999" customHeight="1" x14ac:dyDescent="0.25">
      <c r="A3050" s="190"/>
      <c r="B3050" s="40">
        <v>27</v>
      </c>
      <c r="C3050" s="34"/>
      <c r="D3050" s="34"/>
      <c r="E3050" s="34"/>
      <c r="F3050" s="34"/>
      <c r="G3050" s="34"/>
      <c r="H3050" s="34"/>
      <c r="I3050" s="181" t="s">
        <v>18</v>
      </c>
      <c r="J3050" s="182"/>
      <c r="K3050" s="183"/>
      <c r="L3050" s="184"/>
      <c r="M3050" s="3"/>
      <c r="N3050" s="3"/>
      <c r="O3050" s="3"/>
      <c r="P3050" s="3"/>
      <c r="Q3050" s="30"/>
    </row>
    <row r="3051" spans="1:17" ht="19.149999999999999" customHeight="1" x14ac:dyDescent="0.25">
      <c r="A3051" s="190"/>
      <c r="B3051" s="40">
        <v>28</v>
      </c>
      <c r="C3051" s="34"/>
      <c r="D3051" s="34"/>
      <c r="E3051" s="34"/>
      <c r="F3051" s="34"/>
      <c r="G3051" s="34"/>
      <c r="H3051" s="34"/>
      <c r="I3051" s="181" t="s">
        <v>18</v>
      </c>
      <c r="J3051" s="182"/>
      <c r="K3051" s="183"/>
      <c r="L3051" s="184"/>
      <c r="M3051" s="198" t="s">
        <v>92</v>
      </c>
      <c r="N3051" s="198"/>
      <c r="O3051" s="198"/>
      <c r="P3051" s="199"/>
      <c r="Q3051" s="200"/>
    </row>
    <row r="3052" spans="1:17" ht="19.149999999999999" customHeight="1" x14ac:dyDescent="0.25">
      <c r="A3052" s="190"/>
      <c r="B3052" s="40">
        <v>29</v>
      </c>
      <c r="C3052" s="34"/>
      <c r="D3052" s="34"/>
      <c r="E3052" s="34"/>
      <c r="F3052" s="34"/>
      <c r="G3052" s="34"/>
      <c r="H3052" s="34"/>
      <c r="I3052" s="181" t="s">
        <v>18</v>
      </c>
      <c r="J3052" s="182"/>
      <c r="K3052" s="183"/>
      <c r="L3052" s="184"/>
      <c r="M3052" s="201" t="s">
        <v>97</v>
      </c>
      <c r="N3052" s="202"/>
      <c r="O3052" s="202"/>
      <c r="P3052" s="202"/>
      <c r="Q3052" s="203"/>
    </row>
    <row r="3053" spans="1:17" ht="19.149999999999999" customHeight="1" x14ac:dyDescent="0.25">
      <c r="A3053" s="190"/>
      <c r="B3053" s="40">
        <v>30</v>
      </c>
      <c r="C3053" s="34"/>
      <c r="D3053" s="34"/>
      <c r="E3053" s="34"/>
      <c r="F3053" s="34"/>
      <c r="G3053" s="34"/>
      <c r="H3053" s="34"/>
      <c r="I3053" s="181" t="s">
        <v>18</v>
      </c>
      <c r="J3053" s="182"/>
      <c r="K3053" s="183"/>
      <c r="L3053" s="184"/>
      <c r="M3053" s="185"/>
      <c r="N3053" s="185"/>
      <c r="O3053" s="185"/>
      <c r="P3053" s="185"/>
      <c r="Q3053" s="186"/>
    </row>
    <row r="3054" spans="1:17" ht="19.149999999999999" customHeight="1" x14ac:dyDescent="0.25">
      <c r="A3054" s="190"/>
      <c r="B3054" s="40">
        <v>31</v>
      </c>
      <c r="C3054" s="34"/>
      <c r="D3054" s="34"/>
      <c r="E3054" s="34"/>
      <c r="F3054" s="34"/>
      <c r="G3054" s="34"/>
      <c r="H3054" s="34"/>
      <c r="I3054" s="181" t="s">
        <v>18</v>
      </c>
      <c r="J3054" s="182"/>
      <c r="K3054" s="183"/>
      <c r="L3054" s="184"/>
      <c r="M3054" s="185"/>
      <c r="N3054" s="185"/>
      <c r="O3054" s="185"/>
      <c r="P3054" s="185"/>
      <c r="Q3054" s="186"/>
    </row>
    <row r="3055" spans="1:17" ht="19.149999999999999" customHeight="1" x14ac:dyDescent="0.25">
      <c r="A3055" s="190"/>
      <c r="B3055" s="40">
        <v>32</v>
      </c>
      <c r="C3055" s="34"/>
      <c r="D3055" s="34"/>
      <c r="E3055" s="34"/>
      <c r="F3055" s="34"/>
      <c r="G3055" s="34"/>
      <c r="H3055" s="34"/>
      <c r="I3055" s="181" t="s">
        <v>18</v>
      </c>
      <c r="J3055" s="182"/>
      <c r="K3055" s="183"/>
      <c r="L3055" s="184"/>
      <c r="M3055" s="185"/>
      <c r="N3055" s="185"/>
      <c r="O3055" s="185"/>
      <c r="P3055" s="185"/>
      <c r="Q3055" s="186"/>
    </row>
    <row r="3056" spans="1:17" ht="19.149999999999999" customHeight="1" thickBot="1" x14ac:dyDescent="0.3">
      <c r="A3056" s="190"/>
      <c r="B3056" s="34"/>
      <c r="C3056" s="34"/>
      <c r="D3056" s="34"/>
      <c r="E3056" s="34"/>
      <c r="F3056" s="34"/>
      <c r="G3056" s="34"/>
      <c r="H3056" s="34"/>
      <c r="I3056" s="187" t="s">
        <v>18</v>
      </c>
      <c r="J3056" s="188"/>
      <c r="K3056" s="189"/>
      <c r="L3056" s="189"/>
      <c r="M3056" s="185"/>
      <c r="N3056" s="185"/>
      <c r="O3056" s="185"/>
      <c r="P3056" s="185"/>
      <c r="Q3056" s="186"/>
    </row>
    <row r="3057" spans="1:17" ht="19.149999999999999" customHeight="1" thickBot="1" x14ac:dyDescent="0.3">
      <c r="A3057" s="29"/>
      <c r="B3057" s="3"/>
      <c r="C3057" s="3"/>
      <c r="D3057" s="3"/>
      <c r="E3057" s="3"/>
      <c r="F3057" s="173" t="s">
        <v>89</v>
      </c>
      <c r="G3057" s="173"/>
      <c r="H3057" s="174"/>
      <c r="I3057" s="36"/>
      <c r="J3057" s="36"/>
      <c r="K3057" s="175"/>
      <c r="L3057" s="176"/>
      <c r="M3057" s="177" t="s">
        <v>88</v>
      </c>
      <c r="N3057" s="178"/>
      <c r="O3057" s="178"/>
      <c r="P3057" s="178"/>
      <c r="Q3057" s="179"/>
    </row>
    <row r="3058" spans="1:17" ht="19.149999999999999" customHeight="1" thickBot="1" x14ac:dyDescent="0.3">
      <c r="A3058" s="31"/>
      <c r="B3058" s="32"/>
      <c r="C3058" s="32"/>
      <c r="D3058" s="32"/>
      <c r="E3058" s="32"/>
      <c r="F3058" s="32"/>
      <c r="G3058" s="180" t="s">
        <v>91</v>
      </c>
      <c r="H3058" s="180"/>
      <c r="I3058" s="180"/>
      <c r="J3058" s="36"/>
      <c r="K3058" s="35"/>
      <c r="L3058" s="32"/>
      <c r="M3058" s="32"/>
      <c r="N3058" s="32"/>
      <c r="O3058" s="32"/>
      <c r="P3058" s="32"/>
      <c r="Q3058" s="33"/>
    </row>
    <row r="3059" spans="1:17" ht="19.149999999999999" customHeight="1" x14ac:dyDescent="0.25">
      <c r="A3059" s="52"/>
      <c r="B3059" s="52"/>
      <c r="C3059" s="52"/>
      <c r="D3059" s="52"/>
      <c r="E3059" s="52"/>
      <c r="F3059" s="52"/>
      <c r="G3059" s="52"/>
      <c r="H3059" s="52"/>
      <c r="I3059" s="52"/>
      <c r="J3059" s="52"/>
      <c r="K3059" s="52"/>
      <c r="L3059" s="52"/>
      <c r="M3059" s="52"/>
      <c r="N3059" s="52"/>
      <c r="O3059" s="52"/>
      <c r="P3059" s="52"/>
      <c r="Q3059" s="52"/>
    </row>
    <row r="3062" spans="1:17" ht="19.149999999999999" customHeight="1" thickBot="1" x14ac:dyDescent="0.3"/>
    <row r="3063" spans="1:17" ht="19.149999999999999" customHeight="1" x14ac:dyDescent="0.5">
      <c r="A3063" s="37"/>
      <c r="B3063" s="213"/>
      <c r="C3063" s="213"/>
      <c r="D3063" s="39"/>
      <c r="E3063" s="196" t="str">
        <f>UPPER(Ptrllista!E2)</f>
        <v>Ö-SERIEN 2</v>
      </c>
      <c r="F3063" s="196"/>
      <c r="G3063" s="196"/>
      <c r="H3063" s="196"/>
      <c r="I3063" s="196"/>
      <c r="J3063" s="196"/>
      <c r="K3063" s="196"/>
      <c r="L3063" s="196"/>
      <c r="M3063" s="196"/>
      <c r="N3063" s="196"/>
      <c r="O3063" s="49"/>
      <c r="P3063" s="49"/>
      <c r="Q3063" s="54"/>
    </row>
    <row r="3064" spans="1:17" ht="19.149999999999999" customHeight="1" x14ac:dyDescent="0.4">
      <c r="A3064" s="53" t="s">
        <v>98</v>
      </c>
      <c r="B3064" s="44" t="str">
        <f>UPPER(Ptrllista!B159)</f>
        <v>39</v>
      </c>
      <c r="C3064" s="43" t="s">
        <v>96</v>
      </c>
      <c r="D3064" s="44">
        <f>ABS(Ptrllista!C159)</f>
        <v>2</v>
      </c>
      <c r="E3064" s="205"/>
      <c r="F3064" s="205"/>
      <c r="G3064" s="205"/>
      <c r="H3064" s="205"/>
      <c r="I3064" s="205"/>
      <c r="J3064" s="205"/>
      <c r="K3064" s="205"/>
      <c r="L3064" s="205"/>
      <c r="M3064" s="205"/>
      <c r="N3064" s="205"/>
      <c r="O3064" s="214">
        <f>ABS(Ptrllista!F2)</f>
        <v>42848</v>
      </c>
      <c r="P3064" s="214"/>
      <c r="Q3064" s="215"/>
    </row>
    <row r="3065" spans="1:17" ht="19.149999999999999" customHeight="1" x14ac:dyDescent="0.25">
      <c r="A3065" s="204" t="str">
        <f>UPPER(Ptrllista!E159)</f>
        <v>MATS EGNELL</v>
      </c>
      <c r="B3065" s="205"/>
      <c r="C3065" s="205"/>
      <c r="D3065" s="205"/>
      <c r="E3065" s="205"/>
      <c r="F3065" s="205"/>
      <c r="G3065" s="205"/>
      <c r="H3065" s="205"/>
      <c r="I3065" s="205"/>
      <c r="J3065" s="205"/>
      <c r="K3065" s="205"/>
      <c r="L3065" s="205"/>
      <c r="M3065" s="205"/>
      <c r="N3065" s="205"/>
      <c r="O3065" s="205"/>
      <c r="P3065" s="205"/>
      <c r="Q3065" s="206"/>
    </row>
    <row r="3066" spans="1:17" ht="19.149999999999999" customHeight="1" x14ac:dyDescent="0.25">
      <c r="A3066" s="204"/>
      <c r="B3066" s="205"/>
      <c r="C3066" s="205"/>
      <c r="D3066" s="205"/>
      <c r="E3066" s="205"/>
      <c r="F3066" s="205"/>
      <c r="G3066" s="205"/>
      <c r="H3066" s="205"/>
      <c r="I3066" s="205"/>
      <c r="J3066" s="205"/>
      <c r="K3066" s="205"/>
      <c r="L3066" s="205"/>
      <c r="M3066" s="205"/>
      <c r="N3066" s="205"/>
      <c r="O3066" s="205"/>
      <c r="P3066" s="205"/>
      <c r="Q3066" s="206"/>
    </row>
    <row r="3067" spans="1:17" ht="19.149999999999999" customHeight="1" x14ac:dyDescent="0.25">
      <c r="A3067" s="204" t="str">
        <f>UPPER(Ptrllista!F159)</f>
        <v>MOTALA</v>
      </c>
      <c r="B3067" s="205"/>
      <c r="C3067" s="205"/>
      <c r="D3067" s="205"/>
      <c r="E3067" s="205"/>
      <c r="F3067" s="205"/>
      <c r="G3067" s="205"/>
      <c r="H3067" s="205"/>
      <c r="I3067" s="205"/>
      <c r="J3067" s="205"/>
      <c r="K3067" s="205"/>
      <c r="L3067" s="205"/>
      <c r="M3067" s="205"/>
      <c r="N3067" s="205"/>
      <c r="O3067" s="205"/>
      <c r="P3067" s="205"/>
      <c r="Q3067" s="206"/>
    </row>
    <row r="3068" spans="1:17" ht="19.149999999999999" customHeight="1" x14ac:dyDescent="0.25">
      <c r="A3068" s="204"/>
      <c r="B3068" s="205"/>
      <c r="C3068" s="205"/>
      <c r="D3068" s="205"/>
      <c r="E3068" s="205"/>
      <c r="F3068" s="205"/>
      <c r="G3068" s="205"/>
      <c r="H3068" s="205"/>
      <c r="I3068" s="205"/>
      <c r="J3068" s="205"/>
      <c r="K3068" s="205"/>
      <c r="L3068" s="205"/>
      <c r="M3068" s="205"/>
      <c r="N3068" s="205"/>
      <c r="O3068" s="205"/>
      <c r="P3068" s="205"/>
      <c r="Q3068" s="206"/>
    </row>
    <row r="3069" spans="1:17" ht="19.149999999999999" customHeight="1" thickBot="1" x14ac:dyDescent="0.3">
      <c r="A3069" s="29"/>
      <c r="B3069" s="38"/>
      <c r="C3069" s="207" t="s">
        <v>95</v>
      </c>
      <c r="D3069" s="208"/>
      <c r="E3069" s="208"/>
      <c r="F3069" s="208"/>
      <c r="G3069" s="208"/>
      <c r="H3069" s="209"/>
      <c r="I3069" s="207" t="s">
        <v>90</v>
      </c>
      <c r="J3069" s="209"/>
      <c r="K3069" s="207" t="s">
        <v>17</v>
      </c>
      <c r="L3069" s="208"/>
      <c r="M3069" s="41" t="s">
        <v>93</v>
      </c>
      <c r="N3069" s="42"/>
      <c r="O3069" s="210" t="s">
        <v>24</v>
      </c>
      <c r="P3069" s="211"/>
      <c r="Q3069" s="212"/>
    </row>
    <row r="3070" spans="1:17" ht="19.149999999999999" customHeight="1" x14ac:dyDescent="0.25">
      <c r="A3070" s="190" t="s">
        <v>94</v>
      </c>
      <c r="B3070" s="40">
        <v>25</v>
      </c>
      <c r="C3070" s="34"/>
      <c r="D3070" s="34"/>
      <c r="E3070" s="34"/>
      <c r="F3070" s="34"/>
      <c r="G3070" s="34"/>
      <c r="H3070" s="34"/>
      <c r="I3070" s="181" t="s">
        <v>18</v>
      </c>
      <c r="J3070" s="182"/>
      <c r="K3070" s="183"/>
      <c r="L3070" s="191"/>
      <c r="M3070" s="192" t="str">
        <f>UPPER(Ptrllista!H159)</f>
        <v>B</v>
      </c>
      <c r="N3070" s="193"/>
      <c r="O3070" s="192" t="str">
        <f>UPPER(Ptrllista!G159)</f>
        <v>3</v>
      </c>
      <c r="P3070" s="196"/>
      <c r="Q3070" s="193"/>
    </row>
    <row r="3071" spans="1:17" ht="19.149999999999999" customHeight="1" thickBot="1" x14ac:dyDescent="0.3">
      <c r="A3071" s="190"/>
      <c r="B3071" s="40">
        <v>26</v>
      </c>
      <c r="C3071" s="34"/>
      <c r="D3071" s="34"/>
      <c r="E3071" s="34"/>
      <c r="F3071" s="34"/>
      <c r="G3071" s="34"/>
      <c r="H3071" s="34"/>
      <c r="I3071" s="181" t="s">
        <v>18</v>
      </c>
      <c r="J3071" s="182"/>
      <c r="K3071" s="183"/>
      <c r="L3071" s="191"/>
      <c r="M3071" s="194"/>
      <c r="N3071" s="195"/>
      <c r="O3071" s="194"/>
      <c r="P3071" s="197"/>
      <c r="Q3071" s="195"/>
    </row>
    <row r="3072" spans="1:17" ht="19.149999999999999" customHeight="1" x14ac:dyDescent="0.25">
      <c r="A3072" s="190"/>
      <c r="B3072" s="40">
        <v>27</v>
      </c>
      <c r="C3072" s="34"/>
      <c r="D3072" s="34"/>
      <c r="E3072" s="34"/>
      <c r="F3072" s="34"/>
      <c r="G3072" s="34"/>
      <c r="H3072" s="34"/>
      <c r="I3072" s="181" t="s">
        <v>18</v>
      </c>
      <c r="J3072" s="182"/>
      <c r="K3072" s="183"/>
      <c r="L3072" s="184"/>
      <c r="M3072" s="3"/>
      <c r="N3072" s="3"/>
      <c r="O3072" s="3"/>
      <c r="P3072" s="3"/>
      <c r="Q3072" s="30"/>
    </row>
    <row r="3073" spans="1:17" ht="19.149999999999999" customHeight="1" x14ac:dyDescent="0.25">
      <c r="A3073" s="190"/>
      <c r="B3073" s="40">
        <v>28</v>
      </c>
      <c r="C3073" s="34"/>
      <c r="D3073" s="34"/>
      <c r="E3073" s="34"/>
      <c r="F3073" s="34"/>
      <c r="G3073" s="34"/>
      <c r="H3073" s="34"/>
      <c r="I3073" s="181" t="s">
        <v>18</v>
      </c>
      <c r="J3073" s="182"/>
      <c r="K3073" s="183"/>
      <c r="L3073" s="184"/>
      <c r="M3073" s="198" t="s">
        <v>92</v>
      </c>
      <c r="N3073" s="198"/>
      <c r="O3073" s="198"/>
      <c r="P3073" s="199"/>
      <c r="Q3073" s="200"/>
    </row>
    <row r="3074" spans="1:17" ht="19.149999999999999" customHeight="1" x14ac:dyDescent="0.25">
      <c r="A3074" s="190"/>
      <c r="B3074" s="40">
        <v>29</v>
      </c>
      <c r="C3074" s="34"/>
      <c r="D3074" s="34"/>
      <c r="E3074" s="34"/>
      <c r="F3074" s="34"/>
      <c r="G3074" s="34"/>
      <c r="H3074" s="34"/>
      <c r="I3074" s="181" t="s">
        <v>18</v>
      </c>
      <c r="J3074" s="182"/>
      <c r="K3074" s="183"/>
      <c r="L3074" s="184"/>
      <c r="M3074" s="201" t="s">
        <v>97</v>
      </c>
      <c r="N3074" s="202"/>
      <c r="O3074" s="202"/>
      <c r="P3074" s="202"/>
      <c r="Q3074" s="203"/>
    </row>
    <row r="3075" spans="1:17" ht="19.149999999999999" customHeight="1" x14ac:dyDescent="0.25">
      <c r="A3075" s="190"/>
      <c r="B3075" s="40">
        <v>30</v>
      </c>
      <c r="C3075" s="34"/>
      <c r="D3075" s="34"/>
      <c r="E3075" s="34"/>
      <c r="F3075" s="34"/>
      <c r="G3075" s="34"/>
      <c r="H3075" s="34"/>
      <c r="I3075" s="181" t="s">
        <v>18</v>
      </c>
      <c r="J3075" s="182"/>
      <c r="K3075" s="183"/>
      <c r="L3075" s="184"/>
      <c r="M3075" s="185"/>
      <c r="N3075" s="185"/>
      <c r="O3075" s="185"/>
      <c r="P3075" s="185"/>
      <c r="Q3075" s="186"/>
    </row>
    <row r="3076" spans="1:17" ht="19.149999999999999" customHeight="1" x14ac:dyDescent="0.25">
      <c r="A3076" s="190"/>
      <c r="B3076" s="40">
        <v>31</v>
      </c>
      <c r="C3076" s="34"/>
      <c r="D3076" s="34"/>
      <c r="E3076" s="34"/>
      <c r="F3076" s="34"/>
      <c r="G3076" s="34"/>
      <c r="H3076" s="34"/>
      <c r="I3076" s="181" t="s">
        <v>18</v>
      </c>
      <c r="J3076" s="182"/>
      <c r="K3076" s="183"/>
      <c r="L3076" s="184"/>
      <c r="M3076" s="185"/>
      <c r="N3076" s="185"/>
      <c r="O3076" s="185"/>
      <c r="P3076" s="185"/>
      <c r="Q3076" s="186"/>
    </row>
    <row r="3077" spans="1:17" ht="19.149999999999999" customHeight="1" x14ac:dyDescent="0.25">
      <c r="A3077" s="190"/>
      <c r="B3077" s="40">
        <v>32</v>
      </c>
      <c r="C3077" s="34"/>
      <c r="D3077" s="34"/>
      <c r="E3077" s="34"/>
      <c r="F3077" s="34"/>
      <c r="G3077" s="34"/>
      <c r="H3077" s="34"/>
      <c r="I3077" s="181" t="s">
        <v>18</v>
      </c>
      <c r="J3077" s="182"/>
      <c r="K3077" s="183"/>
      <c r="L3077" s="184"/>
      <c r="M3077" s="185"/>
      <c r="N3077" s="185"/>
      <c r="O3077" s="185"/>
      <c r="P3077" s="185"/>
      <c r="Q3077" s="186"/>
    </row>
    <row r="3078" spans="1:17" ht="19.149999999999999" customHeight="1" thickBot="1" x14ac:dyDescent="0.3">
      <c r="A3078" s="190"/>
      <c r="B3078" s="34"/>
      <c r="C3078" s="34"/>
      <c r="D3078" s="34"/>
      <c r="E3078" s="34"/>
      <c r="F3078" s="34"/>
      <c r="G3078" s="34"/>
      <c r="H3078" s="34"/>
      <c r="I3078" s="187" t="s">
        <v>18</v>
      </c>
      <c r="J3078" s="188"/>
      <c r="K3078" s="189"/>
      <c r="L3078" s="189"/>
      <c r="M3078" s="185"/>
      <c r="N3078" s="185"/>
      <c r="O3078" s="185"/>
      <c r="P3078" s="185"/>
      <c r="Q3078" s="186"/>
    </row>
    <row r="3079" spans="1:17" ht="19.149999999999999" customHeight="1" thickBot="1" x14ac:dyDescent="0.3">
      <c r="A3079" s="29"/>
      <c r="B3079" s="3"/>
      <c r="C3079" s="3"/>
      <c r="D3079" s="3"/>
      <c r="E3079" s="3"/>
      <c r="F3079" s="173" t="s">
        <v>89</v>
      </c>
      <c r="G3079" s="173"/>
      <c r="H3079" s="174"/>
      <c r="I3079" s="36"/>
      <c r="J3079" s="36"/>
      <c r="K3079" s="175"/>
      <c r="L3079" s="176"/>
      <c r="M3079" s="177" t="s">
        <v>88</v>
      </c>
      <c r="N3079" s="178"/>
      <c r="O3079" s="178"/>
      <c r="P3079" s="178"/>
      <c r="Q3079" s="179"/>
    </row>
    <row r="3080" spans="1:17" ht="19.149999999999999" customHeight="1" thickBot="1" x14ac:dyDescent="0.3">
      <c r="A3080" s="31"/>
      <c r="B3080" s="32"/>
      <c r="C3080" s="32"/>
      <c r="D3080" s="32"/>
      <c r="E3080" s="32"/>
      <c r="F3080" s="32"/>
      <c r="G3080" s="180" t="s">
        <v>91</v>
      </c>
      <c r="H3080" s="180"/>
      <c r="I3080" s="180"/>
      <c r="J3080" s="36"/>
      <c r="K3080" s="35"/>
      <c r="L3080" s="32"/>
      <c r="M3080" s="32"/>
      <c r="N3080" s="32"/>
      <c r="O3080" s="32"/>
      <c r="P3080" s="32"/>
      <c r="Q3080" s="33"/>
    </row>
    <row r="3081" spans="1:17" ht="19.149999999999999" customHeight="1" x14ac:dyDescent="0.5">
      <c r="A3081" s="37"/>
      <c r="B3081" s="213"/>
      <c r="C3081" s="213"/>
      <c r="D3081" s="39"/>
      <c r="E3081" s="196" t="str">
        <f>UPPER(Ptrllista!E2)</f>
        <v>Ö-SERIEN 2</v>
      </c>
      <c r="F3081" s="196"/>
      <c r="G3081" s="196"/>
      <c r="H3081" s="196"/>
      <c r="I3081" s="196"/>
      <c r="J3081" s="196"/>
      <c r="K3081" s="196"/>
      <c r="L3081" s="196"/>
      <c r="M3081" s="196"/>
      <c r="N3081" s="196"/>
      <c r="O3081" s="49"/>
      <c r="P3081" s="49"/>
      <c r="Q3081" s="54"/>
    </row>
    <row r="3082" spans="1:17" ht="19.149999999999999" customHeight="1" x14ac:dyDescent="0.4">
      <c r="A3082" s="53" t="s">
        <v>98</v>
      </c>
      <c r="B3082" s="44" t="str">
        <f>UPPER(Ptrllista!B160)</f>
        <v>39</v>
      </c>
      <c r="C3082" s="43" t="s">
        <v>102</v>
      </c>
      <c r="D3082" s="44">
        <f>ABS(Ptrllista!C160)</f>
        <v>3</v>
      </c>
      <c r="E3082" s="205"/>
      <c r="F3082" s="205"/>
      <c r="G3082" s="205"/>
      <c r="H3082" s="205"/>
      <c r="I3082" s="205"/>
      <c r="J3082" s="205"/>
      <c r="K3082" s="205"/>
      <c r="L3082" s="205"/>
      <c r="M3082" s="205"/>
      <c r="N3082" s="205"/>
      <c r="O3082" s="214">
        <f>ABS(Ptrllista!F2)</f>
        <v>42848</v>
      </c>
      <c r="P3082" s="214"/>
      <c r="Q3082" s="215"/>
    </row>
    <row r="3083" spans="1:17" ht="19.149999999999999" customHeight="1" x14ac:dyDescent="0.25">
      <c r="A3083" s="204" t="str">
        <f>UPPER(Ptrllista!E160)</f>
        <v>RICHARD HALLIN</v>
      </c>
      <c r="B3083" s="205"/>
      <c r="C3083" s="205"/>
      <c r="D3083" s="205"/>
      <c r="E3083" s="205"/>
      <c r="F3083" s="205"/>
      <c r="G3083" s="205"/>
      <c r="H3083" s="205"/>
      <c r="I3083" s="205"/>
      <c r="J3083" s="205"/>
      <c r="K3083" s="205"/>
      <c r="L3083" s="205"/>
      <c r="M3083" s="205"/>
      <c r="N3083" s="205"/>
      <c r="O3083" s="205"/>
      <c r="P3083" s="205"/>
      <c r="Q3083" s="206"/>
    </row>
    <row r="3084" spans="1:17" ht="19.149999999999999" customHeight="1" x14ac:dyDescent="0.25">
      <c r="A3084" s="204"/>
      <c r="B3084" s="205"/>
      <c r="C3084" s="205"/>
      <c r="D3084" s="205"/>
      <c r="E3084" s="205"/>
      <c r="F3084" s="205"/>
      <c r="G3084" s="205"/>
      <c r="H3084" s="205"/>
      <c r="I3084" s="205"/>
      <c r="J3084" s="205"/>
      <c r="K3084" s="205"/>
      <c r="L3084" s="205"/>
      <c r="M3084" s="205"/>
      <c r="N3084" s="205"/>
      <c r="O3084" s="205"/>
      <c r="P3084" s="205"/>
      <c r="Q3084" s="206"/>
    </row>
    <row r="3085" spans="1:17" ht="19.149999999999999" customHeight="1" x14ac:dyDescent="0.25">
      <c r="A3085" s="204" t="str">
        <f>UPPER(Ptrllista!F160)</f>
        <v>MOTALA</v>
      </c>
      <c r="B3085" s="205"/>
      <c r="C3085" s="205"/>
      <c r="D3085" s="205"/>
      <c r="E3085" s="205"/>
      <c r="F3085" s="205"/>
      <c r="G3085" s="205"/>
      <c r="H3085" s="205"/>
      <c r="I3085" s="205"/>
      <c r="J3085" s="205"/>
      <c r="K3085" s="205"/>
      <c r="L3085" s="205"/>
      <c r="M3085" s="205"/>
      <c r="N3085" s="205"/>
      <c r="O3085" s="205"/>
      <c r="P3085" s="205"/>
      <c r="Q3085" s="206"/>
    </row>
    <row r="3086" spans="1:17" ht="19.149999999999999" customHeight="1" x14ac:dyDescent="0.25">
      <c r="A3086" s="204"/>
      <c r="B3086" s="205"/>
      <c r="C3086" s="205"/>
      <c r="D3086" s="205"/>
      <c r="E3086" s="205"/>
      <c r="F3086" s="205"/>
      <c r="G3086" s="205"/>
      <c r="H3086" s="205"/>
      <c r="I3086" s="205"/>
      <c r="J3086" s="205"/>
      <c r="K3086" s="205"/>
      <c r="L3086" s="205"/>
      <c r="M3086" s="205"/>
      <c r="N3086" s="205"/>
      <c r="O3086" s="205"/>
      <c r="P3086" s="205"/>
      <c r="Q3086" s="206"/>
    </row>
    <row r="3087" spans="1:17" ht="19.149999999999999" customHeight="1" thickBot="1" x14ac:dyDescent="0.3">
      <c r="A3087" s="29"/>
      <c r="B3087" s="38"/>
      <c r="C3087" s="207" t="s">
        <v>95</v>
      </c>
      <c r="D3087" s="208"/>
      <c r="E3087" s="208"/>
      <c r="F3087" s="208"/>
      <c r="G3087" s="208"/>
      <c r="H3087" s="209"/>
      <c r="I3087" s="207" t="s">
        <v>90</v>
      </c>
      <c r="J3087" s="209"/>
      <c r="K3087" s="207" t="s">
        <v>17</v>
      </c>
      <c r="L3087" s="208"/>
      <c r="M3087" s="216" t="s">
        <v>93</v>
      </c>
      <c r="N3087" s="217"/>
      <c r="O3087" s="210" t="s">
        <v>24</v>
      </c>
      <c r="P3087" s="211"/>
      <c r="Q3087" s="212"/>
    </row>
    <row r="3088" spans="1:17" ht="19.149999999999999" customHeight="1" x14ac:dyDescent="0.25">
      <c r="A3088" s="190" t="s">
        <v>94</v>
      </c>
      <c r="B3088" s="40">
        <v>33</v>
      </c>
      <c r="C3088" s="34"/>
      <c r="D3088" s="34"/>
      <c r="E3088" s="34"/>
      <c r="F3088" s="34"/>
      <c r="G3088" s="34"/>
      <c r="H3088" s="34"/>
      <c r="I3088" s="181" t="s">
        <v>18</v>
      </c>
      <c r="J3088" s="182"/>
      <c r="K3088" s="183"/>
      <c r="L3088" s="191"/>
      <c r="M3088" s="192" t="str">
        <f>UPPER(Ptrllista!H160)</f>
        <v>B</v>
      </c>
      <c r="N3088" s="193"/>
      <c r="O3088" s="192" t="str">
        <f>UPPER(Ptrllista!G160)</f>
        <v>3</v>
      </c>
      <c r="P3088" s="196"/>
      <c r="Q3088" s="193"/>
    </row>
    <row r="3089" spans="1:17" ht="19.149999999999999" customHeight="1" thickBot="1" x14ac:dyDescent="0.3">
      <c r="A3089" s="190"/>
      <c r="B3089" s="40">
        <v>34</v>
      </c>
      <c r="C3089" s="34"/>
      <c r="D3089" s="34"/>
      <c r="E3089" s="34"/>
      <c r="F3089" s="34"/>
      <c r="G3089" s="34"/>
      <c r="H3089" s="34"/>
      <c r="I3089" s="181" t="s">
        <v>18</v>
      </c>
      <c r="J3089" s="182"/>
      <c r="K3089" s="183"/>
      <c r="L3089" s="191"/>
      <c r="M3089" s="194"/>
      <c r="N3089" s="195"/>
      <c r="O3089" s="194"/>
      <c r="P3089" s="197"/>
      <c r="Q3089" s="195"/>
    </row>
    <row r="3090" spans="1:17" ht="19.149999999999999" customHeight="1" x14ac:dyDescent="0.25">
      <c r="A3090" s="190"/>
      <c r="B3090" s="40">
        <v>35</v>
      </c>
      <c r="C3090" s="34"/>
      <c r="D3090" s="34"/>
      <c r="E3090" s="34"/>
      <c r="F3090" s="34"/>
      <c r="G3090" s="34"/>
      <c r="H3090" s="34"/>
      <c r="I3090" s="181" t="s">
        <v>18</v>
      </c>
      <c r="J3090" s="182"/>
      <c r="K3090" s="183"/>
      <c r="L3090" s="184"/>
      <c r="M3090" s="3"/>
      <c r="N3090" s="3"/>
      <c r="O3090" s="3"/>
      <c r="P3090" s="3"/>
      <c r="Q3090" s="30"/>
    </row>
    <row r="3091" spans="1:17" ht="19.149999999999999" customHeight="1" x14ac:dyDescent="0.25">
      <c r="A3091" s="190"/>
      <c r="B3091" s="40">
        <v>36</v>
      </c>
      <c r="C3091" s="34"/>
      <c r="D3091" s="34"/>
      <c r="E3091" s="34"/>
      <c r="F3091" s="34"/>
      <c r="G3091" s="34"/>
      <c r="H3091" s="34"/>
      <c r="I3091" s="181" t="s">
        <v>18</v>
      </c>
      <c r="J3091" s="182"/>
      <c r="K3091" s="183"/>
      <c r="L3091" s="184"/>
      <c r="M3091" s="198" t="s">
        <v>92</v>
      </c>
      <c r="N3091" s="198"/>
      <c r="O3091" s="198"/>
      <c r="P3091" s="199"/>
      <c r="Q3091" s="200"/>
    </row>
    <row r="3092" spans="1:17" ht="19.149999999999999" customHeight="1" x14ac:dyDescent="0.25">
      <c r="A3092" s="190"/>
      <c r="B3092" s="40">
        <v>37</v>
      </c>
      <c r="C3092" s="34"/>
      <c r="D3092" s="34"/>
      <c r="E3092" s="34"/>
      <c r="F3092" s="34"/>
      <c r="G3092" s="34"/>
      <c r="H3092" s="34"/>
      <c r="I3092" s="181" t="s">
        <v>18</v>
      </c>
      <c r="J3092" s="182"/>
      <c r="K3092" s="183"/>
      <c r="L3092" s="184"/>
      <c r="M3092" s="201" t="s">
        <v>97</v>
      </c>
      <c r="N3092" s="202"/>
      <c r="O3092" s="202"/>
      <c r="P3092" s="202"/>
      <c r="Q3092" s="203"/>
    </row>
    <row r="3093" spans="1:17" ht="19.149999999999999" customHeight="1" x14ac:dyDescent="0.25">
      <c r="A3093" s="190"/>
      <c r="B3093" s="40">
        <v>38</v>
      </c>
      <c r="C3093" s="34"/>
      <c r="D3093" s="34"/>
      <c r="E3093" s="34"/>
      <c r="F3093" s="34"/>
      <c r="G3093" s="34"/>
      <c r="H3093" s="34"/>
      <c r="I3093" s="181" t="s">
        <v>18</v>
      </c>
      <c r="J3093" s="182"/>
      <c r="K3093" s="183"/>
      <c r="L3093" s="184"/>
      <c r="M3093" s="185"/>
      <c r="N3093" s="185"/>
      <c r="O3093" s="185"/>
      <c r="P3093" s="185"/>
      <c r="Q3093" s="186"/>
    </row>
    <row r="3094" spans="1:17" ht="19.149999999999999" customHeight="1" x14ac:dyDescent="0.25">
      <c r="A3094" s="190"/>
      <c r="B3094" s="40">
        <v>39</v>
      </c>
      <c r="C3094" s="34"/>
      <c r="D3094" s="34"/>
      <c r="E3094" s="34"/>
      <c r="F3094" s="34"/>
      <c r="G3094" s="34"/>
      <c r="H3094" s="34"/>
      <c r="I3094" s="181" t="s">
        <v>18</v>
      </c>
      <c r="J3094" s="182"/>
      <c r="K3094" s="183"/>
      <c r="L3094" s="184"/>
      <c r="M3094" s="185"/>
      <c r="N3094" s="185"/>
      <c r="O3094" s="185"/>
      <c r="P3094" s="185"/>
      <c r="Q3094" s="186"/>
    </row>
    <row r="3095" spans="1:17" ht="19.149999999999999" customHeight="1" x14ac:dyDescent="0.25">
      <c r="A3095" s="190"/>
      <c r="B3095" s="40">
        <v>40</v>
      </c>
      <c r="C3095" s="34"/>
      <c r="D3095" s="34"/>
      <c r="E3095" s="34"/>
      <c r="F3095" s="34"/>
      <c r="G3095" s="34"/>
      <c r="H3095" s="34"/>
      <c r="I3095" s="181" t="s">
        <v>18</v>
      </c>
      <c r="J3095" s="182"/>
      <c r="K3095" s="183"/>
      <c r="L3095" s="184"/>
      <c r="M3095" s="185"/>
      <c r="N3095" s="185"/>
      <c r="O3095" s="185"/>
      <c r="P3095" s="185"/>
      <c r="Q3095" s="186"/>
    </row>
    <row r="3096" spans="1:17" ht="19.149999999999999" customHeight="1" thickBot="1" x14ac:dyDescent="0.3">
      <c r="A3096" s="190"/>
      <c r="B3096" s="34"/>
      <c r="C3096" s="34"/>
      <c r="D3096" s="34"/>
      <c r="E3096" s="34"/>
      <c r="F3096" s="34"/>
      <c r="G3096" s="34"/>
      <c r="H3096" s="34"/>
      <c r="I3096" s="187" t="s">
        <v>18</v>
      </c>
      <c r="J3096" s="188"/>
      <c r="K3096" s="189"/>
      <c r="L3096" s="189"/>
      <c r="M3096" s="185"/>
      <c r="N3096" s="185"/>
      <c r="O3096" s="185"/>
      <c r="P3096" s="185"/>
      <c r="Q3096" s="186"/>
    </row>
    <row r="3097" spans="1:17" ht="19.149999999999999" customHeight="1" thickBot="1" x14ac:dyDescent="0.3">
      <c r="A3097" s="29"/>
      <c r="B3097" s="3"/>
      <c r="C3097" s="3"/>
      <c r="D3097" s="3"/>
      <c r="E3097" s="3"/>
      <c r="F3097" s="173" t="s">
        <v>89</v>
      </c>
      <c r="G3097" s="173"/>
      <c r="H3097" s="174"/>
      <c r="I3097" s="36"/>
      <c r="J3097" s="36"/>
      <c r="K3097" s="175"/>
      <c r="L3097" s="176"/>
      <c r="M3097" s="177" t="s">
        <v>88</v>
      </c>
      <c r="N3097" s="178"/>
      <c r="O3097" s="178"/>
      <c r="P3097" s="178"/>
      <c r="Q3097" s="179"/>
    </row>
    <row r="3098" spans="1:17" ht="19.149999999999999" customHeight="1" thickBot="1" x14ac:dyDescent="0.3">
      <c r="A3098" s="31"/>
      <c r="B3098" s="32"/>
      <c r="C3098" s="32"/>
      <c r="D3098" s="32"/>
      <c r="E3098" s="32"/>
      <c r="F3098" s="32"/>
      <c r="G3098" s="180" t="s">
        <v>91</v>
      </c>
      <c r="H3098" s="180"/>
      <c r="I3098" s="180"/>
      <c r="J3098" s="36"/>
      <c r="K3098" s="35"/>
      <c r="L3098" s="32"/>
      <c r="M3098" s="32"/>
      <c r="N3098" s="32"/>
      <c r="O3098" s="32"/>
      <c r="P3098" s="32"/>
      <c r="Q3098" s="33"/>
    </row>
    <row r="3099" spans="1:17" ht="19.149999999999999" customHeight="1" x14ac:dyDescent="0.25">
      <c r="A3099" s="52"/>
      <c r="B3099" s="52"/>
      <c r="C3099" s="52"/>
      <c r="D3099" s="52"/>
      <c r="E3099" s="52"/>
      <c r="F3099" s="52"/>
      <c r="G3099" s="52"/>
      <c r="H3099" s="52"/>
      <c r="I3099" s="52"/>
      <c r="J3099" s="52"/>
      <c r="K3099" s="52"/>
      <c r="L3099" s="52"/>
      <c r="M3099" s="52"/>
      <c r="N3099" s="52"/>
      <c r="O3099" s="52"/>
      <c r="P3099" s="52"/>
      <c r="Q3099" s="52"/>
    </row>
    <row r="3102" spans="1:17" ht="19.149999999999999" customHeight="1" thickBot="1" x14ac:dyDescent="0.3"/>
    <row r="3103" spans="1:17" ht="19.149999999999999" customHeight="1" x14ac:dyDescent="0.5">
      <c r="A3103" s="37"/>
      <c r="B3103" s="213"/>
      <c r="C3103" s="213"/>
      <c r="D3103" s="39"/>
      <c r="E3103" s="196" t="str">
        <f>UPPER(Ptrllista!E2)</f>
        <v>Ö-SERIEN 2</v>
      </c>
      <c r="F3103" s="196"/>
      <c r="G3103" s="196"/>
      <c r="H3103" s="196"/>
      <c r="I3103" s="196"/>
      <c r="J3103" s="196"/>
      <c r="K3103" s="196"/>
      <c r="L3103" s="196"/>
      <c r="M3103" s="196"/>
      <c r="N3103" s="196"/>
      <c r="O3103" s="49"/>
      <c r="P3103" s="49"/>
      <c r="Q3103" s="54"/>
    </row>
    <row r="3104" spans="1:17" ht="19.149999999999999" customHeight="1" x14ac:dyDescent="0.4">
      <c r="A3104" s="53" t="s">
        <v>98</v>
      </c>
      <c r="B3104" s="44" t="str">
        <f>UPPER(Ptrllista!B161)</f>
        <v>39</v>
      </c>
      <c r="C3104" s="43" t="s">
        <v>96</v>
      </c>
      <c r="D3104" s="44">
        <f>ABS(Ptrllista!C161)</f>
        <v>4</v>
      </c>
      <c r="E3104" s="205"/>
      <c r="F3104" s="205"/>
      <c r="G3104" s="205"/>
      <c r="H3104" s="205"/>
      <c r="I3104" s="205"/>
      <c r="J3104" s="205"/>
      <c r="K3104" s="205"/>
      <c r="L3104" s="205"/>
      <c r="M3104" s="205"/>
      <c r="N3104" s="205"/>
      <c r="O3104" s="214">
        <f>ABS(Ptrllista!F2)</f>
        <v>42848</v>
      </c>
      <c r="P3104" s="214"/>
      <c r="Q3104" s="215"/>
    </row>
    <row r="3105" spans="1:17" ht="19.149999999999999" customHeight="1" x14ac:dyDescent="0.25">
      <c r="A3105" s="204" t="str">
        <f>UPPER(Ptrllista!E161)</f>
        <v>GUNTHER WOHLFARTH</v>
      </c>
      <c r="B3105" s="205"/>
      <c r="C3105" s="205"/>
      <c r="D3105" s="205"/>
      <c r="E3105" s="205"/>
      <c r="F3105" s="205"/>
      <c r="G3105" s="205"/>
      <c r="H3105" s="205"/>
      <c r="I3105" s="205"/>
      <c r="J3105" s="205"/>
      <c r="K3105" s="205"/>
      <c r="L3105" s="205"/>
      <c r="M3105" s="205"/>
      <c r="N3105" s="205"/>
      <c r="O3105" s="205"/>
      <c r="P3105" s="205"/>
      <c r="Q3105" s="206"/>
    </row>
    <row r="3106" spans="1:17" ht="19.149999999999999" customHeight="1" x14ac:dyDescent="0.25">
      <c r="A3106" s="204"/>
      <c r="B3106" s="205"/>
      <c r="C3106" s="205"/>
      <c r="D3106" s="205"/>
      <c r="E3106" s="205"/>
      <c r="F3106" s="205"/>
      <c r="G3106" s="205"/>
      <c r="H3106" s="205"/>
      <c r="I3106" s="205"/>
      <c r="J3106" s="205"/>
      <c r="K3106" s="205"/>
      <c r="L3106" s="205"/>
      <c r="M3106" s="205"/>
      <c r="N3106" s="205"/>
      <c r="O3106" s="205"/>
      <c r="P3106" s="205"/>
      <c r="Q3106" s="206"/>
    </row>
    <row r="3107" spans="1:17" ht="19.149999999999999" customHeight="1" x14ac:dyDescent="0.25">
      <c r="A3107" s="204" t="str">
        <f>UPPER(Ptrllista!F161)</f>
        <v>MOTALA</v>
      </c>
      <c r="B3107" s="205"/>
      <c r="C3107" s="205"/>
      <c r="D3107" s="205"/>
      <c r="E3107" s="205"/>
      <c r="F3107" s="205"/>
      <c r="G3107" s="205"/>
      <c r="H3107" s="205"/>
      <c r="I3107" s="205"/>
      <c r="J3107" s="205"/>
      <c r="K3107" s="205"/>
      <c r="L3107" s="205"/>
      <c r="M3107" s="205"/>
      <c r="N3107" s="205"/>
      <c r="O3107" s="205"/>
      <c r="P3107" s="205"/>
      <c r="Q3107" s="206"/>
    </row>
    <row r="3108" spans="1:17" ht="19.149999999999999" customHeight="1" x14ac:dyDescent="0.25">
      <c r="A3108" s="204"/>
      <c r="B3108" s="205"/>
      <c r="C3108" s="205"/>
      <c r="D3108" s="205"/>
      <c r="E3108" s="205"/>
      <c r="F3108" s="205"/>
      <c r="G3108" s="205"/>
      <c r="H3108" s="205"/>
      <c r="I3108" s="205"/>
      <c r="J3108" s="205"/>
      <c r="K3108" s="205"/>
      <c r="L3108" s="205"/>
      <c r="M3108" s="205"/>
      <c r="N3108" s="205"/>
      <c r="O3108" s="205"/>
      <c r="P3108" s="205"/>
      <c r="Q3108" s="206"/>
    </row>
    <row r="3109" spans="1:17" ht="19.149999999999999" customHeight="1" thickBot="1" x14ac:dyDescent="0.3">
      <c r="A3109" s="29"/>
      <c r="B3109" s="38"/>
      <c r="C3109" s="207" t="s">
        <v>95</v>
      </c>
      <c r="D3109" s="208"/>
      <c r="E3109" s="208"/>
      <c r="F3109" s="208"/>
      <c r="G3109" s="208"/>
      <c r="H3109" s="209"/>
      <c r="I3109" s="207" t="s">
        <v>90</v>
      </c>
      <c r="J3109" s="209"/>
      <c r="K3109" s="207" t="s">
        <v>17</v>
      </c>
      <c r="L3109" s="208"/>
      <c r="M3109" s="41" t="s">
        <v>93</v>
      </c>
      <c r="N3109" s="42"/>
      <c r="O3109" s="210" t="s">
        <v>24</v>
      </c>
      <c r="P3109" s="211"/>
      <c r="Q3109" s="212"/>
    </row>
    <row r="3110" spans="1:17" ht="19.149999999999999" customHeight="1" x14ac:dyDescent="0.25">
      <c r="A3110" s="190" t="s">
        <v>94</v>
      </c>
      <c r="B3110" s="40">
        <v>33</v>
      </c>
      <c r="C3110" s="34"/>
      <c r="D3110" s="34"/>
      <c r="E3110" s="34"/>
      <c r="F3110" s="34"/>
      <c r="G3110" s="34"/>
      <c r="H3110" s="34"/>
      <c r="I3110" s="181" t="s">
        <v>18</v>
      </c>
      <c r="J3110" s="182"/>
      <c r="K3110" s="183"/>
      <c r="L3110" s="191"/>
      <c r="M3110" s="192" t="str">
        <f>UPPER(Ptrllista!H161)</f>
        <v>B</v>
      </c>
      <c r="N3110" s="193"/>
      <c r="O3110" s="192" t="str">
        <f>UPPER(Ptrllista!G161)</f>
        <v>3</v>
      </c>
      <c r="P3110" s="196"/>
      <c r="Q3110" s="193"/>
    </row>
    <row r="3111" spans="1:17" ht="19.149999999999999" customHeight="1" thickBot="1" x14ac:dyDescent="0.3">
      <c r="A3111" s="190"/>
      <c r="B3111" s="40">
        <v>34</v>
      </c>
      <c r="C3111" s="34"/>
      <c r="D3111" s="34"/>
      <c r="E3111" s="34"/>
      <c r="F3111" s="34"/>
      <c r="G3111" s="34"/>
      <c r="H3111" s="34"/>
      <c r="I3111" s="181" t="s">
        <v>18</v>
      </c>
      <c r="J3111" s="182"/>
      <c r="K3111" s="183"/>
      <c r="L3111" s="191"/>
      <c r="M3111" s="194"/>
      <c r="N3111" s="195"/>
      <c r="O3111" s="194"/>
      <c r="P3111" s="197"/>
      <c r="Q3111" s="195"/>
    </row>
    <row r="3112" spans="1:17" ht="19.149999999999999" customHeight="1" x14ac:dyDescent="0.25">
      <c r="A3112" s="190"/>
      <c r="B3112" s="40">
        <v>35</v>
      </c>
      <c r="C3112" s="34"/>
      <c r="D3112" s="34"/>
      <c r="E3112" s="34"/>
      <c r="F3112" s="34"/>
      <c r="G3112" s="34"/>
      <c r="H3112" s="34"/>
      <c r="I3112" s="181" t="s">
        <v>18</v>
      </c>
      <c r="J3112" s="182"/>
      <c r="K3112" s="183"/>
      <c r="L3112" s="184"/>
      <c r="M3112" s="3"/>
      <c r="N3112" s="3"/>
      <c r="O3112" s="3"/>
      <c r="P3112" s="3"/>
      <c r="Q3112" s="30"/>
    </row>
    <row r="3113" spans="1:17" ht="19.149999999999999" customHeight="1" x14ac:dyDescent="0.25">
      <c r="A3113" s="190"/>
      <c r="B3113" s="40">
        <v>36</v>
      </c>
      <c r="C3113" s="34"/>
      <c r="D3113" s="34"/>
      <c r="E3113" s="34"/>
      <c r="F3113" s="34"/>
      <c r="G3113" s="34"/>
      <c r="H3113" s="34"/>
      <c r="I3113" s="181" t="s">
        <v>18</v>
      </c>
      <c r="J3113" s="182"/>
      <c r="K3113" s="183"/>
      <c r="L3113" s="184"/>
      <c r="M3113" s="198" t="s">
        <v>92</v>
      </c>
      <c r="N3113" s="198"/>
      <c r="O3113" s="198"/>
      <c r="P3113" s="199"/>
      <c r="Q3113" s="200"/>
    </row>
    <row r="3114" spans="1:17" ht="19.149999999999999" customHeight="1" x14ac:dyDescent="0.25">
      <c r="A3114" s="190"/>
      <c r="B3114" s="40">
        <v>37</v>
      </c>
      <c r="C3114" s="34"/>
      <c r="D3114" s="34"/>
      <c r="E3114" s="34"/>
      <c r="F3114" s="34"/>
      <c r="G3114" s="34"/>
      <c r="H3114" s="34"/>
      <c r="I3114" s="181" t="s">
        <v>18</v>
      </c>
      <c r="J3114" s="182"/>
      <c r="K3114" s="183"/>
      <c r="L3114" s="184"/>
      <c r="M3114" s="201" t="s">
        <v>97</v>
      </c>
      <c r="N3114" s="202"/>
      <c r="O3114" s="202"/>
      <c r="P3114" s="202"/>
      <c r="Q3114" s="203"/>
    </row>
    <row r="3115" spans="1:17" ht="19.149999999999999" customHeight="1" x14ac:dyDescent="0.25">
      <c r="A3115" s="190"/>
      <c r="B3115" s="40">
        <v>38</v>
      </c>
      <c r="C3115" s="34"/>
      <c r="D3115" s="34"/>
      <c r="E3115" s="34"/>
      <c r="F3115" s="34"/>
      <c r="G3115" s="34"/>
      <c r="H3115" s="34"/>
      <c r="I3115" s="181" t="s">
        <v>18</v>
      </c>
      <c r="J3115" s="182"/>
      <c r="K3115" s="183"/>
      <c r="L3115" s="184"/>
      <c r="M3115" s="185"/>
      <c r="N3115" s="185"/>
      <c r="O3115" s="185"/>
      <c r="P3115" s="185"/>
      <c r="Q3115" s="186"/>
    </row>
    <row r="3116" spans="1:17" ht="19.149999999999999" customHeight="1" x14ac:dyDescent="0.25">
      <c r="A3116" s="190"/>
      <c r="B3116" s="40">
        <v>39</v>
      </c>
      <c r="C3116" s="34"/>
      <c r="D3116" s="34"/>
      <c r="E3116" s="34"/>
      <c r="F3116" s="34"/>
      <c r="G3116" s="34"/>
      <c r="H3116" s="34"/>
      <c r="I3116" s="181" t="s">
        <v>18</v>
      </c>
      <c r="J3116" s="182"/>
      <c r="K3116" s="183"/>
      <c r="L3116" s="184"/>
      <c r="M3116" s="185"/>
      <c r="N3116" s="185"/>
      <c r="O3116" s="185"/>
      <c r="P3116" s="185"/>
      <c r="Q3116" s="186"/>
    </row>
    <row r="3117" spans="1:17" ht="19.149999999999999" customHeight="1" x14ac:dyDescent="0.25">
      <c r="A3117" s="190"/>
      <c r="B3117" s="40">
        <v>40</v>
      </c>
      <c r="C3117" s="34"/>
      <c r="D3117" s="34"/>
      <c r="E3117" s="34"/>
      <c r="F3117" s="34"/>
      <c r="G3117" s="34"/>
      <c r="H3117" s="34"/>
      <c r="I3117" s="181" t="s">
        <v>18</v>
      </c>
      <c r="J3117" s="182"/>
      <c r="K3117" s="183"/>
      <c r="L3117" s="184"/>
      <c r="M3117" s="185"/>
      <c r="N3117" s="185"/>
      <c r="O3117" s="185"/>
      <c r="P3117" s="185"/>
      <c r="Q3117" s="186"/>
    </row>
    <row r="3118" spans="1:17" ht="19.149999999999999" customHeight="1" thickBot="1" x14ac:dyDescent="0.3">
      <c r="A3118" s="190"/>
      <c r="B3118" s="34"/>
      <c r="C3118" s="34"/>
      <c r="D3118" s="34"/>
      <c r="E3118" s="34"/>
      <c r="F3118" s="34"/>
      <c r="G3118" s="34"/>
      <c r="H3118" s="34"/>
      <c r="I3118" s="187" t="s">
        <v>18</v>
      </c>
      <c r="J3118" s="188"/>
      <c r="K3118" s="189"/>
      <c r="L3118" s="189"/>
      <c r="M3118" s="185"/>
      <c r="N3118" s="185"/>
      <c r="O3118" s="185"/>
      <c r="P3118" s="185"/>
      <c r="Q3118" s="186"/>
    </row>
    <row r="3119" spans="1:17" ht="19.149999999999999" customHeight="1" thickBot="1" x14ac:dyDescent="0.3">
      <c r="A3119" s="29"/>
      <c r="B3119" s="3"/>
      <c r="C3119" s="3"/>
      <c r="D3119" s="3"/>
      <c r="E3119" s="3"/>
      <c r="F3119" s="173" t="s">
        <v>89</v>
      </c>
      <c r="G3119" s="173"/>
      <c r="H3119" s="174"/>
      <c r="I3119" s="36"/>
      <c r="J3119" s="36"/>
      <c r="K3119" s="175"/>
      <c r="L3119" s="176"/>
      <c r="M3119" s="177" t="s">
        <v>88</v>
      </c>
      <c r="N3119" s="178"/>
      <c r="O3119" s="178"/>
      <c r="P3119" s="178"/>
      <c r="Q3119" s="179"/>
    </row>
    <row r="3120" spans="1:17" ht="19.149999999999999" customHeight="1" thickBot="1" x14ac:dyDescent="0.3">
      <c r="A3120" s="31"/>
      <c r="B3120" s="32"/>
      <c r="C3120" s="32"/>
      <c r="D3120" s="32"/>
      <c r="E3120" s="32"/>
      <c r="F3120" s="32"/>
      <c r="G3120" s="180" t="s">
        <v>91</v>
      </c>
      <c r="H3120" s="180"/>
      <c r="I3120" s="180"/>
      <c r="J3120" s="36"/>
      <c r="K3120" s="35"/>
      <c r="L3120" s="32"/>
      <c r="M3120" s="32"/>
      <c r="N3120" s="32"/>
      <c r="O3120" s="32"/>
      <c r="P3120" s="32"/>
      <c r="Q3120" s="33"/>
    </row>
    <row r="3121" spans="1:17" ht="19.149999999999999" customHeight="1" x14ac:dyDescent="0.5">
      <c r="A3121" s="37"/>
      <c r="B3121" s="213"/>
      <c r="C3121" s="213"/>
      <c r="D3121" s="39"/>
      <c r="E3121" s="196" t="str">
        <f>UPPER(Ptrllista!E2)</f>
        <v>Ö-SERIEN 2</v>
      </c>
      <c r="F3121" s="196"/>
      <c r="G3121" s="196"/>
      <c r="H3121" s="196"/>
      <c r="I3121" s="196"/>
      <c r="J3121" s="196"/>
      <c r="K3121" s="196"/>
      <c r="L3121" s="196"/>
      <c r="M3121" s="196"/>
      <c r="N3121" s="196"/>
      <c r="O3121" s="49"/>
      <c r="P3121" s="49"/>
      <c r="Q3121" s="54"/>
    </row>
    <row r="3122" spans="1:17" ht="19.149999999999999" customHeight="1" x14ac:dyDescent="0.4">
      <c r="A3122" s="53" t="s">
        <v>98</v>
      </c>
      <c r="B3122" s="44" t="str">
        <f>UPPER(Ptrllista!B162)</f>
        <v>40</v>
      </c>
      <c r="C3122" s="43" t="s">
        <v>102</v>
      </c>
      <c r="D3122" s="44">
        <f>ABS(Ptrllista!C162)</f>
        <v>1</v>
      </c>
      <c r="E3122" s="205"/>
      <c r="F3122" s="205"/>
      <c r="G3122" s="205"/>
      <c r="H3122" s="205"/>
      <c r="I3122" s="205"/>
      <c r="J3122" s="205"/>
      <c r="K3122" s="205"/>
      <c r="L3122" s="205"/>
      <c r="M3122" s="205"/>
      <c r="N3122" s="205"/>
      <c r="O3122" s="214">
        <f>ABS(Ptrllista!F2)</f>
        <v>42848</v>
      </c>
      <c r="P3122" s="214"/>
      <c r="Q3122" s="215"/>
    </row>
    <row r="3123" spans="1:17" ht="19.149999999999999" customHeight="1" x14ac:dyDescent="0.25">
      <c r="A3123" s="204" t="str">
        <f>UPPER(Ptrllista!E162)</f>
        <v>JOAKIM BROBERG</v>
      </c>
      <c r="B3123" s="205"/>
      <c r="C3123" s="205"/>
      <c r="D3123" s="205"/>
      <c r="E3123" s="205"/>
      <c r="F3123" s="205"/>
      <c r="G3123" s="205"/>
      <c r="H3123" s="205"/>
      <c r="I3123" s="205"/>
      <c r="J3123" s="205"/>
      <c r="K3123" s="205"/>
      <c r="L3123" s="205"/>
      <c r="M3123" s="205"/>
      <c r="N3123" s="205"/>
      <c r="O3123" s="205"/>
      <c r="P3123" s="205"/>
      <c r="Q3123" s="206"/>
    </row>
    <row r="3124" spans="1:17" ht="19.149999999999999" customHeight="1" x14ac:dyDescent="0.25">
      <c r="A3124" s="204"/>
      <c r="B3124" s="205"/>
      <c r="C3124" s="205"/>
      <c r="D3124" s="205"/>
      <c r="E3124" s="205"/>
      <c r="F3124" s="205"/>
      <c r="G3124" s="205"/>
      <c r="H3124" s="205"/>
      <c r="I3124" s="205"/>
      <c r="J3124" s="205"/>
      <c r="K3124" s="205"/>
      <c r="L3124" s="205"/>
      <c r="M3124" s="205"/>
      <c r="N3124" s="205"/>
      <c r="O3124" s="205"/>
      <c r="P3124" s="205"/>
      <c r="Q3124" s="206"/>
    </row>
    <row r="3125" spans="1:17" ht="19.149999999999999" customHeight="1" x14ac:dyDescent="0.25">
      <c r="A3125" s="204" t="str">
        <f>UPPER(Ptrllista!F162)</f>
        <v>MOTALA</v>
      </c>
      <c r="B3125" s="205"/>
      <c r="C3125" s="205"/>
      <c r="D3125" s="205"/>
      <c r="E3125" s="205"/>
      <c r="F3125" s="205"/>
      <c r="G3125" s="205"/>
      <c r="H3125" s="205"/>
      <c r="I3125" s="205"/>
      <c r="J3125" s="205"/>
      <c r="K3125" s="205"/>
      <c r="L3125" s="205"/>
      <c r="M3125" s="205"/>
      <c r="N3125" s="205"/>
      <c r="O3125" s="205"/>
      <c r="P3125" s="205"/>
      <c r="Q3125" s="206"/>
    </row>
    <row r="3126" spans="1:17" ht="19.149999999999999" customHeight="1" x14ac:dyDescent="0.25">
      <c r="A3126" s="204"/>
      <c r="B3126" s="205"/>
      <c r="C3126" s="205"/>
      <c r="D3126" s="205"/>
      <c r="E3126" s="205"/>
      <c r="F3126" s="205"/>
      <c r="G3126" s="205"/>
      <c r="H3126" s="205"/>
      <c r="I3126" s="205"/>
      <c r="J3126" s="205"/>
      <c r="K3126" s="205"/>
      <c r="L3126" s="205"/>
      <c r="M3126" s="205"/>
      <c r="N3126" s="205"/>
      <c r="O3126" s="205"/>
      <c r="P3126" s="205"/>
      <c r="Q3126" s="206"/>
    </row>
    <row r="3127" spans="1:17" ht="19.149999999999999" customHeight="1" thickBot="1" x14ac:dyDescent="0.3">
      <c r="A3127" s="29"/>
      <c r="B3127" s="38"/>
      <c r="C3127" s="207" t="s">
        <v>95</v>
      </c>
      <c r="D3127" s="208"/>
      <c r="E3127" s="208"/>
      <c r="F3127" s="208"/>
      <c r="G3127" s="208"/>
      <c r="H3127" s="209"/>
      <c r="I3127" s="207" t="s">
        <v>90</v>
      </c>
      <c r="J3127" s="209"/>
      <c r="K3127" s="207" t="s">
        <v>17</v>
      </c>
      <c r="L3127" s="208"/>
      <c r="M3127" s="216" t="s">
        <v>93</v>
      </c>
      <c r="N3127" s="217"/>
      <c r="O3127" s="210" t="s">
        <v>24</v>
      </c>
      <c r="P3127" s="211"/>
      <c r="Q3127" s="212"/>
    </row>
    <row r="3128" spans="1:17" ht="19.149999999999999" customHeight="1" x14ac:dyDescent="0.25">
      <c r="A3128" s="190" t="s">
        <v>94</v>
      </c>
      <c r="B3128" s="40">
        <v>33</v>
      </c>
      <c r="C3128" s="34"/>
      <c r="D3128" s="34"/>
      <c r="E3128" s="34"/>
      <c r="F3128" s="34"/>
      <c r="G3128" s="34"/>
      <c r="H3128" s="34"/>
      <c r="I3128" s="181" t="s">
        <v>18</v>
      </c>
      <c r="J3128" s="182"/>
      <c r="K3128" s="183"/>
      <c r="L3128" s="191"/>
      <c r="M3128" s="192" t="str">
        <f>UPPER(Ptrllista!H162)</f>
        <v>B</v>
      </c>
      <c r="N3128" s="193"/>
      <c r="O3128" s="192" t="str">
        <f>UPPER(Ptrllista!G162)</f>
        <v>1</v>
      </c>
      <c r="P3128" s="196"/>
      <c r="Q3128" s="193"/>
    </row>
    <row r="3129" spans="1:17" ht="19.149999999999999" customHeight="1" thickBot="1" x14ac:dyDescent="0.3">
      <c r="A3129" s="190"/>
      <c r="B3129" s="40">
        <v>34</v>
      </c>
      <c r="C3129" s="34"/>
      <c r="D3129" s="34"/>
      <c r="E3129" s="34"/>
      <c r="F3129" s="34"/>
      <c r="G3129" s="34"/>
      <c r="H3129" s="34"/>
      <c r="I3129" s="181" t="s">
        <v>18</v>
      </c>
      <c r="J3129" s="182"/>
      <c r="K3129" s="183"/>
      <c r="L3129" s="191"/>
      <c r="M3129" s="194"/>
      <c r="N3129" s="195"/>
      <c r="O3129" s="194"/>
      <c r="P3129" s="197"/>
      <c r="Q3129" s="195"/>
    </row>
    <row r="3130" spans="1:17" ht="19.149999999999999" customHeight="1" x14ac:dyDescent="0.25">
      <c r="A3130" s="190"/>
      <c r="B3130" s="40">
        <v>35</v>
      </c>
      <c r="C3130" s="34"/>
      <c r="D3130" s="34"/>
      <c r="E3130" s="34"/>
      <c r="F3130" s="34"/>
      <c r="G3130" s="34"/>
      <c r="H3130" s="34"/>
      <c r="I3130" s="181" t="s">
        <v>18</v>
      </c>
      <c r="J3130" s="182"/>
      <c r="K3130" s="183"/>
      <c r="L3130" s="184"/>
      <c r="M3130" s="3"/>
      <c r="N3130" s="3"/>
      <c r="O3130" s="3"/>
      <c r="P3130" s="3"/>
      <c r="Q3130" s="30"/>
    </row>
    <row r="3131" spans="1:17" ht="19.149999999999999" customHeight="1" x14ac:dyDescent="0.25">
      <c r="A3131" s="190"/>
      <c r="B3131" s="40">
        <v>36</v>
      </c>
      <c r="C3131" s="34"/>
      <c r="D3131" s="34"/>
      <c r="E3131" s="34"/>
      <c r="F3131" s="34"/>
      <c r="G3131" s="34"/>
      <c r="H3131" s="34"/>
      <c r="I3131" s="181" t="s">
        <v>18</v>
      </c>
      <c r="J3131" s="182"/>
      <c r="K3131" s="183"/>
      <c r="L3131" s="184"/>
      <c r="M3131" s="198" t="s">
        <v>92</v>
      </c>
      <c r="N3131" s="198"/>
      <c r="O3131" s="198"/>
      <c r="P3131" s="199"/>
      <c r="Q3131" s="200"/>
    </row>
    <row r="3132" spans="1:17" ht="19.149999999999999" customHeight="1" x14ac:dyDescent="0.25">
      <c r="A3132" s="190"/>
      <c r="B3132" s="40">
        <v>37</v>
      </c>
      <c r="C3132" s="34"/>
      <c r="D3132" s="34"/>
      <c r="E3132" s="34"/>
      <c r="F3132" s="34"/>
      <c r="G3132" s="34"/>
      <c r="H3132" s="34"/>
      <c r="I3132" s="181" t="s">
        <v>18</v>
      </c>
      <c r="J3132" s="182"/>
      <c r="K3132" s="183"/>
      <c r="L3132" s="184"/>
      <c r="M3132" s="201" t="s">
        <v>97</v>
      </c>
      <c r="N3132" s="202"/>
      <c r="O3132" s="202"/>
      <c r="P3132" s="202"/>
      <c r="Q3132" s="203"/>
    </row>
    <row r="3133" spans="1:17" ht="19.149999999999999" customHeight="1" x14ac:dyDescent="0.25">
      <c r="A3133" s="190"/>
      <c r="B3133" s="40">
        <v>38</v>
      </c>
      <c r="C3133" s="34"/>
      <c r="D3133" s="34"/>
      <c r="E3133" s="34"/>
      <c r="F3133" s="34"/>
      <c r="G3133" s="34"/>
      <c r="H3133" s="34"/>
      <c r="I3133" s="181" t="s">
        <v>18</v>
      </c>
      <c r="J3133" s="182"/>
      <c r="K3133" s="183"/>
      <c r="L3133" s="184"/>
      <c r="M3133" s="185"/>
      <c r="N3133" s="185"/>
      <c r="O3133" s="185"/>
      <c r="P3133" s="185"/>
      <c r="Q3133" s="186"/>
    </row>
    <row r="3134" spans="1:17" ht="19.149999999999999" customHeight="1" x14ac:dyDescent="0.25">
      <c r="A3134" s="190"/>
      <c r="B3134" s="40">
        <v>39</v>
      </c>
      <c r="C3134" s="34"/>
      <c r="D3134" s="34"/>
      <c r="E3134" s="34"/>
      <c r="F3134" s="34"/>
      <c r="G3134" s="34"/>
      <c r="H3134" s="34"/>
      <c r="I3134" s="181" t="s">
        <v>18</v>
      </c>
      <c r="J3134" s="182"/>
      <c r="K3134" s="183"/>
      <c r="L3134" s="184"/>
      <c r="M3134" s="185"/>
      <c r="N3134" s="185"/>
      <c r="O3134" s="185"/>
      <c r="P3134" s="185"/>
      <c r="Q3134" s="186"/>
    </row>
    <row r="3135" spans="1:17" ht="19.149999999999999" customHeight="1" x14ac:dyDescent="0.25">
      <c r="A3135" s="190"/>
      <c r="B3135" s="40">
        <v>40</v>
      </c>
      <c r="C3135" s="34"/>
      <c r="D3135" s="34"/>
      <c r="E3135" s="34"/>
      <c r="F3135" s="34"/>
      <c r="G3135" s="34"/>
      <c r="H3135" s="34"/>
      <c r="I3135" s="181" t="s">
        <v>18</v>
      </c>
      <c r="J3135" s="182"/>
      <c r="K3135" s="183"/>
      <c r="L3135" s="184"/>
      <c r="M3135" s="185"/>
      <c r="N3135" s="185"/>
      <c r="O3135" s="185"/>
      <c r="P3135" s="185"/>
      <c r="Q3135" s="186"/>
    </row>
    <row r="3136" spans="1:17" ht="19.149999999999999" customHeight="1" thickBot="1" x14ac:dyDescent="0.3">
      <c r="A3136" s="190"/>
      <c r="B3136" s="34"/>
      <c r="C3136" s="34"/>
      <c r="D3136" s="34"/>
      <c r="E3136" s="34"/>
      <c r="F3136" s="34"/>
      <c r="G3136" s="34"/>
      <c r="H3136" s="34"/>
      <c r="I3136" s="187" t="s">
        <v>18</v>
      </c>
      <c r="J3136" s="188"/>
      <c r="K3136" s="189"/>
      <c r="L3136" s="189"/>
      <c r="M3136" s="185"/>
      <c r="N3136" s="185"/>
      <c r="O3136" s="185"/>
      <c r="P3136" s="185"/>
      <c r="Q3136" s="186"/>
    </row>
    <row r="3137" spans="1:17" ht="19.149999999999999" customHeight="1" thickBot="1" x14ac:dyDescent="0.3">
      <c r="A3137" s="29"/>
      <c r="B3137" s="3"/>
      <c r="C3137" s="3"/>
      <c r="D3137" s="3"/>
      <c r="E3137" s="3"/>
      <c r="F3137" s="173" t="s">
        <v>89</v>
      </c>
      <c r="G3137" s="173"/>
      <c r="H3137" s="174"/>
      <c r="I3137" s="36"/>
      <c r="J3137" s="36"/>
      <c r="K3137" s="175"/>
      <c r="L3137" s="176"/>
      <c r="M3137" s="177" t="s">
        <v>88</v>
      </c>
      <c r="N3137" s="178"/>
      <c r="O3137" s="178"/>
      <c r="P3137" s="178"/>
      <c r="Q3137" s="179"/>
    </row>
    <row r="3138" spans="1:17" ht="19.149999999999999" customHeight="1" thickBot="1" x14ac:dyDescent="0.3">
      <c r="A3138" s="31"/>
      <c r="B3138" s="32"/>
      <c r="C3138" s="32"/>
      <c r="D3138" s="32"/>
      <c r="E3138" s="32"/>
      <c r="F3138" s="32"/>
      <c r="G3138" s="180" t="s">
        <v>91</v>
      </c>
      <c r="H3138" s="180"/>
      <c r="I3138" s="180"/>
      <c r="J3138" s="36"/>
      <c r="K3138" s="35"/>
      <c r="L3138" s="32"/>
      <c r="M3138" s="32"/>
      <c r="N3138" s="32"/>
      <c r="O3138" s="32"/>
      <c r="P3138" s="32"/>
      <c r="Q3138" s="33"/>
    </row>
    <row r="3139" spans="1:17" ht="19.149999999999999" customHeight="1" x14ac:dyDescent="0.25">
      <c r="A3139" s="52"/>
      <c r="B3139" s="52"/>
      <c r="C3139" s="52"/>
      <c r="D3139" s="52"/>
      <c r="E3139" s="52"/>
      <c r="F3139" s="52"/>
      <c r="G3139" s="52"/>
      <c r="H3139" s="52"/>
      <c r="I3139" s="52"/>
      <c r="J3139" s="52"/>
      <c r="K3139" s="52"/>
      <c r="L3139" s="52"/>
      <c r="M3139" s="52"/>
      <c r="N3139" s="52"/>
      <c r="O3139" s="52"/>
      <c r="P3139" s="52"/>
      <c r="Q3139" s="52"/>
    </row>
    <row r="3142" spans="1:17" ht="19.149999999999999" customHeight="1" thickBot="1" x14ac:dyDescent="0.3"/>
    <row r="3143" spans="1:17" ht="19.149999999999999" customHeight="1" x14ac:dyDescent="0.5">
      <c r="A3143" s="37"/>
      <c r="B3143" s="213"/>
      <c r="C3143" s="213"/>
      <c r="D3143" s="39"/>
      <c r="E3143" s="196" t="str">
        <f>UPPER(Ptrllista!E2)</f>
        <v>Ö-SERIEN 2</v>
      </c>
      <c r="F3143" s="196"/>
      <c r="G3143" s="196"/>
      <c r="H3143" s="196"/>
      <c r="I3143" s="196"/>
      <c r="J3143" s="196"/>
      <c r="K3143" s="196"/>
      <c r="L3143" s="196"/>
      <c r="M3143" s="196"/>
      <c r="N3143" s="196"/>
      <c r="O3143" s="49"/>
      <c r="P3143" s="49"/>
      <c r="Q3143" s="50"/>
    </row>
    <row r="3144" spans="1:17" ht="19.149999999999999" customHeight="1" x14ac:dyDescent="0.4">
      <c r="A3144" s="53" t="s">
        <v>98</v>
      </c>
      <c r="B3144" s="44" t="str">
        <f>UPPER(Ptrllista!B163)</f>
        <v>40</v>
      </c>
      <c r="C3144" s="43" t="s">
        <v>96</v>
      </c>
      <c r="D3144" s="44">
        <f>ABS(Ptrllista!C163)</f>
        <v>2</v>
      </c>
      <c r="E3144" s="205"/>
      <c r="F3144" s="205"/>
      <c r="G3144" s="205"/>
      <c r="H3144" s="205"/>
      <c r="I3144" s="205"/>
      <c r="J3144" s="205"/>
      <c r="K3144" s="205"/>
      <c r="L3144" s="205"/>
      <c r="M3144" s="205"/>
      <c r="N3144" s="205"/>
      <c r="O3144" s="214">
        <f>ABS(Ptrllista!F2)</f>
        <v>42848</v>
      </c>
      <c r="P3144" s="214"/>
      <c r="Q3144" s="215"/>
    </row>
    <row r="3145" spans="1:17" ht="19.149999999999999" customHeight="1" x14ac:dyDescent="0.25">
      <c r="A3145" s="204" t="str">
        <f>UPPER(Ptrllista!E163)</f>
        <v>BO RAGNARSSON</v>
      </c>
      <c r="B3145" s="205"/>
      <c r="C3145" s="205"/>
      <c r="D3145" s="205"/>
      <c r="E3145" s="205"/>
      <c r="F3145" s="205"/>
      <c r="G3145" s="205"/>
      <c r="H3145" s="205"/>
      <c r="I3145" s="205"/>
      <c r="J3145" s="205"/>
      <c r="K3145" s="205"/>
      <c r="L3145" s="205"/>
      <c r="M3145" s="205"/>
      <c r="N3145" s="205"/>
      <c r="O3145" s="205"/>
      <c r="P3145" s="205"/>
      <c r="Q3145" s="206"/>
    </row>
    <row r="3146" spans="1:17" ht="19.149999999999999" customHeight="1" x14ac:dyDescent="0.25">
      <c r="A3146" s="204"/>
      <c r="B3146" s="205"/>
      <c r="C3146" s="205"/>
      <c r="D3146" s="205"/>
      <c r="E3146" s="205"/>
      <c r="F3146" s="205"/>
      <c r="G3146" s="205"/>
      <c r="H3146" s="205"/>
      <c r="I3146" s="205"/>
      <c r="J3146" s="205"/>
      <c r="K3146" s="205"/>
      <c r="L3146" s="205"/>
      <c r="M3146" s="205"/>
      <c r="N3146" s="205"/>
      <c r="O3146" s="205"/>
      <c r="P3146" s="205"/>
      <c r="Q3146" s="206"/>
    </row>
    <row r="3147" spans="1:17" ht="19.149999999999999" customHeight="1" x14ac:dyDescent="0.25">
      <c r="A3147" s="204" t="str">
        <f>UPPER(Ptrllista!F163)</f>
        <v>MOTALA</v>
      </c>
      <c r="B3147" s="205"/>
      <c r="C3147" s="205"/>
      <c r="D3147" s="205"/>
      <c r="E3147" s="205"/>
      <c r="F3147" s="205"/>
      <c r="G3147" s="205"/>
      <c r="H3147" s="205"/>
      <c r="I3147" s="205"/>
      <c r="J3147" s="205"/>
      <c r="K3147" s="205"/>
      <c r="L3147" s="205"/>
      <c r="M3147" s="205"/>
      <c r="N3147" s="205"/>
      <c r="O3147" s="205"/>
      <c r="P3147" s="205"/>
      <c r="Q3147" s="206"/>
    </row>
    <row r="3148" spans="1:17" ht="19.149999999999999" customHeight="1" x14ac:dyDescent="0.25">
      <c r="A3148" s="204"/>
      <c r="B3148" s="205"/>
      <c r="C3148" s="205"/>
      <c r="D3148" s="205"/>
      <c r="E3148" s="205"/>
      <c r="F3148" s="205"/>
      <c r="G3148" s="205"/>
      <c r="H3148" s="205"/>
      <c r="I3148" s="205"/>
      <c r="J3148" s="205"/>
      <c r="K3148" s="205"/>
      <c r="L3148" s="205"/>
      <c r="M3148" s="205"/>
      <c r="N3148" s="205"/>
      <c r="O3148" s="205"/>
      <c r="P3148" s="205"/>
      <c r="Q3148" s="206"/>
    </row>
    <row r="3149" spans="1:17" ht="19.149999999999999" customHeight="1" thickBot="1" x14ac:dyDescent="0.3">
      <c r="A3149" s="29"/>
      <c r="B3149" s="38"/>
      <c r="C3149" s="207" t="s">
        <v>95</v>
      </c>
      <c r="D3149" s="208"/>
      <c r="E3149" s="208"/>
      <c r="F3149" s="208"/>
      <c r="G3149" s="208"/>
      <c r="H3149" s="209"/>
      <c r="I3149" s="207" t="s">
        <v>90</v>
      </c>
      <c r="J3149" s="209"/>
      <c r="K3149" s="207" t="s">
        <v>17</v>
      </c>
      <c r="L3149" s="208"/>
      <c r="M3149" s="41" t="s">
        <v>93</v>
      </c>
      <c r="N3149" s="42"/>
      <c r="O3149" s="210" t="s">
        <v>24</v>
      </c>
      <c r="P3149" s="211"/>
      <c r="Q3149" s="212"/>
    </row>
    <row r="3150" spans="1:17" ht="19.149999999999999" customHeight="1" x14ac:dyDescent="0.25">
      <c r="A3150" s="190" t="s">
        <v>94</v>
      </c>
      <c r="B3150" s="40">
        <v>33</v>
      </c>
      <c r="C3150" s="34"/>
      <c r="D3150" s="34"/>
      <c r="E3150" s="34"/>
      <c r="F3150" s="34"/>
      <c r="G3150" s="34"/>
      <c r="H3150" s="34"/>
      <c r="I3150" s="181" t="s">
        <v>18</v>
      </c>
      <c r="J3150" s="182"/>
      <c r="K3150" s="183"/>
      <c r="L3150" s="191"/>
      <c r="M3150" s="192" t="str">
        <f>UPPER(Ptrllista!H163)</f>
        <v>B</v>
      </c>
      <c r="N3150" s="193"/>
      <c r="O3150" s="192" t="str">
        <f>UPPER(Ptrllista!G163)</f>
        <v>3</v>
      </c>
      <c r="P3150" s="196"/>
      <c r="Q3150" s="193"/>
    </row>
    <row r="3151" spans="1:17" ht="19.149999999999999" customHeight="1" thickBot="1" x14ac:dyDescent="0.3">
      <c r="A3151" s="190"/>
      <c r="B3151" s="40">
        <v>34</v>
      </c>
      <c r="C3151" s="34"/>
      <c r="D3151" s="34"/>
      <c r="E3151" s="34"/>
      <c r="F3151" s="34"/>
      <c r="G3151" s="34"/>
      <c r="H3151" s="34"/>
      <c r="I3151" s="181" t="s">
        <v>18</v>
      </c>
      <c r="J3151" s="182"/>
      <c r="K3151" s="183"/>
      <c r="L3151" s="191"/>
      <c r="M3151" s="194"/>
      <c r="N3151" s="195"/>
      <c r="O3151" s="194"/>
      <c r="P3151" s="197"/>
      <c r="Q3151" s="195"/>
    </row>
    <row r="3152" spans="1:17" ht="19.149999999999999" customHeight="1" x14ac:dyDescent="0.25">
      <c r="A3152" s="190"/>
      <c r="B3152" s="40">
        <v>35</v>
      </c>
      <c r="C3152" s="34"/>
      <c r="D3152" s="34"/>
      <c r="E3152" s="34"/>
      <c r="F3152" s="34"/>
      <c r="G3152" s="34"/>
      <c r="H3152" s="34"/>
      <c r="I3152" s="181" t="s">
        <v>18</v>
      </c>
      <c r="J3152" s="182"/>
      <c r="K3152" s="183"/>
      <c r="L3152" s="184"/>
      <c r="M3152" s="3"/>
      <c r="N3152" s="3"/>
      <c r="O3152" s="3"/>
      <c r="P3152" s="3"/>
      <c r="Q3152" s="30"/>
    </row>
    <row r="3153" spans="1:17" ht="19.149999999999999" customHeight="1" x14ac:dyDescent="0.25">
      <c r="A3153" s="190"/>
      <c r="B3153" s="40">
        <v>36</v>
      </c>
      <c r="C3153" s="34"/>
      <c r="D3153" s="34"/>
      <c r="E3153" s="34"/>
      <c r="F3153" s="34"/>
      <c r="G3153" s="34"/>
      <c r="H3153" s="34"/>
      <c r="I3153" s="181" t="s">
        <v>18</v>
      </c>
      <c r="J3153" s="182"/>
      <c r="K3153" s="183"/>
      <c r="L3153" s="184"/>
      <c r="M3153" s="198" t="s">
        <v>92</v>
      </c>
      <c r="N3153" s="198"/>
      <c r="O3153" s="198"/>
      <c r="P3153" s="199"/>
      <c r="Q3153" s="200"/>
    </row>
    <row r="3154" spans="1:17" ht="19.149999999999999" customHeight="1" x14ac:dyDescent="0.25">
      <c r="A3154" s="190"/>
      <c r="B3154" s="40">
        <v>37</v>
      </c>
      <c r="C3154" s="34"/>
      <c r="D3154" s="34"/>
      <c r="E3154" s="34"/>
      <c r="F3154" s="34"/>
      <c r="G3154" s="34"/>
      <c r="H3154" s="34"/>
      <c r="I3154" s="181" t="s">
        <v>18</v>
      </c>
      <c r="J3154" s="182"/>
      <c r="K3154" s="183"/>
      <c r="L3154" s="184"/>
      <c r="M3154" s="201" t="s">
        <v>97</v>
      </c>
      <c r="N3154" s="202"/>
      <c r="O3154" s="202"/>
      <c r="P3154" s="202"/>
      <c r="Q3154" s="203"/>
    </row>
    <row r="3155" spans="1:17" ht="19.149999999999999" customHeight="1" x14ac:dyDescent="0.25">
      <c r="A3155" s="190"/>
      <c r="B3155" s="40">
        <v>38</v>
      </c>
      <c r="C3155" s="34"/>
      <c r="D3155" s="34"/>
      <c r="E3155" s="34"/>
      <c r="F3155" s="34"/>
      <c r="G3155" s="34"/>
      <c r="H3155" s="34"/>
      <c r="I3155" s="181" t="s">
        <v>18</v>
      </c>
      <c r="J3155" s="182"/>
      <c r="K3155" s="183"/>
      <c r="L3155" s="184"/>
      <c r="M3155" s="185"/>
      <c r="N3155" s="185"/>
      <c r="O3155" s="185"/>
      <c r="P3155" s="185"/>
      <c r="Q3155" s="186"/>
    </row>
    <row r="3156" spans="1:17" ht="19.149999999999999" customHeight="1" x14ac:dyDescent="0.25">
      <c r="A3156" s="190"/>
      <c r="B3156" s="40">
        <v>39</v>
      </c>
      <c r="C3156" s="34"/>
      <c r="D3156" s="34"/>
      <c r="E3156" s="34"/>
      <c r="F3156" s="34"/>
      <c r="G3156" s="34"/>
      <c r="H3156" s="34"/>
      <c r="I3156" s="181" t="s">
        <v>18</v>
      </c>
      <c r="J3156" s="182"/>
      <c r="K3156" s="183"/>
      <c r="L3156" s="184"/>
      <c r="M3156" s="185"/>
      <c r="N3156" s="185"/>
      <c r="O3156" s="185"/>
      <c r="P3156" s="185"/>
      <c r="Q3156" s="186"/>
    </row>
    <row r="3157" spans="1:17" ht="19.149999999999999" customHeight="1" x14ac:dyDescent="0.25">
      <c r="A3157" s="190"/>
      <c r="B3157" s="40">
        <v>40</v>
      </c>
      <c r="C3157" s="34"/>
      <c r="D3157" s="34"/>
      <c r="E3157" s="34"/>
      <c r="F3157" s="34"/>
      <c r="G3157" s="34"/>
      <c r="H3157" s="34"/>
      <c r="I3157" s="181" t="s">
        <v>18</v>
      </c>
      <c r="J3157" s="182"/>
      <c r="K3157" s="183"/>
      <c r="L3157" s="184"/>
      <c r="M3157" s="185"/>
      <c r="N3157" s="185"/>
      <c r="O3157" s="185"/>
      <c r="P3157" s="185"/>
      <c r="Q3157" s="186"/>
    </row>
    <row r="3158" spans="1:17" ht="19.149999999999999" customHeight="1" thickBot="1" x14ac:dyDescent="0.3">
      <c r="A3158" s="190"/>
      <c r="B3158" s="34"/>
      <c r="C3158" s="34"/>
      <c r="D3158" s="34"/>
      <c r="E3158" s="34"/>
      <c r="F3158" s="34"/>
      <c r="G3158" s="34"/>
      <c r="H3158" s="34"/>
      <c r="I3158" s="187" t="s">
        <v>18</v>
      </c>
      <c r="J3158" s="188"/>
      <c r="K3158" s="189"/>
      <c r="L3158" s="189"/>
      <c r="M3158" s="185"/>
      <c r="N3158" s="185"/>
      <c r="O3158" s="185"/>
      <c r="P3158" s="185"/>
      <c r="Q3158" s="186"/>
    </row>
    <row r="3159" spans="1:17" ht="19.149999999999999" customHeight="1" thickBot="1" x14ac:dyDescent="0.3">
      <c r="A3159" s="29"/>
      <c r="B3159" s="3"/>
      <c r="C3159" s="3"/>
      <c r="D3159" s="3"/>
      <c r="E3159" s="3"/>
      <c r="F3159" s="173" t="s">
        <v>89</v>
      </c>
      <c r="G3159" s="173"/>
      <c r="H3159" s="174"/>
      <c r="I3159" s="36"/>
      <c r="J3159" s="36"/>
      <c r="K3159" s="175"/>
      <c r="L3159" s="176"/>
      <c r="M3159" s="177" t="s">
        <v>88</v>
      </c>
      <c r="N3159" s="178"/>
      <c r="O3159" s="178"/>
      <c r="P3159" s="178"/>
      <c r="Q3159" s="179"/>
    </row>
    <row r="3160" spans="1:17" ht="19.149999999999999" customHeight="1" thickBot="1" x14ac:dyDescent="0.3">
      <c r="A3160" s="31"/>
      <c r="B3160" s="32"/>
      <c r="C3160" s="32"/>
      <c r="D3160" s="32"/>
      <c r="E3160" s="32"/>
      <c r="F3160" s="32"/>
      <c r="G3160" s="180" t="s">
        <v>91</v>
      </c>
      <c r="H3160" s="180"/>
      <c r="I3160" s="180"/>
      <c r="J3160" s="36"/>
      <c r="K3160" s="35"/>
      <c r="L3160" s="32"/>
      <c r="M3160" s="32"/>
      <c r="N3160" s="32"/>
      <c r="O3160" s="32"/>
      <c r="P3160" s="32"/>
      <c r="Q3160" s="33"/>
    </row>
    <row r="3161" spans="1:17" ht="19.149999999999999" customHeight="1" x14ac:dyDescent="0.5">
      <c r="A3161" s="37"/>
      <c r="B3161" s="213"/>
      <c r="C3161" s="213"/>
      <c r="D3161" s="39"/>
      <c r="E3161" s="196" t="str">
        <f>UPPER(Ptrllista!E2)</f>
        <v>Ö-SERIEN 2</v>
      </c>
      <c r="F3161" s="196"/>
      <c r="G3161" s="196"/>
      <c r="H3161" s="196"/>
      <c r="I3161" s="196"/>
      <c r="J3161" s="196"/>
      <c r="K3161" s="196"/>
      <c r="L3161" s="196"/>
      <c r="M3161" s="196"/>
      <c r="N3161" s="196"/>
      <c r="O3161" s="49"/>
      <c r="P3161" s="49"/>
      <c r="Q3161" s="54"/>
    </row>
    <row r="3162" spans="1:17" ht="19.149999999999999" customHeight="1" x14ac:dyDescent="0.4">
      <c r="A3162" s="53" t="s">
        <v>98</v>
      </c>
      <c r="B3162" s="44" t="str">
        <f>UPPER(Ptrllista!B164)</f>
        <v>40</v>
      </c>
      <c r="C3162" s="43" t="s">
        <v>102</v>
      </c>
      <c r="D3162" s="44">
        <f>ABS(Ptrllista!C164)</f>
        <v>3</v>
      </c>
      <c r="E3162" s="205"/>
      <c r="F3162" s="205"/>
      <c r="G3162" s="205"/>
      <c r="H3162" s="205"/>
      <c r="I3162" s="205"/>
      <c r="J3162" s="205"/>
      <c r="K3162" s="205"/>
      <c r="L3162" s="205"/>
      <c r="M3162" s="205"/>
      <c r="N3162" s="205"/>
      <c r="O3162" s="214">
        <f>ABS(Ptrllista!F2)</f>
        <v>42848</v>
      </c>
      <c r="P3162" s="214"/>
      <c r="Q3162" s="215"/>
    </row>
    <row r="3163" spans="1:17" ht="19.149999999999999" customHeight="1" x14ac:dyDescent="0.25">
      <c r="A3163" s="204" t="str">
        <f>UPPER(Ptrllista!E164)</f>
        <v>MAGNUS WEIDERYD</v>
      </c>
      <c r="B3163" s="205"/>
      <c r="C3163" s="205"/>
      <c r="D3163" s="205"/>
      <c r="E3163" s="205"/>
      <c r="F3163" s="205"/>
      <c r="G3163" s="205"/>
      <c r="H3163" s="205"/>
      <c r="I3163" s="205"/>
      <c r="J3163" s="205"/>
      <c r="K3163" s="205"/>
      <c r="L3163" s="205"/>
      <c r="M3163" s="205"/>
      <c r="N3163" s="205"/>
      <c r="O3163" s="205"/>
      <c r="P3163" s="205"/>
      <c r="Q3163" s="206"/>
    </row>
    <row r="3164" spans="1:17" ht="19.149999999999999" customHeight="1" x14ac:dyDescent="0.25">
      <c r="A3164" s="204"/>
      <c r="B3164" s="205"/>
      <c r="C3164" s="205"/>
      <c r="D3164" s="205"/>
      <c r="E3164" s="205"/>
      <c r="F3164" s="205"/>
      <c r="G3164" s="205"/>
      <c r="H3164" s="205"/>
      <c r="I3164" s="205"/>
      <c r="J3164" s="205"/>
      <c r="K3164" s="205"/>
      <c r="L3164" s="205"/>
      <c r="M3164" s="205"/>
      <c r="N3164" s="205"/>
      <c r="O3164" s="205"/>
      <c r="P3164" s="205"/>
      <c r="Q3164" s="206"/>
    </row>
    <row r="3165" spans="1:17" ht="19.149999999999999" customHeight="1" x14ac:dyDescent="0.25">
      <c r="A3165" s="204" t="str">
        <f>UPPER(Ptrllista!F164)</f>
        <v>MOTALA</v>
      </c>
      <c r="B3165" s="205"/>
      <c r="C3165" s="205"/>
      <c r="D3165" s="205"/>
      <c r="E3165" s="205"/>
      <c r="F3165" s="205"/>
      <c r="G3165" s="205"/>
      <c r="H3165" s="205"/>
      <c r="I3165" s="205"/>
      <c r="J3165" s="205"/>
      <c r="K3165" s="205"/>
      <c r="L3165" s="205"/>
      <c r="M3165" s="205"/>
      <c r="N3165" s="205"/>
      <c r="O3165" s="205"/>
      <c r="P3165" s="205"/>
      <c r="Q3165" s="206"/>
    </row>
    <row r="3166" spans="1:17" ht="19.149999999999999" customHeight="1" x14ac:dyDescent="0.25">
      <c r="A3166" s="204"/>
      <c r="B3166" s="205"/>
      <c r="C3166" s="205"/>
      <c r="D3166" s="205"/>
      <c r="E3166" s="205"/>
      <c r="F3166" s="205"/>
      <c r="G3166" s="205"/>
      <c r="H3166" s="205"/>
      <c r="I3166" s="205"/>
      <c r="J3166" s="205"/>
      <c r="K3166" s="205"/>
      <c r="L3166" s="205"/>
      <c r="M3166" s="205"/>
      <c r="N3166" s="205"/>
      <c r="O3166" s="205"/>
      <c r="P3166" s="205"/>
      <c r="Q3166" s="206"/>
    </row>
    <row r="3167" spans="1:17" ht="19.149999999999999" customHeight="1" thickBot="1" x14ac:dyDescent="0.3">
      <c r="A3167" s="29"/>
      <c r="B3167" s="38"/>
      <c r="C3167" s="207" t="s">
        <v>95</v>
      </c>
      <c r="D3167" s="208"/>
      <c r="E3167" s="208"/>
      <c r="F3167" s="208"/>
      <c r="G3167" s="208"/>
      <c r="H3167" s="209"/>
      <c r="I3167" s="207" t="s">
        <v>90</v>
      </c>
      <c r="J3167" s="209"/>
      <c r="K3167" s="207" t="s">
        <v>17</v>
      </c>
      <c r="L3167" s="208"/>
      <c r="M3167" s="216" t="s">
        <v>93</v>
      </c>
      <c r="N3167" s="217"/>
      <c r="O3167" s="210" t="s">
        <v>24</v>
      </c>
      <c r="P3167" s="211"/>
      <c r="Q3167" s="212"/>
    </row>
    <row r="3168" spans="1:17" ht="19.149999999999999" customHeight="1" x14ac:dyDescent="0.25">
      <c r="A3168" s="190" t="s">
        <v>94</v>
      </c>
      <c r="B3168" s="40">
        <v>41</v>
      </c>
      <c r="C3168" s="34"/>
      <c r="D3168" s="34"/>
      <c r="E3168" s="34"/>
      <c r="F3168" s="34"/>
      <c r="G3168" s="34"/>
      <c r="H3168" s="34"/>
      <c r="I3168" s="181" t="s">
        <v>18</v>
      </c>
      <c r="J3168" s="182"/>
      <c r="K3168" s="183"/>
      <c r="L3168" s="191"/>
      <c r="M3168" s="192" t="str">
        <f>UPPER(Ptrllista!H164)</f>
        <v>B</v>
      </c>
      <c r="N3168" s="193"/>
      <c r="O3168" s="192" t="str">
        <f>UPPER(Ptrllista!F164)</f>
        <v>MOTALA</v>
      </c>
      <c r="P3168" s="196"/>
      <c r="Q3168" s="193"/>
    </row>
    <row r="3169" spans="1:17" ht="19.149999999999999" customHeight="1" thickBot="1" x14ac:dyDescent="0.3">
      <c r="A3169" s="190"/>
      <c r="B3169" s="40">
        <v>42</v>
      </c>
      <c r="C3169" s="34"/>
      <c r="D3169" s="34"/>
      <c r="E3169" s="34"/>
      <c r="F3169" s="34"/>
      <c r="G3169" s="34"/>
      <c r="H3169" s="34"/>
      <c r="I3169" s="181" t="s">
        <v>18</v>
      </c>
      <c r="J3169" s="182"/>
      <c r="K3169" s="183"/>
      <c r="L3169" s="191"/>
      <c r="M3169" s="194"/>
      <c r="N3169" s="195"/>
      <c r="O3169" s="194"/>
      <c r="P3169" s="197"/>
      <c r="Q3169" s="195"/>
    </row>
    <row r="3170" spans="1:17" ht="19.149999999999999" customHeight="1" x14ac:dyDescent="0.25">
      <c r="A3170" s="190"/>
      <c r="B3170" s="40">
        <v>43</v>
      </c>
      <c r="C3170" s="34"/>
      <c r="D3170" s="34"/>
      <c r="E3170" s="34"/>
      <c r="F3170" s="34"/>
      <c r="G3170" s="34"/>
      <c r="H3170" s="34"/>
      <c r="I3170" s="181" t="s">
        <v>18</v>
      </c>
      <c r="J3170" s="182"/>
      <c r="K3170" s="183"/>
      <c r="L3170" s="184"/>
      <c r="M3170" s="3"/>
      <c r="N3170" s="3"/>
      <c r="O3170" s="3"/>
      <c r="P3170" s="3"/>
      <c r="Q3170" s="30"/>
    </row>
    <row r="3171" spans="1:17" ht="19.149999999999999" customHeight="1" x14ac:dyDescent="0.25">
      <c r="A3171" s="190"/>
      <c r="B3171" s="40">
        <v>44</v>
      </c>
      <c r="C3171" s="34"/>
      <c r="D3171" s="34"/>
      <c r="E3171" s="34"/>
      <c r="F3171" s="34"/>
      <c r="G3171" s="34"/>
      <c r="H3171" s="34"/>
      <c r="I3171" s="181" t="s">
        <v>18</v>
      </c>
      <c r="J3171" s="182"/>
      <c r="K3171" s="183"/>
      <c r="L3171" s="184"/>
      <c r="M3171" s="198" t="s">
        <v>92</v>
      </c>
      <c r="N3171" s="198"/>
      <c r="O3171" s="198"/>
      <c r="P3171" s="199"/>
      <c r="Q3171" s="200"/>
    </row>
    <row r="3172" spans="1:17" ht="19.149999999999999" customHeight="1" x14ac:dyDescent="0.25">
      <c r="A3172" s="190"/>
      <c r="B3172" s="40">
        <v>45</v>
      </c>
      <c r="C3172" s="34"/>
      <c r="D3172" s="34"/>
      <c r="E3172" s="34"/>
      <c r="F3172" s="34"/>
      <c r="G3172" s="34"/>
      <c r="H3172" s="34"/>
      <c r="I3172" s="181" t="s">
        <v>18</v>
      </c>
      <c r="J3172" s="182"/>
      <c r="K3172" s="183"/>
      <c r="L3172" s="184"/>
      <c r="M3172" s="201" t="s">
        <v>97</v>
      </c>
      <c r="N3172" s="202"/>
      <c r="O3172" s="202"/>
      <c r="P3172" s="202"/>
      <c r="Q3172" s="203"/>
    </row>
    <row r="3173" spans="1:17" ht="19.149999999999999" customHeight="1" x14ac:dyDescent="0.25">
      <c r="A3173" s="190"/>
      <c r="B3173" s="40">
        <v>46</v>
      </c>
      <c r="C3173" s="34"/>
      <c r="D3173" s="34"/>
      <c r="E3173" s="34"/>
      <c r="F3173" s="34"/>
      <c r="G3173" s="34"/>
      <c r="H3173" s="34"/>
      <c r="I3173" s="181" t="s">
        <v>18</v>
      </c>
      <c r="J3173" s="182"/>
      <c r="K3173" s="183"/>
      <c r="L3173" s="184"/>
      <c r="M3173" s="185"/>
      <c r="N3173" s="185"/>
      <c r="O3173" s="185"/>
      <c r="P3173" s="185"/>
      <c r="Q3173" s="186"/>
    </row>
    <row r="3174" spans="1:17" ht="19.149999999999999" customHeight="1" x14ac:dyDescent="0.25">
      <c r="A3174" s="190"/>
      <c r="B3174" s="40">
        <v>47</v>
      </c>
      <c r="C3174" s="34"/>
      <c r="D3174" s="34"/>
      <c r="E3174" s="34"/>
      <c r="F3174" s="34"/>
      <c r="G3174" s="34"/>
      <c r="H3174" s="34"/>
      <c r="I3174" s="181" t="s">
        <v>18</v>
      </c>
      <c r="J3174" s="182"/>
      <c r="K3174" s="183"/>
      <c r="L3174" s="184"/>
      <c r="M3174" s="185"/>
      <c r="N3174" s="185"/>
      <c r="O3174" s="185"/>
      <c r="P3174" s="185"/>
      <c r="Q3174" s="186"/>
    </row>
    <row r="3175" spans="1:17" ht="19.149999999999999" customHeight="1" x14ac:dyDescent="0.25">
      <c r="A3175" s="190"/>
      <c r="B3175" s="40">
        <v>48</v>
      </c>
      <c r="C3175" s="34"/>
      <c r="D3175" s="34"/>
      <c r="E3175" s="34"/>
      <c r="F3175" s="34"/>
      <c r="G3175" s="34"/>
      <c r="H3175" s="34"/>
      <c r="I3175" s="181" t="s">
        <v>18</v>
      </c>
      <c r="J3175" s="182"/>
      <c r="K3175" s="183"/>
      <c r="L3175" s="184"/>
      <c r="M3175" s="185"/>
      <c r="N3175" s="185"/>
      <c r="O3175" s="185"/>
      <c r="P3175" s="185"/>
      <c r="Q3175" s="186"/>
    </row>
    <row r="3176" spans="1:17" ht="19.149999999999999" customHeight="1" thickBot="1" x14ac:dyDescent="0.3">
      <c r="A3176" s="190"/>
      <c r="B3176" s="34"/>
      <c r="C3176" s="34"/>
      <c r="D3176" s="34"/>
      <c r="E3176" s="34"/>
      <c r="F3176" s="34"/>
      <c r="G3176" s="34"/>
      <c r="H3176" s="34"/>
      <c r="I3176" s="187" t="s">
        <v>18</v>
      </c>
      <c r="J3176" s="188"/>
      <c r="K3176" s="189"/>
      <c r="L3176" s="189"/>
      <c r="M3176" s="185"/>
      <c r="N3176" s="185"/>
      <c r="O3176" s="185"/>
      <c r="P3176" s="185"/>
      <c r="Q3176" s="186"/>
    </row>
    <row r="3177" spans="1:17" ht="19.149999999999999" customHeight="1" thickBot="1" x14ac:dyDescent="0.3">
      <c r="A3177" s="29"/>
      <c r="B3177" s="3"/>
      <c r="C3177" s="3"/>
      <c r="D3177" s="3"/>
      <c r="E3177" s="3"/>
      <c r="F3177" s="173" t="s">
        <v>89</v>
      </c>
      <c r="G3177" s="173"/>
      <c r="H3177" s="174"/>
      <c r="I3177" s="36"/>
      <c r="J3177" s="36"/>
      <c r="K3177" s="175"/>
      <c r="L3177" s="176"/>
      <c r="M3177" s="177" t="s">
        <v>88</v>
      </c>
      <c r="N3177" s="178"/>
      <c r="O3177" s="178"/>
      <c r="P3177" s="178"/>
      <c r="Q3177" s="179"/>
    </row>
    <row r="3178" spans="1:17" ht="19.149999999999999" customHeight="1" thickBot="1" x14ac:dyDescent="0.3">
      <c r="A3178" s="31"/>
      <c r="B3178" s="32"/>
      <c r="C3178" s="32"/>
      <c r="D3178" s="32"/>
      <c r="E3178" s="32"/>
      <c r="F3178" s="32"/>
      <c r="G3178" s="180" t="s">
        <v>91</v>
      </c>
      <c r="H3178" s="180"/>
      <c r="I3178" s="180"/>
      <c r="J3178" s="36"/>
      <c r="K3178" s="35"/>
      <c r="L3178" s="32"/>
      <c r="M3178" s="32"/>
      <c r="N3178" s="32"/>
      <c r="O3178" s="32"/>
      <c r="P3178" s="32"/>
      <c r="Q3178" s="33"/>
    </row>
    <row r="3179" spans="1:17" ht="19.149999999999999" customHeight="1" x14ac:dyDescent="0.25">
      <c r="A3179" s="52"/>
      <c r="B3179" s="52"/>
      <c r="C3179" s="52"/>
      <c r="D3179" s="52"/>
      <c r="E3179" s="52"/>
      <c r="F3179" s="52"/>
      <c r="G3179" s="52"/>
      <c r="H3179" s="52"/>
      <c r="I3179" s="52"/>
      <c r="J3179" s="52"/>
      <c r="K3179" s="52"/>
      <c r="L3179" s="52"/>
      <c r="M3179" s="52"/>
      <c r="N3179" s="52"/>
      <c r="O3179" s="52"/>
      <c r="P3179" s="52"/>
      <c r="Q3179" s="52"/>
    </row>
    <row r="3182" spans="1:17" ht="19.149999999999999" customHeight="1" thickBot="1" x14ac:dyDescent="0.3"/>
    <row r="3183" spans="1:17" ht="19.149999999999999" customHeight="1" x14ac:dyDescent="0.5">
      <c r="A3183" s="37"/>
      <c r="B3183" s="213"/>
      <c r="C3183" s="213"/>
      <c r="D3183" s="39"/>
      <c r="E3183" s="196" t="str">
        <f>UPPER(Ptrllista!E2)</f>
        <v>Ö-SERIEN 2</v>
      </c>
      <c r="F3183" s="196"/>
      <c r="G3183" s="196"/>
      <c r="H3183" s="196"/>
      <c r="I3183" s="196"/>
      <c r="J3183" s="196"/>
      <c r="K3183" s="196"/>
      <c r="L3183" s="196"/>
      <c r="M3183" s="196"/>
      <c r="N3183" s="196"/>
      <c r="O3183" s="49"/>
      <c r="P3183" s="49"/>
      <c r="Q3183" s="54"/>
    </row>
    <row r="3184" spans="1:17" ht="19.149999999999999" customHeight="1" x14ac:dyDescent="0.4">
      <c r="A3184" s="53" t="s">
        <v>98</v>
      </c>
      <c r="B3184" s="44" t="str">
        <f>UPPER(Ptrllista!B165)</f>
        <v>40</v>
      </c>
      <c r="C3184" s="43" t="s">
        <v>96</v>
      </c>
      <c r="D3184" s="44">
        <f>ABS(Ptrllista!C165)</f>
        <v>4</v>
      </c>
      <c r="E3184" s="205"/>
      <c r="F3184" s="205"/>
      <c r="G3184" s="205"/>
      <c r="H3184" s="205"/>
      <c r="I3184" s="205"/>
      <c r="J3184" s="205"/>
      <c r="K3184" s="205"/>
      <c r="L3184" s="205"/>
      <c r="M3184" s="205"/>
      <c r="N3184" s="205"/>
      <c r="O3184" s="214">
        <f>ABS(Ptrllista!F2)</f>
        <v>42848</v>
      </c>
      <c r="P3184" s="214"/>
      <c r="Q3184" s="215"/>
    </row>
    <row r="3185" spans="1:17" ht="19.149999999999999" customHeight="1" x14ac:dyDescent="0.25">
      <c r="A3185" s="204" t="str">
        <f>UPPER(Ptrllista!E165)</f>
        <v>JOHAN HALLBERG</v>
      </c>
      <c r="B3185" s="205"/>
      <c r="C3185" s="205"/>
      <c r="D3185" s="205"/>
      <c r="E3185" s="205"/>
      <c r="F3185" s="205"/>
      <c r="G3185" s="205"/>
      <c r="H3185" s="205"/>
      <c r="I3185" s="205"/>
      <c r="J3185" s="205"/>
      <c r="K3185" s="205"/>
      <c r="L3185" s="205"/>
      <c r="M3185" s="205"/>
      <c r="N3185" s="205"/>
      <c r="O3185" s="205"/>
      <c r="P3185" s="205"/>
      <c r="Q3185" s="206"/>
    </row>
    <row r="3186" spans="1:17" ht="19.149999999999999" customHeight="1" x14ac:dyDescent="0.25">
      <c r="A3186" s="204"/>
      <c r="B3186" s="205"/>
      <c r="C3186" s="205"/>
      <c r="D3186" s="205"/>
      <c r="E3186" s="205"/>
      <c r="F3186" s="205"/>
      <c r="G3186" s="205"/>
      <c r="H3186" s="205"/>
      <c r="I3186" s="205"/>
      <c r="J3186" s="205"/>
      <c r="K3186" s="205"/>
      <c r="L3186" s="205"/>
      <c r="M3186" s="205"/>
      <c r="N3186" s="205"/>
      <c r="O3186" s="205"/>
      <c r="P3186" s="205"/>
      <c r="Q3186" s="206"/>
    </row>
    <row r="3187" spans="1:17" ht="19.149999999999999" customHeight="1" x14ac:dyDescent="0.25">
      <c r="A3187" s="204" t="str">
        <f>UPPER(Ptrllista!F165)</f>
        <v>MOTALA</v>
      </c>
      <c r="B3187" s="205"/>
      <c r="C3187" s="205"/>
      <c r="D3187" s="205"/>
      <c r="E3187" s="205"/>
      <c r="F3187" s="205"/>
      <c r="G3187" s="205"/>
      <c r="H3187" s="205"/>
      <c r="I3187" s="205"/>
      <c r="J3187" s="205"/>
      <c r="K3187" s="205"/>
      <c r="L3187" s="205"/>
      <c r="M3187" s="205"/>
      <c r="N3187" s="205"/>
      <c r="O3187" s="205"/>
      <c r="P3187" s="205"/>
      <c r="Q3187" s="206"/>
    </row>
    <row r="3188" spans="1:17" ht="19.149999999999999" customHeight="1" x14ac:dyDescent="0.25">
      <c r="A3188" s="204"/>
      <c r="B3188" s="205"/>
      <c r="C3188" s="205"/>
      <c r="D3188" s="205"/>
      <c r="E3188" s="205"/>
      <c r="F3188" s="205"/>
      <c r="G3188" s="205"/>
      <c r="H3188" s="205"/>
      <c r="I3188" s="205"/>
      <c r="J3188" s="205"/>
      <c r="K3188" s="205"/>
      <c r="L3188" s="205"/>
      <c r="M3188" s="205"/>
      <c r="N3188" s="205"/>
      <c r="O3188" s="205"/>
      <c r="P3188" s="205"/>
      <c r="Q3188" s="206"/>
    </row>
    <row r="3189" spans="1:17" ht="19.149999999999999" customHeight="1" thickBot="1" x14ac:dyDescent="0.3">
      <c r="A3189" s="29"/>
      <c r="B3189" s="38"/>
      <c r="C3189" s="207" t="s">
        <v>95</v>
      </c>
      <c r="D3189" s="208"/>
      <c r="E3189" s="208"/>
      <c r="F3189" s="208"/>
      <c r="G3189" s="208"/>
      <c r="H3189" s="209"/>
      <c r="I3189" s="207" t="s">
        <v>90</v>
      </c>
      <c r="J3189" s="209"/>
      <c r="K3189" s="207" t="s">
        <v>17</v>
      </c>
      <c r="L3189" s="208"/>
      <c r="M3189" s="41" t="s">
        <v>93</v>
      </c>
      <c r="N3189" s="42"/>
      <c r="O3189" s="210" t="s">
        <v>24</v>
      </c>
      <c r="P3189" s="211"/>
      <c r="Q3189" s="212"/>
    </row>
    <row r="3190" spans="1:17" ht="19.149999999999999" customHeight="1" x14ac:dyDescent="0.25">
      <c r="A3190" s="190" t="s">
        <v>94</v>
      </c>
      <c r="B3190" s="40">
        <v>41</v>
      </c>
      <c r="C3190" s="34"/>
      <c r="D3190" s="34"/>
      <c r="E3190" s="34"/>
      <c r="F3190" s="34"/>
      <c r="G3190" s="34"/>
      <c r="H3190" s="34"/>
      <c r="I3190" s="181" t="s">
        <v>18</v>
      </c>
      <c r="J3190" s="182"/>
      <c r="K3190" s="183"/>
      <c r="L3190" s="191"/>
      <c r="M3190" s="192" t="str">
        <f>UPPER(Ptrllista!H165)</f>
        <v>B</v>
      </c>
      <c r="N3190" s="193"/>
      <c r="O3190" s="192" t="str">
        <f>UPPER(Ptrllista!G165)</f>
        <v>1</v>
      </c>
      <c r="P3190" s="196"/>
      <c r="Q3190" s="193"/>
    </row>
    <row r="3191" spans="1:17" ht="19.149999999999999" customHeight="1" thickBot="1" x14ac:dyDescent="0.3">
      <c r="A3191" s="190"/>
      <c r="B3191" s="40">
        <v>42</v>
      </c>
      <c r="C3191" s="34"/>
      <c r="D3191" s="34"/>
      <c r="E3191" s="34"/>
      <c r="F3191" s="34"/>
      <c r="G3191" s="34"/>
      <c r="H3191" s="34"/>
      <c r="I3191" s="181" t="s">
        <v>18</v>
      </c>
      <c r="J3191" s="182"/>
      <c r="K3191" s="183"/>
      <c r="L3191" s="191"/>
      <c r="M3191" s="194"/>
      <c r="N3191" s="195"/>
      <c r="O3191" s="194"/>
      <c r="P3191" s="197"/>
      <c r="Q3191" s="195"/>
    </row>
    <row r="3192" spans="1:17" ht="19.149999999999999" customHeight="1" x14ac:dyDescent="0.25">
      <c r="A3192" s="190"/>
      <c r="B3192" s="40">
        <v>43</v>
      </c>
      <c r="C3192" s="34"/>
      <c r="D3192" s="34"/>
      <c r="E3192" s="34"/>
      <c r="F3192" s="34"/>
      <c r="G3192" s="34"/>
      <c r="H3192" s="34"/>
      <c r="I3192" s="181" t="s">
        <v>18</v>
      </c>
      <c r="J3192" s="182"/>
      <c r="K3192" s="183"/>
      <c r="L3192" s="184"/>
      <c r="M3192" s="3"/>
      <c r="N3192" s="3"/>
      <c r="O3192" s="3"/>
      <c r="P3192" s="3"/>
      <c r="Q3192" s="30"/>
    </row>
    <row r="3193" spans="1:17" ht="19.149999999999999" customHeight="1" x14ac:dyDescent="0.25">
      <c r="A3193" s="190"/>
      <c r="B3193" s="40">
        <v>44</v>
      </c>
      <c r="C3193" s="34"/>
      <c r="D3193" s="34"/>
      <c r="E3193" s="34"/>
      <c r="F3193" s="34"/>
      <c r="G3193" s="34"/>
      <c r="H3193" s="34"/>
      <c r="I3193" s="181" t="s">
        <v>18</v>
      </c>
      <c r="J3193" s="182"/>
      <c r="K3193" s="183"/>
      <c r="L3193" s="184"/>
      <c r="M3193" s="198" t="s">
        <v>92</v>
      </c>
      <c r="N3193" s="198"/>
      <c r="O3193" s="198"/>
      <c r="P3193" s="199"/>
      <c r="Q3193" s="200"/>
    </row>
    <row r="3194" spans="1:17" ht="19.149999999999999" customHeight="1" x14ac:dyDescent="0.25">
      <c r="A3194" s="190"/>
      <c r="B3194" s="40">
        <v>45</v>
      </c>
      <c r="C3194" s="34"/>
      <c r="D3194" s="34"/>
      <c r="E3194" s="34"/>
      <c r="F3194" s="34"/>
      <c r="G3194" s="34"/>
      <c r="H3194" s="34"/>
      <c r="I3194" s="181" t="s">
        <v>18</v>
      </c>
      <c r="J3194" s="182"/>
      <c r="K3194" s="183"/>
      <c r="L3194" s="184"/>
      <c r="M3194" s="201" t="s">
        <v>97</v>
      </c>
      <c r="N3194" s="202"/>
      <c r="O3194" s="202"/>
      <c r="P3194" s="202"/>
      <c r="Q3194" s="203"/>
    </row>
    <row r="3195" spans="1:17" ht="19.149999999999999" customHeight="1" x14ac:dyDescent="0.25">
      <c r="A3195" s="190"/>
      <c r="B3195" s="40">
        <v>46</v>
      </c>
      <c r="C3195" s="34"/>
      <c r="D3195" s="34"/>
      <c r="E3195" s="34"/>
      <c r="F3195" s="34"/>
      <c r="G3195" s="34"/>
      <c r="H3195" s="34"/>
      <c r="I3195" s="181" t="s">
        <v>18</v>
      </c>
      <c r="J3195" s="182"/>
      <c r="K3195" s="183"/>
      <c r="L3195" s="184"/>
      <c r="M3195" s="185"/>
      <c r="N3195" s="185"/>
      <c r="O3195" s="185"/>
      <c r="P3195" s="185"/>
      <c r="Q3195" s="186"/>
    </row>
    <row r="3196" spans="1:17" ht="19.149999999999999" customHeight="1" x14ac:dyDescent="0.25">
      <c r="A3196" s="190"/>
      <c r="B3196" s="40">
        <v>47</v>
      </c>
      <c r="C3196" s="34"/>
      <c r="D3196" s="34"/>
      <c r="E3196" s="34"/>
      <c r="F3196" s="34"/>
      <c r="G3196" s="34"/>
      <c r="H3196" s="34"/>
      <c r="I3196" s="181" t="s">
        <v>18</v>
      </c>
      <c r="J3196" s="182"/>
      <c r="K3196" s="183"/>
      <c r="L3196" s="184"/>
      <c r="M3196" s="185"/>
      <c r="N3196" s="185"/>
      <c r="O3196" s="185"/>
      <c r="P3196" s="185"/>
      <c r="Q3196" s="186"/>
    </row>
    <row r="3197" spans="1:17" ht="19.149999999999999" customHeight="1" x14ac:dyDescent="0.25">
      <c r="A3197" s="190"/>
      <c r="B3197" s="40">
        <v>48</v>
      </c>
      <c r="C3197" s="34"/>
      <c r="D3197" s="34"/>
      <c r="E3197" s="34"/>
      <c r="F3197" s="34"/>
      <c r="G3197" s="34"/>
      <c r="H3197" s="34"/>
      <c r="I3197" s="181" t="s">
        <v>18</v>
      </c>
      <c r="J3197" s="182"/>
      <c r="K3197" s="183"/>
      <c r="L3197" s="184"/>
      <c r="M3197" s="185"/>
      <c r="N3197" s="185"/>
      <c r="O3197" s="185"/>
      <c r="P3197" s="185"/>
      <c r="Q3197" s="186"/>
    </row>
    <row r="3198" spans="1:17" ht="19.149999999999999" customHeight="1" thickBot="1" x14ac:dyDescent="0.3">
      <c r="A3198" s="190"/>
      <c r="B3198" s="34"/>
      <c r="C3198" s="34"/>
      <c r="D3198" s="34"/>
      <c r="E3198" s="34"/>
      <c r="F3198" s="34"/>
      <c r="G3198" s="34"/>
      <c r="H3198" s="34"/>
      <c r="I3198" s="187" t="s">
        <v>18</v>
      </c>
      <c r="J3198" s="188"/>
      <c r="K3198" s="189"/>
      <c r="L3198" s="189"/>
      <c r="M3198" s="185"/>
      <c r="N3198" s="185"/>
      <c r="O3198" s="185"/>
      <c r="P3198" s="185"/>
      <c r="Q3198" s="186"/>
    </row>
    <row r="3199" spans="1:17" ht="19.149999999999999" customHeight="1" thickBot="1" x14ac:dyDescent="0.3">
      <c r="A3199" s="29"/>
      <c r="B3199" s="3"/>
      <c r="C3199" s="3"/>
      <c r="D3199" s="3"/>
      <c r="E3199" s="3"/>
      <c r="F3199" s="173" t="s">
        <v>89</v>
      </c>
      <c r="G3199" s="173"/>
      <c r="H3199" s="174"/>
      <c r="I3199" s="36"/>
      <c r="J3199" s="36"/>
      <c r="K3199" s="175"/>
      <c r="L3199" s="176"/>
      <c r="M3199" s="177" t="s">
        <v>88</v>
      </c>
      <c r="N3199" s="178"/>
      <c r="O3199" s="178"/>
      <c r="P3199" s="178"/>
      <c r="Q3199" s="179"/>
    </row>
    <row r="3200" spans="1:17" ht="19.149999999999999" customHeight="1" thickBot="1" x14ac:dyDescent="0.3">
      <c r="A3200" s="31"/>
      <c r="B3200" s="32"/>
      <c r="C3200" s="32"/>
      <c r="D3200" s="32"/>
      <c r="E3200" s="32"/>
      <c r="F3200" s="32"/>
      <c r="G3200" s="180" t="s">
        <v>91</v>
      </c>
      <c r="H3200" s="180"/>
      <c r="I3200" s="180"/>
      <c r="J3200" s="36"/>
      <c r="K3200" s="35"/>
      <c r="L3200" s="32"/>
      <c r="M3200" s="32"/>
      <c r="N3200" s="32"/>
      <c r="O3200" s="32"/>
      <c r="P3200" s="32"/>
      <c r="Q3200" s="33"/>
    </row>
    <row r="3201" spans="1:17" ht="19.149999999999999" customHeight="1" x14ac:dyDescent="0.5">
      <c r="A3201" s="37"/>
      <c r="B3201" s="213"/>
      <c r="C3201" s="213"/>
      <c r="D3201" s="39"/>
      <c r="E3201" s="196" t="str">
        <f>UPPER(Ptrllista!E2)</f>
        <v>Ö-SERIEN 2</v>
      </c>
      <c r="F3201" s="196"/>
      <c r="G3201" s="196"/>
      <c r="H3201" s="196"/>
      <c r="I3201" s="196"/>
      <c r="J3201" s="196"/>
      <c r="K3201" s="196"/>
      <c r="L3201" s="196"/>
      <c r="M3201" s="196"/>
      <c r="N3201" s="196"/>
      <c r="O3201" s="49"/>
      <c r="P3201" s="49"/>
      <c r="Q3201" s="54"/>
    </row>
    <row r="3202" spans="1:17" ht="19.149999999999999" customHeight="1" x14ac:dyDescent="0.4">
      <c r="A3202" s="53" t="s">
        <v>98</v>
      </c>
      <c r="B3202" s="44" t="str">
        <f>UPPER(Ptrllista!B166)</f>
        <v>41</v>
      </c>
      <c r="C3202" s="43" t="s">
        <v>102</v>
      </c>
      <c r="D3202" s="44">
        <f>ABS(Ptrllista!C166)</f>
        <v>1</v>
      </c>
      <c r="E3202" s="205"/>
      <c r="F3202" s="205"/>
      <c r="G3202" s="205"/>
      <c r="H3202" s="205"/>
      <c r="I3202" s="205"/>
      <c r="J3202" s="205"/>
      <c r="K3202" s="205"/>
      <c r="L3202" s="205"/>
      <c r="M3202" s="205"/>
      <c r="N3202" s="205"/>
      <c r="O3202" s="214">
        <f>ABS(Ptrllista!F2)</f>
        <v>42848</v>
      </c>
      <c r="P3202" s="214"/>
      <c r="Q3202" s="215"/>
    </row>
    <row r="3203" spans="1:17" ht="19.149999999999999" customHeight="1" x14ac:dyDescent="0.25">
      <c r="A3203" s="204" t="str">
        <f>UPPER(Ptrllista!E166)</f>
        <v>L-G LARSSON</v>
      </c>
      <c r="B3203" s="205"/>
      <c r="C3203" s="205"/>
      <c r="D3203" s="205"/>
      <c r="E3203" s="205"/>
      <c r="F3203" s="205"/>
      <c r="G3203" s="205"/>
      <c r="H3203" s="205"/>
      <c r="I3203" s="205"/>
      <c r="J3203" s="205"/>
      <c r="K3203" s="205"/>
      <c r="L3203" s="205"/>
      <c r="M3203" s="205"/>
      <c r="N3203" s="205"/>
      <c r="O3203" s="205"/>
      <c r="P3203" s="205"/>
      <c r="Q3203" s="206"/>
    </row>
    <row r="3204" spans="1:17" ht="19.149999999999999" customHeight="1" x14ac:dyDescent="0.25">
      <c r="A3204" s="204"/>
      <c r="B3204" s="205"/>
      <c r="C3204" s="205"/>
      <c r="D3204" s="205"/>
      <c r="E3204" s="205"/>
      <c r="F3204" s="205"/>
      <c r="G3204" s="205"/>
      <c r="H3204" s="205"/>
      <c r="I3204" s="205"/>
      <c r="J3204" s="205"/>
      <c r="K3204" s="205"/>
      <c r="L3204" s="205"/>
      <c r="M3204" s="205"/>
      <c r="N3204" s="205"/>
      <c r="O3204" s="205"/>
      <c r="P3204" s="205"/>
      <c r="Q3204" s="206"/>
    </row>
    <row r="3205" spans="1:17" ht="19.149999999999999" customHeight="1" x14ac:dyDescent="0.25">
      <c r="A3205" s="204" t="str">
        <f>UPPER(Ptrllista!F166)</f>
        <v>FPK</v>
      </c>
      <c r="B3205" s="205"/>
      <c r="C3205" s="205"/>
      <c r="D3205" s="205"/>
      <c r="E3205" s="205"/>
      <c r="F3205" s="205"/>
      <c r="G3205" s="205"/>
      <c r="H3205" s="205"/>
      <c r="I3205" s="205"/>
      <c r="J3205" s="205"/>
      <c r="K3205" s="205"/>
      <c r="L3205" s="205"/>
      <c r="M3205" s="205"/>
      <c r="N3205" s="205"/>
      <c r="O3205" s="205"/>
      <c r="P3205" s="205"/>
      <c r="Q3205" s="206"/>
    </row>
    <row r="3206" spans="1:17" ht="19.149999999999999" customHeight="1" x14ac:dyDescent="0.25">
      <c r="A3206" s="204"/>
      <c r="B3206" s="205"/>
      <c r="C3206" s="205"/>
      <c r="D3206" s="205"/>
      <c r="E3206" s="205"/>
      <c r="F3206" s="205"/>
      <c r="G3206" s="205"/>
      <c r="H3206" s="205"/>
      <c r="I3206" s="205"/>
      <c r="J3206" s="205"/>
      <c r="K3206" s="205"/>
      <c r="L3206" s="205"/>
      <c r="M3206" s="205"/>
      <c r="N3206" s="205"/>
      <c r="O3206" s="205"/>
      <c r="P3206" s="205"/>
      <c r="Q3206" s="206"/>
    </row>
    <row r="3207" spans="1:17" ht="19.149999999999999" customHeight="1" thickBot="1" x14ac:dyDescent="0.3">
      <c r="A3207" s="29"/>
      <c r="B3207" s="38"/>
      <c r="C3207" s="207" t="s">
        <v>95</v>
      </c>
      <c r="D3207" s="208"/>
      <c r="E3207" s="208"/>
      <c r="F3207" s="208"/>
      <c r="G3207" s="208"/>
      <c r="H3207" s="209"/>
      <c r="I3207" s="207" t="s">
        <v>90</v>
      </c>
      <c r="J3207" s="209"/>
      <c r="K3207" s="207" t="s">
        <v>17</v>
      </c>
      <c r="L3207" s="208"/>
      <c r="M3207" s="216" t="s">
        <v>93</v>
      </c>
      <c r="N3207" s="217"/>
      <c r="O3207" s="210" t="s">
        <v>24</v>
      </c>
      <c r="P3207" s="211"/>
      <c r="Q3207" s="212"/>
    </row>
    <row r="3208" spans="1:17" ht="19.149999999999999" customHeight="1" x14ac:dyDescent="0.25">
      <c r="A3208" s="190" t="s">
        <v>94</v>
      </c>
      <c r="B3208" s="40">
        <v>17</v>
      </c>
      <c r="C3208" s="34"/>
      <c r="D3208" s="34"/>
      <c r="E3208" s="34"/>
      <c r="F3208" s="34"/>
      <c r="G3208" s="34"/>
      <c r="H3208" s="34"/>
      <c r="I3208" s="181" t="s">
        <v>18</v>
      </c>
      <c r="J3208" s="182"/>
      <c r="K3208" s="183"/>
      <c r="L3208" s="191"/>
      <c r="M3208" s="192" t="str">
        <f>UPPER(Ptrllista!H166)</f>
        <v>B</v>
      </c>
      <c r="N3208" s="193"/>
      <c r="O3208" s="192" t="str">
        <f>UPPER(Ptrllista!G166)</f>
        <v>2</v>
      </c>
      <c r="P3208" s="196"/>
      <c r="Q3208" s="193"/>
    </row>
    <row r="3209" spans="1:17" ht="19.149999999999999" customHeight="1" thickBot="1" x14ac:dyDescent="0.3">
      <c r="A3209" s="190"/>
      <c r="B3209" s="40">
        <v>18</v>
      </c>
      <c r="C3209" s="34"/>
      <c r="D3209" s="34"/>
      <c r="E3209" s="34"/>
      <c r="F3209" s="34"/>
      <c r="G3209" s="34"/>
      <c r="H3209" s="34"/>
      <c r="I3209" s="181" t="s">
        <v>18</v>
      </c>
      <c r="J3209" s="182"/>
      <c r="K3209" s="183"/>
      <c r="L3209" s="191"/>
      <c r="M3209" s="194"/>
      <c r="N3209" s="195"/>
      <c r="O3209" s="194"/>
      <c r="P3209" s="197"/>
      <c r="Q3209" s="195"/>
    </row>
    <row r="3210" spans="1:17" ht="19.149999999999999" customHeight="1" x14ac:dyDescent="0.25">
      <c r="A3210" s="190"/>
      <c r="B3210" s="40">
        <v>19</v>
      </c>
      <c r="C3210" s="34"/>
      <c r="D3210" s="34"/>
      <c r="E3210" s="34"/>
      <c r="F3210" s="34"/>
      <c r="G3210" s="34"/>
      <c r="H3210" s="34"/>
      <c r="I3210" s="181" t="s">
        <v>18</v>
      </c>
      <c r="J3210" s="182"/>
      <c r="K3210" s="183"/>
      <c r="L3210" s="184"/>
      <c r="M3210" s="3"/>
      <c r="N3210" s="3"/>
      <c r="O3210" s="3"/>
      <c r="P3210" s="3"/>
      <c r="Q3210" s="30"/>
    </row>
    <row r="3211" spans="1:17" ht="19.149999999999999" customHeight="1" x14ac:dyDescent="0.25">
      <c r="A3211" s="190"/>
      <c r="B3211" s="40">
        <v>20</v>
      </c>
      <c r="C3211" s="34"/>
      <c r="D3211" s="34"/>
      <c r="E3211" s="34"/>
      <c r="F3211" s="34"/>
      <c r="G3211" s="34"/>
      <c r="H3211" s="34"/>
      <c r="I3211" s="181" t="s">
        <v>18</v>
      </c>
      <c r="J3211" s="182"/>
      <c r="K3211" s="183"/>
      <c r="L3211" s="184"/>
      <c r="M3211" s="198" t="s">
        <v>92</v>
      </c>
      <c r="N3211" s="198"/>
      <c r="O3211" s="198"/>
      <c r="P3211" s="199"/>
      <c r="Q3211" s="200"/>
    </row>
    <row r="3212" spans="1:17" ht="19.149999999999999" customHeight="1" x14ac:dyDescent="0.25">
      <c r="A3212" s="190"/>
      <c r="B3212" s="40">
        <v>21</v>
      </c>
      <c r="C3212" s="34"/>
      <c r="D3212" s="34"/>
      <c r="E3212" s="34"/>
      <c r="F3212" s="34"/>
      <c r="G3212" s="34"/>
      <c r="H3212" s="34"/>
      <c r="I3212" s="181" t="s">
        <v>18</v>
      </c>
      <c r="J3212" s="182"/>
      <c r="K3212" s="183"/>
      <c r="L3212" s="184"/>
      <c r="M3212" s="201" t="s">
        <v>97</v>
      </c>
      <c r="N3212" s="202"/>
      <c r="O3212" s="202"/>
      <c r="P3212" s="202"/>
      <c r="Q3212" s="203"/>
    </row>
    <row r="3213" spans="1:17" ht="19.149999999999999" customHeight="1" x14ac:dyDescent="0.25">
      <c r="A3213" s="190"/>
      <c r="B3213" s="40">
        <v>22</v>
      </c>
      <c r="C3213" s="34"/>
      <c r="D3213" s="34"/>
      <c r="E3213" s="34"/>
      <c r="F3213" s="34"/>
      <c r="G3213" s="34"/>
      <c r="H3213" s="34"/>
      <c r="I3213" s="181" t="s">
        <v>18</v>
      </c>
      <c r="J3213" s="182"/>
      <c r="K3213" s="183"/>
      <c r="L3213" s="184"/>
      <c r="M3213" s="185"/>
      <c r="N3213" s="185"/>
      <c r="O3213" s="185"/>
      <c r="P3213" s="185"/>
      <c r="Q3213" s="186"/>
    </row>
    <row r="3214" spans="1:17" ht="19.149999999999999" customHeight="1" x14ac:dyDescent="0.25">
      <c r="A3214" s="190"/>
      <c r="B3214" s="40">
        <v>23</v>
      </c>
      <c r="C3214" s="34"/>
      <c r="D3214" s="34"/>
      <c r="E3214" s="34"/>
      <c r="F3214" s="34"/>
      <c r="G3214" s="34"/>
      <c r="H3214" s="34"/>
      <c r="I3214" s="181" t="s">
        <v>18</v>
      </c>
      <c r="J3214" s="182"/>
      <c r="K3214" s="183"/>
      <c r="L3214" s="184"/>
      <c r="M3214" s="185"/>
      <c r="N3214" s="185"/>
      <c r="O3214" s="185"/>
      <c r="P3214" s="185"/>
      <c r="Q3214" s="186"/>
    </row>
    <row r="3215" spans="1:17" ht="19.149999999999999" customHeight="1" x14ac:dyDescent="0.25">
      <c r="A3215" s="190"/>
      <c r="B3215" s="40">
        <v>24</v>
      </c>
      <c r="C3215" s="34"/>
      <c r="D3215" s="34"/>
      <c r="E3215" s="34"/>
      <c r="F3215" s="34"/>
      <c r="G3215" s="34"/>
      <c r="H3215" s="34"/>
      <c r="I3215" s="181" t="s">
        <v>18</v>
      </c>
      <c r="J3215" s="182"/>
      <c r="K3215" s="183"/>
      <c r="L3215" s="184"/>
      <c r="M3215" s="185"/>
      <c r="N3215" s="185"/>
      <c r="O3215" s="185"/>
      <c r="P3215" s="185"/>
      <c r="Q3215" s="186"/>
    </row>
    <row r="3216" spans="1:17" ht="19.149999999999999" customHeight="1" thickBot="1" x14ac:dyDescent="0.3">
      <c r="A3216" s="190"/>
      <c r="B3216" s="34"/>
      <c r="C3216" s="34"/>
      <c r="D3216" s="34"/>
      <c r="E3216" s="34"/>
      <c r="F3216" s="34"/>
      <c r="G3216" s="34"/>
      <c r="H3216" s="34"/>
      <c r="I3216" s="187" t="s">
        <v>18</v>
      </c>
      <c r="J3216" s="188"/>
      <c r="K3216" s="189"/>
      <c r="L3216" s="189"/>
      <c r="M3216" s="185"/>
      <c r="N3216" s="185"/>
      <c r="O3216" s="185"/>
      <c r="P3216" s="185"/>
      <c r="Q3216" s="186"/>
    </row>
    <row r="3217" spans="1:17" ht="19.149999999999999" customHeight="1" thickBot="1" x14ac:dyDescent="0.3">
      <c r="A3217" s="29"/>
      <c r="B3217" s="3"/>
      <c r="C3217" s="3"/>
      <c r="D3217" s="3"/>
      <c r="E3217" s="3"/>
      <c r="F3217" s="173" t="s">
        <v>89</v>
      </c>
      <c r="G3217" s="173"/>
      <c r="H3217" s="174"/>
      <c r="I3217" s="36"/>
      <c r="J3217" s="36"/>
      <c r="K3217" s="175"/>
      <c r="L3217" s="176"/>
      <c r="M3217" s="177" t="s">
        <v>88</v>
      </c>
      <c r="N3217" s="178"/>
      <c r="O3217" s="178"/>
      <c r="P3217" s="178"/>
      <c r="Q3217" s="179"/>
    </row>
    <row r="3218" spans="1:17" ht="19.149999999999999" customHeight="1" thickBot="1" x14ac:dyDescent="0.3">
      <c r="A3218" s="31"/>
      <c r="B3218" s="32"/>
      <c r="C3218" s="32"/>
      <c r="D3218" s="32"/>
      <c r="E3218" s="32"/>
      <c r="F3218" s="32"/>
      <c r="G3218" s="180" t="s">
        <v>91</v>
      </c>
      <c r="H3218" s="180"/>
      <c r="I3218" s="180"/>
      <c r="J3218" s="36"/>
      <c r="K3218" s="35"/>
      <c r="L3218" s="32"/>
      <c r="M3218" s="32"/>
      <c r="N3218" s="32"/>
      <c r="O3218" s="32"/>
      <c r="P3218" s="32"/>
      <c r="Q3218" s="33"/>
    </row>
    <row r="3219" spans="1:17" ht="19.149999999999999" customHeight="1" x14ac:dyDescent="0.25">
      <c r="A3219" s="52"/>
      <c r="B3219" s="52"/>
      <c r="C3219" s="52"/>
      <c r="D3219" s="52"/>
      <c r="E3219" s="52"/>
      <c r="F3219" s="52"/>
      <c r="G3219" s="52"/>
      <c r="H3219" s="52"/>
      <c r="I3219" s="52"/>
      <c r="J3219" s="52"/>
      <c r="K3219" s="52"/>
      <c r="L3219" s="52"/>
      <c r="M3219" s="52"/>
      <c r="N3219" s="52"/>
      <c r="O3219" s="52"/>
      <c r="P3219" s="52"/>
      <c r="Q3219" s="52"/>
    </row>
    <row r="3222" spans="1:17" ht="19.149999999999999" customHeight="1" thickBot="1" x14ac:dyDescent="0.3"/>
    <row r="3223" spans="1:17" ht="19.149999999999999" customHeight="1" x14ac:dyDescent="0.5">
      <c r="A3223" s="37"/>
      <c r="B3223" s="213"/>
      <c r="C3223" s="213"/>
      <c r="D3223" s="39"/>
      <c r="E3223" s="196" t="str">
        <f>UPPER(Ptrllista!E2)</f>
        <v>Ö-SERIEN 2</v>
      </c>
      <c r="F3223" s="196"/>
      <c r="G3223" s="196"/>
      <c r="H3223" s="196"/>
      <c r="I3223" s="196"/>
      <c r="J3223" s="196"/>
      <c r="K3223" s="196"/>
      <c r="L3223" s="196"/>
      <c r="M3223" s="196"/>
      <c r="N3223" s="196"/>
      <c r="O3223" s="49"/>
      <c r="P3223" s="49"/>
      <c r="Q3223" s="54"/>
    </row>
    <row r="3224" spans="1:17" ht="19.149999999999999" customHeight="1" x14ac:dyDescent="0.4">
      <c r="A3224" s="53" t="s">
        <v>98</v>
      </c>
      <c r="B3224" s="44" t="str">
        <f>UPPER(Ptrllista!B167)</f>
        <v>41</v>
      </c>
      <c r="C3224" s="43" t="s">
        <v>96</v>
      </c>
      <c r="D3224" s="44">
        <f>ABS(Ptrllista!C167)</f>
        <v>2</v>
      </c>
      <c r="E3224" s="205"/>
      <c r="F3224" s="205"/>
      <c r="G3224" s="205"/>
      <c r="H3224" s="205"/>
      <c r="I3224" s="205"/>
      <c r="J3224" s="205"/>
      <c r="K3224" s="205"/>
      <c r="L3224" s="205"/>
      <c r="M3224" s="205"/>
      <c r="N3224" s="205"/>
      <c r="O3224" s="214">
        <f>ABS(Ptrllista!F2)</f>
        <v>42848</v>
      </c>
      <c r="P3224" s="214"/>
      <c r="Q3224" s="215"/>
    </row>
    <row r="3225" spans="1:17" ht="19.149999999999999" customHeight="1" x14ac:dyDescent="0.25">
      <c r="A3225" s="204" t="str">
        <f>UPPER(Ptrllista!E167)</f>
        <v>MAGNUS WIBERG</v>
      </c>
      <c r="B3225" s="205"/>
      <c r="C3225" s="205"/>
      <c r="D3225" s="205"/>
      <c r="E3225" s="205"/>
      <c r="F3225" s="205"/>
      <c r="G3225" s="205"/>
      <c r="H3225" s="205"/>
      <c r="I3225" s="205"/>
      <c r="J3225" s="205"/>
      <c r="K3225" s="205"/>
      <c r="L3225" s="205"/>
      <c r="M3225" s="205"/>
      <c r="N3225" s="205"/>
      <c r="O3225" s="205"/>
      <c r="P3225" s="205"/>
      <c r="Q3225" s="206"/>
    </row>
    <row r="3226" spans="1:17" ht="19.149999999999999" customHeight="1" x14ac:dyDescent="0.25">
      <c r="A3226" s="204"/>
      <c r="B3226" s="205"/>
      <c r="C3226" s="205"/>
      <c r="D3226" s="205"/>
      <c r="E3226" s="205"/>
      <c r="F3226" s="205"/>
      <c r="G3226" s="205"/>
      <c r="H3226" s="205"/>
      <c r="I3226" s="205"/>
      <c r="J3226" s="205"/>
      <c r="K3226" s="205"/>
      <c r="L3226" s="205"/>
      <c r="M3226" s="205"/>
      <c r="N3226" s="205"/>
      <c r="O3226" s="205"/>
      <c r="P3226" s="205"/>
      <c r="Q3226" s="206"/>
    </row>
    <row r="3227" spans="1:17" ht="19.149999999999999" customHeight="1" x14ac:dyDescent="0.25">
      <c r="A3227" s="204" t="str">
        <f>UPPER(Ptrllista!F167)</f>
        <v>ÅTVID</v>
      </c>
      <c r="B3227" s="205"/>
      <c r="C3227" s="205"/>
      <c r="D3227" s="205"/>
      <c r="E3227" s="205"/>
      <c r="F3227" s="205"/>
      <c r="G3227" s="205"/>
      <c r="H3227" s="205"/>
      <c r="I3227" s="205"/>
      <c r="J3227" s="205"/>
      <c r="K3227" s="205"/>
      <c r="L3227" s="205"/>
      <c r="M3227" s="205"/>
      <c r="N3227" s="205"/>
      <c r="O3227" s="205"/>
      <c r="P3227" s="205"/>
      <c r="Q3227" s="206"/>
    </row>
    <row r="3228" spans="1:17" ht="19.149999999999999" customHeight="1" x14ac:dyDescent="0.25">
      <c r="A3228" s="204"/>
      <c r="B3228" s="205"/>
      <c r="C3228" s="205"/>
      <c r="D3228" s="205"/>
      <c r="E3228" s="205"/>
      <c r="F3228" s="205"/>
      <c r="G3228" s="205"/>
      <c r="H3228" s="205"/>
      <c r="I3228" s="205"/>
      <c r="J3228" s="205"/>
      <c r="K3228" s="205"/>
      <c r="L3228" s="205"/>
      <c r="M3228" s="205"/>
      <c r="N3228" s="205"/>
      <c r="O3228" s="205"/>
      <c r="P3228" s="205"/>
      <c r="Q3228" s="206"/>
    </row>
    <row r="3229" spans="1:17" ht="19.149999999999999" customHeight="1" thickBot="1" x14ac:dyDescent="0.3">
      <c r="A3229" s="29"/>
      <c r="B3229" s="38"/>
      <c r="C3229" s="207" t="s">
        <v>95</v>
      </c>
      <c r="D3229" s="208"/>
      <c r="E3229" s="208"/>
      <c r="F3229" s="208"/>
      <c r="G3229" s="208"/>
      <c r="H3229" s="209"/>
      <c r="I3229" s="207" t="s">
        <v>90</v>
      </c>
      <c r="J3229" s="209"/>
      <c r="K3229" s="207" t="s">
        <v>17</v>
      </c>
      <c r="L3229" s="208"/>
      <c r="M3229" s="41" t="s">
        <v>93</v>
      </c>
      <c r="N3229" s="42"/>
      <c r="O3229" s="210" t="s">
        <v>24</v>
      </c>
      <c r="P3229" s="211"/>
      <c r="Q3229" s="212"/>
    </row>
    <row r="3230" spans="1:17" ht="19.149999999999999" customHeight="1" x14ac:dyDescent="0.25">
      <c r="A3230" s="190" t="s">
        <v>94</v>
      </c>
      <c r="B3230" s="40">
        <v>17</v>
      </c>
      <c r="C3230" s="34"/>
      <c r="D3230" s="34"/>
      <c r="E3230" s="34"/>
      <c r="F3230" s="34"/>
      <c r="G3230" s="34"/>
      <c r="H3230" s="34"/>
      <c r="I3230" s="181" t="s">
        <v>18</v>
      </c>
      <c r="J3230" s="182"/>
      <c r="K3230" s="183"/>
      <c r="L3230" s="191"/>
      <c r="M3230" s="192" t="str">
        <f>UPPER(Ptrllista!H167)</f>
        <v>B</v>
      </c>
      <c r="N3230" s="193"/>
      <c r="O3230" s="192" t="str">
        <f>UPPER(Ptrllista!G167)</f>
        <v>2</v>
      </c>
      <c r="P3230" s="196"/>
      <c r="Q3230" s="193"/>
    </row>
    <row r="3231" spans="1:17" ht="19.149999999999999" customHeight="1" thickBot="1" x14ac:dyDescent="0.3">
      <c r="A3231" s="190"/>
      <c r="B3231" s="40">
        <v>18</v>
      </c>
      <c r="C3231" s="34"/>
      <c r="D3231" s="34"/>
      <c r="E3231" s="34"/>
      <c r="F3231" s="34"/>
      <c r="G3231" s="34"/>
      <c r="H3231" s="34"/>
      <c r="I3231" s="181" t="s">
        <v>18</v>
      </c>
      <c r="J3231" s="182"/>
      <c r="K3231" s="183"/>
      <c r="L3231" s="191"/>
      <c r="M3231" s="194"/>
      <c r="N3231" s="195"/>
      <c r="O3231" s="194"/>
      <c r="P3231" s="197"/>
      <c r="Q3231" s="195"/>
    </row>
    <row r="3232" spans="1:17" ht="19.149999999999999" customHeight="1" x14ac:dyDescent="0.25">
      <c r="A3232" s="190"/>
      <c r="B3232" s="40">
        <v>19</v>
      </c>
      <c r="C3232" s="34"/>
      <c r="D3232" s="34"/>
      <c r="E3232" s="34"/>
      <c r="F3232" s="34"/>
      <c r="G3232" s="34"/>
      <c r="H3232" s="34"/>
      <c r="I3232" s="181" t="s">
        <v>18</v>
      </c>
      <c r="J3232" s="182"/>
      <c r="K3232" s="183"/>
      <c r="L3232" s="184"/>
      <c r="M3232" s="3"/>
      <c r="N3232" s="3"/>
      <c r="O3232" s="3"/>
      <c r="P3232" s="3"/>
      <c r="Q3232" s="30"/>
    </row>
    <row r="3233" spans="1:17" ht="19.149999999999999" customHeight="1" x14ac:dyDescent="0.25">
      <c r="A3233" s="190"/>
      <c r="B3233" s="40">
        <v>20</v>
      </c>
      <c r="C3233" s="34"/>
      <c r="D3233" s="34"/>
      <c r="E3233" s="34"/>
      <c r="F3233" s="34"/>
      <c r="G3233" s="34"/>
      <c r="H3233" s="34"/>
      <c r="I3233" s="181" t="s">
        <v>18</v>
      </c>
      <c r="J3233" s="182"/>
      <c r="K3233" s="183"/>
      <c r="L3233" s="184"/>
      <c r="M3233" s="198" t="s">
        <v>92</v>
      </c>
      <c r="N3233" s="198"/>
      <c r="O3233" s="198"/>
      <c r="P3233" s="199"/>
      <c r="Q3233" s="200"/>
    </row>
    <row r="3234" spans="1:17" ht="19.149999999999999" customHeight="1" x14ac:dyDescent="0.25">
      <c r="A3234" s="190"/>
      <c r="B3234" s="40">
        <v>21</v>
      </c>
      <c r="C3234" s="34"/>
      <c r="D3234" s="34"/>
      <c r="E3234" s="34"/>
      <c r="F3234" s="34"/>
      <c r="G3234" s="34"/>
      <c r="H3234" s="34"/>
      <c r="I3234" s="181" t="s">
        <v>18</v>
      </c>
      <c r="J3234" s="182"/>
      <c r="K3234" s="183"/>
      <c r="L3234" s="184"/>
      <c r="M3234" s="201" t="s">
        <v>97</v>
      </c>
      <c r="N3234" s="202"/>
      <c r="O3234" s="202"/>
      <c r="P3234" s="202"/>
      <c r="Q3234" s="203"/>
    </row>
    <row r="3235" spans="1:17" ht="19.149999999999999" customHeight="1" x14ac:dyDescent="0.25">
      <c r="A3235" s="190"/>
      <c r="B3235" s="40">
        <v>22</v>
      </c>
      <c r="C3235" s="34"/>
      <c r="D3235" s="34"/>
      <c r="E3235" s="34"/>
      <c r="F3235" s="34"/>
      <c r="G3235" s="34"/>
      <c r="H3235" s="34"/>
      <c r="I3235" s="181" t="s">
        <v>18</v>
      </c>
      <c r="J3235" s="182"/>
      <c r="K3235" s="183"/>
      <c r="L3235" s="184"/>
      <c r="M3235" s="185"/>
      <c r="N3235" s="185"/>
      <c r="O3235" s="185"/>
      <c r="P3235" s="185"/>
      <c r="Q3235" s="186"/>
    </row>
    <row r="3236" spans="1:17" ht="19.149999999999999" customHeight="1" x14ac:dyDescent="0.25">
      <c r="A3236" s="190"/>
      <c r="B3236" s="40">
        <v>23</v>
      </c>
      <c r="C3236" s="34"/>
      <c r="D3236" s="34"/>
      <c r="E3236" s="34"/>
      <c r="F3236" s="34"/>
      <c r="G3236" s="34"/>
      <c r="H3236" s="34"/>
      <c r="I3236" s="181" t="s">
        <v>18</v>
      </c>
      <c r="J3236" s="182"/>
      <c r="K3236" s="183"/>
      <c r="L3236" s="184"/>
      <c r="M3236" s="185"/>
      <c r="N3236" s="185"/>
      <c r="O3236" s="185"/>
      <c r="P3236" s="185"/>
      <c r="Q3236" s="186"/>
    </row>
    <row r="3237" spans="1:17" ht="19.149999999999999" customHeight="1" x14ac:dyDescent="0.25">
      <c r="A3237" s="190"/>
      <c r="B3237" s="40">
        <v>24</v>
      </c>
      <c r="C3237" s="34"/>
      <c r="D3237" s="34"/>
      <c r="E3237" s="34"/>
      <c r="F3237" s="34"/>
      <c r="G3237" s="34"/>
      <c r="H3237" s="34"/>
      <c r="I3237" s="181" t="s">
        <v>18</v>
      </c>
      <c r="J3237" s="182"/>
      <c r="K3237" s="183"/>
      <c r="L3237" s="184"/>
      <c r="M3237" s="185"/>
      <c r="N3237" s="185"/>
      <c r="O3237" s="185"/>
      <c r="P3237" s="185"/>
      <c r="Q3237" s="186"/>
    </row>
    <row r="3238" spans="1:17" ht="19.149999999999999" customHeight="1" thickBot="1" x14ac:dyDescent="0.3">
      <c r="A3238" s="190"/>
      <c r="B3238" s="34"/>
      <c r="C3238" s="34"/>
      <c r="D3238" s="34"/>
      <c r="E3238" s="34"/>
      <c r="F3238" s="34"/>
      <c r="G3238" s="34"/>
      <c r="H3238" s="34"/>
      <c r="I3238" s="187" t="s">
        <v>18</v>
      </c>
      <c r="J3238" s="188"/>
      <c r="K3238" s="189"/>
      <c r="L3238" s="189"/>
      <c r="M3238" s="185"/>
      <c r="N3238" s="185"/>
      <c r="O3238" s="185"/>
      <c r="P3238" s="185"/>
      <c r="Q3238" s="186"/>
    </row>
    <row r="3239" spans="1:17" ht="19.149999999999999" customHeight="1" thickBot="1" x14ac:dyDescent="0.3">
      <c r="A3239" s="29"/>
      <c r="B3239" s="3"/>
      <c r="C3239" s="3"/>
      <c r="D3239" s="3"/>
      <c r="E3239" s="3"/>
      <c r="F3239" s="173" t="s">
        <v>89</v>
      </c>
      <c r="G3239" s="173"/>
      <c r="H3239" s="174"/>
      <c r="I3239" s="36"/>
      <c r="J3239" s="36"/>
      <c r="K3239" s="175"/>
      <c r="L3239" s="176"/>
      <c r="M3239" s="177" t="s">
        <v>88</v>
      </c>
      <c r="N3239" s="178"/>
      <c r="O3239" s="178"/>
      <c r="P3239" s="178"/>
      <c r="Q3239" s="179"/>
    </row>
    <row r="3240" spans="1:17" ht="19.149999999999999" customHeight="1" thickBot="1" x14ac:dyDescent="0.3">
      <c r="A3240" s="31"/>
      <c r="B3240" s="32"/>
      <c r="C3240" s="32"/>
      <c r="D3240" s="32"/>
      <c r="E3240" s="32"/>
      <c r="F3240" s="32"/>
      <c r="G3240" s="180" t="s">
        <v>91</v>
      </c>
      <c r="H3240" s="180"/>
      <c r="I3240" s="180"/>
      <c r="J3240" s="36"/>
      <c r="K3240" s="35"/>
      <c r="L3240" s="32"/>
      <c r="M3240" s="32"/>
      <c r="N3240" s="32"/>
      <c r="O3240" s="32"/>
      <c r="P3240" s="32"/>
      <c r="Q3240" s="33"/>
    </row>
    <row r="3241" spans="1:17" ht="19.149999999999999" customHeight="1" x14ac:dyDescent="0.5">
      <c r="A3241" s="37"/>
      <c r="B3241" s="213"/>
      <c r="C3241" s="213"/>
      <c r="D3241" s="39"/>
      <c r="E3241" s="196" t="str">
        <f>UPPER(Ptrllista!E2)</f>
        <v>Ö-SERIEN 2</v>
      </c>
      <c r="F3241" s="196"/>
      <c r="G3241" s="196"/>
      <c r="H3241" s="196"/>
      <c r="I3241" s="196"/>
      <c r="J3241" s="196"/>
      <c r="K3241" s="196"/>
      <c r="L3241" s="196"/>
      <c r="M3241" s="196"/>
      <c r="N3241" s="196"/>
      <c r="O3241" s="49"/>
      <c r="P3241" s="49"/>
      <c r="Q3241" s="54"/>
    </row>
    <row r="3242" spans="1:17" ht="19.149999999999999" customHeight="1" x14ac:dyDescent="0.4">
      <c r="A3242" s="53" t="s">
        <v>98</v>
      </c>
      <c r="B3242" s="44" t="str">
        <f>UPPER(Ptrllista!B168)</f>
        <v>41</v>
      </c>
      <c r="C3242" s="43" t="s">
        <v>102</v>
      </c>
      <c r="D3242" s="44">
        <f>ABS(Ptrllista!C168)</f>
        <v>3</v>
      </c>
      <c r="E3242" s="205"/>
      <c r="F3242" s="205"/>
      <c r="G3242" s="205"/>
      <c r="H3242" s="205"/>
      <c r="I3242" s="205"/>
      <c r="J3242" s="205"/>
      <c r="K3242" s="205"/>
      <c r="L3242" s="205"/>
      <c r="M3242" s="205"/>
      <c r="N3242" s="205"/>
      <c r="O3242" s="214">
        <f>ABS(Ptrllista!F2)</f>
        <v>42848</v>
      </c>
      <c r="P3242" s="214"/>
      <c r="Q3242" s="215"/>
    </row>
    <row r="3243" spans="1:17" ht="19.149999999999999" customHeight="1" x14ac:dyDescent="0.25">
      <c r="A3243" s="204" t="str">
        <f>UPPER(Ptrllista!E168)</f>
        <v>JERKER JÖNSSON</v>
      </c>
      <c r="B3243" s="205"/>
      <c r="C3243" s="205"/>
      <c r="D3243" s="205"/>
      <c r="E3243" s="205"/>
      <c r="F3243" s="205"/>
      <c r="G3243" s="205"/>
      <c r="H3243" s="205"/>
      <c r="I3243" s="205"/>
      <c r="J3243" s="205"/>
      <c r="K3243" s="205"/>
      <c r="L3243" s="205"/>
      <c r="M3243" s="205"/>
      <c r="N3243" s="205"/>
      <c r="O3243" s="205"/>
      <c r="P3243" s="205"/>
      <c r="Q3243" s="206"/>
    </row>
    <row r="3244" spans="1:17" ht="19.149999999999999" customHeight="1" x14ac:dyDescent="0.25">
      <c r="A3244" s="204"/>
      <c r="B3244" s="205"/>
      <c r="C3244" s="205"/>
      <c r="D3244" s="205"/>
      <c r="E3244" s="205"/>
      <c r="F3244" s="205"/>
      <c r="G3244" s="205"/>
      <c r="H3244" s="205"/>
      <c r="I3244" s="205"/>
      <c r="J3244" s="205"/>
      <c r="K3244" s="205"/>
      <c r="L3244" s="205"/>
      <c r="M3244" s="205"/>
      <c r="N3244" s="205"/>
      <c r="O3244" s="205"/>
      <c r="P3244" s="205"/>
      <c r="Q3244" s="206"/>
    </row>
    <row r="3245" spans="1:17" ht="19.149999999999999" customHeight="1" x14ac:dyDescent="0.25">
      <c r="A3245" s="204" t="str">
        <f>UPPER(Ptrllista!F168)</f>
        <v>ÅTVID</v>
      </c>
      <c r="B3245" s="205"/>
      <c r="C3245" s="205"/>
      <c r="D3245" s="205"/>
      <c r="E3245" s="205"/>
      <c r="F3245" s="205"/>
      <c r="G3245" s="205"/>
      <c r="H3245" s="205"/>
      <c r="I3245" s="205"/>
      <c r="J3245" s="205"/>
      <c r="K3245" s="205"/>
      <c r="L3245" s="205"/>
      <c r="M3245" s="205"/>
      <c r="N3245" s="205"/>
      <c r="O3245" s="205"/>
      <c r="P3245" s="205"/>
      <c r="Q3245" s="206"/>
    </row>
    <row r="3246" spans="1:17" ht="19.149999999999999" customHeight="1" x14ac:dyDescent="0.25">
      <c r="A3246" s="204"/>
      <c r="B3246" s="205"/>
      <c r="C3246" s="205"/>
      <c r="D3246" s="205"/>
      <c r="E3246" s="205"/>
      <c r="F3246" s="205"/>
      <c r="G3246" s="205"/>
      <c r="H3246" s="205"/>
      <c r="I3246" s="205"/>
      <c r="J3246" s="205"/>
      <c r="K3246" s="205"/>
      <c r="L3246" s="205"/>
      <c r="M3246" s="205"/>
      <c r="N3246" s="205"/>
      <c r="O3246" s="205"/>
      <c r="P3246" s="205"/>
      <c r="Q3246" s="206"/>
    </row>
    <row r="3247" spans="1:17" ht="19.149999999999999" customHeight="1" thickBot="1" x14ac:dyDescent="0.3">
      <c r="A3247" s="29"/>
      <c r="B3247" s="38"/>
      <c r="C3247" s="207" t="s">
        <v>95</v>
      </c>
      <c r="D3247" s="208"/>
      <c r="E3247" s="208"/>
      <c r="F3247" s="208"/>
      <c r="G3247" s="208"/>
      <c r="H3247" s="209"/>
      <c r="I3247" s="207" t="s">
        <v>90</v>
      </c>
      <c r="J3247" s="209"/>
      <c r="K3247" s="207" t="s">
        <v>17</v>
      </c>
      <c r="L3247" s="208"/>
      <c r="M3247" s="216" t="s">
        <v>93</v>
      </c>
      <c r="N3247" s="217"/>
      <c r="O3247" s="210" t="s">
        <v>24</v>
      </c>
      <c r="P3247" s="211"/>
      <c r="Q3247" s="212"/>
    </row>
    <row r="3248" spans="1:17" ht="19.149999999999999" customHeight="1" x14ac:dyDescent="0.25">
      <c r="A3248" s="190" t="s">
        <v>94</v>
      </c>
      <c r="B3248" s="40">
        <v>25</v>
      </c>
      <c r="C3248" s="34"/>
      <c r="D3248" s="34"/>
      <c r="E3248" s="34"/>
      <c r="F3248" s="34"/>
      <c r="G3248" s="34"/>
      <c r="H3248" s="34"/>
      <c r="I3248" s="181" t="s">
        <v>18</v>
      </c>
      <c r="J3248" s="182"/>
      <c r="K3248" s="183"/>
      <c r="L3248" s="191"/>
      <c r="M3248" s="192" t="str">
        <f>UPPER(Ptrllista!H168)</f>
        <v>B</v>
      </c>
      <c r="N3248" s="193"/>
      <c r="O3248" s="192" t="str">
        <f>UPPER(Ptrllista!G168)</f>
        <v>2</v>
      </c>
      <c r="P3248" s="196"/>
      <c r="Q3248" s="193"/>
    </row>
    <row r="3249" spans="1:17" ht="19.149999999999999" customHeight="1" thickBot="1" x14ac:dyDescent="0.3">
      <c r="A3249" s="190"/>
      <c r="B3249" s="40">
        <v>26</v>
      </c>
      <c r="C3249" s="34"/>
      <c r="D3249" s="34"/>
      <c r="E3249" s="34"/>
      <c r="F3249" s="34"/>
      <c r="G3249" s="34"/>
      <c r="H3249" s="34"/>
      <c r="I3249" s="181" t="s">
        <v>18</v>
      </c>
      <c r="J3249" s="182"/>
      <c r="K3249" s="183"/>
      <c r="L3249" s="191"/>
      <c r="M3249" s="194"/>
      <c r="N3249" s="195"/>
      <c r="O3249" s="194"/>
      <c r="P3249" s="197"/>
      <c r="Q3249" s="195"/>
    </row>
    <row r="3250" spans="1:17" ht="19.149999999999999" customHeight="1" x14ac:dyDescent="0.25">
      <c r="A3250" s="190"/>
      <c r="B3250" s="40">
        <v>27</v>
      </c>
      <c r="C3250" s="34"/>
      <c r="D3250" s="34"/>
      <c r="E3250" s="34"/>
      <c r="F3250" s="34"/>
      <c r="G3250" s="34"/>
      <c r="H3250" s="34"/>
      <c r="I3250" s="181" t="s">
        <v>18</v>
      </c>
      <c r="J3250" s="182"/>
      <c r="K3250" s="183"/>
      <c r="L3250" s="184"/>
      <c r="M3250" s="3"/>
      <c r="N3250" s="3"/>
      <c r="O3250" s="3"/>
      <c r="P3250" s="3"/>
      <c r="Q3250" s="30"/>
    </row>
    <row r="3251" spans="1:17" ht="19.149999999999999" customHeight="1" x14ac:dyDescent="0.25">
      <c r="A3251" s="190"/>
      <c r="B3251" s="40">
        <v>28</v>
      </c>
      <c r="C3251" s="34"/>
      <c r="D3251" s="34"/>
      <c r="E3251" s="34"/>
      <c r="F3251" s="34"/>
      <c r="G3251" s="34"/>
      <c r="H3251" s="34"/>
      <c r="I3251" s="181" t="s">
        <v>18</v>
      </c>
      <c r="J3251" s="182"/>
      <c r="K3251" s="183"/>
      <c r="L3251" s="184"/>
      <c r="M3251" s="198" t="s">
        <v>92</v>
      </c>
      <c r="N3251" s="198"/>
      <c r="O3251" s="198"/>
      <c r="P3251" s="199"/>
      <c r="Q3251" s="200"/>
    </row>
    <row r="3252" spans="1:17" ht="19.149999999999999" customHeight="1" x14ac:dyDescent="0.25">
      <c r="A3252" s="190"/>
      <c r="B3252" s="40">
        <v>29</v>
      </c>
      <c r="C3252" s="34"/>
      <c r="D3252" s="34"/>
      <c r="E3252" s="34"/>
      <c r="F3252" s="34"/>
      <c r="G3252" s="34"/>
      <c r="H3252" s="34"/>
      <c r="I3252" s="181" t="s">
        <v>18</v>
      </c>
      <c r="J3252" s="182"/>
      <c r="K3252" s="183"/>
      <c r="L3252" s="184"/>
      <c r="M3252" s="201" t="s">
        <v>97</v>
      </c>
      <c r="N3252" s="202"/>
      <c r="O3252" s="202"/>
      <c r="P3252" s="202"/>
      <c r="Q3252" s="203"/>
    </row>
    <row r="3253" spans="1:17" ht="19.149999999999999" customHeight="1" x14ac:dyDescent="0.25">
      <c r="A3253" s="190"/>
      <c r="B3253" s="40">
        <v>30</v>
      </c>
      <c r="C3253" s="34"/>
      <c r="D3253" s="34"/>
      <c r="E3253" s="34"/>
      <c r="F3253" s="34"/>
      <c r="G3253" s="34"/>
      <c r="H3253" s="34"/>
      <c r="I3253" s="181" t="s">
        <v>18</v>
      </c>
      <c r="J3253" s="182"/>
      <c r="K3253" s="183"/>
      <c r="L3253" s="184"/>
      <c r="M3253" s="185"/>
      <c r="N3253" s="185"/>
      <c r="O3253" s="185"/>
      <c r="P3253" s="185"/>
      <c r="Q3253" s="186"/>
    </row>
    <row r="3254" spans="1:17" ht="19.149999999999999" customHeight="1" x14ac:dyDescent="0.25">
      <c r="A3254" s="190"/>
      <c r="B3254" s="40">
        <v>31</v>
      </c>
      <c r="C3254" s="34"/>
      <c r="D3254" s="34"/>
      <c r="E3254" s="34"/>
      <c r="F3254" s="34"/>
      <c r="G3254" s="34"/>
      <c r="H3254" s="34"/>
      <c r="I3254" s="181" t="s">
        <v>18</v>
      </c>
      <c r="J3254" s="182"/>
      <c r="K3254" s="183"/>
      <c r="L3254" s="184"/>
      <c r="M3254" s="185"/>
      <c r="N3254" s="185"/>
      <c r="O3254" s="185"/>
      <c r="P3254" s="185"/>
      <c r="Q3254" s="186"/>
    </row>
    <row r="3255" spans="1:17" ht="19.149999999999999" customHeight="1" x14ac:dyDescent="0.25">
      <c r="A3255" s="190"/>
      <c r="B3255" s="40">
        <v>32</v>
      </c>
      <c r="C3255" s="34"/>
      <c r="D3255" s="34"/>
      <c r="E3255" s="34"/>
      <c r="F3255" s="34"/>
      <c r="G3255" s="34"/>
      <c r="H3255" s="34"/>
      <c r="I3255" s="181" t="s">
        <v>18</v>
      </c>
      <c r="J3255" s="182"/>
      <c r="K3255" s="183"/>
      <c r="L3255" s="184"/>
      <c r="M3255" s="185"/>
      <c r="N3255" s="185"/>
      <c r="O3255" s="185"/>
      <c r="P3255" s="185"/>
      <c r="Q3255" s="186"/>
    </row>
    <row r="3256" spans="1:17" ht="19.149999999999999" customHeight="1" thickBot="1" x14ac:dyDescent="0.3">
      <c r="A3256" s="190"/>
      <c r="B3256" s="34"/>
      <c r="C3256" s="34"/>
      <c r="D3256" s="34"/>
      <c r="E3256" s="34"/>
      <c r="F3256" s="34"/>
      <c r="G3256" s="34"/>
      <c r="H3256" s="34"/>
      <c r="I3256" s="187" t="s">
        <v>18</v>
      </c>
      <c r="J3256" s="188"/>
      <c r="K3256" s="189"/>
      <c r="L3256" s="189"/>
      <c r="M3256" s="185"/>
      <c r="N3256" s="185"/>
      <c r="O3256" s="185"/>
      <c r="P3256" s="185"/>
      <c r="Q3256" s="186"/>
    </row>
    <row r="3257" spans="1:17" ht="19.149999999999999" customHeight="1" thickBot="1" x14ac:dyDescent="0.3">
      <c r="A3257" s="29"/>
      <c r="B3257" s="3"/>
      <c r="C3257" s="3"/>
      <c r="D3257" s="3"/>
      <c r="E3257" s="3"/>
      <c r="F3257" s="173" t="s">
        <v>89</v>
      </c>
      <c r="G3257" s="173"/>
      <c r="H3257" s="174"/>
      <c r="I3257" s="36"/>
      <c r="J3257" s="36"/>
      <c r="K3257" s="175"/>
      <c r="L3257" s="176"/>
      <c r="M3257" s="177" t="s">
        <v>88</v>
      </c>
      <c r="N3257" s="178"/>
      <c r="O3257" s="178"/>
      <c r="P3257" s="178"/>
      <c r="Q3257" s="179"/>
    </row>
    <row r="3258" spans="1:17" ht="19.149999999999999" customHeight="1" thickBot="1" x14ac:dyDescent="0.3">
      <c r="A3258" s="31"/>
      <c r="B3258" s="32"/>
      <c r="C3258" s="32"/>
      <c r="D3258" s="32"/>
      <c r="E3258" s="32"/>
      <c r="F3258" s="32"/>
      <c r="G3258" s="180" t="s">
        <v>91</v>
      </c>
      <c r="H3258" s="180"/>
      <c r="I3258" s="180"/>
      <c r="J3258" s="36"/>
      <c r="K3258" s="35"/>
      <c r="L3258" s="32"/>
      <c r="M3258" s="32"/>
      <c r="N3258" s="32"/>
      <c r="O3258" s="32"/>
      <c r="P3258" s="32"/>
      <c r="Q3258" s="33"/>
    </row>
    <row r="3259" spans="1:17" ht="19.149999999999999" customHeight="1" x14ac:dyDescent="0.25">
      <c r="A3259" s="52"/>
      <c r="B3259" s="52"/>
      <c r="C3259" s="52"/>
      <c r="D3259" s="52"/>
      <c r="E3259" s="52"/>
      <c r="F3259" s="52"/>
      <c r="G3259" s="52"/>
      <c r="H3259" s="52"/>
      <c r="I3259" s="52"/>
      <c r="J3259" s="52"/>
      <c r="K3259" s="52"/>
      <c r="L3259" s="52"/>
      <c r="M3259" s="52"/>
      <c r="N3259" s="52"/>
      <c r="O3259" s="52"/>
      <c r="P3259" s="52"/>
      <c r="Q3259" s="52"/>
    </row>
    <row r="3262" spans="1:17" ht="19.149999999999999" customHeight="1" thickBot="1" x14ac:dyDescent="0.3"/>
    <row r="3263" spans="1:17" ht="19.149999999999999" customHeight="1" x14ac:dyDescent="0.5">
      <c r="A3263" s="37"/>
      <c r="B3263" s="213"/>
      <c r="C3263" s="213"/>
      <c r="D3263" s="39"/>
      <c r="E3263" s="196" t="str">
        <f>UPPER(Ptrllista!E2)</f>
        <v>Ö-SERIEN 2</v>
      </c>
      <c r="F3263" s="196"/>
      <c r="G3263" s="196"/>
      <c r="H3263" s="196"/>
      <c r="I3263" s="196"/>
      <c r="J3263" s="196"/>
      <c r="K3263" s="196"/>
      <c r="L3263" s="196"/>
      <c r="M3263" s="196"/>
      <c r="N3263" s="196"/>
      <c r="O3263" s="49"/>
      <c r="P3263" s="49"/>
      <c r="Q3263" s="54"/>
    </row>
    <row r="3264" spans="1:17" ht="19.149999999999999" customHeight="1" x14ac:dyDescent="0.4">
      <c r="A3264" s="53" t="s">
        <v>98</v>
      </c>
      <c r="B3264" s="44" t="str">
        <f>UPPER(Ptrllista!B169)</f>
        <v>41</v>
      </c>
      <c r="C3264" s="43" t="s">
        <v>96</v>
      </c>
      <c r="D3264" s="44">
        <f>ABS(Ptrllista!C169)</f>
        <v>4</v>
      </c>
      <c r="E3264" s="205"/>
      <c r="F3264" s="205"/>
      <c r="G3264" s="205"/>
      <c r="H3264" s="205"/>
      <c r="I3264" s="205"/>
      <c r="J3264" s="205"/>
      <c r="K3264" s="205"/>
      <c r="L3264" s="205"/>
      <c r="M3264" s="205"/>
      <c r="N3264" s="205"/>
      <c r="O3264" s="214">
        <f>ABS(Ptrllista!F2)</f>
        <v>42848</v>
      </c>
      <c r="P3264" s="214"/>
      <c r="Q3264" s="215"/>
    </row>
    <row r="3265" spans="1:17" ht="19.149999999999999" customHeight="1" x14ac:dyDescent="0.25">
      <c r="A3265" s="204" t="str">
        <f>UPPER(Ptrllista!E169)</f>
        <v>MAGNUS JANSSON</v>
      </c>
      <c r="B3265" s="205"/>
      <c r="C3265" s="205"/>
      <c r="D3265" s="205"/>
      <c r="E3265" s="205"/>
      <c r="F3265" s="205"/>
      <c r="G3265" s="205"/>
      <c r="H3265" s="205"/>
      <c r="I3265" s="205"/>
      <c r="J3265" s="205"/>
      <c r="K3265" s="205"/>
      <c r="L3265" s="205"/>
      <c r="M3265" s="205"/>
      <c r="N3265" s="205"/>
      <c r="O3265" s="205"/>
      <c r="P3265" s="205"/>
      <c r="Q3265" s="206"/>
    </row>
    <row r="3266" spans="1:17" ht="19.149999999999999" customHeight="1" x14ac:dyDescent="0.25">
      <c r="A3266" s="204"/>
      <c r="B3266" s="205"/>
      <c r="C3266" s="205"/>
      <c r="D3266" s="205"/>
      <c r="E3266" s="205"/>
      <c r="F3266" s="205"/>
      <c r="G3266" s="205"/>
      <c r="H3266" s="205"/>
      <c r="I3266" s="205"/>
      <c r="J3266" s="205"/>
      <c r="K3266" s="205"/>
      <c r="L3266" s="205"/>
      <c r="M3266" s="205"/>
      <c r="N3266" s="205"/>
      <c r="O3266" s="205"/>
      <c r="P3266" s="205"/>
      <c r="Q3266" s="206"/>
    </row>
    <row r="3267" spans="1:17" ht="19.149999999999999" customHeight="1" x14ac:dyDescent="0.25">
      <c r="A3267" s="204" t="str">
        <f>UPPER(Ptrllista!F169)</f>
        <v>ÅBY SK</v>
      </c>
      <c r="B3267" s="205"/>
      <c r="C3267" s="205"/>
      <c r="D3267" s="205"/>
      <c r="E3267" s="205"/>
      <c r="F3267" s="205"/>
      <c r="G3267" s="205"/>
      <c r="H3267" s="205"/>
      <c r="I3267" s="205"/>
      <c r="J3267" s="205"/>
      <c r="K3267" s="205"/>
      <c r="L3267" s="205"/>
      <c r="M3267" s="205"/>
      <c r="N3267" s="205"/>
      <c r="O3267" s="205"/>
      <c r="P3267" s="205"/>
      <c r="Q3267" s="206"/>
    </row>
    <row r="3268" spans="1:17" ht="19.149999999999999" customHeight="1" x14ac:dyDescent="0.25">
      <c r="A3268" s="204"/>
      <c r="B3268" s="205"/>
      <c r="C3268" s="205"/>
      <c r="D3268" s="205"/>
      <c r="E3268" s="205"/>
      <c r="F3268" s="205"/>
      <c r="G3268" s="205"/>
      <c r="H3268" s="205"/>
      <c r="I3268" s="205"/>
      <c r="J3268" s="205"/>
      <c r="K3268" s="205"/>
      <c r="L3268" s="205"/>
      <c r="M3268" s="205"/>
      <c r="N3268" s="205"/>
      <c r="O3268" s="205"/>
      <c r="P3268" s="205"/>
      <c r="Q3268" s="206"/>
    </row>
    <row r="3269" spans="1:17" ht="19.149999999999999" customHeight="1" thickBot="1" x14ac:dyDescent="0.3">
      <c r="A3269" s="29"/>
      <c r="B3269" s="38"/>
      <c r="C3269" s="207" t="s">
        <v>95</v>
      </c>
      <c r="D3269" s="208"/>
      <c r="E3269" s="208"/>
      <c r="F3269" s="208"/>
      <c r="G3269" s="208"/>
      <c r="H3269" s="209"/>
      <c r="I3269" s="207" t="s">
        <v>90</v>
      </c>
      <c r="J3269" s="209"/>
      <c r="K3269" s="207" t="s">
        <v>17</v>
      </c>
      <c r="L3269" s="208"/>
      <c r="M3269" s="41" t="s">
        <v>93</v>
      </c>
      <c r="N3269" s="42"/>
      <c r="O3269" s="210" t="s">
        <v>24</v>
      </c>
      <c r="P3269" s="211"/>
      <c r="Q3269" s="212"/>
    </row>
    <row r="3270" spans="1:17" ht="19.149999999999999" customHeight="1" x14ac:dyDescent="0.25">
      <c r="A3270" s="190" t="s">
        <v>94</v>
      </c>
      <c r="B3270" s="40">
        <v>25</v>
      </c>
      <c r="C3270" s="34"/>
      <c r="D3270" s="34"/>
      <c r="E3270" s="34"/>
      <c r="F3270" s="34"/>
      <c r="G3270" s="34"/>
      <c r="H3270" s="34"/>
      <c r="I3270" s="181" t="s">
        <v>18</v>
      </c>
      <c r="J3270" s="182"/>
      <c r="K3270" s="183"/>
      <c r="L3270" s="191"/>
      <c r="M3270" s="192" t="str">
        <f>UPPER(Ptrllista!H169)</f>
        <v>B</v>
      </c>
      <c r="N3270" s="193"/>
      <c r="O3270" s="192" t="str">
        <f>UPPER(Ptrllista!G169)</f>
        <v>3</v>
      </c>
      <c r="P3270" s="196"/>
      <c r="Q3270" s="193"/>
    </row>
    <row r="3271" spans="1:17" ht="19.149999999999999" customHeight="1" thickBot="1" x14ac:dyDescent="0.3">
      <c r="A3271" s="190"/>
      <c r="B3271" s="40">
        <v>26</v>
      </c>
      <c r="C3271" s="34"/>
      <c r="D3271" s="34"/>
      <c r="E3271" s="34"/>
      <c r="F3271" s="34"/>
      <c r="G3271" s="34"/>
      <c r="H3271" s="34"/>
      <c r="I3271" s="181" t="s">
        <v>18</v>
      </c>
      <c r="J3271" s="182"/>
      <c r="K3271" s="183"/>
      <c r="L3271" s="191"/>
      <c r="M3271" s="194"/>
      <c r="N3271" s="195"/>
      <c r="O3271" s="194"/>
      <c r="P3271" s="197"/>
      <c r="Q3271" s="195"/>
    </row>
    <row r="3272" spans="1:17" ht="19.149999999999999" customHeight="1" x14ac:dyDescent="0.25">
      <c r="A3272" s="190"/>
      <c r="B3272" s="40">
        <v>27</v>
      </c>
      <c r="C3272" s="34"/>
      <c r="D3272" s="34"/>
      <c r="E3272" s="34"/>
      <c r="F3272" s="34"/>
      <c r="G3272" s="34"/>
      <c r="H3272" s="34"/>
      <c r="I3272" s="181" t="s">
        <v>18</v>
      </c>
      <c r="J3272" s="182"/>
      <c r="K3272" s="183"/>
      <c r="L3272" s="184"/>
      <c r="M3272" s="3"/>
      <c r="N3272" s="3"/>
      <c r="O3272" s="3"/>
      <c r="P3272" s="3"/>
      <c r="Q3272" s="30"/>
    </row>
    <row r="3273" spans="1:17" ht="19.149999999999999" customHeight="1" x14ac:dyDescent="0.25">
      <c r="A3273" s="190"/>
      <c r="B3273" s="40">
        <v>28</v>
      </c>
      <c r="C3273" s="34"/>
      <c r="D3273" s="34"/>
      <c r="E3273" s="34"/>
      <c r="F3273" s="34"/>
      <c r="G3273" s="34"/>
      <c r="H3273" s="34"/>
      <c r="I3273" s="181" t="s">
        <v>18</v>
      </c>
      <c r="J3273" s="182"/>
      <c r="K3273" s="183"/>
      <c r="L3273" s="184"/>
      <c r="M3273" s="198" t="s">
        <v>92</v>
      </c>
      <c r="N3273" s="198"/>
      <c r="O3273" s="198"/>
      <c r="P3273" s="199"/>
      <c r="Q3273" s="200"/>
    </row>
    <row r="3274" spans="1:17" ht="19.149999999999999" customHeight="1" x14ac:dyDescent="0.25">
      <c r="A3274" s="190"/>
      <c r="B3274" s="40">
        <v>29</v>
      </c>
      <c r="C3274" s="34"/>
      <c r="D3274" s="34"/>
      <c r="E3274" s="34"/>
      <c r="F3274" s="34"/>
      <c r="G3274" s="34"/>
      <c r="H3274" s="34"/>
      <c r="I3274" s="181" t="s">
        <v>18</v>
      </c>
      <c r="J3274" s="182"/>
      <c r="K3274" s="183"/>
      <c r="L3274" s="184"/>
      <c r="M3274" s="201" t="s">
        <v>97</v>
      </c>
      <c r="N3274" s="202"/>
      <c r="O3274" s="202"/>
      <c r="P3274" s="202"/>
      <c r="Q3274" s="203"/>
    </row>
    <row r="3275" spans="1:17" ht="19.149999999999999" customHeight="1" x14ac:dyDescent="0.25">
      <c r="A3275" s="190"/>
      <c r="B3275" s="40">
        <v>30</v>
      </c>
      <c r="C3275" s="34"/>
      <c r="D3275" s="34"/>
      <c r="E3275" s="34"/>
      <c r="F3275" s="34"/>
      <c r="G3275" s="34"/>
      <c r="H3275" s="34"/>
      <c r="I3275" s="181" t="s">
        <v>18</v>
      </c>
      <c r="J3275" s="182"/>
      <c r="K3275" s="183"/>
      <c r="L3275" s="184"/>
      <c r="M3275" s="185"/>
      <c r="N3275" s="185"/>
      <c r="O3275" s="185"/>
      <c r="P3275" s="185"/>
      <c r="Q3275" s="186"/>
    </row>
    <row r="3276" spans="1:17" ht="19.149999999999999" customHeight="1" x14ac:dyDescent="0.25">
      <c r="A3276" s="190"/>
      <c r="B3276" s="40">
        <v>31</v>
      </c>
      <c r="C3276" s="34"/>
      <c r="D3276" s="34"/>
      <c r="E3276" s="34"/>
      <c r="F3276" s="34"/>
      <c r="G3276" s="34"/>
      <c r="H3276" s="34"/>
      <c r="I3276" s="181" t="s">
        <v>18</v>
      </c>
      <c r="J3276" s="182"/>
      <c r="K3276" s="183"/>
      <c r="L3276" s="184"/>
      <c r="M3276" s="185"/>
      <c r="N3276" s="185"/>
      <c r="O3276" s="185"/>
      <c r="P3276" s="185"/>
      <c r="Q3276" s="186"/>
    </row>
    <row r="3277" spans="1:17" ht="19.149999999999999" customHeight="1" x14ac:dyDescent="0.25">
      <c r="A3277" s="190"/>
      <c r="B3277" s="40">
        <v>32</v>
      </c>
      <c r="C3277" s="34"/>
      <c r="D3277" s="34"/>
      <c r="E3277" s="34"/>
      <c r="F3277" s="34"/>
      <c r="G3277" s="34"/>
      <c r="H3277" s="34"/>
      <c r="I3277" s="181" t="s">
        <v>18</v>
      </c>
      <c r="J3277" s="182"/>
      <c r="K3277" s="183"/>
      <c r="L3277" s="184"/>
      <c r="M3277" s="185"/>
      <c r="N3277" s="185"/>
      <c r="O3277" s="185"/>
      <c r="P3277" s="185"/>
      <c r="Q3277" s="186"/>
    </row>
    <row r="3278" spans="1:17" ht="19.149999999999999" customHeight="1" thickBot="1" x14ac:dyDescent="0.3">
      <c r="A3278" s="190"/>
      <c r="B3278" s="34"/>
      <c r="C3278" s="34"/>
      <c r="D3278" s="34"/>
      <c r="E3278" s="34"/>
      <c r="F3278" s="34"/>
      <c r="G3278" s="34"/>
      <c r="H3278" s="34"/>
      <c r="I3278" s="187" t="s">
        <v>18</v>
      </c>
      <c r="J3278" s="188"/>
      <c r="K3278" s="189"/>
      <c r="L3278" s="189"/>
      <c r="M3278" s="185"/>
      <c r="N3278" s="185"/>
      <c r="O3278" s="185"/>
      <c r="P3278" s="185"/>
      <c r="Q3278" s="186"/>
    </row>
    <row r="3279" spans="1:17" ht="19.149999999999999" customHeight="1" thickBot="1" x14ac:dyDescent="0.3">
      <c r="A3279" s="29"/>
      <c r="B3279" s="3"/>
      <c r="C3279" s="3"/>
      <c r="D3279" s="3"/>
      <c r="E3279" s="3"/>
      <c r="F3279" s="173" t="s">
        <v>89</v>
      </c>
      <c r="G3279" s="173"/>
      <c r="H3279" s="174"/>
      <c r="I3279" s="36"/>
      <c r="J3279" s="36"/>
      <c r="K3279" s="175"/>
      <c r="L3279" s="176"/>
      <c r="M3279" s="177" t="s">
        <v>88</v>
      </c>
      <c r="N3279" s="178"/>
      <c r="O3279" s="178"/>
      <c r="P3279" s="178"/>
      <c r="Q3279" s="179"/>
    </row>
    <row r="3280" spans="1:17" ht="19.149999999999999" customHeight="1" thickBot="1" x14ac:dyDescent="0.3">
      <c r="A3280" s="31"/>
      <c r="B3280" s="32"/>
      <c r="C3280" s="32"/>
      <c r="D3280" s="32"/>
      <c r="E3280" s="32"/>
      <c r="F3280" s="32"/>
      <c r="G3280" s="180" t="s">
        <v>91</v>
      </c>
      <c r="H3280" s="180"/>
      <c r="I3280" s="180"/>
      <c r="J3280" s="36"/>
      <c r="K3280" s="35"/>
      <c r="L3280" s="32"/>
      <c r="M3280" s="32"/>
      <c r="N3280" s="32"/>
      <c r="O3280" s="32"/>
      <c r="P3280" s="32"/>
      <c r="Q3280" s="33"/>
    </row>
    <row r="3281" spans="1:17" ht="19.149999999999999" customHeight="1" x14ac:dyDescent="0.5">
      <c r="A3281" s="37"/>
      <c r="B3281" s="213"/>
      <c r="C3281" s="213"/>
      <c r="D3281" s="39"/>
      <c r="E3281" s="196" t="str">
        <f>UPPER(Ptrllista!E2)</f>
        <v>Ö-SERIEN 2</v>
      </c>
      <c r="F3281" s="196"/>
      <c r="G3281" s="196"/>
      <c r="H3281" s="196"/>
      <c r="I3281" s="196"/>
      <c r="J3281" s="196"/>
      <c r="K3281" s="196"/>
      <c r="L3281" s="196"/>
      <c r="M3281" s="196"/>
      <c r="N3281" s="196"/>
      <c r="O3281" s="49"/>
      <c r="P3281" s="49"/>
      <c r="Q3281" s="54"/>
    </row>
    <row r="3282" spans="1:17" ht="19.149999999999999" customHeight="1" x14ac:dyDescent="0.4">
      <c r="A3282" s="53" t="s">
        <v>98</v>
      </c>
      <c r="B3282" s="44" t="str">
        <f>UPPER(Ptrllista!B170)</f>
        <v>42</v>
      </c>
      <c r="C3282" s="43" t="s">
        <v>102</v>
      </c>
      <c r="D3282" s="44">
        <f>ABS(Ptrllista!C170)</f>
        <v>1</v>
      </c>
      <c r="E3282" s="205"/>
      <c r="F3282" s="205"/>
      <c r="G3282" s="205"/>
      <c r="H3282" s="205"/>
      <c r="I3282" s="205"/>
      <c r="J3282" s="205"/>
      <c r="K3282" s="205"/>
      <c r="L3282" s="205"/>
      <c r="M3282" s="205"/>
      <c r="N3282" s="205"/>
      <c r="O3282" s="214">
        <f>ABS(Ptrllista!F2)</f>
        <v>42848</v>
      </c>
      <c r="P3282" s="214"/>
      <c r="Q3282" s="215"/>
    </row>
    <row r="3283" spans="1:17" ht="19.149999999999999" customHeight="1" x14ac:dyDescent="0.25">
      <c r="A3283" s="204" t="str">
        <f>UPPER(Ptrllista!E170)</f>
        <v>SVEN BOGG</v>
      </c>
      <c r="B3283" s="205"/>
      <c r="C3283" s="205"/>
      <c r="D3283" s="205"/>
      <c r="E3283" s="205"/>
      <c r="F3283" s="205"/>
      <c r="G3283" s="205"/>
      <c r="H3283" s="205"/>
      <c r="I3283" s="205"/>
      <c r="J3283" s="205"/>
      <c r="K3283" s="205"/>
      <c r="L3283" s="205"/>
      <c r="M3283" s="205"/>
      <c r="N3283" s="205"/>
      <c r="O3283" s="205"/>
      <c r="P3283" s="205"/>
      <c r="Q3283" s="206"/>
    </row>
    <row r="3284" spans="1:17" ht="19.149999999999999" customHeight="1" x14ac:dyDescent="0.25">
      <c r="A3284" s="204"/>
      <c r="B3284" s="205"/>
      <c r="C3284" s="205"/>
      <c r="D3284" s="205"/>
      <c r="E3284" s="205"/>
      <c r="F3284" s="205"/>
      <c r="G3284" s="205"/>
      <c r="H3284" s="205"/>
      <c r="I3284" s="205"/>
      <c r="J3284" s="205"/>
      <c r="K3284" s="205"/>
      <c r="L3284" s="205"/>
      <c r="M3284" s="205"/>
      <c r="N3284" s="205"/>
      <c r="O3284" s="205"/>
      <c r="P3284" s="205"/>
      <c r="Q3284" s="206"/>
    </row>
    <row r="3285" spans="1:17" ht="19.149999999999999" customHeight="1" x14ac:dyDescent="0.25">
      <c r="A3285" s="204" t="str">
        <f>UPPER(Ptrllista!F170)</f>
        <v>SAAB</v>
      </c>
      <c r="B3285" s="205"/>
      <c r="C3285" s="205"/>
      <c r="D3285" s="205"/>
      <c r="E3285" s="205"/>
      <c r="F3285" s="205"/>
      <c r="G3285" s="205"/>
      <c r="H3285" s="205"/>
      <c r="I3285" s="205"/>
      <c r="J3285" s="205"/>
      <c r="K3285" s="205"/>
      <c r="L3285" s="205"/>
      <c r="M3285" s="205"/>
      <c r="N3285" s="205"/>
      <c r="O3285" s="205"/>
      <c r="P3285" s="205"/>
      <c r="Q3285" s="206"/>
    </row>
    <row r="3286" spans="1:17" ht="19.149999999999999" customHeight="1" x14ac:dyDescent="0.25">
      <c r="A3286" s="204"/>
      <c r="B3286" s="205"/>
      <c r="C3286" s="205"/>
      <c r="D3286" s="205"/>
      <c r="E3286" s="205"/>
      <c r="F3286" s="205"/>
      <c r="G3286" s="205"/>
      <c r="H3286" s="205"/>
      <c r="I3286" s="205"/>
      <c r="J3286" s="205"/>
      <c r="K3286" s="205"/>
      <c r="L3286" s="205"/>
      <c r="M3286" s="205"/>
      <c r="N3286" s="205"/>
      <c r="O3286" s="205"/>
      <c r="P3286" s="205"/>
      <c r="Q3286" s="206"/>
    </row>
    <row r="3287" spans="1:17" ht="19.149999999999999" customHeight="1" thickBot="1" x14ac:dyDescent="0.3">
      <c r="A3287" s="29"/>
      <c r="B3287" s="38"/>
      <c r="C3287" s="207" t="s">
        <v>95</v>
      </c>
      <c r="D3287" s="208"/>
      <c r="E3287" s="208"/>
      <c r="F3287" s="208"/>
      <c r="G3287" s="208"/>
      <c r="H3287" s="209"/>
      <c r="I3287" s="207" t="s">
        <v>90</v>
      </c>
      <c r="J3287" s="209"/>
      <c r="K3287" s="207" t="s">
        <v>17</v>
      </c>
      <c r="L3287" s="208"/>
      <c r="M3287" s="216" t="s">
        <v>93</v>
      </c>
      <c r="N3287" s="217"/>
      <c r="O3287" s="210" t="s">
        <v>24</v>
      </c>
      <c r="P3287" s="211"/>
      <c r="Q3287" s="212"/>
    </row>
    <row r="3288" spans="1:17" ht="19.149999999999999" customHeight="1" x14ac:dyDescent="0.25">
      <c r="A3288" s="190" t="s">
        <v>94</v>
      </c>
      <c r="B3288" s="40">
        <v>25</v>
      </c>
      <c r="C3288" s="34"/>
      <c r="D3288" s="34"/>
      <c r="E3288" s="34"/>
      <c r="F3288" s="34"/>
      <c r="G3288" s="34"/>
      <c r="H3288" s="34"/>
      <c r="I3288" s="181" t="s">
        <v>18</v>
      </c>
      <c r="J3288" s="182"/>
      <c r="K3288" s="183"/>
      <c r="L3288" s="191"/>
      <c r="M3288" s="192" t="str">
        <f>UPPER(Ptrllista!H170)</f>
        <v>B,A</v>
      </c>
      <c r="N3288" s="193"/>
      <c r="O3288" s="192" t="str">
        <f>UPPER(Ptrllista!G170)</f>
        <v>VÄ</v>
      </c>
      <c r="P3288" s="196"/>
      <c r="Q3288" s="193"/>
    </row>
    <row r="3289" spans="1:17" ht="19.149999999999999" customHeight="1" thickBot="1" x14ac:dyDescent="0.3">
      <c r="A3289" s="190"/>
      <c r="B3289" s="40">
        <v>26</v>
      </c>
      <c r="C3289" s="34"/>
      <c r="D3289" s="34"/>
      <c r="E3289" s="34"/>
      <c r="F3289" s="34"/>
      <c r="G3289" s="34"/>
      <c r="H3289" s="34"/>
      <c r="I3289" s="181" t="s">
        <v>18</v>
      </c>
      <c r="J3289" s="182"/>
      <c r="K3289" s="183"/>
      <c r="L3289" s="191"/>
      <c r="M3289" s="194"/>
      <c r="N3289" s="195"/>
      <c r="O3289" s="194"/>
      <c r="P3289" s="197"/>
      <c r="Q3289" s="195"/>
    </row>
    <row r="3290" spans="1:17" ht="19.149999999999999" customHeight="1" x14ac:dyDescent="0.25">
      <c r="A3290" s="190"/>
      <c r="B3290" s="40">
        <v>27</v>
      </c>
      <c r="C3290" s="34"/>
      <c r="D3290" s="34"/>
      <c r="E3290" s="34"/>
      <c r="F3290" s="34"/>
      <c r="G3290" s="34"/>
      <c r="H3290" s="34"/>
      <c r="I3290" s="181" t="s">
        <v>18</v>
      </c>
      <c r="J3290" s="182"/>
      <c r="K3290" s="183"/>
      <c r="L3290" s="184"/>
      <c r="M3290" s="3"/>
      <c r="N3290" s="3"/>
      <c r="O3290" s="3"/>
      <c r="P3290" s="3"/>
      <c r="Q3290" s="30"/>
    </row>
    <row r="3291" spans="1:17" ht="19.149999999999999" customHeight="1" x14ac:dyDescent="0.25">
      <c r="A3291" s="190"/>
      <c r="B3291" s="40">
        <v>28</v>
      </c>
      <c r="C3291" s="34"/>
      <c r="D3291" s="34"/>
      <c r="E3291" s="34"/>
      <c r="F3291" s="34"/>
      <c r="G3291" s="34"/>
      <c r="H3291" s="34"/>
      <c r="I3291" s="181" t="s">
        <v>18</v>
      </c>
      <c r="J3291" s="182"/>
      <c r="K3291" s="183"/>
      <c r="L3291" s="184"/>
      <c r="M3291" s="198" t="s">
        <v>92</v>
      </c>
      <c r="N3291" s="198"/>
      <c r="O3291" s="198"/>
      <c r="P3291" s="199"/>
      <c r="Q3291" s="200"/>
    </row>
    <row r="3292" spans="1:17" ht="19.149999999999999" customHeight="1" x14ac:dyDescent="0.25">
      <c r="A3292" s="190"/>
      <c r="B3292" s="40">
        <v>29</v>
      </c>
      <c r="C3292" s="34"/>
      <c r="D3292" s="34"/>
      <c r="E3292" s="34"/>
      <c r="F3292" s="34"/>
      <c r="G3292" s="34"/>
      <c r="H3292" s="34"/>
      <c r="I3292" s="181" t="s">
        <v>18</v>
      </c>
      <c r="J3292" s="182"/>
      <c r="K3292" s="183"/>
      <c r="L3292" s="184"/>
      <c r="M3292" s="201" t="s">
        <v>97</v>
      </c>
      <c r="N3292" s="202"/>
      <c r="O3292" s="202"/>
      <c r="P3292" s="202"/>
      <c r="Q3292" s="203"/>
    </row>
    <row r="3293" spans="1:17" ht="19.149999999999999" customHeight="1" x14ac:dyDescent="0.25">
      <c r="A3293" s="190"/>
      <c r="B3293" s="40">
        <v>30</v>
      </c>
      <c r="C3293" s="34"/>
      <c r="D3293" s="34"/>
      <c r="E3293" s="34"/>
      <c r="F3293" s="34"/>
      <c r="G3293" s="34"/>
      <c r="H3293" s="34"/>
      <c r="I3293" s="181" t="s">
        <v>18</v>
      </c>
      <c r="J3293" s="182"/>
      <c r="K3293" s="183"/>
      <c r="L3293" s="184"/>
      <c r="M3293" s="185"/>
      <c r="N3293" s="185"/>
      <c r="O3293" s="185"/>
      <c r="P3293" s="185"/>
      <c r="Q3293" s="186"/>
    </row>
    <row r="3294" spans="1:17" ht="19.149999999999999" customHeight="1" x14ac:dyDescent="0.25">
      <c r="A3294" s="190"/>
      <c r="B3294" s="40">
        <v>31</v>
      </c>
      <c r="C3294" s="34"/>
      <c r="D3294" s="34"/>
      <c r="E3294" s="34"/>
      <c r="F3294" s="34"/>
      <c r="G3294" s="34"/>
      <c r="H3294" s="34"/>
      <c r="I3294" s="181" t="s">
        <v>18</v>
      </c>
      <c r="J3294" s="182"/>
      <c r="K3294" s="183"/>
      <c r="L3294" s="184"/>
      <c r="M3294" s="185"/>
      <c r="N3294" s="185"/>
      <c r="O3294" s="185"/>
      <c r="P3294" s="185"/>
      <c r="Q3294" s="186"/>
    </row>
    <row r="3295" spans="1:17" ht="19.149999999999999" customHeight="1" x14ac:dyDescent="0.25">
      <c r="A3295" s="190"/>
      <c r="B3295" s="40">
        <v>32</v>
      </c>
      <c r="C3295" s="34"/>
      <c r="D3295" s="34"/>
      <c r="E3295" s="34"/>
      <c r="F3295" s="34"/>
      <c r="G3295" s="34"/>
      <c r="H3295" s="34"/>
      <c r="I3295" s="181" t="s">
        <v>18</v>
      </c>
      <c r="J3295" s="182"/>
      <c r="K3295" s="183"/>
      <c r="L3295" s="184"/>
      <c r="M3295" s="185"/>
      <c r="N3295" s="185"/>
      <c r="O3295" s="185"/>
      <c r="P3295" s="185"/>
      <c r="Q3295" s="186"/>
    </row>
    <row r="3296" spans="1:17" ht="19.149999999999999" customHeight="1" thickBot="1" x14ac:dyDescent="0.3">
      <c r="A3296" s="190"/>
      <c r="B3296" s="34"/>
      <c r="C3296" s="34"/>
      <c r="D3296" s="34"/>
      <c r="E3296" s="34"/>
      <c r="F3296" s="34"/>
      <c r="G3296" s="34"/>
      <c r="H3296" s="34"/>
      <c r="I3296" s="187" t="s">
        <v>18</v>
      </c>
      <c r="J3296" s="188"/>
      <c r="K3296" s="189"/>
      <c r="L3296" s="189"/>
      <c r="M3296" s="185"/>
      <c r="N3296" s="185"/>
      <c r="O3296" s="185"/>
      <c r="P3296" s="185"/>
      <c r="Q3296" s="186"/>
    </row>
    <row r="3297" spans="1:17" ht="19.149999999999999" customHeight="1" thickBot="1" x14ac:dyDescent="0.3">
      <c r="A3297" s="29"/>
      <c r="B3297" s="3"/>
      <c r="C3297" s="3"/>
      <c r="D3297" s="3"/>
      <c r="E3297" s="3"/>
      <c r="F3297" s="173" t="s">
        <v>89</v>
      </c>
      <c r="G3297" s="173"/>
      <c r="H3297" s="174"/>
      <c r="I3297" s="36"/>
      <c r="J3297" s="36"/>
      <c r="K3297" s="175"/>
      <c r="L3297" s="176"/>
      <c r="M3297" s="177" t="s">
        <v>88</v>
      </c>
      <c r="N3297" s="178"/>
      <c r="O3297" s="178"/>
      <c r="P3297" s="178"/>
      <c r="Q3297" s="179"/>
    </row>
    <row r="3298" spans="1:17" ht="19.149999999999999" customHeight="1" thickBot="1" x14ac:dyDescent="0.3">
      <c r="A3298" s="31"/>
      <c r="B3298" s="32"/>
      <c r="C3298" s="32"/>
      <c r="D3298" s="32"/>
      <c r="E3298" s="32"/>
      <c r="F3298" s="32"/>
      <c r="G3298" s="180" t="s">
        <v>91</v>
      </c>
      <c r="H3298" s="180"/>
      <c r="I3298" s="180"/>
      <c r="J3298" s="36"/>
      <c r="K3298" s="35"/>
      <c r="L3298" s="32"/>
      <c r="M3298" s="32"/>
      <c r="N3298" s="32"/>
      <c r="O3298" s="32"/>
      <c r="P3298" s="32"/>
      <c r="Q3298" s="33"/>
    </row>
    <row r="3299" spans="1:17" ht="19.149999999999999" customHeight="1" x14ac:dyDescent="0.25">
      <c r="A3299" s="52"/>
      <c r="B3299" s="52"/>
      <c r="C3299" s="52"/>
      <c r="D3299" s="52"/>
      <c r="E3299" s="52"/>
      <c r="F3299" s="52"/>
      <c r="G3299" s="52"/>
      <c r="H3299" s="52"/>
      <c r="I3299" s="52"/>
      <c r="J3299" s="52"/>
      <c r="K3299" s="52"/>
      <c r="L3299" s="52"/>
      <c r="M3299" s="52"/>
      <c r="N3299" s="52"/>
      <c r="O3299" s="52"/>
      <c r="P3299" s="52"/>
      <c r="Q3299" s="52"/>
    </row>
    <row r="3302" spans="1:17" ht="19.149999999999999" customHeight="1" thickBot="1" x14ac:dyDescent="0.3"/>
    <row r="3303" spans="1:17" ht="19.149999999999999" customHeight="1" x14ac:dyDescent="0.5">
      <c r="A3303" s="37"/>
      <c r="B3303" s="213"/>
      <c r="C3303" s="213"/>
      <c r="D3303" s="39"/>
      <c r="E3303" s="196" t="str">
        <f>UPPER(Ptrllista!E2)</f>
        <v>Ö-SERIEN 2</v>
      </c>
      <c r="F3303" s="196"/>
      <c r="G3303" s="196"/>
      <c r="H3303" s="196"/>
      <c r="I3303" s="196"/>
      <c r="J3303" s="196"/>
      <c r="K3303" s="196"/>
      <c r="L3303" s="196"/>
      <c r="M3303" s="196"/>
      <c r="N3303" s="196"/>
      <c r="O3303" s="49"/>
      <c r="P3303" s="49"/>
      <c r="Q3303" s="54"/>
    </row>
    <row r="3304" spans="1:17" ht="19.149999999999999" customHeight="1" x14ac:dyDescent="0.4">
      <c r="A3304" s="53" t="s">
        <v>98</v>
      </c>
      <c r="B3304" s="44" t="str">
        <f>UPPER(Ptrllista!B171)</f>
        <v>42</v>
      </c>
      <c r="C3304" s="43" t="s">
        <v>96</v>
      </c>
      <c r="D3304" s="44">
        <f>ABS(Ptrllista!C171)</f>
        <v>2</v>
      </c>
      <c r="E3304" s="205"/>
      <c r="F3304" s="205"/>
      <c r="G3304" s="205"/>
      <c r="H3304" s="205"/>
      <c r="I3304" s="205"/>
      <c r="J3304" s="205"/>
      <c r="K3304" s="205"/>
      <c r="L3304" s="205"/>
      <c r="M3304" s="205"/>
      <c r="N3304" s="205"/>
      <c r="O3304" s="214">
        <f>ABS(Ptrllista!F2)</f>
        <v>42848</v>
      </c>
      <c r="P3304" s="214"/>
      <c r="Q3304" s="215"/>
    </row>
    <row r="3305" spans="1:17" ht="19.149999999999999" customHeight="1" x14ac:dyDescent="0.25">
      <c r="A3305" s="204" t="str">
        <f>UPPER(Ptrllista!E171)</f>
        <v>ROY ERICSSON</v>
      </c>
      <c r="B3305" s="205"/>
      <c r="C3305" s="205"/>
      <c r="D3305" s="205"/>
      <c r="E3305" s="205"/>
      <c r="F3305" s="205"/>
      <c r="G3305" s="205"/>
      <c r="H3305" s="205"/>
      <c r="I3305" s="205"/>
      <c r="J3305" s="205"/>
      <c r="K3305" s="205"/>
      <c r="L3305" s="205"/>
      <c r="M3305" s="205"/>
      <c r="N3305" s="205"/>
      <c r="O3305" s="205"/>
      <c r="P3305" s="205"/>
      <c r="Q3305" s="206"/>
    </row>
    <row r="3306" spans="1:17" ht="19.149999999999999" customHeight="1" x14ac:dyDescent="0.25">
      <c r="A3306" s="204"/>
      <c r="B3306" s="205"/>
      <c r="C3306" s="205"/>
      <c r="D3306" s="205"/>
      <c r="E3306" s="205"/>
      <c r="F3306" s="205"/>
      <c r="G3306" s="205"/>
      <c r="H3306" s="205"/>
      <c r="I3306" s="205"/>
      <c r="J3306" s="205"/>
      <c r="K3306" s="205"/>
      <c r="L3306" s="205"/>
      <c r="M3306" s="205"/>
      <c r="N3306" s="205"/>
      <c r="O3306" s="205"/>
      <c r="P3306" s="205"/>
      <c r="Q3306" s="206"/>
    </row>
    <row r="3307" spans="1:17" ht="19.149999999999999" customHeight="1" x14ac:dyDescent="0.25">
      <c r="A3307" s="204" t="str">
        <f>UPPER(Ptrllista!F171)</f>
        <v>NPK</v>
      </c>
      <c r="B3307" s="205"/>
      <c r="C3307" s="205"/>
      <c r="D3307" s="205"/>
      <c r="E3307" s="205"/>
      <c r="F3307" s="205"/>
      <c r="G3307" s="205"/>
      <c r="H3307" s="205"/>
      <c r="I3307" s="205"/>
      <c r="J3307" s="205"/>
      <c r="K3307" s="205"/>
      <c r="L3307" s="205"/>
      <c r="M3307" s="205"/>
      <c r="N3307" s="205"/>
      <c r="O3307" s="205"/>
      <c r="P3307" s="205"/>
      <c r="Q3307" s="206"/>
    </row>
    <row r="3308" spans="1:17" ht="19.149999999999999" customHeight="1" x14ac:dyDescent="0.25">
      <c r="A3308" s="204"/>
      <c r="B3308" s="205"/>
      <c r="C3308" s="205"/>
      <c r="D3308" s="205"/>
      <c r="E3308" s="205"/>
      <c r="F3308" s="205"/>
      <c r="G3308" s="205"/>
      <c r="H3308" s="205"/>
      <c r="I3308" s="205"/>
      <c r="J3308" s="205"/>
      <c r="K3308" s="205"/>
      <c r="L3308" s="205"/>
      <c r="M3308" s="205"/>
      <c r="N3308" s="205"/>
      <c r="O3308" s="205"/>
      <c r="P3308" s="205"/>
      <c r="Q3308" s="206"/>
    </row>
    <row r="3309" spans="1:17" ht="19.149999999999999" customHeight="1" thickBot="1" x14ac:dyDescent="0.3">
      <c r="A3309" s="29"/>
      <c r="B3309" s="38"/>
      <c r="C3309" s="207" t="s">
        <v>95</v>
      </c>
      <c r="D3309" s="208"/>
      <c r="E3309" s="208"/>
      <c r="F3309" s="208"/>
      <c r="G3309" s="208"/>
      <c r="H3309" s="209"/>
      <c r="I3309" s="207" t="s">
        <v>90</v>
      </c>
      <c r="J3309" s="209"/>
      <c r="K3309" s="207" t="s">
        <v>17</v>
      </c>
      <c r="L3309" s="208"/>
      <c r="M3309" s="41" t="s">
        <v>93</v>
      </c>
      <c r="N3309" s="42"/>
      <c r="O3309" s="210" t="s">
        <v>24</v>
      </c>
      <c r="P3309" s="211"/>
      <c r="Q3309" s="212"/>
    </row>
    <row r="3310" spans="1:17" ht="19.149999999999999" customHeight="1" x14ac:dyDescent="0.25">
      <c r="A3310" s="190" t="s">
        <v>94</v>
      </c>
      <c r="B3310" s="40">
        <v>25</v>
      </c>
      <c r="C3310" s="34"/>
      <c r="D3310" s="34"/>
      <c r="E3310" s="34"/>
      <c r="F3310" s="34"/>
      <c r="G3310" s="34"/>
      <c r="H3310" s="34"/>
      <c r="I3310" s="181" t="s">
        <v>18</v>
      </c>
      <c r="J3310" s="182"/>
      <c r="K3310" s="183"/>
      <c r="L3310" s="191"/>
      <c r="M3310" s="192" t="str">
        <f>UPPER(Ptrllista!H171)</f>
        <v>B,A</v>
      </c>
      <c r="N3310" s="193"/>
      <c r="O3310" s="192" t="str">
        <f>UPPER(Ptrllista!G171)</f>
        <v>2</v>
      </c>
      <c r="P3310" s="196"/>
      <c r="Q3310" s="193"/>
    </row>
    <row r="3311" spans="1:17" ht="19.149999999999999" customHeight="1" thickBot="1" x14ac:dyDescent="0.3">
      <c r="A3311" s="190"/>
      <c r="B3311" s="40">
        <v>26</v>
      </c>
      <c r="C3311" s="34"/>
      <c r="D3311" s="34"/>
      <c r="E3311" s="34"/>
      <c r="F3311" s="34"/>
      <c r="G3311" s="34"/>
      <c r="H3311" s="34"/>
      <c r="I3311" s="181" t="s">
        <v>18</v>
      </c>
      <c r="J3311" s="182"/>
      <c r="K3311" s="183"/>
      <c r="L3311" s="191"/>
      <c r="M3311" s="194"/>
      <c r="N3311" s="195"/>
      <c r="O3311" s="194"/>
      <c r="P3311" s="197"/>
      <c r="Q3311" s="195"/>
    </row>
    <row r="3312" spans="1:17" ht="19.149999999999999" customHeight="1" x14ac:dyDescent="0.25">
      <c r="A3312" s="190"/>
      <c r="B3312" s="40">
        <v>27</v>
      </c>
      <c r="C3312" s="34"/>
      <c r="D3312" s="34"/>
      <c r="E3312" s="34"/>
      <c r="F3312" s="34"/>
      <c r="G3312" s="34"/>
      <c r="H3312" s="34"/>
      <c r="I3312" s="181" t="s">
        <v>18</v>
      </c>
      <c r="J3312" s="182"/>
      <c r="K3312" s="183"/>
      <c r="L3312" s="184"/>
      <c r="M3312" s="3"/>
      <c r="N3312" s="3"/>
      <c r="O3312" s="3"/>
      <c r="P3312" s="3"/>
      <c r="Q3312" s="30"/>
    </row>
    <row r="3313" spans="1:17" ht="19.149999999999999" customHeight="1" x14ac:dyDescent="0.25">
      <c r="A3313" s="190"/>
      <c r="B3313" s="40">
        <v>28</v>
      </c>
      <c r="C3313" s="34"/>
      <c r="D3313" s="34"/>
      <c r="E3313" s="34"/>
      <c r="F3313" s="34"/>
      <c r="G3313" s="34"/>
      <c r="H3313" s="34"/>
      <c r="I3313" s="181" t="s">
        <v>18</v>
      </c>
      <c r="J3313" s="182"/>
      <c r="K3313" s="183"/>
      <c r="L3313" s="184"/>
      <c r="M3313" s="198" t="s">
        <v>92</v>
      </c>
      <c r="N3313" s="198"/>
      <c r="O3313" s="198"/>
      <c r="P3313" s="199"/>
      <c r="Q3313" s="200"/>
    </row>
    <row r="3314" spans="1:17" ht="19.149999999999999" customHeight="1" x14ac:dyDescent="0.25">
      <c r="A3314" s="190"/>
      <c r="B3314" s="40">
        <v>29</v>
      </c>
      <c r="C3314" s="34"/>
      <c r="D3314" s="34"/>
      <c r="E3314" s="34"/>
      <c r="F3314" s="34"/>
      <c r="G3314" s="34"/>
      <c r="H3314" s="34"/>
      <c r="I3314" s="181" t="s">
        <v>18</v>
      </c>
      <c r="J3314" s="182"/>
      <c r="K3314" s="183"/>
      <c r="L3314" s="184"/>
      <c r="M3314" s="201" t="s">
        <v>97</v>
      </c>
      <c r="N3314" s="202"/>
      <c r="O3314" s="202"/>
      <c r="P3314" s="202"/>
      <c r="Q3314" s="203"/>
    </row>
    <row r="3315" spans="1:17" ht="19.149999999999999" customHeight="1" x14ac:dyDescent="0.25">
      <c r="A3315" s="190"/>
      <c r="B3315" s="40">
        <v>30</v>
      </c>
      <c r="C3315" s="34"/>
      <c r="D3315" s="34"/>
      <c r="E3315" s="34"/>
      <c r="F3315" s="34"/>
      <c r="G3315" s="34"/>
      <c r="H3315" s="34"/>
      <c r="I3315" s="181" t="s">
        <v>18</v>
      </c>
      <c r="J3315" s="182"/>
      <c r="K3315" s="183"/>
      <c r="L3315" s="184"/>
      <c r="M3315" s="185"/>
      <c r="N3315" s="185"/>
      <c r="O3315" s="185"/>
      <c r="P3315" s="185"/>
      <c r="Q3315" s="186"/>
    </row>
    <row r="3316" spans="1:17" ht="19.149999999999999" customHeight="1" x14ac:dyDescent="0.25">
      <c r="A3316" s="190"/>
      <c r="B3316" s="40">
        <v>31</v>
      </c>
      <c r="C3316" s="34"/>
      <c r="D3316" s="34"/>
      <c r="E3316" s="34"/>
      <c r="F3316" s="34"/>
      <c r="G3316" s="34"/>
      <c r="H3316" s="34"/>
      <c r="I3316" s="181" t="s">
        <v>18</v>
      </c>
      <c r="J3316" s="182"/>
      <c r="K3316" s="183"/>
      <c r="L3316" s="184"/>
      <c r="M3316" s="185"/>
      <c r="N3316" s="185"/>
      <c r="O3316" s="185"/>
      <c r="P3316" s="185"/>
      <c r="Q3316" s="186"/>
    </row>
    <row r="3317" spans="1:17" ht="19.149999999999999" customHeight="1" x14ac:dyDescent="0.25">
      <c r="A3317" s="190"/>
      <c r="B3317" s="40">
        <v>32</v>
      </c>
      <c r="C3317" s="34"/>
      <c r="D3317" s="34"/>
      <c r="E3317" s="34"/>
      <c r="F3317" s="34"/>
      <c r="G3317" s="34"/>
      <c r="H3317" s="34"/>
      <c r="I3317" s="181" t="s">
        <v>18</v>
      </c>
      <c r="J3317" s="182"/>
      <c r="K3317" s="183"/>
      <c r="L3317" s="184"/>
      <c r="M3317" s="185"/>
      <c r="N3317" s="185"/>
      <c r="O3317" s="185"/>
      <c r="P3317" s="185"/>
      <c r="Q3317" s="186"/>
    </row>
    <row r="3318" spans="1:17" ht="19.149999999999999" customHeight="1" thickBot="1" x14ac:dyDescent="0.3">
      <c r="A3318" s="190"/>
      <c r="B3318" s="34"/>
      <c r="C3318" s="34"/>
      <c r="D3318" s="34"/>
      <c r="E3318" s="34"/>
      <c r="F3318" s="34"/>
      <c r="G3318" s="34"/>
      <c r="H3318" s="34"/>
      <c r="I3318" s="187" t="s">
        <v>18</v>
      </c>
      <c r="J3318" s="188"/>
      <c r="K3318" s="189"/>
      <c r="L3318" s="189"/>
      <c r="M3318" s="185"/>
      <c r="N3318" s="185"/>
      <c r="O3318" s="185"/>
      <c r="P3318" s="185"/>
      <c r="Q3318" s="186"/>
    </row>
    <row r="3319" spans="1:17" ht="19.149999999999999" customHeight="1" thickBot="1" x14ac:dyDescent="0.3">
      <c r="A3319" s="29"/>
      <c r="B3319" s="3"/>
      <c r="C3319" s="3"/>
      <c r="D3319" s="3"/>
      <c r="E3319" s="3"/>
      <c r="F3319" s="173" t="s">
        <v>89</v>
      </c>
      <c r="G3319" s="173"/>
      <c r="H3319" s="174"/>
      <c r="I3319" s="36"/>
      <c r="J3319" s="36"/>
      <c r="K3319" s="175"/>
      <c r="L3319" s="176"/>
      <c r="M3319" s="177" t="s">
        <v>88</v>
      </c>
      <c r="N3319" s="178"/>
      <c r="O3319" s="178"/>
      <c r="P3319" s="178"/>
      <c r="Q3319" s="179"/>
    </row>
    <row r="3320" spans="1:17" ht="19.149999999999999" customHeight="1" thickBot="1" x14ac:dyDescent="0.3">
      <c r="A3320" s="31"/>
      <c r="B3320" s="32"/>
      <c r="C3320" s="32"/>
      <c r="D3320" s="32"/>
      <c r="E3320" s="32"/>
      <c r="F3320" s="32"/>
      <c r="G3320" s="180" t="s">
        <v>91</v>
      </c>
      <c r="H3320" s="180"/>
      <c r="I3320" s="180"/>
      <c r="J3320" s="36"/>
      <c r="K3320" s="35"/>
      <c r="L3320" s="32"/>
      <c r="M3320" s="32"/>
      <c r="N3320" s="32"/>
      <c r="O3320" s="32"/>
      <c r="P3320" s="32"/>
      <c r="Q3320" s="33"/>
    </row>
    <row r="3321" spans="1:17" ht="19.149999999999999" customHeight="1" x14ac:dyDescent="0.5">
      <c r="A3321" s="37"/>
      <c r="B3321" s="213"/>
      <c r="C3321" s="213"/>
      <c r="D3321" s="39"/>
      <c r="E3321" s="196" t="str">
        <f>UPPER(Ptrllista!E2)</f>
        <v>Ö-SERIEN 2</v>
      </c>
      <c r="F3321" s="196"/>
      <c r="G3321" s="196"/>
      <c r="H3321" s="196"/>
      <c r="I3321" s="196"/>
      <c r="J3321" s="196"/>
      <c r="K3321" s="196"/>
      <c r="L3321" s="196"/>
      <c r="M3321" s="196"/>
      <c r="N3321" s="196"/>
      <c r="O3321" s="49"/>
      <c r="P3321" s="49"/>
      <c r="Q3321" s="54"/>
    </row>
    <row r="3322" spans="1:17" ht="19.149999999999999" customHeight="1" x14ac:dyDescent="0.4">
      <c r="A3322" s="53" t="s">
        <v>98</v>
      </c>
      <c r="B3322" s="44" t="str">
        <f>UPPER(Ptrllista!B172)</f>
        <v>42</v>
      </c>
      <c r="C3322" s="43" t="s">
        <v>102</v>
      </c>
      <c r="D3322" s="44">
        <f>ABS(Ptrllista!C172)</f>
        <v>3</v>
      </c>
      <c r="E3322" s="205"/>
      <c r="F3322" s="205"/>
      <c r="G3322" s="205"/>
      <c r="H3322" s="205"/>
      <c r="I3322" s="205"/>
      <c r="J3322" s="205"/>
      <c r="K3322" s="205"/>
      <c r="L3322" s="205"/>
      <c r="M3322" s="205"/>
      <c r="N3322" s="205"/>
      <c r="O3322" s="214">
        <f>ABS(Ptrllista!F2)</f>
        <v>42848</v>
      </c>
      <c r="P3322" s="214"/>
      <c r="Q3322" s="215"/>
    </row>
    <row r="3323" spans="1:17" ht="19.149999999999999" customHeight="1" x14ac:dyDescent="0.25">
      <c r="A3323" s="204" t="str">
        <f>UPPER(Ptrllista!E172)</f>
        <v>CONNY LOCH</v>
      </c>
      <c r="B3323" s="205"/>
      <c r="C3323" s="205"/>
      <c r="D3323" s="205"/>
      <c r="E3323" s="205"/>
      <c r="F3323" s="205"/>
      <c r="G3323" s="205"/>
      <c r="H3323" s="205"/>
      <c r="I3323" s="205"/>
      <c r="J3323" s="205"/>
      <c r="K3323" s="205"/>
      <c r="L3323" s="205"/>
      <c r="M3323" s="205"/>
      <c r="N3323" s="205"/>
      <c r="O3323" s="205"/>
      <c r="P3323" s="205"/>
      <c r="Q3323" s="206"/>
    </row>
    <row r="3324" spans="1:17" ht="19.149999999999999" customHeight="1" x14ac:dyDescent="0.25">
      <c r="A3324" s="204"/>
      <c r="B3324" s="205"/>
      <c r="C3324" s="205"/>
      <c r="D3324" s="205"/>
      <c r="E3324" s="205"/>
      <c r="F3324" s="205"/>
      <c r="G3324" s="205"/>
      <c r="H3324" s="205"/>
      <c r="I3324" s="205"/>
      <c r="J3324" s="205"/>
      <c r="K3324" s="205"/>
      <c r="L3324" s="205"/>
      <c r="M3324" s="205"/>
      <c r="N3324" s="205"/>
      <c r="O3324" s="205"/>
      <c r="P3324" s="205"/>
      <c r="Q3324" s="206"/>
    </row>
    <row r="3325" spans="1:17" ht="19.149999999999999" customHeight="1" x14ac:dyDescent="0.25">
      <c r="A3325" s="204" t="str">
        <f>UPPER(Ptrllista!F172)</f>
        <v>SAAB</v>
      </c>
      <c r="B3325" s="205"/>
      <c r="C3325" s="205"/>
      <c r="D3325" s="205"/>
      <c r="E3325" s="205"/>
      <c r="F3325" s="205"/>
      <c r="G3325" s="205"/>
      <c r="H3325" s="205"/>
      <c r="I3325" s="205"/>
      <c r="J3325" s="205"/>
      <c r="K3325" s="205"/>
      <c r="L3325" s="205"/>
      <c r="M3325" s="205"/>
      <c r="N3325" s="205"/>
      <c r="O3325" s="205"/>
      <c r="P3325" s="205"/>
      <c r="Q3325" s="206"/>
    </row>
    <row r="3326" spans="1:17" ht="19.149999999999999" customHeight="1" x14ac:dyDescent="0.25">
      <c r="A3326" s="204"/>
      <c r="B3326" s="205"/>
      <c r="C3326" s="205"/>
      <c r="D3326" s="205"/>
      <c r="E3326" s="205"/>
      <c r="F3326" s="205"/>
      <c r="G3326" s="205"/>
      <c r="H3326" s="205"/>
      <c r="I3326" s="205"/>
      <c r="J3326" s="205"/>
      <c r="K3326" s="205"/>
      <c r="L3326" s="205"/>
      <c r="M3326" s="205"/>
      <c r="N3326" s="205"/>
      <c r="O3326" s="205"/>
      <c r="P3326" s="205"/>
      <c r="Q3326" s="206"/>
    </row>
    <row r="3327" spans="1:17" ht="19.149999999999999" customHeight="1" thickBot="1" x14ac:dyDescent="0.3">
      <c r="A3327" s="29"/>
      <c r="B3327" s="38"/>
      <c r="C3327" s="207" t="s">
        <v>95</v>
      </c>
      <c r="D3327" s="208"/>
      <c r="E3327" s="208"/>
      <c r="F3327" s="208"/>
      <c r="G3327" s="208"/>
      <c r="H3327" s="209"/>
      <c r="I3327" s="207" t="s">
        <v>90</v>
      </c>
      <c r="J3327" s="209"/>
      <c r="K3327" s="207" t="s">
        <v>17</v>
      </c>
      <c r="L3327" s="208"/>
      <c r="M3327" s="216" t="s">
        <v>93</v>
      </c>
      <c r="N3327" s="217"/>
      <c r="O3327" s="210" t="s">
        <v>24</v>
      </c>
      <c r="P3327" s="211"/>
      <c r="Q3327" s="212"/>
    </row>
    <row r="3328" spans="1:17" ht="19.149999999999999" customHeight="1" x14ac:dyDescent="0.25">
      <c r="A3328" s="190" t="s">
        <v>94</v>
      </c>
      <c r="B3328" s="40">
        <v>33</v>
      </c>
      <c r="C3328" s="34"/>
      <c r="D3328" s="34"/>
      <c r="E3328" s="34"/>
      <c r="F3328" s="34"/>
      <c r="G3328" s="34"/>
      <c r="H3328" s="34"/>
      <c r="I3328" s="181" t="s">
        <v>18</v>
      </c>
      <c r="J3328" s="182"/>
      <c r="K3328" s="183"/>
      <c r="L3328" s="191"/>
      <c r="M3328" s="192" t="str">
        <f>UPPER(Ptrllista!H172)</f>
        <v>B</v>
      </c>
      <c r="N3328" s="193"/>
      <c r="O3328" s="192" t="str">
        <f>UPPER(Ptrllista!G172)</f>
        <v>3</v>
      </c>
      <c r="P3328" s="196"/>
      <c r="Q3328" s="193"/>
    </row>
    <row r="3329" spans="1:17" ht="19.149999999999999" customHeight="1" thickBot="1" x14ac:dyDescent="0.3">
      <c r="A3329" s="190"/>
      <c r="B3329" s="40">
        <v>34</v>
      </c>
      <c r="C3329" s="34"/>
      <c r="D3329" s="34"/>
      <c r="E3329" s="34"/>
      <c r="F3329" s="34"/>
      <c r="G3329" s="34"/>
      <c r="H3329" s="34"/>
      <c r="I3329" s="181" t="s">
        <v>18</v>
      </c>
      <c r="J3329" s="182"/>
      <c r="K3329" s="183"/>
      <c r="L3329" s="191"/>
      <c r="M3329" s="194"/>
      <c r="N3329" s="195"/>
      <c r="O3329" s="194"/>
      <c r="P3329" s="197"/>
      <c r="Q3329" s="195"/>
    </row>
    <row r="3330" spans="1:17" ht="19.149999999999999" customHeight="1" x14ac:dyDescent="0.25">
      <c r="A3330" s="190"/>
      <c r="B3330" s="40">
        <v>35</v>
      </c>
      <c r="C3330" s="34"/>
      <c r="D3330" s="34"/>
      <c r="E3330" s="34"/>
      <c r="F3330" s="34"/>
      <c r="G3330" s="34"/>
      <c r="H3330" s="34"/>
      <c r="I3330" s="181" t="s">
        <v>18</v>
      </c>
      <c r="J3330" s="182"/>
      <c r="K3330" s="183"/>
      <c r="L3330" s="184"/>
      <c r="M3330" s="3"/>
      <c r="N3330" s="3"/>
      <c r="O3330" s="3"/>
      <c r="P3330" s="3"/>
      <c r="Q3330" s="30"/>
    </row>
    <row r="3331" spans="1:17" ht="19.149999999999999" customHeight="1" x14ac:dyDescent="0.25">
      <c r="A3331" s="190"/>
      <c r="B3331" s="40">
        <v>36</v>
      </c>
      <c r="C3331" s="34"/>
      <c r="D3331" s="34"/>
      <c r="E3331" s="34"/>
      <c r="F3331" s="34"/>
      <c r="G3331" s="34"/>
      <c r="H3331" s="34"/>
      <c r="I3331" s="181" t="s">
        <v>18</v>
      </c>
      <c r="J3331" s="182"/>
      <c r="K3331" s="183"/>
      <c r="L3331" s="184"/>
      <c r="M3331" s="198" t="s">
        <v>92</v>
      </c>
      <c r="N3331" s="198"/>
      <c r="O3331" s="198"/>
      <c r="P3331" s="199"/>
      <c r="Q3331" s="200"/>
    </row>
    <row r="3332" spans="1:17" ht="19.149999999999999" customHeight="1" x14ac:dyDescent="0.25">
      <c r="A3332" s="190"/>
      <c r="B3332" s="40">
        <v>37</v>
      </c>
      <c r="C3332" s="34"/>
      <c r="D3332" s="34"/>
      <c r="E3332" s="34"/>
      <c r="F3332" s="34"/>
      <c r="G3332" s="34"/>
      <c r="H3332" s="34"/>
      <c r="I3332" s="181" t="s">
        <v>18</v>
      </c>
      <c r="J3332" s="182"/>
      <c r="K3332" s="183"/>
      <c r="L3332" s="184"/>
      <c r="M3332" s="201" t="s">
        <v>97</v>
      </c>
      <c r="N3332" s="202"/>
      <c r="O3332" s="202"/>
      <c r="P3332" s="202"/>
      <c r="Q3332" s="203"/>
    </row>
    <row r="3333" spans="1:17" ht="19.149999999999999" customHeight="1" x14ac:dyDescent="0.25">
      <c r="A3333" s="190"/>
      <c r="B3333" s="40">
        <v>38</v>
      </c>
      <c r="C3333" s="34"/>
      <c r="D3333" s="34"/>
      <c r="E3333" s="34"/>
      <c r="F3333" s="34"/>
      <c r="G3333" s="34"/>
      <c r="H3333" s="34"/>
      <c r="I3333" s="181" t="s">
        <v>18</v>
      </c>
      <c r="J3333" s="182"/>
      <c r="K3333" s="183"/>
      <c r="L3333" s="184"/>
      <c r="M3333" s="185"/>
      <c r="N3333" s="185"/>
      <c r="O3333" s="185"/>
      <c r="P3333" s="185"/>
      <c r="Q3333" s="186"/>
    </row>
    <row r="3334" spans="1:17" ht="19.149999999999999" customHeight="1" x14ac:dyDescent="0.25">
      <c r="A3334" s="190"/>
      <c r="B3334" s="40">
        <v>39</v>
      </c>
      <c r="C3334" s="34"/>
      <c r="D3334" s="34"/>
      <c r="E3334" s="34"/>
      <c r="F3334" s="34"/>
      <c r="G3334" s="34"/>
      <c r="H3334" s="34"/>
      <c r="I3334" s="181" t="s">
        <v>18</v>
      </c>
      <c r="J3334" s="182"/>
      <c r="K3334" s="183"/>
      <c r="L3334" s="184"/>
      <c r="M3334" s="185"/>
      <c r="N3334" s="185"/>
      <c r="O3334" s="185"/>
      <c r="P3334" s="185"/>
      <c r="Q3334" s="186"/>
    </row>
    <row r="3335" spans="1:17" ht="19.149999999999999" customHeight="1" x14ac:dyDescent="0.25">
      <c r="A3335" s="190"/>
      <c r="B3335" s="40">
        <v>40</v>
      </c>
      <c r="C3335" s="34"/>
      <c r="D3335" s="34"/>
      <c r="E3335" s="34"/>
      <c r="F3335" s="34"/>
      <c r="G3335" s="34"/>
      <c r="H3335" s="34"/>
      <c r="I3335" s="181" t="s">
        <v>18</v>
      </c>
      <c r="J3335" s="182"/>
      <c r="K3335" s="183"/>
      <c r="L3335" s="184"/>
      <c r="M3335" s="185"/>
      <c r="N3335" s="185"/>
      <c r="O3335" s="185"/>
      <c r="P3335" s="185"/>
      <c r="Q3335" s="186"/>
    </row>
    <row r="3336" spans="1:17" ht="19.149999999999999" customHeight="1" thickBot="1" x14ac:dyDescent="0.3">
      <c r="A3336" s="190"/>
      <c r="B3336" s="34"/>
      <c r="C3336" s="34"/>
      <c r="D3336" s="34"/>
      <c r="E3336" s="34"/>
      <c r="F3336" s="34"/>
      <c r="G3336" s="34"/>
      <c r="H3336" s="34"/>
      <c r="I3336" s="187" t="s">
        <v>18</v>
      </c>
      <c r="J3336" s="188"/>
      <c r="K3336" s="189"/>
      <c r="L3336" s="189"/>
      <c r="M3336" s="185"/>
      <c r="N3336" s="185"/>
      <c r="O3336" s="185"/>
      <c r="P3336" s="185"/>
      <c r="Q3336" s="186"/>
    </row>
    <row r="3337" spans="1:17" ht="19.149999999999999" customHeight="1" thickBot="1" x14ac:dyDescent="0.3">
      <c r="A3337" s="29"/>
      <c r="B3337" s="3"/>
      <c r="C3337" s="3"/>
      <c r="D3337" s="3"/>
      <c r="E3337" s="3"/>
      <c r="F3337" s="173" t="s">
        <v>89</v>
      </c>
      <c r="G3337" s="173"/>
      <c r="H3337" s="174"/>
      <c r="I3337" s="36"/>
      <c r="J3337" s="36"/>
      <c r="K3337" s="175"/>
      <c r="L3337" s="176"/>
      <c r="M3337" s="177" t="s">
        <v>88</v>
      </c>
      <c r="N3337" s="178"/>
      <c r="O3337" s="178"/>
      <c r="P3337" s="178"/>
      <c r="Q3337" s="179"/>
    </row>
    <row r="3338" spans="1:17" ht="19.149999999999999" customHeight="1" thickBot="1" x14ac:dyDescent="0.3">
      <c r="A3338" s="31"/>
      <c r="B3338" s="32"/>
      <c r="C3338" s="32"/>
      <c r="D3338" s="32"/>
      <c r="E3338" s="32"/>
      <c r="F3338" s="32"/>
      <c r="G3338" s="180" t="s">
        <v>91</v>
      </c>
      <c r="H3338" s="180"/>
      <c r="I3338" s="180"/>
      <c r="J3338" s="36"/>
      <c r="K3338" s="35"/>
      <c r="L3338" s="32"/>
      <c r="M3338" s="32"/>
      <c r="N3338" s="32"/>
      <c r="O3338" s="32"/>
      <c r="P3338" s="32"/>
      <c r="Q3338" s="33"/>
    </row>
    <row r="3339" spans="1:17" ht="19.149999999999999" customHeight="1" x14ac:dyDescent="0.25">
      <c r="A3339" s="52"/>
      <c r="B3339" s="52"/>
      <c r="C3339" s="52"/>
      <c r="D3339" s="52"/>
      <c r="E3339" s="52"/>
      <c r="F3339" s="52"/>
      <c r="G3339" s="52"/>
      <c r="H3339" s="52"/>
      <c r="I3339" s="52"/>
      <c r="J3339" s="52"/>
      <c r="K3339" s="52"/>
      <c r="L3339" s="52"/>
      <c r="M3339" s="52"/>
      <c r="N3339" s="52"/>
      <c r="O3339" s="52"/>
      <c r="P3339" s="52"/>
      <c r="Q3339" s="52"/>
    </row>
    <row r="3342" spans="1:17" ht="19.149999999999999" customHeight="1" thickBot="1" x14ac:dyDescent="0.3"/>
    <row r="3343" spans="1:17" ht="19.149999999999999" customHeight="1" x14ac:dyDescent="0.5">
      <c r="A3343" s="37"/>
      <c r="B3343" s="213"/>
      <c r="C3343" s="213"/>
      <c r="D3343" s="39"/>
      <c r="E3343" s="196" t="str">
        <f>UPPER(Ptrllista!E2)</f>
        <v>Ö-SERIEN 2</v>
      </c>
      <c r="F3343" s="196"/>
      <c r="G3343" s="196"/>
      <c r="H3343" s="196"/>
      <c r="I3343" s="196"/>
      <c r="J3343" s="196"/>
      <c r="K3343" s="196"/>
      <c r="L3343" s="196"/>
      <c r="M3343" s="196"/>
      <c r="N3343" s="196"/>
      <c r="O3343" s="49"/>
      <c r="P3343" s="49"/>
      <c r="Q3343" s="54"/>
    </row>
    <row r="3344" spans="1:17" ht="19.149999999999999" customHeight="1" x14ac:dyDescent="0.4">
      <c r="A3344" s="53" t="s">
        <v>98</v>
      </c>
      <c r="B3344" s="44" t="str">
        <f>UPPER(Ptrllista!B173)</f>
        <v>42</v>
      </c>
      <c r="C3344" s="43" t="s">
        <v>96</v>
      </c>
      <c r="D3344" s="44">
        <f>ABS(Ptrllista!C173)</f>
        <v>4</v>
      </c>
      <c r="E3344" s="205"/>
      <c r="F3344" s="205"/>
      <c r="G3344" s="205"/>
      <c r="H3344" s="205"/>
      <c r="I3344" s="205"/>
      <c r="J3344" s="205"/>
      <c r="K3344" s="205"/>
      <c r="L3344" s="205"/>
      <c r="M3344" s="205"/>
      <c r="N3344" s="205"/>
      <c r="O3344" s="214">
        <f>ABS(Ptrllista!F2)</f>
        <v>42848</v>
      </c>
      <c r="P3344" s="214"/>
      <c r="Q3344" s="215"/>
    </row>
    <row r="3345" spans="1:17" ht="19.149999999999999" customHeight="1" x14ac:dyDescent="0.25">
      <c r="A3345" s="204" t="str">
        <f>UPPER(Ptrllista!E173)</f>
        <v>CLAES JOHANSSON</v>
      </c>
      <c r="B3345" s="205"/>
      <c r="C3345" s="205"/>
      <c r="D3345" s="205"/>
      <c r="E3345" s="205"/>
      <c r="F3345" s="205"/>
      <c r="G3345" s="205"/>
      <c r="H3345" s="205"/>
      <c r="I3345" s="205"/>
      <c r="J3345" s="205"/>
      <c r="K3345" s="205"/>
      <c r="L3345" s="205"/>
      <c r="M3345" s="205"/>
      <c r="N3345" s="205"/>
      <c r="O3345" s="205"/>
      <c r="P3345" s="205"/>
      <c r="Q3345" s="206"/>
    </row>
    <row r="3346" spans="1:17" ht="19.149999999999999" customHeight="1" x14ac:dyDescent="0.25">
      <c r="A3346" s="204"/>
      <c r="B3346" s="205"/>
      <c r="C3346" s="205"/>
      <c r="D3346" s="205"/>
      <c r="E3346" s="205"/>
      <c r="F3346" s="205"/>
      <c r="G3346" s="205"/>
      <c r="H3346" s="205"/>
      <c r="I3346" s="205"/>
      <c r="J3346" s="205"/>
      <c r="K3346" s="205"/>
      <c r="L3346" s="205"/>
      <c r="M3346" s="205"/>
      <c r="N3346" s="205"/>
      <c r="O3346" s="205"/>
      <c r="P3346" s="205"/>
      <c r="Q3346" s="206"/>
    </row>
    <row r="3347" spans="1:17" ht="19.149999999999999" customHeight="1" x14ac:dyDescent="0.25">
      <c r="A3347" s="204" t="str">
        <f>UPPER(Ptrllista!F173)</f>
        <v>SAAB</v>
      </c>
      <c r="B3347" s="205"/>
      <c r="C3347" s="205"/>
      <c r="D3347" s="205"/>
      <c r="E3347" s="205"/>
      <c r="F3347" s="205"/>
      <c r="G3347" s="205"/>
      <c r="H3347" s="205"/>
      <c r="I3347" s="205"/>
      <c r="J3347" s="205"/>
      <c r="K3347" s="205"/>
      <c r="L3347" s="205"/>
      <c r="M3347" s="205"/>
      <c r="N3347" s="205"/>
      <c r="O3347" s="205"/>
      <c r="P3347" s="205"/>
      <c r="Q3347" s="206"/>
    </row>
    <row r="3348" spans="1:17" ht="19.149999999999999" customHeight="1" x14ac:dyDescent="0.25">
      <c r="A3348" s="204"/>
      <c r="B3348" s="205"/>
      <c r="C3348" s="205"/>
      <c r="D3348" s="205"/>
      <c r="E3348" s="205"/>
      <c r="F3348" s="205"/>
      <c r="G3348" s="205"/>
      <c r="H3348" s="205"/>
      <c r="I3348" s="205"/>
      <c r="J3348" s="205"/>
      <c r="K3348" s="205"/>
      <c r="L3348" s="205"/>
      <c r="M3348" s="205"/>
      <c r="N3348" s="205"/>
      <c r="O3348" s="205"/>
      <c r="P3348" s="205"/>
      <c r="Q3348" s="206"/>
    </row>
    <row r="3349" spans="1:17" ht="19.149999999999999" customHeight="1" thickBot="1" x14ac:dyDescent="0.3">
      <c r="A3349" s="29"/>
      <c r="B3349" s="38"/>
      <c r="C3349" s="207" t="s">
        <v>95</v>
      </c>
      <c r="D3349" s="208"/>
      <c r="E3349" s="208"/>
      <c r="F3349" s="208"/>
      <c r="G3349" s="208"/>
      <c r="H3349" s="209"/>
      <c r="I3349" s="207" t="s">
        <v>90</v>
      </c>
      <c r="J3349" s="209"/>
      <c r="K3349" s="207" t="s">
        <v>17</v>
      </c>
      <c r="L3349" s="208"/>
      <c r="M3349" s="41" t="s">
        <v>93</v>
      </c>
      <c r="N3349" s="42"/>
      <c r="O3349" s="210" t="s">
        <v>24</v>
      </c>
      <c r="P3349" s="211"/>
      <c r="Q3349" s="212"/>
    </row>
    <row r="3350" spans="1:17" ht="19.149999999999999" customHeight="1" x14ac:dyDescent="0.25">
      <c r="A3350" s="190" t="s">
        <v>94</v>
      </c>
      <c r="B3350" s="40">
        <v>33</v>
      </c>
      <c r="C3350" s="34"/>
      <c r="D3350" s="34"/>
      <c r="E3350" s="34"/>
      <c r="F3350" s="34"/>
      <c r="G3350" s="34"/>
      <c r="H3350" s="34"/>
      <c r="I3350" s="181" t="s">
        <v>18</v>
      </c>
      <c r="J3350" s="182"/>
      <c r="K3350" s="183"/>
      <c r="L3350" s="191"/>
      <c r="M3350" s="192" t="str">
        <f>UPPER(Ptrllista!H173)</f>
        <v>B</v>
      </c>
      <c r="N3350" s="193"/>
      <c r="O3350" s="192" t="str">
        <f>UPPER(Ptrllista!G173)</f>
        <v>3</v>
      </c>
      <c r="P3350" s="196"/>
      <c r="Q3350" s="193"/>
    </row>
    <row r="3351" spans="1:17" ht="19.149999999999999" customHeight="1" thickBot="1" x14ac:dyDescent="0.3">
      <c r="A3351" s="190"/>
      <c r="B3351" s="40">
        <v>34</v>
      </c>
      <c r="C3351" s="34"/>
      <c r="D3351" s="34"/>
      <c r="E3351" s="34"/>
      <c r="F3351" s="34"/>
      <c r="G3351" s="34"/>
      <c r="H3351" s="34"/>
      <c r="I3351" s="181" t="s">
        <v>18</v>
      </c>
      <c r="J3351" s="182"/>
      <c r="K3351" s="183"/>
      <c r="L3351" s="191"/>
      <c r="M3351" s="194"/>
      <c r="N3351" s="195"/>
      <c r="O3351" s="194"/>
      <c r="P3351" s="197"/>
      <c r="Q3351" s="195"/>
    </row>
    <row r="3352" spans="1:17" ht="19.149999999999999" customHeight="1" x14ac:dyDescent="0.25">
      <c r="A3352" s="190"/>
      <c r="B3352" s="40">
        <v>35</v>
      </c>
      <c r="C3352" s="34"/>
      <c r="D3352" s="34"/>
      <c r="E3352" s="34"/>
      <c r="F3352" s="34"/>
      <c r="G3352" s="34"/>
      <c r="H3352" s="34"/>
      <c r="I3352" s="181" t="s">
        <v>18</v>
      </c>
      <c r="J3352" s="182"/>
      <c r="K3352" s="183"/>
      <c r="L3352" s="184"/>
      <c r="M3352" s="3"/>
      <c r="N3352" s="3"/>
      <c r="O3352" s="3"/>
      <c r="P3352" s="3"/>
      <c r="Q3352" s="30"/>
    </row>
    <row r="3353" spans="1:17" ht="19.149999999999999" customHeight="1" x14ac:dyDescent="0.25">
      <c r="A3353" s="190"/>
      <c r="B3353" s="40">
        <v>36</v>
      </c>
      <c r="C3353" s="34"/>
      <c r="D3353" s="34"/>
      <c r="E3353" s="34"/>
      <c r="F3353" s="34"/>
      <c r="G3353" s="34"/>
      <c r="H3353" s="34"/>
      <c r="I3353" s="181" t="s">
        <v>18</v>
      </c>
      <c r="J3353" s="182"/>
      <c r="K3353" s="183"/>
      <c r="L3353" s="184"/>
      <c r="M3353" s="198" t="s">
        <v>92</v>
      </c>
      <c r="N3353" s="198"/>
      <c r="O3353" s="198"/>
      <c r="P3353" s="199"/>
      <c r="Q3353" s="200"/>
    </row>
    <row r="3354" spans="1:17" ht="19.149999999999999" customHeight="1" x14ac:dyDescent="0.25">
      <c r="A3354" s="190"/>
      <c r="B3354" s="40">
        <v>37</v>
      </c>
      <c r="C3354" s="34"/>
      <c r="D3354" s="34"/>
      <c r="E3354" s="34"/>
      <c r="F3354" s="34"/>
      <c r="G3354" s="34"/>
      <c r="H3354" s="34"/>
      <c r="I3354" s="181" t="s">
        <v>18</v>
      </c>
      <c r="J3354" s="182"/>
      <c r="K3354" s="183"/>
      <c r="L3354" s="184"/>
      <c r="M3354" s="201" t="s">
        <v>97</v>
      </c>
      <c r="N3354" s="202"/>
      <c r="O3354" s="202"/>
      <c r="P3354" s="202"/>
      <c r="Q3354" s="203"/>
    </row>
    <row r="3355" spans="1:17" ht="19.149999999999999" customHeight="1" x14ac:dyDescent="0.25">
      <c r="A3355" s="190"/>
      <c r="B3355" s="40">
        <v>38</v>
      </c>
      <c r="C3355" s="34"/>
      <c r="D3355" s="34"/>
      <c r="E3355" s="34"/>
      <c r="F3355" s="34"/>
      <c r="G3355" s="34"/>
      <c r="H3355" s="34"/>
      <c r="I3355" s="181" t="s">
        <v>18</v>
      </c>
      <c r="J3355" s="182"/>
      <c r="K3355" s="183"/>
      <c r="L3355" s="184"/>
      <c r="M3355" s="185"/>
      <c r="N3355" s="185"/>
      <c r="O3355" s="185"/>
      <c r="P3355" s="185"/>
      <c r="Q3355" s="186"/>
    </row>
    <row r="3356" spans="1:17" ht="19.149999999999999" customHeight="1" x14ac:dyDescent="0.25">
      <c r="A3356" s="190"/>
      <c r="B3356" s="40">
        <v>39</v>
      </c>
      <c r="C3356" s="34"/>
      <c r="D3356" s="34"/>
      <c r="E3356" s="34"/>
      <c r="F3356" s="34"/>
      <c r="G3356" s="34"/>
      <c r="H3356" s="34"/>
      <c r="I3356" s="181" t="s">
        <v>18</v>
      </c>
      <c r="J3356" s="182"/>
      <c r="K3356" s="183"/>
      <c r="L3356" s="184"/>
      <c r="M3356" s="185"/>
      <c r="N3356" s="185"/>
      <c r="O3356" s="185"/>
      <c r="P3356" s="185"/>
      <c r="Q3356" s="186"/>
    </row>
    <row r="3357" spans="1:17" ht="19.149999999999999" customHeight="1" x14ac:dyDescent="0.25">
      <c r="A3357" s="190"/>
      <c r="B3357" s="40">
        <v>40</v>
      </c>
      <c r="C3357" s="34"/>
      <c r="D3357" s="34"/>
      <c r="E3357" s="34"/>
      <c r="F3357" s="34"/>
      <c r="G3357" s="34"/>
      <c r="H3357" s="34"/>
      <c r="I3357" s="181" t="s">
        <v>18</v>
      </c>
      <c r="J3357" s="182"/>
      <c r="K3357" s="183"/>
      <c r="L3357" s="184"/>
      <c r="M3357" s="185"/>
      <c r="N3357" s="185"/>
      <c r="O3357" s="185"/>
      <c r="P3357" s="185"/>
      <c r="Q3357" s="186"/>
    </row>
    <row r="3358" spans="1:17" ht="19.149999999999999" customHeight="1" thickBot="1" x14ac:dyDescent="0.3">
      <c r="A3358" s="190"/>
      <c r="B3358" s="34"/>
      <c r="C3358" s="34"/>
      <c r="D3358" s="34"/>
      <c r="E3358" s="34"/>
      <c r="F3358" s="34"/>
      <c r="G3358" s="34"/>
      <c r="H3358" s="34"/>
      <c r="I3358" s="187" t="s">
        <v>18</v>
      </c>
      <c r="J3358" s="188"/>
      <c r="K3358" s="189"/>
      <c r="L3358" s="189"/>
      <c r="M3358" s="185"/>
      <c r="N3358" s="185"/>
      <c r="O3358" s="185"/>
      <c r="P3358" s="185"/>
      <c r="Q3358" s="186"/>
    </row>
    <row r="3359" spans="1:17" ht="19.149999999999999" customHeight="1" thickBot="1" x14ac:dyDescent="0.3">
      <c r="A3359" s="29"/>
      <c r="B3359" s="3"/>
      <c r="C3359" s="3"/>
      <c r="D3359" s="3"/>
      <c r="E3359" s="3"/>
      <c r="F3359" s="173" t="s">
        <v>89</v>
      </c>
      <c r="G3359" s="173"/>
      <c r="H3359" s="174"/>
      <c r="I3359" s="36"/>
      <c r="J3359" s="36"/>
      <c r="K3359" s="175"/>
      <c r="L3359" s="176"/>
      <c r="M3359" s="177" t="s">
        <v>88</v>
      </c>
      <c r="N3359" s="178"/>
      <c r="O3359" s="178"/>
      <c r="P3359" s="178"/>
      <c r="Q3359" s="179"/>
    </row>
    <row r="3360" spans="1:17" ht="19.149999999999999" customHeight="1" thickBot="1" x14ac:dyDescent="0.3">
      <c r="A3360" s="31"/>
      <c r="B3360" s="32"/>
      <c r="C3360" s="32"/>
      <c r="D3360" s="32"/>
      <c r="E3360" s="32"/>
      <c r="F3360" s="32"/>
      <c r="G3360" s="180" t="s">
        <v>91</v>
      </c>
      <c r="H3360" s="180"/>
      <c r="I3360" s="180"/>
      <c r="J3360" s="36"/>
      <c r="K3360" s="35"/>
      <c r="L3360" s="32"/>
      <c r="M3360" s="32"/>
      <c r="N3360" s="32"/>
      <c r="O3360" s="32"/>
      <c r="P3360" s="32"/>
      <c r="Q3360" s="33"/>
    </row>
    <row r="3361" spans="1:17" ht="19.149999999999999" customHeight="1" x14ac:dyDescent="0.5">
      <c r="A3361" s="37"/>
      <c r="B3361" s="213"/>
      <c r="C3361" s="213"/>
      <c r="D3361" s="39"/>
      <c r="E3361" s="196" t="str">
        <f>UPPER(Ptrllista!E2)</f>
        <v>Ö-SERIEN 2</v>
      </c>
      <c r="F3361" s="196"/>
      <c r="G3361" s="196"/>
      <c r="H3361" s="196"/>
      <c r="I3361" s="196"/>
      <c r="J3361" s="196"/>
      <c r="K3361" s="196"/>
      <c r="L3361" s="196"/>
      <c r="M3361" s="196"/>
      <c r="N3361" s="196"/>
      <c r="O3361" s="49"/>
      <c r="P3361" s="49"/>
      <c r="Q3361" s="54"/>
    </row>
    <row r="3362" spans="1:17" ht="19.149999999999999" customHeight="1" x14ac:dyDescent="0.4">
      <c r="A3362" s="53" t="s">
        <v>98</v>
      </c>
      <c r="B3362" s="44" t="str">
        <f>UPPER(Ptrllista!B174)</f>
        <v>43</v>
      </c>
      <c r="C3362" s="43" t="s">
        <v>102</v>
      </c>
      <c r="D3362" s="44">
        <f>ABS(Ptrllista!C174)</f>
        <v>1</v>
      </c>
      <c r="E3362" s="205"/>
      <c r="F3362" s="205"/>
      <c r="G3362" s="205"/>
      <c r="H3362" s="205"/>
      <c r="I3362" s="205"/>
      <c r="J3362" s="205"/>
      <c r="K3362" s="205"/>
      <c r="L3362" s="205"/>
      <c r="M3362" s="205"/>
      <c r="N3362" s="205"/>
      <c r="O3362" s="214">
        <f>ABS(Ptrllista!F2)</f>
        <v>42848</v>
      </c>
      <c r="P3362" s="214"/>
      <c r="Q3362" s="215"/>
    </row>
    <row r="3363" spans="1:17" ht="19.149999999999999" customHeight="1" x14ac:dyDescent="0.25">
      <c r="A3363" s="204" t="str">
        <f>UPPER(Ptrllista!E172)</f>
        <v>CONNY LOCH</v>
      </c>
      <c r="B3363" s="205"/>
      <c r="C3363" s="205"/>
      <c r="D3363" s="205"/>
      <c r="E3363" s="205"/>
      <c r="F3363" s="205"/>
      <c r="G3363" s="205"/>
      <c r="H3363" s="205"/>
      <c r="I3363" s="205"/>
      <c r="J3363" s="205"/>
      <c r="K3363" s="205"/>
      <c r="L3363" s="205"/>
      <c r="M3363" s="205"/>
      <c r="N3363" s="205"/>
      <c r="O3363" s="205"/>
      <c r="P3363" s="205"/>
      <c r="Q3363" s="206"/>
    </row>
    <row r="3364" spans="1:17" ht="19.149999999999999" customHeight="1" x14ac:dyDescent="0.25">
      <c r="A3364" s="204"/>
      <c r="B3364" s="205"/>
      <c r="C3364" s="205"/>
      <c r="D3364" s="205"/>
      <c r="E3364" s="205"/>
      <c r="F3364" s="205"/>
      <c r="G3364" s="205"/>
      <c r="H3364" s="205"/>
      <c r="I3364" s="205"/>
      <c r="J3364" s="205"/>
      <c r="K3364" s="205"/>
      <c r="L3364" s="205"/>
      <c r="M3364" s="205"/>
      <c r="N3364" s="205"/>
      <c r="O3364" s="205"/>
      <c r="P3364" s="205"/>
      <c r="Q3364" s="206"/>
    </row>
    <row r="3365" spans="1:17" ht="19.149999999999999" customHeight="1" x14ac:dyDescent="0.25">
      <c r="A3365" s="204" t="str">
        <f>UPPER(Ptrllista!F172)</f>
        <v>SAAB</v>
      </c>
      <c r="B3365" s="205"/>
      <c r="C3365" s="205"/>
      <c r="D3365" s="205"/>
      <c r="E3365" s="205"/>
      <c r="F3365" s="205"/>
      <c r="G3365" s="205"/>
      <c r="H3365" s="205"/>
      <c r="I3365" s="205"/>
      <c r="J3365" s="205"/>
      <c r="K3365" s="205"/>
      <c r="L3365" s="205"/>
      <c r="M3365" s="205"/>
      <c r="N3365" s="205"/>
      <c r="O3365" s="205"/>
      <c r="P3365" s="205"/>
      <c r="Q3365" s="206"/>
    </row>
    <row r="3366" spans="1:17" ht="19.149999999999999" customHeight="1" x14ac:dyDescent="0.25">
      <c r="A3366" s="204"/>
      <c r="B3366" s="205"/>
      <c r="C3366" s="205"/>
      <c r="D3366" s="205"/>
      <c r="E3366" s="205"/>
      <c r="F3366" s="205"/>
      <c r="G3366" s="205"/>
      <c r="H3366" s="205"/>
      <c r="I3366" s="205"/>
      <c r="J3366" s="205"/>
      <c r="K3366" s="205"/>
      <c r="L3366" s="205"/>
      <c r="M3366" s="205"/>
      <c r="N3366" s="205"/>
      <c r="O3366" s="205"/>
      <c r="P3366" s="205"/>
      <c r="Q3366" s="206"/>
    </row>
    <row r="3367" spans="1:17" ht="19.149999999999999" customHeight="1" thickBot="1" x14ac:dyDescent="0.3">
      <c r="A3367" s="29"/>
      <c r="B3367" s="38"/>
      <c r="C3367" s="207" t="s">
        <v>95</v>
      </c>
      <c r="D3367" s="208"/>
      <c r="E3367" s="208"/>
      <c r="F3367" s="208"/>
      <c r="G3367" s="208"/>
      <c r="H3367" s="209"/>
      <c r="I3367" s="207" t="s">
        <v>90</v>
      </c>
      <c r="J3367" s="209"/>
      <c r="K3367" s="207" t="s">
        <v>17</v>
      </c>
      <c r="L3367" s="208"/>
      <c r="M3367" s="216" t="s">
        <v>93</v>
      </c>
      <c r="N3367" s="217"/>
      <c r="O3367" s="210" t="s">
        <v>24</v>
      </c>
      <c r="P3367" s="211"/>
      <c r="Q3367" s="212"/>
    </row>
    <row r="3368" spans="1:17" ht="19.149999999999999" customHeight="1" x14ac:dyDescent="0.25">
      <c r="A3368" s="190" t="s">
        <v>94</v>
      </c>
      <c r="B3368" s="40">
        <v>25</v>
      </c>
      <c r="C3368" s="34"/>
      <c r="D3368" s="34"/>
      <c r="E3368" s="34"/>
      <c r="F3368" s="34"/>
      <c r="G3368" s="34"/>
      <c r="H3368" s="34"/>
      <c r="I3368" s="181" t="s">
        <v>18</v>
      </c>
      <c r="J3368" s="182"/>
      <c r="K3368" s="183"/>
      <c r="L3368" s="191"/>
      <c r="M3368" s="192" t="str">
        <f>UPPER(Ptrllista!H172)</f>
        <v>B</v>
      </c>
      <c r="N3368" s="193"/>
      <c r="O3368" s="192" t="str">
        <f>UPPER(Ptrllista!G172)</f>
        <v>3</v>
      </c>
      <c r="P3368" s="196"/>
      <c r="Q3368" s="193"/>
    </row>
    <row r="3369" spans="1:17" ht="19.149999999999999" customHeight="1" thickBot="1" x14ac:dyDescent="0.3">
      <c r="A3369" s="190"/>
      <c r="B3369" s="40">
        <v>26</v>
      </c>
      <c r="C3369" s="34"/>
      <c r="D3369" s="34"/>
      <c r="E3369" s="34"/>
      <c r="F3369" s="34"/>
      <c r="G3369" s="34"/>
      <c r="H3369" s="34"/>
      <c r="I3369" s="181" t="s">
        <v>18</v>
      </c>
      <c r="J3369" s="182"/>
      <c r="K3369" s="183"/>
      <c r="L3369" s="191"/>
      <c r="M3369" s="194"/>
      <c r="N3369" s="195"/>
      <c r="O3369" s="194"/>
      <c r="P3369" s="197"/>
      <c r="Q3369" s="195"/>
    </row>
    <row r="3370" spans="1:17" ht="19.149999999999999" customHeight="1" x14ac:dyDescent="0.25">
      <c r="A3370" s="190"/>
      <c r="B3370" s="40">
        <v>27</v>
      </c>
      <c r="C3370" s="34"/>
      <c r="D3370" s="34"/>
      <c r="E3370" s="34"/>
      <c r="F3370" s="34"/>
      <c r="G3370" s="34"/>
      <c r="H3370" s="34"/>
      <c r="I3370" s="181" t="s">
        <v>18</v>
      </c>
      <c r="J3370" s="182"/>
      <c r="K3370" s="183"/>
      <c r="L3370" s="184"/>
      <c r="M3370" s="3"/>
      <c r="N3370" s="3"/>
      <c r="O3370" s="3"/>
      <c r="P3370" s="3"/>
      <c r="Q3370" s="30"/>
    </row>
    <row r="3371" spans="1:17" ht="19.149999999999999" customHeight="1" x14ac:dyDescent="0.25">
      <c r="A3371" s="190"/>
      <c r="B3371" s="40">
        <v>28</v>
      </c>
      <c r="C3371" s="34"/>
      <c r="D3371" s="34"/>
      <c r="E3371" s="34"/>
      <c r="F3371" s="34"/>
      <c r="G3371" s="34"/>
      <c r="H3371" s="34"/>
      <c r="I3371" s="181" t="s">
        <v>18</v>
      </c>
      <c r="J3371" s="182"/>
      <c r="K3371" s="183"/>
      <c r="L3371" s="184"/>
      <c r="M3371" s="198" t="s">
        <v>92</v>
      </c>
      <c r="N3371" s="198"/>
      <c r="O3371" s="198"/>
      <c r="P3371" s="199"/>
      <c r="Q3371" s="200"/>
    </row>
    <row r="3372" spans="1:17" ht="19.149999999999999" customHeight="1" x14ac:dyDescent="0.25">
      <c r="A3372" s="190"/>
      <c r="B3372" s="40">
        <v>29</v>
      </c>
      <c r="C3372" s="34"/>
      <c r="D3372" s="34"/>
      <c r="E3372" s="34"/>
      <c r="F3372" s="34"/>
      <c r="G3372" s="34"/>
      <c r="H3372" s="34"/>
      <c r="I3372" s="181" t="s">
        <v>18</v>
      </c>
      <c r="J3372" s="182"/>
      <c r="K3372" s="183"/>
      <c r="L3372" s="184"/>
      <c r="M3372" s="201" t="s">
        <v>97</v>
      </c>
      <c r="N3372" s="202"/>
      <c r="O3372" s="202"/>
      <c r="P3372" s="202"/>
      <c r="Q3372" s="203"/>
    </row>
    <row r="3373" spans="1:17" ht="19.149999999999999" customHeight="1" x14ac:dyDescent="0.25">
      <c r="A3373" s="190"/>
      <c r="B3373" s="40">
        <v>30</v>
      </c>
      <c r="C3373" s="34"/>
      <c r="D3373" s="34"/>
      <c r="E3373" s="34"/>
      <c r="F3373" s="34"/>
      <c r="G3373" s="34"/>
      <c r="H3373" s="34"/>
      <c r="I3373" s="181" t="s">
        <v>18</v>
      </c>
      <c r="J3373" s="182"/>
      <c r="K3373" s="183"/>
      <c r="L3373" s="184"/>
      <c r="M3373" s="185"/>
      <c r="N3373" s="185"/>
      <c r="O3373" s="185"/>
      <c r="P3373" s="185"/>
      <c r="Q3373" s="186"/>
    </row>
    <row r="3374" spans="1:17" ht="19.149999999999999" customHeight="1" x14ac:dyDescent="0.25">
      <c r="A3374" s="190"/>
      <c r="B3374" s="40">
        <v>31</v>
      </c>
      <c r="C3374" s="34"/>
      <c r="D3374" s="34"/>
      <c r="E3374" s="34"/>
      <c r="F3374" s="34"/>
      <c r="G3374" s="34"/>
      <c r="H3374" s="34"/>
      <c r="I3374" s="181" t="s">
        <v>18</v>
      </c>
      <c r="J3374" s="182"/>
      <c r="K3374" s="183"/>
      <c r="L3374" s="184"/>
      <c r="M3374" s="185"/>
      <c r="N3374" s="185"/>
      <c r="O3374" s="185"/>
      <c r="P3374" s="185"/>
      <c r="Q3374" s="186"/>
    </row>
    <row r="3375" spans="1:17" ht="19.149999999999999" customHeight="1" x14ac:dyDescent="0.25">
      <c r="A3375" s="190"/>
      <c r="B3375" s="40">
        <v>32</v>
      </c>
      <c r="C3375" s="34"/>
      <c r="D3375" s="34"/>
      <c r="E3375" s="34"/>
      <c r="F3375" s="34"/>
      <c r="G3375" s="34"/>
      <c r="H3375" s="34"/>
      <c r="I3375" s="181" t="s">
        <v>18</v>
      </c>
      <c r="J3375" s="182"/>
      <c r="K3375" s="183"/>
      <c r="L3375" s="184"/>
      <c r="M3375" s="185"/>
      <c r="N3375" s="185"/>
      <c r="O3375" s="185"/>
      <c r="P3375" s="185"/>
      <c r="Q3375" s="186"/>
    </row>
    <row r="3376" spans="1:17" ht="19.149999999999999" customHeight="1" thickBot="1" x14ac:dyDescent="0.3">
      <c r="A3376" s="190"/>
      <c r="B3376" s="34"/>
      <c r="C3376" s="34"/>
      <c r="D3376" s="34"/>
      <c r="E3376" s="34"/>
      <c r="F3376" s="34"/>
      <c r="G3376" s="34"/>
      <c r="H3376" s="34"/>
      <c r="I3376" s="187" t="s">
        <v>18</v>
      </c>
      <c r="J3376" s="188"/>
      <c r="K3376" s="189"/>
      <c r="L3376" s="189"/>
      <c r="M3376" s="185"/>
      <c r="N3376" s="185"/>
      <c r="O3376" s="185"/>
      <c r="P3376" s="185"/>
      <c r="Q3376" s="186"/>
    </row>
    <row r="3377" spans="1:17" ht="19.149999999999999" customHeight="1" thickBot="1" x14ac:dyDescent="0.3">
      <c r="A3377" s="29"/>
      <c r="B3377" s="3"/>
      <c r="C3377" s="3"/>
      <c r="D3377" s="3"/>
      <c r="E3377" s="3"/>
      <c r="F3377" s="173" t="s">
        <v>89</v>
      </c>
      <c r="G3377" s="173"/>
      <c r="H3377" s="174"/>
      <c r="I3377" s="36"/>
      <c r="J3377" s="36"/>
      <c r="K3377" s="175"/>
      <c r="L3377" s="176"/>
      <c r="M3377" s="177" t="s">
        <v>88</v>
      </c>
      <c r="N3377" s="178"/>
      <c r="O3377" s="178"/>
      <c r="P3377" s="178"/>
      <c r="Q3377" s="179"/>
    </row>
    <row r="3378" spans="1:17" ht="19.149999999999999" customHeight="1" thickBot="1" x14ac:dyDescent="0.3">
      <c r="A3378" s="31"/>
      <c r="B3378" s="32"/>
      <c r="C3378" s="32"/>
      <c r="D3378" s="32"/>
      <c r="E3378" s="32"/>
      <c r="F3378" s="32"/>
      <c r="G3378" s="180" t="s">
        <v>91</v>
      </c>
      <c r="H3378" s="180"/>
      <c r="I3378" s="180"/>
      <c r="J3378" s="36"/>
      <c r="K3378" s="35"/>
      <c r="L3378" s="32"/>
      <c r="M3378" s="32"/>
      <c r="N3378" s="32"/>
      <c r="O3378" s="32"/>
      <c r="P3378" s="32"/>
      <c r="Q3378" s="33"/>
    </row>
    <row r="3379" spans="1:17" ht="19.149999999999999" customHeight="1" x14ac:dyDescent="0.25">
      <c r="A3379" s="52"/>
      <c r="B3379" s="52"/>
      <c r="C3379" s="52"/>
      <c r="D3379" s="52"/>
      <c r="E3379" s="52"/>
      <c r="F3379" s="52"/>
      <c r="G3379" s="52"/>
      <c r="H3379" s="52"/>
      <c r="I3379" s="52"/>
      <c r="J3379" s="52"/>
      <c r="K3379" s="52"/>
      <c r="L3379" s="52"/>
      <c r="M3379" s="52"/>
      <c r="N3379" s="52"/>
      <c r="O3379" s="52"/>
      <c r="P3379" s="52"/>
      <c r="Q3379" s="52"/>
    </row>
    <row r="3382" spans="1:17" ht="19.149999999999999" customHeight="1" thickBot="1" x14ac:dyDescent="0.3"/>
    <row r="3383" spans="1:17" ht="19.149999999999999" customHeight="1" x14ac:dyDescent="0.5">
      <c r="A3383" s="37"/>
      <c r="B3383" s="213"/>
      <c r="C3383" s="213"/>
      <c r="D3383" s="39"/>
      <c r="E3383" s="196" t="str">
        <f>UPPER(Ptrllista!E2)</f>
        <v>Ö-SERIEN 2</v>
      </c>
      <c r="F3383" s="196"/>
      <c r="G3383" s="196"/>
      <c r="H3383" s="196"/>
      <c r="I3383" s="196"/>
      <c r="J3383" s="196"/>
      <c r="K3383" s="196"/>
      <c r="L3383" s="196"/>
      <c r="M3383" s="196"/>
      <c r="N3383" s="196"/>
      <c r="O3383" s="49"/>
      <c r="P3383" s="49"/>
      <c r="Q3383" s="54"/>
    </row>
    <row r="3384" spans="1:17" ht="19.149999999999999" customHeight="1" x14ac:dyDescent="0.4">
      <c r="A3384" s="53" t="s">
        <v>98</v>
      </c>
      <c r="B3384" s="44" t="str">
        <f>UPPER(Ptrllista!B175)</f>
        <v>43</v>
      </c>
      <c r="C3384" s="43" t="s">
        <v>96</v>
      </c>
      <c r="D3384" s="44">
        <f>ABS(Ptrllista!C175)</f>
        <v>2</v>
      </c>
      <c r="E3384" s="205"/>
      <c r="F3384" s="205"/>
      <c r="G3384" s="205"/>
      <c r="H3384" s="205"/>
      <c r="I3384" s="205"/>
      <c r="J3384" s="205"/>
      <c r="K3384" s="205"/>
      <c r="L3384" s="205"/>
      <c r="M3384" s="205"/>
      <c r="N3384" s="205"/>
      <c r="O3384" s="214">
        <f>ABS(Ptrllista!F2)</f>
        <v>42848</v>
      </c>
      <c r="P3384" s="214"/>
      <c r="Q3384" s="215"/>
    </row>
    <row r="3385" spans="1:17" ht="19.149999999999999" customHeight="1" x14ac:dyDescent="0.25">
      <c r="A3385" s="204" t="str">
        <f>UPPER(Ptrllista!E175)</f>
        <v>JOHAN FRANSSON</v>
      </c>
      <c r="B3385" s="205"/>
      <c r="C3385" s="205"/>
      <c r="D3385" s="205"/>
      <c r="E3385" s="205"/>
      <c r="F3385" s="205"/>
      <c r="G3385" s="205"/>
      <c r="H3385" s="205"/>
      <c r="I3385" s="205"/>
      <c r="J3385" s="205"/>
      <c r="K3385" s="205"/>
      <c r="L3385" s="205"/>
      <c r="M3385" s="205"/>
      <c r="N3385" s="205"/>
      <c r="O3385" s="205"/>
      <c r="P3385" s="205"/>
      <c r="Q3385" s="206"/>
    </row>
    <row r="3386" spans="1:17" ht="19.149999999999999" customHeight="1" x14ac:dyDescent="0.25">
      <c r="A3386" s="204"/>
      <c r="B3386" s="205"/>
      <c r="C3386" s="205"/>
      <c r="D3386" s="205"/>
      <c r="E3386" s="205"/>
      <c r="F3386" s="205"/>
      <c r="G3386" s="205"/>
      <c r="H3386" s="205"/>
      <c r="I3386" s="205"/>
      <c r="J3386" s="205"/>
      <c r="K3386" s="205"/>
      <c r="L3386" s="205"/>
      <c r="M3386" s="205"/>
      <c r="N3386" s="205"/>
      <c r="O3386" s="205"/>
      <c r="P3386" s="205"/>
      <c r="Q3386" s="206"/>
    </row>
    <row r="3387" spans="1:17" ht="19.149999999999999" customHeight="1" x14ac:dyDescent="0.25">
      <c r="A3387" s="204" t="str">
        <f>UPPER(Ptrllista!F175)</f>
        <v>MJÖLBY</v>
      </c>
      <c r="B3387" s="205"/>
      <c r="C3387" s="205"/>
      <c r="D3387" s="205"/>
      <c r="E3387" s="205"/>
      <c r="F3387" s="205"/>
      <c r="G3387" s="205"/>
      <c r="H3387" s="205"/>
      <c r="I3387" s="205"/>
      <c r="J3387" s="205"/>
      <c r="K3387" s="205"/>
      <c r="L3387" s="205"/>
      <c r="M3387" s="205"/>
      <c r="N3387" s="205"/>
      <c r="O3387" s="205"/>
      <c r="P3387" s="205"/>
      <c r="Q3387" s="206"/>
    </row>
    <row r="3388" spans="1:17" ht="19.149999999999999" customHeight="1" x14ac:dyDescent="0.25">
      <c r="A3388" s="204"/>
      <c r="B3388" s="205"/>
      <c r="C3388" s="205"/>
      <c r="D3388" s="205"/>
      <c r="E3388" s="205"/>
      <c r="F3388" s="205"/>
      <c r="G3388" s="205"/>
      <c r="H3388" s="205"/>
      <c r="I3388" s="205"/>
      <c r="J3388" s="205"/>
      <c r="K3388" s="205"/>
      <c r="L3388" s="205"/>
      <c r="M3388" s="205"/>
      <c r="N3388" s="205"/>
      <c r="O3388" s="205"/>
      <c r="P3388" s="205"/>
      <c r="Q3388" s="206"/>
    </row>
    <row r="3389" spans="1:17" ht="19.149999999999999" customHeight="1" thickBot="1" x14ac:dyDescent="0.3">
      <c r="A3389" s="29"/>
      <c r="B3389" s="38"/>
      <c r="C3389" s="207" t="s">
        <v>95</v>
      </c>
      <c r="D3389" s="208"/>
      <c r="E3389" s="208"/>
      <c r="F3389" s="208"/>
      <c r="G3389" s="208"/>
      <c r="H3389" s="209"/>
      <c r="I3389" s="207" t="s">
        <v>90</v>
      </c>
      <c r="J3389" s="209"/>
      <c r="K3389" s="207" t="s">
        <v>17</v>
      </c>
      <c r="L3389" s="208"/>
      <c r="M3389" s="41" t="s">
        <v>93</v>
      </c>
      <c r="N3389" s="42"/>
      <c r="O3389" s="210" t="s">
        <v>24</v>
      </c>
      <c r="P3389" s="211"/>
      <c r="Q3389" s="212"/>
    </row>
    <row r="3390" spans="1:17" ht="19.149999999999999" customHeight="1" x14ac:dyDescent="0.25">
      <c r="A3390" s="190" t="s">
        <v>94</v>
      </c>
      <c r="B3390" s="40">
        <v>25</v>
      </c>
      <c r="C3390" s="34"/>
      <c r="D3390" s="34"/>
      <c r="E3390" s="34"/>
      <c r="F3390" s="34"/>
      <c r="G3390" s="34"/>
      <c r="H3390" s="34"/>
      <c r="I3390" s="181" t="s">
        <v>18</v>
      </c>
      <c r="J3390" s="182"/>
      <c r="K3390" s="183"/>
      <c r="L3390" s="191"/>
      <c r="M3390" s="192" t="str">
        <f>UPPER(Ptrllista!H175)</f>
        <v>C</v>
      </c>
      <c r="N3390" s="193"/>
      <c r="O3390" s="192" t="str">
        <f>UPPER(Ptrllista!G175)</f>
        <v>2</v>
      </c>
      <c r="P3390" s="196"/>
      <c r="Q3390" s="193"/>
    </row>
    <row r="3391" spans="1:17" ht="19.149999999999999" customHeight="1" thickBot="1" x14ac:dyDescent="0.3">
      <c r="A3391" s="190"/>
      <c r="B3391" s="40">
        <v>26</v>
      </c>
      <c r="C3391" s="34"/>
      <c r="D3391" s="34"/>
      <c r="E3391" s="34"/>
      <c r="F3391" s="34"/>
      <c r="G3391" s="34"/>
      <c r="H3391" s="34"/>
      <c r="I3391" s="181" t="s">
        <v>18</v>
      </c>
      <c r="J3391" s="182"/>
      <c r="K3391" s="183"/>
      <c r="L3391" s="191"/>
      <c r="M3391" s="194"/>
      <c r="N3391" s="195"/>
      <c r="O3391" s="194"/>
      <c r="P3391" s="197"/>
      <c r="Q3391" s="195"/>
    </row>
    <row r="3392" spans="1:17" ht="19.149999999999999" customHeight="1" x14ac:dyDescent="0.25">
      <c r="A3392" s="190"/>
      <c r="B3392" s="40">
        <v>27</v>
      </c>
      <c r="C3392" s="34"/>
      <c r="D3392" s="34"/>
      <c r="E3392" s="34"/>
      <c r="F3392" s="34"/>
      <c r="G3392" s="34"/>
      <c r="H3392" s="34"/>
      <c r="I3392" s="181" t="s">
        <v>18</v>
      </c>
      <c r="J3392" s="182"/>
      <c r="K3392" s="183"/>
      <c r="L3392" s="184"/>
      <c r="M3392" s="3"/>
      <c r="N3392" s="3"/>
      <c r="O3392" s="3"/>
      <c r="P3392" s="3"/>
      <c r="Q3392" s="30"/>
    </row>
    <row r="3393" spans="1:17" ht="19.149999999999999" customHeight="1" x14ac:dyDescent="0.25">
      <c r="A3393" s="190"/>
      <c r="B3393" s="40">
        <v>28</v>
      </c>
      <c r="C3393" s="34"/>
      <c r="D3393" s="34"/>
      <c r="E3393" s="34"/>
      <c r="F3393" s="34"/>
      <c r="G3393" s="34"/>
      <c r="H3393" s="34"/>
      <c r="I3393" s="181" t="s">
        <v>18</v>
      </c>
      <c r="J3393" s="182"/>
      <c r="K3393" s="183"/>
      <c r="L3393" s="184"/>
      <c r="M3393" s="198" t="s">
        <v>92</v>
      </c>
      <c r="N3393" s="198"/>
      <c r="O3393" s="198"/>
      <c r="P3393" s="199"/>
      <c r="Q3393" s="200"/>
    </row>
    <row r="3394" spans="1:17" ht="19.149999999999999" customHeight="1" x14ac:dyDescent="0.25">
      <c r="A3394" s="190"/>
      <c r="B3394" s="40">
        <v>29</v>
      </c>
      <c r="C3394" s="34"/>
      <c r="D3394" s="34"/>
      <c r="E3394" s="34"/>
      <c r="F3394" s="34"/>
      <c r="G3394" s="34"/>
      <c r="H3394" s="34"/>
      <c r="I3394" s="181" t="s">
        <v>18</v>
      </c>
      <c r="J3394" s="182"/>
      <c r="K3394" s="183"/>
      <c r="L3394" s="184"/>
      <c r="M3394" s="201" t="s">
        <v>97</v>
      </c>
      <c r="N3394" s="202"/>
      <c r="O3394" s="202"/>
      <c r="P3394" s="202"/>
      <c r="Q3394" s="203"/>
    </row>
    <row r="3395" spans="1:17" ht="19.149999999999999" customHeight="1" x14ac:dyDescent="0.25">
      <c r="A3395" s="190"/>
      <c r="B3395" s="40">
        <v>30</v>
      </c>
      <c r="C3395" s="34"/>
      <c r="D3395" s="34"/>
      <c r="E3395" s="34"/>
      <c r="F3395" s="34"/>
      <c r="G3395" s="34"/>
      <c r="H3395" s="34"/>
      <c r="I3395" s="181" t="s">
        <v>18</v>
      </c>
      <c r="J3395" s="182"/>
      <c r="K3395" s="183"/>
      <c r="L3395" s="184"/>
      <c r="M3395" s="185"/>
      <c r="N3395" s="185"/>
      <c r="O3395" s="185"/>
      <c r="P3395" s="185"/>
      <c r="Q3395" s="186"/>
    </row>
    <row r="3396" spans="1:17" ht="19.149999999999999" customHeight="1" x14ac:dyDescent="0.25">
      <c r="A3396" s="190"/>
      <c r="B3396" s="40">
        <v>31</v>
      </c>
      <c r="C3396" s="34"/>
      <c r="D3396" s="34"/>
      <c r="E3396" s="34"/>
      <c r="F3396" s="34"/>
      <c r="G3396" s="34"/>
      <c r="H3396" s="34"/>
      <c r="I3396" s="181" t="s">
        <v>18</v>
      </c>
      <c r="J3396" s="182"/>
      <c r="K3396" s="183"/>
      <c r="L3396" s="184"/>
      <c r="M3396" s="185"/>
      <c r="N3396" s="185"/>
      <c r="O3396" s="185"/>
      <c r="P3396" s="185"/>
      <c r="Q3396" s="186"/>
    </row>
    <row r="3397" spans="1:17" ht="19.149999999999999" customHeight="1" x14ac:dyDescent="0.25">
      <c r="A3397" s="190"/>
      <c r="B3397" s="40">
        <v>32</v>
      </c>
      <c r="C3397" s="34"/>
      <c r="D3397" s="34"/>
      <c r="E3397" s="34"/>
      <c r="F3397" s="34"/>
      <c r="G3397" s="34"/>
      <c r="H3397" s="34"/>
      <c r="I3397" s="181" t="s">
        <v>18</v>
      </c>
      <c r="J3397" s="182"/>
      <c r="K3397" s="183"/>
      <c r="L3397" s="184"/>
      <c r="M3397" s="185"/>
      <c r="N3397" s="185"/>
      <c r="O3397" s="185"/>
      <c r="P3397" s="185"/>
      <c r="Q3397" s="186"/>
    </row>
    <row r="3398" spans="1:17" ht="19.149999999999999" customHeight="1" thickBot="1" x14ac:dyDescent="0.3">
      <c r="A3398" s="190"/>
      <c r="B3398" s="34"/>
      <c r="C3398" s="34"/>
      <c r="D3398" s="34"/>
      <c r="E3398" s="34"/>
      <c r="F3398" s="34"/>
      <c r="G3398" s="34"/>
      <c r="H3398" s="34"/>
      <c r="I3398" s="187" t="s">
        <v>18</v>
      </c>
      <c r="J3398" s="188"/>
      <c r="K3398" s="189"/>
      <c r="L3398" s="189"/>
      <c r="M3398" s="185"/>
      <c r="N3398" s="185"/>
      <c r="O3398" s="185"/>
      <c r="P3398" s="185"/>
      <c r="Q3398" s="186"/>
    </row>
    <row r="3399" spans="1:17" ht="19.149999999999999" customHeight="1" thickBot="1" x14ac:dyDescent="0.3">
      <c r="A3399" s="29"/>
      <c r="B3399" s="3"/>
      <c r="C3399" s="3"/>
      <c r="D3399" s="3"/>
      <c r="E3399" s="3"/>
      <c r="F3399" s="173" t="s">
        <v>89</v>
      </c>
      <c r="G3399" s="173"/>
      <c r="H3399" s="174"/>
      <c r="I3399" s="36"/>
      <c r="J3399" s="36"/>
      <c r="K3399" s="175"/>
      <c r="L3399" s="176"/>
      <c r="M3399" s="177" t="s">
        <v>88</v>
      </c>
      <c r="N3399" s="178"/>
      <c r="O3399" s="178"/>
      <c r="P3399" s="178"/>
      <c r="Q3399" s="179"/>
    </row>
    <row r="3400" spans="1:17" ht="19.149999999999999" customHeight="1" thickBot="1" x14ac:dyDescent="0.3">
      <c r="A3400" s="31"/>
      <c r="B3400" s="32"/>
      <c r="C3400" s="32"/>
      <c r="D3400" s="32"/>
      <c r="E3400" s="32"/>
      <c r="F3400" s="32"/>
      <c r="G3400" s="180" t="s">
        <v>91</v>
      </c>
      <c r="H3400" s="180"/>
      <c r="I3400" s="180"/>
      <c r="J3400" s="36"/>
      <c r="K3400" s="35"/>
      <c r="L3400" s="32"/>
      <c r="M3400" s="32"/>
      <c r="N3400" s="32"/>
      <c r="O3400" s="32"/>
      <c r="P3400" s="32"/>
      <c r="Q3400" s="33"/>
    </row>
    <row r="3401" spans="1:17" ht="19.149999999999999" customHeight="1" x14ac:dyDescent="0.5">
      <c r="A3401" s="37"/>
      <c r="B3401" s="213"/>
      <c r="C3401" s="213"/>
      <c r="D3401" s="39"/>
      <c r="E3401" s="196" t="str">
        <f>UPPER(Ptrllista!E2)</f>
        <v>Ö-SERIEN 2</v>
      </c>
      <c r="F3401" s="196"/>
      <c r="G3401" s="196"/>
      <c r="H3401" s="196"/>
      <c r="I3401" s="196"/>
      <c r="J3401" s="196"/>
      <c r="K3401" s="196"/>
      <c r="L3401" s="196"/>
      <c r="M3401" s="196"/>
      <c r="N3401" s="196"/>
      <c r="O3401" s="49"/>
      <c r="P3401" s="49"/>
      <c r="Q3401" s="54"/>
    </row>
    <row r="3402" spans="1:17" ht="19.149999999999999" customHeight="1" x14ac:dyDescent="0.4">
      <c r="A3402" s="53" t="s">
        <v>98</v>
      </c>
      <c r="B3402" s="44" t="str">
        <f>UPPER(Ptrllista!B176)</f>
        <v>43</v>
      </c>
      <c r="C3402" s="43" t="s">
        <v>102</v>
      </c>
      <c r="D3402" s="44">
        <f>ABS(Ptrllista!C176)</f>
        <v>3</v>
      </c>
      <c r="E3402" s="205"/>
      <c r="F3402" s="205"/>
      <c r="G3402" s="205"/>
      <c r="H3402" s="205"/>
      <c r="I3402" s="205"/>
      <c r="J3402" s="205"/>
      <c r="K3402" s="205"/>
      <c r="L3402" s="205"/>
      <c r="M3402" s="205"/>
      <c r="N3402" s="205"/>
      <c r="O3402" s="214">
        <f>ABS(Ptrllista!F2)</f>
        <v>42848</v>
      </c>
      <c r="P3402" s="214"/>
      <c r="Q3402" s="215"/>
    </row>
    <row r="3403" spans="1:17" ht="19.149999999999999" customHeight="1" x14ac:dyDescent="0.25">
      <c r="A3403" s="204" t="str">
        <f>UPPER(Ptrllista!E176)</f>
        <v>PER ERIKSSON</v>
      </c>
      <c r="B3403" s="205"/>
      <c r="C3403" s="205"/>
      <c r="D3403" s="205"/>
      <c r="E3403" s="205"/>
      <c r="F3403" s="205"/>
      <c r="G3403" s="205"/>
      <c r="H3403" s="205"/>
      <c r="I3403" s="205"/>
      <c r="J3403" s="205"/>
      <c r="K3403" s="205"/>
      <c r="L3403" s="205"/>
      <c r="M3403" s="205"/>
      <c r="N3403" s="205"/>
      <c r="O3403" s="205"/>
      <c r="P3403" s="205"/>
      <c r="Q3403" s="206"/>
    </row>
    <row r="3404" spans="1:17" ht="19.149999999999999" customHeight="1" x14ac:dyDescent="0.25">
      <c r="A3404" s="204"/>
      <c r="B3404" s="205"/>
      <c r="C3404" s="205"/>
      <c r="D3404" s="205"/>
      <c r="E3404" s="205"/>
      <c r="F3404" s="205"/>
      <c r="G3404" s="205"/>
      <c r="H3404" s="205"/>
      <c r="I3404" s="205"/>
      <c r="J3404" s="205"/>
      <c r="K3404" s="205"/>
      <c r="L3404" s="205"/>
      <c r="M3404" s="205"/>
      <c r="N3404" s="205"/>
      <c r="O3404" s="205"/>
      <c r="P3404" s="205"/>
      <c r="Q3404" s="206"/>
    </row>
    <row r="3405" spans="1:17" ht="19.149999999999999" customHeight="1" x14ac:dyDescent="0.25">
      <c r="A3405" s="204" t="str">
        <f>UPPER(Ptrllista!F176)</f>
        <v>LSKF</v>
      </c>
      <c r="B3405" s="205"/>
      <c r="C3405" s="205"/>
      <c r="D3405" s="205"/>
      <c r="E3405" s="205"/>
      <c r="F3405" s="205"/>
      <c r="G3405" s="205"/>
      <c r="H3405" s="205"/>
      <c r="I3405" s="205"/>
      <c r="J3405" s="205"/>
      <c r="K3405" s="205"/>
      <c r="L3405" s="205"/>
      <c r="M3405" s="205"/>
      <c r="N3405" s="205"/>
      <c r="O3405" s="205"/>
      <c r="P3405" s="205"/>
      <c r="Q3405" s="206"/>
    </row>
    <row r="3406" spans="1:17" ht="19.149999999999999" customHeight="1" x14ac:dyDescent="0.25">
      <c r="A3406" s="204"/>
      <c r="B3406" s="205"/>
      <c r="C3406" s="205"/>
      <c r="D3406" s="205"/>
      <c r="E3406" s="205"/>
      <c r="F3406" s="205"/>
      <c r="G3406" s="205"/>
      <c r="H3406" s="205"/>
      <c r="I3406" s="205"/>
      <c r="J3406" s="205"/>
      <c r="K3406" s="205"/>
      <c r="L3406" s="205"/>
      <c r="M3406" s="205"/>
      <c r="N3406" s="205"/>
      <c r="O3406" s="205"/>
      <c r="P3406" s="205"/>
      <c r="Q3406" s="206"/>
    </row>
    <row r="3407" spans="1:17" ht="19.149999999999999" customHeight="1" thickBot="1" x14ac:dyDescent="0.3">
      <c r="A3407" s="29"/>
      <c r="B3407" s="38"/>
      <c r="C3407" s="207" t="s">
        <v>95</v>
      </c>
      <c r="D3407" s="208"/>
      <c r="E3407" s="208"/>
      <c r="F3407" s="208"/>
      <c r="G3407" s="208"/>
      <c r="H3407" s="209"/>
      <c r="I3407" s="207" t="s">
        <v>90</v>
      </c>
      <c r="J3407" s="209"/>
      <c r="K3407" s="207" t="s">
        <v>17</v>
      </c>
      <c r="L3407" s="208"/>
      <c r="M3407" s="216" t="s">
        <v>93</v>
      </c>
      <c r="N3407" s="217"/>
      <c r="O3407" s="210" t="s">
        <v>24</v>
      </c>
      <c r="P3407" s="211"/>
      <c r="Q3407" s="212"/>
    </row>
    <row r="3408" spans="1:17" ht="19.149999999999999" customHeight="1" x14ac:dyDescent="0.25">
      <c r="A3408" s="190" t="s">
        <v>94</v>
      </c>
      <c r="B3408" s="40">
        <v>33</v>
      </c>
      <c r="C3408" s="34"/>
      <c r="D3408" s="34"/>
      <c r="E3408" s="34"/>
      <c r="F3408" s="34"/>
      <c r="G3408" s="34"/>
      <c r="H3408" s="34"/>
      <c r="I3408" s="181" t="s">
        <v>18</v>
      </c>
      <c r="J3408" s="182"/>
      <c r="K3408" s="183"/>
      <c r="L3408" s="191"/>
      <c r="M3408" s="192" t="str">
        <f>UPPER(Ptrllista!H176)</f>
        <v>C</v>
      </c>
      <c r="N3408" s="193"/>
      <c r="O3408" s="192" t="str">
        <f>UPPER(Ptrllista!G176)</f>
        <v>1</v>
      </c>
      <c r="P3408" s="196"/>
      <c r="Q3408" s="193"/>
    </row>
    <row r="3409" spans="1:17" ht="19.149999999999999" customHeight="1" thickBot="1" x14ac:dyDescent="0.3">
      <c r="A3409" s="190"/>
      <c r="B3409" s="40">
        <v>34</v>
      </c>
      <c r="C3409" s="34"/>
      <c r="D3409" s="34"/>
      <c r="E3409" s="34"/>
      <c r="F3409" s="34"/>
      <c r="G3409" s="34"/>
      <c r="H3409" s="34"/>
      <c r="I3409" s="181" t="s">
        <v>18</v>
      </c>
      <c r="J3409" s="182"/>
      <c r="K3409" s="183"/>
      <c r="L3409" s="191"/>
      <c r="M3409" s="194"/>
      <c r="N3409" s="195"/>
      <c r="O3409" s="194"/>
      <c r="P3409" s="197"/>
      <c r="Q3409" s="195"/>
    </row>
    <row r="3410" spans="1:17" ht="19.149999999999999" customHeight="1" x14ac:dyDescent="0.25">
      <c r="A3410" s="190"/>
      <c r="B3410" s="40">
        <v>35</v>
      </c>
      <c r="C3410" s="34"/>
      <c r="D3410" s="34"/>
      <c r="E3410" s="34"/>
      <c r="F3410" s="34"/>
      <c r="G3410" s="34"/>
      <c r="H3410" s="34"/>
      <c r="I3410" s="181" t="s">
        <v>18</v>
      </c>
      <c r="J3410" s="182"/>
      <c r="K3410" s="183"/>
      <c r="L3410" s="184"/>
      <c r="M3410" s="3"/>
      <c r="N3410" s="3"/>
      <c r="O3410" s="3"/>
      <c r="P3410" s="3"/>
      <c r="Q3410" s="30"/>
    </row>
    <row r="3411" spans="1:17" ht="19.149999999999999" customHeight="1" x14ac:dyDescent="0.25">
      <c r="A3411" s="190"/>
      <c r="B3411" s="40">
        <v>36</v>
      </c>
      <c r="C3411" s="34"/>
      <c r="D3411" s="34"/>
      <c r="E3411" s="34"/>
      <c r="F3411" s="34"/>
      <c r="G3411" s="34"/>
      <c r="H3411" s="34"/>
      <c r="I3411" s="181" t="s">
        <v>18</v>
      </c>
      <c r="J3411" s="182"/>
      <c r="K3411" s="183"/>
      <c r="L3411" s="184"/>
      <c r="M3411" s="198" t="s">
        <v>92</v>
      </c>
      <c r="N3411" s="198"/>
      <c r="O3411" s="198"/>
      <c r="P3411" s="199"/>
      <c r="Q3411" s="200"/>
    </row>
    <row r="3412" spans="1:17" ht="19.149999999999999" customHeight="1" x14ac:dyDescent="0.25">
      <c r="A3412" s="190"/>
      <c r="B3412" s="40">
        <v>37</v>
      </c>
      <c r="C3412" s="34"/>
      <c r="D3412" s="34"/>
      <c r="E3412" s="34"/>
      <c r="F3412" s="34"/>
      <c r="G3412" s="34"/>
      <c r="H3412" s="34"/>
      <c r="I3412" s="181" t="s">
        <v>18</v>
      </c>
      <c r="J3412" s="182"/>
      <c r="K3412" s="183"/>
      <c r="L3412" s="184"/>
      <c r="M3412" s="201" t="s">
        <v>97</v>
      </c>
      <c r="N3412" s="202"/>
      <c r="O3412" s="202"/>
      <c r="P3412" s="202"/>
      <c r="Q3412" s="203"/>
    </row>
    <row r="3413" spans="1:17" ht="19.149999999999999" customHeight="1" x14ac:dyDescent="0.25">
      <c r="A3413" s="190"/>
      <c r="B3413" s="40">
        <v>38</v>
      </c>
      <c r="C3413" s="34"/>
      <c r="D3413" s="34"/>
      <c r="E3413" s="34"/>
      <c r="F3413" s="34"/>
      <c r="G3413" s="34"/>
      <c r="H3413" s="34"/>
      <c r="I3413" s="181" t="s">
        <v>18</v>
      </c>
      <c r="J3413" s="182"/>
      <c r="K3413" s="183"/>
      <c r="L3413" s="184"/>
      <c r="M3413" s="185"/>
      <c r="N3413" s="185"/>
      <c r="O3413" s="185"/>
      <c r="P3413" s="185"/>
      <c r="Q3413" s="186"/>
    </row>
    <row r="3414" spans="1:17" ht="19.149999999999999" customHeight="1" x14ac:dyDescent="0.25">
      <c r="A3414" s="190"/>
      <c r="B3414" s="40">
        <v>39</v>
      </c>
      <c r="C3414" s="34"/>
      <c r="D3414" s="34"/>
      <c r="E3414" s="34"/>
      <c r="F3414" s="34"/>
      <c r="G3414" s="34"/>
      <c r="H3414" s="34"/>
      <c r="I3414" s="181" t="s">
        <v>18</v>
      </c>
      <c r="J3414" s="182"/>
      <c r="K3414" s="183"/>
      <c r="L3414" s="184"/>
      <c r="M3414" s="185"/>
      <c r="N3414" s="185"/>
      <c r="O3414" s="185"/>
      <c r="P3414" s="185"/>
      <c r="Q3414" s="186"/>
    </row>
    <row r="3415" spans="1:17" ht="19.149999999999999" customHeight="1" x14ac:dyDescent="0.25">
      <c r="A3415" s="190"/>
      <c r="B3415" s="40">
        <v>40</v>
      </c>
      <c r="C3415" s="34"/>
      <c r="D3415" s="34"/>
      <c r="E3415" s="34"/>
      <c r="F3415" s="34"/>
      <c r="G3415" s="34"/>
      <c r="H3415" s="34"/>
      <c r="I3415" s="181" t="s">
        <v>18</v>
      </c>
      <c r="J3415" s="182"/>
      <c r="K3415" s="183"/>
      <c r="L3415" s="184"/>
      <c r="M3415" s="185"/>
      <c r="N3415" s="185"/>
      <c r="O3415" s="185"/>
      <c r="P3415" s="185"/>
      <c r="Q3415" s="186"/>
    </row>
    <row r="3416" spans="1:17" ht="19.149999999999999" customHeight="1" thickBot="1" x14ac:dyDescent="0.3">
      <c r="A3416" s="190"/>
      <c r="B3416" s="34"/>
      <c r="C3416" s="34"/>
      <c r="D3416" s="34"/>
      <c r="E3416" s="34"/>
      <c r="F3416" s="34"/>
      <c r="G3416" s="34"/>
      <c r="H3416" s="34"/>
      <c r="I3416" s="187" t="s">
        <v>18</v>
      </c>
      <c r="J3416" s="188"/>
      <c r="K3416" s="189"/>
      <c r="L3416" s="189"/>
      <c r="M3416" s="185"/>
      <c r="N3416" s="185"/>
      <c r="O3416" s="185"/>
      <c r="P3416" s="185"/>
      <c r="Q3416" s="186"/>
    </row>
    <row r="3417" spans="1:17" ht="19.149999999999999" customHeight="1" thickBot="1" x14ac:dyDescent="0.3">
      <c r="A3417" s="29"/>
      <c r="B3417" s="3"/>
      <c r="C3417" s="3"/>
      <c r="D3417" s="3"/>
      <c r="E3417" s="3"/>
      <c r="F3417" s="173" t="s">
        <v>89</v>
      </c>
      <c r="G3417" s="173"/>
      <c r="H3417" s="174"/>
      <c r="I3417" s="36"/>
      <c r="J3417" s="36"/>
      <c r="K3417" s="175"/>
      <c r="L3417" s="176"/>
      <c r="M3417" s="177" t="s">
        <v>88</v>
      </c>
      <c r="N3417" s="178"/>
      <c r="O3417" s="178"/>
      <c r="P3417" s="178"/>
      <c r="Q3417" s="179"/>
    </row>
    <row r="3418" spans="1:17" ht="19.149999999999999" customHeight="1" thickBot="1" x14ac:dyDescent="0.3">
      <c r="A3418" s="31"/>
      <c r="B3418" s="32"/>
      <c r="C3418" s="32"/>
      <c r="D3418" s="32"/>
      <c r="E3418" s="32"/>
      <c r="F3418" s="32"/>
      <c r="G3418" s="180" t="s">
        <v>91</v>
      </c>
      <c r="H3418" s="180"/>
      <c r="I3418" s="180"/>
      <c r="J3418" s="36"/>
      <c r="K3418" s="35"/>
      <c r="L3418" s="32"/>
      <c r="M3418" s="32"/>
      <c r="N3418" s="32"/>
      <c r="O3418" s="32"/>
      <c r="P3418" s="32"/>
      <c r="Q3418" s="33"/>
    </row>
    <row r="3419" spans="1:17" ht="19.149999999999999" customHeight="1" x14ac:dyDescent="0.25">
      <c r="A3419" s="52"/>
      <c r="B3419" s="52"/>
      <c r="C3419" s="52"/>
      <c r="D3419" s="52"/>
      <c r="E3419" s="52"/>
      <c r="F3419" s="52"/>
      <c r="G3419" s="52"/>
      <c r="H3419" s="52"/>
      <c r="I3419" s="52"/>
      <c r="J3419" s="52"/>
      <c r="K3419" s="52"/>
      <c r="L3419" s="52"/>
      <c r="M3419" s="52"/>
      <c r="N3419" s="52"/>
      <c r="O3419" s="52"/>
      <c r="P3419" s="52"/>
      <c r="Q3419" s="52"/>
    </row>
    <row r="3422" spans="1:17" ht="19.149999999999999" customHeight="1" thickBot="1" x14ac:dyDescent="0.3"/>
    <row r="3423" spans="1:17" ht="19.149999999999999" customHeight="1" x14ac:dyDescent="0.5">
      <c r="A3423" s="37"/>
      <c r="B3423" s="213"/>
      <c r="C3423" s="213"/>
      <c r="D3423" s="39"/>
      <c r="E3423" s="196" t="str">
        <f>UPPER(Ptrllista!E2)</f>
        <v>Ö-SERIEN 2</v>
      </c>
      <c r="F3423" s="196"/>
      <c r="G3423" s="196"/>
      <c r="H3423" s="196"/>
      <c r="I3423" s="196"/>
      <c r="J3423" s="196"/>
      <c r="K3423" s="196"/>
      <c r="L3423" s="196"/>
      <c r="M3423" s="196"/>
      <c r="N3423" s="196"/>
      <c r="O3423" s="49"/>
      <c r="P3423" s="49"/>
      <c r="Q3423" s="54"/>
    </row>
    <row r="3424" spans="1:17" ht="19.149999999999999" customHeight="1" x14ac:dyDescent="0.4">
      <c r="A3424" s="53" t="s">
        <v>98</v>
      </c>
      <c r="B3424" s="44" t="str">
        <f>UPPER(Ptrllista!B177)</f>
        <v>43</v>
      </c>
      <c r="C3424" s="43" t="s">
        <v>96</v>
      </c>
      <c r="D3424" s="44">
        <f>ABS(Ptrllista!C177)</f>
        <v>4</v>
      </c>
      <c r="E3424" s="205"/>
      <c r="F3424" s="205"/>
      <c r="G3424" s="205"/>
      <c r="H3424" s="205"/>
      <c r="I3424" s="205"/>
      <c r="J3424" s="205"/>
      <c r="K3424" s="205"/>
      <c r="L3424" s="205"/>
      <c r="M3424" s="205"/>
      <c r="N3424" s="205"/>
      <c r="O3424" s="214">
        <f>ABS(Ptrllista!F2)</f>
        <v>42848</v>
      </c>
      <c r="P3424" s="214"/>
      <c r="Q3424" s="215"/>
    </row>
    <row r="3425" spans="1:17" ht="19.149999999999999" customHeight="1" x14ac:dyDescent="0.25">
      <c r="A3425" s="204" t="str">
        <f>UPPER(Ptrllista!E177)</f>
        <v>ANDERS LÖNNSTRÖM</v>
      </c>
      <c r="B3425" s="205"/>
      <c r="C3425" s="205"/>
      <c r="D3425" s="205"/>
      <c r="E3425" s="205"/>
      <c r="F3425" s="205"/>
      <c r="G3425" s="205"/>
      <c r="H3425" s="205"/>
      <c r="I3425" s="205"/>
      <c r="J3425" s="205"/>
      <c r="K3425" s="205"/>
      <c r="L3425" s="205"/>
      <c r="M3425" s="205"/>
      <c r="N3425" s="205"/>
      <c r="O3425" s="205"/>
      <c r="P3425" s="205"/>
      <c r="Q3425" s="206"/>
    </row>
    <row r="3426" spans="1:17" ht="19.149999999999999" customHeight="1" x14ac:dyDescent="0.25">
      <c r="A3426" s="204"/>
      <c r="B3426" s="205"/>
      <c r="C3426" s="205"/>
      <c r="D3426" s="205"/>
      <c r="E3426" s="205"/>
      <c r="F3426" s="205"/>
      <c r="G3426" s="205"/>
      <c r="H3426" s="205"/>
      <c r="I3426" s="205"/>
      <c r="J3426" s="205"/>
      <c r="K3426" s="205"/>
      <c r="L3426" s="205"/>
      <c r="M3426" s="205"/>
      <c r="N3426" s="205"/>
      <c r="O3426" s="205"/>
      <c r="P3426" s="205"/>
      <c r="Q3426" s="206"/>
    </row>
    <row r="3427" spans="1:17" ht="19.149999999999999" customHeight="1" x14ac:dyDescent="0.25">
      <c r="A3427" s="204" t="str">
        <f>UPPER(Ptrllista!F177)</f>
        <v>MJÖLBY</v>
      </c>
      <c r="B3427" s="205"/>
      <c r="C3427" s="205"/>
      <c r="D3427" s="205"/>
      <c r="E3427" s="205"/>
      <c r="F3427" s="205"/>
      <c r="G3427" s="205"/>
      <c r="H3427" s="205"/>
      <c r="I3427" s="205"/>
      <c r="J3427" s="205"/>
      <c r="K3427" s="205"/>
      <c r="L3427" s="205"/>
      <c r="M3427" s="205"/>
      <c r="N3427" s="205"/>
      <c r="O3427" s="205"/>
      <c r="P3427" s="205"/>
      <c r="Q3427" s="206"/>
    </row>
    <row r="3428" spans="1:17" ht="19.149999999999999" customHeight="1" x14ac:dyDescent="0.25">
      <c r="A3428" s="204"/>
      <c r="B3428" s="205"/>
      <c r="C3428" s="205"/>
      <c r="D3428" s="205"/>
      <c r="E3428" s="205"/>
      <c r="F3428" s="205"/>
      <c r="G3428" s="205"/>
      <c r="H3428" s="205"/>
      <c r="I3428" s="205"/>
      <c r="J3428" s="205"/>
      <c r="K3428" s="205"/>
      <c r="L3428" s="205"/>
      <c r="M3428" s="205"/>
      <c r="N3428" s="205"/>
      <c r="O3428" s="205"/>
      <c r="P3428" s="205"/>
      <c r="Q3428" s="206"/>
    </row>
    <row r="3429" spans="1:17" ht="19.149999999999999" customHeight="1" thickBot="1" x14ac:dyDescent="0.3">
      <c r="A3429" s="29"/>
      <c r="B3429" s="38"/>
      <c r="C3429" s="207" t="s">
        <v>95</v>
      </c>
      <c r="D3429" s="208"/>
      <c r="E3429" s="208"/>
      <c r="F3429" s="208"/>
      <c r="G3429" s="208"/>
      <c r="H3429" s="209"/>
      <c r="I3429" s="207" t="s">
        <v>90</v>
      </c>
      <c r="J3429" s="209"/>
      <c r="K3429" s="207" t="s">
        <v>17</v>
      </c>
      <c r="L3429" s="208"/>
      <c r="M3429" s="41" t="s">
        <v>93</v>
      </c>
      <c r="N3429" s="42"/>
      <c r="O3429" s="210" t="s">
        <v>24</v>
      </c>
      <c r="P3429" s="211"/>
      <c r="Q3429" s="212"/>
    </row>
    <row r="3430" spans="1:17" ht="19.149999999999999" customHeight="1" x14ac:dyDescent="0.25">
      <c r="A3430" s="190" t="s">
        <v>94</v>
      </c>
      <c r="B3430" s="40">
        <v>33</v>
      </c>
      <c r="C3430" s="34"/>
      <c r="D3430" s="34"/>
      <c r="E3430" s="34"/>
      <c r="F3430" s="34"/>
      <c r="G3430" s="34"/>
      <c r="H3430" s="34"/>
      <c r="I3430" s="181" t="s">
        <v>18</v>
      </c>
      <c r="J3430" s="182"/>
      <c r="K3430" s="183"/>
      <c r="L3430" s="191"/>
      <c r="M3430" s="192" t="str">
        <f>UPPER(Ptrllista!H177)</f>
        <v>C</v>
      </c>
      <c r="N3430" s="193"/>
      <c r="O3430" s="192" t="str">
        <f>UPPER(Ptrllista!G177)</f>
        <v>1</v>
      </c>
      <c r="P3430" s="196"/>
      <c r="Q3430" s="193"/>
    </row>
    <row r="3431" spans="1:17" ht="19.149999999999999" customHeight="1" thickBot="1" x14ac:dyDescent="0.3">
      <c r="A3431" s="190"/>
      <c r="B3431" s="40">
        <v>34</v>
      </c>
      <c r="C3431" s="34"/>
      <c r="D3431" s="34"/>
      <c r="E3431" s="34"/>
      <c r="F3431" s="34"/>
      <c r="G3431" s="34"/>
      <c r="H3431" s="34"/>
      <c r="I3431" s="181" t="s">
        <v>18</v>
      </c>
      <c r="J3431" s="182"/>
      <c r="K3431" s="183"/>
      <c r="L3431" s="191"/>
      <c r="M3431" s="194"/>
      <c r="N3431" s="195"/>
      <c r="O3431" s="194"/>
      <c r="P3431" s="197"/>
      <c r="Q3431" s="195"/>
    </row>
    <row r="3432" spans="1:17" ht="19.149999999999999" customHeight="1" x14ac:dyDescent="0.25">
      <c r="A3432" s="190"/>
      <c r="B3432" s="40">
        <v>35</v>
      </c>
      <c r="C3432" s="34"/>
      <c r="D3432" s="34"/>
      <c r="E3432" s="34"/>
      <c r="F3432" s="34"/>
      <c r="G3432" s="34"/>
      <c r="H3432" s="34"/>
      <c r="I3432" s="181" t="s">
        <v>18</v>
      </c>
      <c r="J3432" s="182"/>
      <c r="K3432" s="183"/>
      <c r="L3432" s="184"/>
      <c r="M3432" s="3"/>
      <c r="N3432" s="3"/>
      <c r="O3432" s="3"/>
      <c r="P3432" s="3"/>
      <c r="Q3432" s="30"/>
    </row>
    <row r="3433" spans="1:17" ht="19.149999999999999" customHeight="1" x14ac:dyDescent="0.25">
      <c r="A3433" s="190"/>
      <c r="B3433" s="40">
        <v>36</v>
      </c>
      <c r="C3433" s="34"/>
      <c r="D3433" s="34"/>
      <c r="E3433" s="34"/>
      <c r="F3433" s="34"/>
      <c r="G3433" s="34"/>
      <c r="H3433" s="34"/>
      <c r="I3433" s="181" t="s">
        <v>18</v>
      </c>
      <c r="J3433" s="182"/>
      <c r="K3433" s="183"/>
      <c r="L3433" s="184"/>
      <c r="M3433" s="198" t="s">
        <v>92</v>
      </c>
      <c r="N3433" s="198"/>
      <c r="O3433" s="198"/>
      <c r="P3433" s="199"/>
      <c r="Q3433" s="200"/>
    </row>
    <row r="3434" spans="1:17" ht="19.149999999999999" customHeight="1" x14ac:dyDescent="0.25">
      <c r="A3434" s="190"/>
      <c r="B3434" s="40">
        <v>37</v>
      </c>
      <c r="C3434" s="34"/>
      <c r="D3434" s="34"/>
      <c r="E3434" s="34"/>
      <c r="F3434" s="34"/>
      <c r="G3434" s="34"/>
      <c r="H3434" s="34"/>
      <c r="I3434" s="181" t="s">
        <v>18</v>
      </c>
      <c r="J3434" s="182"/>
      <c r="K3434" s="183"/>
      <c r="L3434" s="184"/>
      <c r="M3434" s="201" t="s">
        <v>97</v>
      </c>
      <c r="N3434" s="202"/>
      <c r="O3434" s="202"/>
      <c r="P3434" s="202"/>
      <c r="Q3434" s="203"/>
    </row>
    <row r="3435" spans="1:17" ht="19.149999999999999" customHeight="1" x14ac:dyDescent="0.25">
      <c r="A3435" s="190"/>
      <c r="B3435" s="40">
        <v>38</v>
      </c>
      <c r="C3435" s="34"/>
      <c r="D3435" s="34"/>
      <c r="E3435" s="34"/>
      <c r="F3435" s="34"/>
      <c r="G3435" s="34"/>
      <c r="H3435" s="34"/>
      <c r="I3435" s="181" t="s">
        <v>18</v>
      </c>
      <c r="J3435" s="182"/>
      <c r="K3435" s="183"/>
      <c r="L3435" s="184"/>
      <c r="M3435" s="185"/>
      <c r="N3435" s="185"/>
      <c r="O3435" s="185"/>
      <c r="P3435" s="185"/>
      <c r="Q3435" s="186"/>
    </row>
    <row r="3436" spans="1:17" ht="19.149999999999999" customHeight="1" x14ac:dyDescent="0.25">
      <c r="A3436" s="190"/>
      <c r="B3436" s="40">
        <v>39</v>
      </c>
      <c r="C3436" s="34"/>
      <c r="D3436" s="34"/>
      <c r="E3436" s="34"/>
      <c r="F3436" s="34"/>
      <c r="G3436" s="34"/>
      <c r="H3436" s="34"/>
      <c r="I3436" s="181" t="s">
        <v>18</v>
      </c>
      <c r="J3436" s="182"/>
      <c r="K3436" s="183"/>
      <c r="L3436" s="184"/>
      <c r="M3436" s="185"/>
      <c r="N3436" s="185"/>
      <c r="O3436" s="185"/>
      <c r="P3436" s="185"/>
      <c r="Q3436" s="186"/>
    </row>
    <row r="3437" spans="1:17" ht="19.149999999999999" customHeight="1" x14ac:dyDescent="0.25">
      <c r="A3437" s="190"/>
      <c r="B3437" s="40">
        <v>40</v>
      </c>
      <c r="C3437" s="34"/>
      <c r="D3437" s="34"/>
      <c r="E3437" s="34"/>
      <c r="F3437" s="34"/>
      <c r="G3437" s="34"/>
      <c r="H3437" s="34"/>
      <c r="I3437" s="181" t="s">
        <v>18</v>
      </c>
      <c r="J3437" s="182"/>
      <c r="K3437" s="183"/>
      <c r="L3437" s="184"/>
      <c r="M3437" s="185"/>
      <c r="N3437" s="185"/>
      <c r="O3437" s="185"/>
      <c r="P3437" s="185"/>
      <c r="Q3437" s="186"/>
    </row>
    <row r="3438" spans="1:17" ht="19.149999999999999" customHeight="1" thickBot="1" x14ac:dyDescent="0.3">
      <c r="A3438" s="190"/>
      <c r="B3438" s="34"/>
      <c r="C3438" s="34"/>
      <c r="D3438" s="34"/>
      <c r="E3438" s="34"/>
      <c r="F3438" s="34"/>
      <c r="G3438" s="34"/>
      <c r="H3438" s="34"/>
      <c r="I3438" s="187" t="s">
        <v>18</v>
      </c>
      <c r="J3438" s="188"/>
      <c r="K3438" s="189"/>
      <c r="L3438" s="189"/>
      <c r="M3438" s="185"/>
      <c r="N3438" s="185"/>
      <c r="O3438" s="185"/>
      <c r="P3438" s="185"/>
      <c r="Q3438" s="186"/>
    </row>
    <row r="3439" spans="1:17" ht="19.149999999999999" customHeight="1" thickBot="1" x14ac:dyDescent="0.3">
      <c r="A3439" s="29"/>
      <c r="B3439" s="3"/>
      <c r="C3439" s="3"/>
      <c r="D3439" s="3"/>
      <c r="E3439" s="3"/>
      <c r="F3439" s="173" t="s">
        <v>89</v>
      </c>
      <c r="G3439" s="173"/>
      <c r="H3439" s="174"/>
      <c r="I3439" s="36"/>
      <c r="J3439" s="36"/>
      <c r="K3439" s="175"/>
      <c r="L3439" s="176"/>
      <c r="M3439" s="177" t="s">
        <v>88</v>
      </c>
      <c r="N3439" s="178"/>
      <c r="O3439" s="178"/>
      <c r="P3439" s="178"/>
      <c r="Q3439" s="179"/>
    </row>
    <row r="3440" spans="1:17" ht="19.149999999999999" customHeight="1" thickBot="1" x14ac:dyDescent="0.3">
      <c r="A3440" s="31"/>
      <c r="B3440" s="32"/>
      <c r="C3440" s="32"/>
      <c r="D3440" s="32"/>
      <c r="E3440" s="32"/>
      <c r="F3440" s="32"/>
      <c r="G3440" s="180" t="s">
        <v>91</v>
      </c>
      <c r="H3440" s="180"/>
      <c r="I3440" s="180"/>
      <c r="J3440" s="36"/>
      <c r="K3440" s="35"/>
      <c r="L3440" s="32"/>
      <c r="M3440" s="32"/>
      <c r="N3440" s="32"/>
      <c r="O3440" s="32"/>
      <c r="P3440" s="32"/>
      <c r="Q3440" s="33"/>
    </row>
    <row r="3441" spans="1:17" ht="19.149999999999999" customHeight="1" x14ac:dyDescent="0.5">
      <c r="A3441" s="37"/>
      <c r="B3441" s="213"/>
      <c r="C3441" s="213"/>
      <c r="D3441" s="39"/>
      <c r="E3441" s="196" t="str">
        <f>UPPER(Ptrllista!E2)</f>
        <v>Ö-SERIEN 2</v>
      </c>
      <c r="F3441" s="196"/>
      <c r="G3441" s="196"/>
      <c r="H3441" s="196"/>
      <c r="I3441" s="196"/>
      <c r="J3441" s="196"/>
      <c r="K3441" s="196"/>
      <c r="L3441" s="196"/>
      <c r="M3441" s="196"/>
      <c r="N3441" s="196"/>
      <c r="O3441" s="49"/>
      <c r="P3441" s="49"/>
      <c r="Q3441" s="54"/>
    </row>
    <row r="3442" spans="1:17" ht="19.149999999999999" customHeight="1" x14ac:dyDescent="0.4">
      <c r="A3442" s="53" t="s">
        <v>98</v>
      </c>
      <c r="B3442" s="44" t="str">
        <f>UPPER(Ptrllista!B178)</f>
        <v>44</v>
      </c>
      <c r="C3442" s="43" t="s">
        <v>102</v>
      </c>
      <c r="D3442" s="44">
        <f>ABS(Ptrllista!C178)</f>
        <v>1</v>
      </c>
      <c r="E3442" s="205"/>
      <c r="F3442" s="205"/>
      <c r="G3442" s="205"/>
      <c r="H3442" s="205"/>
      <c r="I3442" s="205"/>
      <c r="J3442" s="205"/>
      <c r="K3442" s="205"/>
      <c r="L3442" s="205"/>
      <c r="M3442" s="205"/>
      <c r="N3442" s="205"/>
      <c r="O3442" s="214">
        <f>ABS(Ptrllista!F2)</f>
        <v>42848</v>
      </c>
      <c r="P3442" s="214"/>
      <c r="Q3442" s="215"/>
    </row>
    <row r="3443" spans="1:17" ht="19.149999999999999" customHeight="1" x14ac:dyDescent="0.25">
      <c r="A3443" s="204" t="str">
        <f>UPPER(Ptrllista!E181)</f>
        <v>TORBJÖRN NORDELL</v>
      </c>
      <c r="B3443" s="205"/>
      <c r="C3443" s="205"/>
      <c r="D3443" s="205"/>
      <c r="E3443" s="205"/>
      <c r="F3443" s="205"/>
      <c r="G3443" s="205"/>
      <c r="H3443" s="205"/>
      <c r="I3443" s="205"/>
      <c r="J3443" s="205"/>
      <c r="K3443" s="205"/>
      <c r="L3443" s="205"/>
      <c r="M3443" s="205"/>
      <c r="N3443" s="205"/>
      <c r="O3443" s="205"/>
      <c r="P3443" s="205"/>
      <c r="Q3443" s="206"/>
    </row>
    <row r="3444" spans="1:17" ht="19.149999999999999" customHeight="1" x14ac:dyDescent="0.25">
      <c r="A3444" s="204"/>
      <c r="B3444" s="205"/>
      <c r="C3444" s="205"/>
      <c r="D3444" s="205"/>
      <c r="E3444" s="205"/>
      <c r="F3444" s="205"/>
      <c r="G3444" s="205"/>
      <c r="H3444" s="205"/>
      <c r="I3444" s="205"/>
      <c r="J3444" s="205"/>
      <c r="K3444" s="205"/>
      <c r="L3444" s="205"/>
      <c r="M3444" s="205"/>
      <c r="N3444" s="205"/>
      <c r="O3444" s="205"/>
      <c r="P3444" s="205"/>
      <c r="Q3444" s="206"/>
    </row>
    <row r="3445" spans="1:17" ht="19.149999999999999" customHeight="1" x14ac:dyDescent="0.25">
      <c r="A3445" s="204" t="str">
        <f>UPPER(Ptrllista!F181)</f>
        <v>SAAB</v>
      </c>
      <c r="B3445" s="205"/>
      <c r="C3445" s="205"/>
      <c r="D3445" s="205"/>
      <c r="E3445" s="205"/>
      <c r="F3445" s="205"/>
      <c r="G3445" s="205"/>
      <c r="H3445" s="205"/>
      <c r="I3445" s="205"/>
      <c r="J3445" s="205"/>
      <c r="K3445" s="205"/>
      <c r="L3445" s="205"/>
      <c r="M3445" s="205"/>
      <c r="N3445" s="205"/>
      <c r="O3445" s="205"/>
      <c r="P3445" s="205"/>
      <c r="Q3445" s="206"/>
    </row>
    <row r="3446" spans="1:17" ht="19.149999999999999" customHeight="1" x14ac:dyDescent="0.25">
      <c r="A3446" s="204"/>
      <c r="B3446" s="205"/>
      <c r="C3446" s="205"/>
      <c r="D3446" s="205"/>
      <c r="E3446" s="205"/>
      <c r="F3446" s="205"/>
      <c r="G3446" s="205"/>
      <c r="H3446" s="205"/>
      <c r="I3446" s="205"/>
      <c r="J3446" s="205"/>
      <c r="K3446" s="205"/>
      <c r="L3446" s="205"/>
      <c r="M3446" s="205"/>
      <c r="N3446" s="205"/>
      <c r="O3446" s="205"/>
      <c r="P3446" s="205"/>
      <c r="Q3446" s="206"/>
    </row>
    <row r="3447" spans="1:17" ht="19.149999999999999" customHeight="1" thickBot="1" x14ac:dyDescent="0.3">
      <c r="A3447" s="29"/>
      <c r="B3447" s="38"/>
      <c r="C3447" s="207" t="s">
        <v>95</v>
      </c>
      <c r="D3447" s="208"/>
      <c r="E3447" s="208"/>
      <c r="F3447" s="208"/>
      <c r="G3447" s="208"/>
      <c r="H3447" s="209"/>
      <c r="I3447" s="207" t="s">
        <v>90</v>
      </c>
      <c r="J3447" s="209"/>
      <c r="K3447" s="207" t="s">
        <v>17</v>
      </c>
      <c r="L3447" s="208"/>
      <c r="M3447" s="216" t="s">
        <v>93</v>
      </c>
      <c r="N3447" s="217"/>
      <c r="O3447" s="210" t="s">
        <v>24</v>
      </c>
      <c r="P3447" s="211"/>
      <c r="Q3447" s="212"/>
    </row>
    <row r="3448" spans="1:17" ht="19.149999999999999" customHeight="1" x14ac:dyDescent="0.25">
      <c r="A3448" s="190" t="s">
        <v>94</v>
      </c>
      <c r="B3448" s="40">
        <v>33</v>
      </c>
      <c r="C3448" s="34"/>
      <c r="D3448" s="34"/>
      <c r="E3448" s="34"/>
      <c r="F3448" s="34"/>
      <c r="G3448" s="34"/>
      <c r="H3448" s="34"/>
      <c r="I3448" s="181" t="s">
        <v>18</v>
      </c>
      <c r="J3448" s="182"/>
      <c r="K3448" s="183"/>
      <c r="L3448" s="191"/>
      <c r="M3448" s="192" t="str">
        <f>UPPER(Ptrllista!H178)</f>
        <v>B</v>
      </c>
      <c r="N3448" s="193"/>
      <c r="O3448" s="192" t="str">
        <f>UPPER(Ptrllista!G181)</f>
        <v>3</v>
      </c>
      <c r="P3448" s="196"/>
      <c r="Q3448" s="193"/>
    </row>
    <row r="3449" spans="1:17" ht="19.149999999999999" customHeight="1" thickBot="1" x14ac:dyDescent="0.3">
      <c r="A3449" s="190"/>
      <c r="B3449" s="40">
        <v>34</v>
      </c>
      <c r="C3449" s="34"/>
      <c r="D3449" s="34"/>
      <c r="E3449" s="34"/>
      <c r="F3449" s="34"/>
      <c r="G3449" s="34"/>
      <c r="H3449" s="34"/>
      <c r="I3449" s="181" t="s">
        <v>18</v>
      </c>
      <c r="J3449" s="182"/>
      <c r="K3449" s="183"/>
      <c r="L3449" s="191"/>
      <c r="M3449" s="194"/>
      <c r="N3449" s="195"/>
      <c r="O3449" s="194"/>
      <c r="P3449" s="197"/>
      <c r="Q3449" s="195"/>
    </row>
    <row r="3450" spans="1:17" ht="19.149999999999999" customHeight="1" x14ac:dyDescent="0.25">
      <c r="A3450" s="190"/>
      <c r="B3450" s="40">
        <v>35</v>
      </c>
      <c r="C3450" s="34"/>
      <c r="D3450" s="34"/>
      <c r="E3450" s="34"/>
      <c r="F3450" s="34"/>
      <c r="G3450" s="34"/>
      <c r="H3450" s="34"/>
      <c r="I3450" s="181" t="s">
        <v>18</v>
      </c>
      <c r="J3450" s="182"/>
      <c r="K3450" s="183"/>
      <c r="L3450" s="184"/>
      <c r="M3450" s="3"/>
      <c r="N3450" s="3"/>
      <c r="O3450" s="3"/>
      <c r="P3450" s="3"/>
      <c r="Q3450" s="30"/>
    </row>
    <row r="3451" spans="1:17" ht="19.149999999999999" customHeight="1" x14ac:dyDescent="0.25">
      <c r="A3451" s="190"/>
      <c r="B3451" s="40">
        <v>36</v>
      </c>
      <c r="C3451" s="34"/>
      <c r="D3451" s="34"/>
      <c r="E3451" s="34"/>
      <c r="F3451" s="34"/>
      <c r="G3451" s="34"/>
      <c r="H3451" s="34"/>
      <c r="I3451" s="181" t="s">
        <v>18</v>
      </c>
      <c r="J3451" s="182"/>
      <c r="K3451" s="183"/>
      <c r="L3451" s="184"/>
      <c r="M3451" s="198" t="s">
        <v>92</v>
      </c>
      <c r="N3451" s="198"/>
      <c r="O3451" s="198"/>
      <c r="P3451" s="199"/>
      <c r="Q3451" s="200"/>
    </row>
    <row r="3452" spans="1:17" ht="19.149999999999999" customHeight="1" x14ac:dyDescent="0.25">
      <c r="A3452" s="190"/>
      <c r="B3452" s="40">
        <v>37</v>
      </c>
      <c r="C3452" s="34"/>
      <c r="D3452" s="34"/>
      <c r="E3452" s="34"/>
      <c r="F3452" s="34"/>
      <c r="G3452" s="34"/>
      <c r="H3452" s="34"/>
      <c r="I3452" s="181" t="s">
        <v>18</v>
      </c>
      <c r="J3452" s="182"/>
      <c r="K3452" s="183"/>
      <c r="L3452" s="184"/>
      <c r="M3452" s="201" t="s">
        <v>97</v>
      </c>
      <c r="N3452" s="202"/>
      <c r="O3452" s="202"/>
      <c r="P3452" s="202"/>
      <c r="Q3452" s="203"/>
    </row>
    <row r="3453" spans="1:17" ht="19.149999999999999" customHeight="1" x14ac:dyDescent="0.25">
      <c r="A3453" s="190"/>
      <c r="B3453" s="40">
        <v>38</v>
      </c>
      <c r="C3453" s="34"/>
      <c r="D3453" s="34"/>
      <c r="E3453" s="34"/>
      <c r="F3453" s="34"/>
      <c r="G3453" s="34"/>
      <c r="H3453" s="34"/>
      <c r="I3453" s="181" t="s">
        <v>18</v>
      </c>
      <c r="J3453" s="182"/>
      <c r="K3453" s="183"/>
      <c r="L3453" s="184"/>
      <c r="M3453" s="185"/>
      <c r="N3453" s="185"/>
      <c r="O3453" s="185"/>
      <c r="P3453" s="185"/>
      <c r="Q3453" s="186"/>
    </row>
    <row r="3454" spans="1:17" ht="19.149999999999999" customHeight="1" x14ac:dyDescent="0.25">
      <c r="A3454" s="190"/>
      <c r="B3454" s="40">
        <v>39</v>
      </c>
      <c r="C3454" s="34"/>
      <c r="D3454" s="34"/>
      <c r="E3454" s="34"/>
      <c r="F3454" s="34"/>
      <c r="G3454" s="34"/>
      <c r="H3454" s="34"/>
      <c r="I3454" s="181" t="s">
        <v>18</v>
      </c>
      <c r="J3454" s="182"/>
      <c r="K3454" s="183"/>
      <c r="L3454" s="184"/>
      <c r="M3454" s="185"/>
      <c r="N3454" s="185"/>
      <c r="O3454" s="185"/>
      <c r="P3454" s="185"/>
      <c r="Q3454" s="186"/>
    </row>
    <row r="3455" spans="1:17" ht="19.149999999999999" customHeight="1" x14ac:dyDescent="0.25">
      <c r="A3455" s="190"/>
      <c r="B3455" s="40">
        <v>40</v>
      </c>
      <c r="C3455" s="34"/>
      <c r="D3455" s="34"/>
      <c r="E3455" s="34"/>
      <c r="F3455" s="34"/>
      <c r="G3455" s="34"/>
      <c r="H3455" s="34"/>
      <c r="I3455" s="181" t="s">
        <v>18</v>
      </c>
      <c r="J3455" s="182"/>
      <c r="K3455" s="183"/>
      <c r="L3455" s="184"/>
      <c r="M3455" s="185"/>
      <c r="N3455" s="185"/>
      <c r="O3455" s="185"/>
      <c r="P3455" s="185"/>
      <c r="Q3455" s="186"/>
    </row>
    <row r="3456" spans="1:17" ht="19.149999999999999" customHeight="1" thickBot="1" x14ac:dyDescent="0.3">
      <c r="A3456" s="190"/>
      <c r="B3456" s="34"/>
      <c r="C3456" s="34"/>
      <c r="D3456" s="34"/>
      <c r="E3456" s="34"/>
      <c r="F3456" s="34"/>
      <c r="G3456" s="34"/>
      <c r="H3456" s="34"/>
      <c r="I3456" s="187" t="s">
        <v>18</v>
      </c>
      <c r="J3456" s="188"/>
      <c r="K3456" s="189"/>
      <c r="L3456" s="189"/>
      <c r="M3456" s="185"/>
      <c r="N3456" s="185"/>
      <c r="O3456" s="185"/>
      <c r="P3456" s="185"/>
      <c r="Q3456" s="186"/>
    </row>
    <row r="3457" spans="1:17" ht="19.149999999999999" customHeight="1" thickBot="1" x14ac:dyDescent="0.3">
      <c r="A3457" s="29"/>
      <c r="B3457" s="3"/>
      <c r="C3457" s="3"/>
      <c r="D3457" s="3"/>
      <c r="E3457" s="3"/>
      <c r="F3457" s="173" t="s">
        <v>89</v>
      </c>
      <c r="G3457" s="173"/>
      <c r="H3457" s="174"/>
      <c r="I3457" s="36"/>
      <c r="J3457" s="36"/>
      <c r="K3457" s="175"/>
      <c r="L3457" s="176"/>
      <c r="M3457" s="177" t="s">
        <v>88</v>
      </c>
      <c r="N3457" s="178"/>
      <c r="O3457" s="178"/>
      <c r="P3457" s="178"/>
      <c r="Q3457" s="179"/>
    </row>
    <row r="3458" spans="1:17" ht="19.149999999999999" customHeight="1" thickBot="1" x14ac:dyDescent="0.3">
      <c r="A3458" s="31"/>
      <c r="B3458" s="32"/>
      <c r="C3458" s="32"/>
      <c r="D3458" s="32"/>
      <c r="E3458" s="32"/>
      <c r="F3458" s="32"/>
      <c r="G3458" s="180" t="s">
        <v>91</v>
      </c>
      <c r="H3458" s="180"/>
      <c r="I3458" s="180"/>
      <c r="J3458" s="36"/>
      <c r="K3458" s="35"/>
      <c r="L3458" s="32"/>
      <c r="M3458" s="32"/>
      <c r="N3458" s="32"/>
      <c r="O3458" s="32"/>
      <c r="P3458" s="32"/>
      <c r="Q3458" s="33"/>
    </row>
    <row r="3459" spans="1:17" ht="19.149999999999999" customHeight="1" x14ac:dyDescent="0.25">
      <c r="A3459" s="52"/>
      <c r="B3459" s="52"/>
      <c r="C3459" s="52"/>
      <c r="D3459" s="52"/>
      <c r="E3459" s="52"/>
      <c r="F3459" s="52"/>
      <c r="G3459" s="52"/>
      <c r="H3459" s="52"/>
      <c r="I3459" s="52"/>
      <c r="J3459" s="52"/>
      <c r="K3459" s="52"/>
      <c r="L3459" s="52"/>
      <c r="M3459" s="52"/>
      <c r="N3459" s="52"/>
      <c r="O3459" s="52"/>
      <c r="P3459" s="52"/>
      <c r="Q3459" s="52"/>
    </row>
    <row r="3462" spans="1:17" ht="19.149999999999999" customHeight="1" thickBot="1" x14ac:dyDescent="0.3"/>
    <row r="3463" spans="1:17" ht="19.149999999999999" customHeight="1" x14ac:dyDescent="0.5">
      <c r="A3463" s="37"/>
      <c r="B3463" s="213"/>
      <c r="C3463" s="213"/>
      <c r="D3463" s="39"/>
      <c r="E3463" s="196" t="str">
        <f>UPPER(Ptrllista!E2)</f>
        <v>Ö-SERIEN 2</v>
      </c>
      <c r="F3463" s="196"/>
      <c r="G3463" s="196"/>
      <c r="H3463" s="196"/>
      <c r="I3463" s="196"/>
      <c r="J3463" s="196"/>
      <c r="K3463" s="196"/>
      <c r="L3463" s="196"/>
      <c r="M3463" s="196"/>
      <c r="N3463" s="196"/>
      <c r="O3463" s="49"/>
      <c r="P3463" s="49"/>
      <c r="Q3463" s="54"/>
    </row>
    <row r="3464" spans="1:17" ht="19.149999999999999" customHeight="1" x14ac:dyDescent="0.4">
      <c r="A3464" s="53" t="s">
        <v>98</v>
      </c>
      <c r="B3464" s="44" t="str">
        <f>UPPER(Ptrllista!B179)</f>
        <v>44</v>
      </c>
      <c r="C3464" s="43" t="s">
        <v>96</v>
      </c>
      <c r="D3464" s="44">
        <f>ABS(Ptrllista!C179)</f>
        <v>2</v>
      </c>
      <c r="E3464" s="205"/>
      <c r="F3464" s="205"/>
      <c r="G3464" s="205"/>
      <c r="H3464" s="205"/>
      <c r="I3464" s="205"/>
      <c r="J3464" s="205"/>
      <c r="K3464" s="205"/>
      <c r="L3464" s="205"/>
      <c r="M3464" s="205"/>
      <c r="N3464" s="205"/>
      <c r="O3464" s="214">
        <f>ABS(Ptrllista!F2)</f>
        <v>42848</v>
      </c>
      <c r="P3464" s="214"/>
      <c r="Q3464" s="215"/>
    </row>
    <row r="3465" spans="1:17" ht="19.149999999999999" customHeight="1" x14ac:dyDescent="0.25">
      <c r="A3465" s="204" t="str">
        <f>UPPER(Ptrllista!E179)</f>
        <v/>
      </c>
      <c r="B3465" s="205"/>
      <c r="C3465" s="205"/>
      <c r="D3465" s="205"/>
      <c r="E3465" s="205"/>
      <c r="F3465" s="205"/>
      <c r="G3465" s="205"/>
      <c r="H3465" s="205"/>
      <c r="I3465" s="205"/>
      <c r="J3465" s="205"/>
      <c r="K3465" s="205"/>
      <c r="L3465" s="205"/>
      <c r="M3465" s="205"/>
      <c r="N3465" s="205"/>
      <c r="O3465" s="205"/>
      <c r="P3465" s="205"/>
      <c r="Q3465" s="206"/>
    </row>
    <row r="3466" spans="1:17" ht="19.149999999999999" customHeight="1" x14ac:dyDescent="0.25">
      <c r="A3466" s="204"/>
      <c r="B3466" s="205"/>
      <c r="C3466" s="205"/>
      <c r="D3466" s="205"/>
      <c r="E3466" s="205"/>
      <c r="F3466" s="205"/>
      <c r="G3466" s="205"/>
      <c r="H3466" s="205"/>
      <c r="I3466" s="205"/>
      <c r="J3466" s="205"/>
      <c r="K3466" s="205"/>
      <c r="L3466" s="205"/>
      <c r="M3466" s="205"/>
      <c r="N3466" s="205"/>
      <c r="O3466" s="205"/>
      <c r="P3466" s="205"/>
      <c r="Q3466" s="206"/>
    </row>
    <row r="3467" spans="1:17" ht="19.149999999999999" customHeight="1" x14ac:dyDescent="0.25">
      <c r="A3467" s="204" t="str">
        <f>UPPER(Ptrllista!F179)</f>
        <v/>
      </c>
      <c r="B3467" s="205"/>
      <c r="C3467" s="205"/>
      <c r="D3467" s="205"/>
      <c r="E3467" s="205"/>
      <c r="F3467" s="205"/>
      <c r="G3467" s="205"/>
      <c r="H3467" s="205"/>
      <c r="I3467" s="205"/>
      <c r="J3467" s="205"/>
      <c r="K3467" s="205"/>
      <c r="L3467" s="205"/>
      <c r="M3467" s="205"/>
      <c r="N3467" s="205"/>
      <c r="O3467" s="205"/>
      <c r="P3467" s="205"/>
      <c r="Q3467" s="206"/>
    </row>
    <row r="3468" spans="1:17" ht="19.149999999999999" customHeight="1" x14ac:dyDescent="0.25">
      <c r="A3468" s="204"/>
      <c r="B3468" s="205"/>
      <c r="C3468" s="205"/>
      <c r="D3468" s="205"/>
      <c r="E3468" s="205"/>
      <c r="F3468" s="205"/>
      <c r="G3468" s="205"/>
      <c r="H3468" s="205"/>
      <c r="I3468" s="205"/>
      <c r="J3468" s="205"/>
      <c r="K3468" s="205"/>
      <c r="L3468" s="205"/>
      <c r="M3468" s="205"/>
      <c r="N3468" s="205"/>
      <c r="O3468" s="205"/>
      <c r="P3468" s="205"/>
      <c r="Q3468" s="206"/>
    </row>
    <row r="3469" spans="1:17" ht="19.149999999999999" customHeight="1" thickBot="1" x14ac:dyDescent="0.3">
      <c r="A3469" s="29"/>
      <c r="B3469" s="38"/>
      <c r="C3469" s="207" t="s">
        <v>95</v>
      </c>
      <c r="D3469" s="208"/>
      <c r="E3469" s="208"/>
      <c r="F3469" s="208"/>
      <c r="G3469" s="208"/>
      <c r="H3469" s="209"/>
      <c r="I3469" s="207" t="s">
        <v>90</v>
      </c>
      <c r="J3469" s="209"/>
      <c r="K3469" s="207" t="s">
        <v>17</v>
      </c>
      <c r="L3469" s="208"/>
      <c r="M3469" s="41" t="s">
        <v>93</v>
      </c>
      <c r="N3469" s="42"/>
      <c r="O3469" s="210" t="s">
        <v>24</v>
      </c>
      <c r="P3469" s="211"/>
      <c r="Q3469" s="212"/>
    </row>
    <row r="3470" spans="1:17" ht="19.149999999999999" customHeight="1" x14ac:dyDescent="0.25">
      <c r="A3470" s="190" t="s">
        <v>94</v>
      </c>
      <c r="B3470" s="40">
        <v>33</v>
      </c>
      <c r="C3470" s="34"/>
      <c r="D3470" s="34"/>
      <c r="E3470" s="34"/>
      <c r="F3470" s="34"/>
      <c r="G3470" s="34"/>
      <c r="H3470" s="34"/>
      <c r="I3470" s="181" t="s">
        <v>18</v>
      </c>
      <c r="J3470" s="182"/>
      <c r="K3470" s="183"/>
      <c r="L3470" s="191"/>
      <c r="M3470" s="192" t="str">
        <f>UPPER(Ptrllista!H179)</f>
        <v>B</v>
      </c>
      <c r="N3470" s="193"/>
      <c r="O3470" s="192" t="str">
        <f>UPPER(Ptrllista!G179)</f>
        <v/>
      </c>
      <c r="P3470" s="196"/>
      <c r="Q3470" s="193"/>
    </row>
    <row r="3471" spans="1:17" ht="19.149999999999999" customHeight="1" thickBot="1" x14ac:dyDescent="0.3">
      <c r="A3471" s="190"/>
      <c r="B3471" s="40">
        <v>34</v>
      </c>
      <c r="C3471" s="34"/>
      <c r="D3471" s="34"/>
      <c r="E3471" s="34"/>
      <c r="F3471" s="34"/>
      <c r="G3471" s="34"/>
      <c r="H3471" s="34"/>
      <c r="I3471" s="181" t="s">
        <v>18</v>
      </c>
      <c r="J3471" s="182"/>
      <c r="K3471" s="183"/>
      <c r="L3471" s="191"/>
      <c r="M3471" s="194"/>
      <c r="N3471" s="195"/>
      <c r="O3471" s="194"/>
      <c r="P3471" s="197"/>
      <c r="Q3471" s="195"/>
    </row>
    <row r="3472" spans="1:17" ht="19.149999999999999" customHeight="1" x14ac:dyDescent="0.25">
      <c r="A3472" s="190"/>
      <c r="B3472" s="40">
        <v>35</v>
      </c>
      <c r="C3472" s="34"/>
      <c r="D3472" s="34"/>
      <c r="E3472" s="34"/>
      <c r="F3472" s="34"/>
      <c r="G3472" s="34"/>
      <c r="H3472" s="34"/>
      <c r="I3472" s="181" t="s">
        <v>18</v>
      </c>
      <c r="J3472" s="182"/>
      <c r="K3472" s="183"/>
      <c r="L3472" s="184"/>
      <c r="M3472" s="3"/>
      <c r="N3472" s="3"/>
      <c r="O3472" s="3"/>
      <c r="P3472" s="3"/>
      <c r="Q3472" s="30"/>
    </row>
    <row r="3473" spans="1:17" ht="19.149999999999999" customHeight="1" x14ac:dyDescent="0.25">
      <c r="A3473" s="190"/>
      <c r="B3473" s="40">
        <v>36</v>
      </c>
      <c r="C3473" s="34"/>
      <c r="D3473" s="34"/>
      <c r="E3473" s="34"/>
      <c r="F3473" s="34"/>
      <c r="G3473" s="34"/>
      <c r="H3473" s="34"/>
      <c r="I3473" s="181" t="s">
        <v>18</v>
      </c>
      <c r="J3473" s="182"/>
      <c r="K3473" s="183"/>
      <c r="L3473" s="184"/>
      <c r="M3473" s="198" t="s">
        <v>92</v>
      </c>
      <c r="N3473" s="198"/>
      <c r="O3473" s="198"/>
      <c r="P3473" s="199"/>
      <c r="Q3473" s="200"/>
    </row>
    <row r="3474" spans="1:17" ht="19.149999999999999" customHeight="1" x14ac:dyDescent="0.25">
      <c r="A3474" s="190"/>
      <c r="B3474" s="40">
        <v>37</v>
      </c>
      <c r="C3474" s="34"/>
      <c r="D3474" s="34"/>
      <c r="E3474" s="34"/>
      <c r="F3474" s="34"/>
      <c r="G3474" s="34"/>
      <c r="H3474" s="34"/>
      <c r="I3474" s="181" t="s">
        <v>18</v>
      </c>
      <c r="J3474" s="182"/>
      <c r="K3474" s="183"/>
      <c r="L3474" s="184"/>
      <c r="M3474" s="201" t="s">
        <v>97</v>
      </c>
      <c r="N3474" s="202"/>
      <c r="O3474" s="202"/>
      <c r="P3474" s="202"/>
      <c r="Q3474" s="203"/>
    </row>
    <row r="3475" spans="1:17" ht="19.149999999999999" customHeight="1" x14ac:dyDescent="0.25">
      <c r="A3475" s="190"/>
      <c r="B3475" s="40">
        <v>38</v>
      </c>
      <c r="C3475" s="34"/>
      <c r="D3475" s="34"/>
      <c r="E3475" s="34"/>
      <c r="F3475" s="34"/>
      <c r="G3475" s="34"/>
      <c r="H3475" s="34"/>
      <c r="I3475" s="181" t="s">
        <v>18</v>
      </c>
      <c r="J3475" s="182"/>
      <c r="K3475" s="183"/>
      <c r="L3475" s="184"/>
      <c r="M3475" s="185"/>
      <c r="N3475" s="185"/>
      <c r="O3475" s="185"/>
      <c r="P3475" s="185"/>
      <c r="Q3475" s="186"/>
    </row>
    <row r="3476" spans="1:17" ht="19.149999999999999" customHeight="1" x14ac:dyDescent="0.25">
      <c r="A3476" s="190"/>
      <c r="B3476" s="40">
        <v>39</v>
      </c>
      <c r="C3476" s="34"/>
      <c r="D3476" s="34"/>
      <c r="E3476" s="34"/>
      <c r="F3476" s="34"/>
      <c r="G3476" s="34"/>
      <c r="H3476" s="34"/>
      <c r="I3476" s="181" t="s">
        <v>18</v>
      </c>
      <c r="J3476" s="182"/>
      <c r="K3476" s="183"/>
      <c r="L3476" s="184"/>
      <c r="M3476" s="185"/>
      <c r="N3476" s="185"/>
      <c r="O3476" s="185"/>
      <c r="P3476" s="185"/>
      <c r="Q3476" s="186"/>
    </row>
    <row r="3477" spans="1:17" ht="19.149999999999999" customHeight="1" x14ac:dyDescent="0.25">
      <c r="A3477" s="190"/>
      <c r="B3477" s="40">
        <v>40</v>
      </c>
      <c r="C3477" s="34"/>
      <c r="D3477" s="34"/>
      <c r="E3477" s="34"/>
      <c r="F3477" s="34"/>
      <c r="G3477" s="34"/>
      <c r="H3477" s="34"/>
      <c r="I3477" s="181" t="s">
        <v>18</v>
      </c>
      <c r="J3477" s="182"/>
      <c r="K3477" s="183"/>
      <c r="L3477" s="184"/>
      <c r="M3477" s="185"/>
      <c r="N3477" s="185"/>
      <c r="O3477" s="185"/>
      <c r="P3477" s="185"/>
      <c r="Q3477" s="186"/>
    </row>
    <row r="3478" spans="1:17" ht="19.149999999999999" customHeight="1" thickBot="1" x14ac:dyDescent="0.3">
      <c r="A3478" s="190"/>
      <c r="B3478" s="34"/>
      <c r="C3478" s="34"/>
      <c r="D3478" s="34"/>
      <c r="E3478" s="34"/>
      <c r="F3478" s="34"/>
      <c r="G3478" s="34"/>
      <c r="H3478" s="34"/>
      <c r="I3478" s="187" t="s">
        <v>18</v>
      </c>
      <c r="J3478" s="188"/>
      <c r="K3478" s="189"/>
      <c r="L3478" s="189"/>
      <c r="M3478" s="185"/>
      <c r="N3478" s="185"/>
      <c r="O3478" s="185"/>
      <c r="P3478" s="185"/>
      <c r="Q3478" s="186"/>
    </row>
    <row r="3479" spans="1:17" ht="19.149999999999999" customHeight="1" thickBot="1" x14ac:dyDescent="0.3">
      <c r="A3479" s="29"/>
      <c r="B3479" s="3"/>
      <c r="C3479" s="3"/>
      <c r="D3479" s="3"/>
      <c r="E3479" s="3"/>
      <c r="F3479" s="173" t="s">
        <v>89</v>
      </c>
      <c r="G3479" s="173"/>
      <c r="H3479" s="174"/>
      <c r="I3479" s="36"/>
      <c r="J3479" s="36"/>
      <c r="K3479" s="175"/>
      <c r="L3479" s="176"/>
      <c r="M3479" s="177" t="s">
        <v>88</v>
      </c>
      <c r="N3479" s="178"/>
      <c r="O3479" s="178"/>
      <c r="P3479" s="178"/>
      <c r="Q3479" s="179"/>
    </row>
    <row r="3480" spans="1:17" ht="19.149999999999999" customHeight="1" thickBot="1" x14ac:dyDescent="0.3">
      <c r="A3480" s="31"/>
      <c r="B3480" s="32"/>
      <c r="C3480" s="32"/>
      <c r="D3480" s="32"/>
      <c r="E3480" s="32"/>
      <c r="F3480" s="32"/>
      <c r="G3480" s="180" t="s">
        <v>91</v>
      </c>
      <c r="H3480" s="180"/>
      <c r="I3480" s="180"/>
      <c r="J3480" s="36"/>
      <c r="K3480" s="35"/>
      <c r="L3480" s="32"/>
      <c r="M3480" s="32"/>
      <c r="N3480" s="32"/>
      <c r="O3480" s="32"/>
      <c r="P3480" s="32"/>
      <c r="Q3480" s="33"/>
    </row>
    <row r="3481" spans="1:17" ht="19.149999999999999" customHeight="1" x14ac:dyDescent="0.5">
      <c r="A3481" s="37"/>
      <c r="B3481" s="213"/>
      <c r="C3481" s="213"/>
      <c r="D3481" s="39"/>
      <c r="E3481" s="196" t="str">
        <f>UPPER(Ptrllista!E2)</f>
        <v>Ö-SERIEN 2</v>
      </c>
      <c r="F3481" s="196"/>
      <c r="G3481" s="196"/>
      <c r="H3481" s="196"/>
      <c r="I3481" s="196"/>
      <c r="J3481" s="196"/>
      <c r="K3481" s="196"/>
      <c r="L3481" s="196"/>
      <c r="M3481" s="196"/>
      <c r="N3481" s="196"/>
      <c r="O3481" s="49"/>
      <c r="P3481" s="49"/>
      <c r="Q3481" s="54"/>
    </row>
    <row r="3482" spans="1:17" ht="19.149999999999999" customHeight="1" x14ac:dyDescent="0.4">
      <c r="A3482" s="53" t="s">
        <v>98</v>
      </c>
      <c r="B3482" s="44" t="str">
        <f>UPPER(Ptrllista!B180)</f>
        <v>44</v>
      </c>
      <c r="C3482" s="43" t="s">
        <v>102</v>
      </c>
      <c r="D3482" s="44">
        <f>ABS(Ptrllista!C180)</f>
        <v>3</v>
      </c>
      <c r="E3482" s="205"/>
      <c r="F3482" s="205"/>
      <c r="G3482" s="205"/>
      <c r="H3482" s="205"/>
      <c r="I3482" s="205"/>
      <c r="J3482" s="205"/>
      <c r="K3482" s="205"/>
      <c r="L3482" s="205"/>
      <c r="M3482" s="205"/>
      <c r="N3482" s="205"/>
      <c r="O3482" s="214">
        <f>ABS(Ptrllista!F2)</f>
        <v>42848</v>
      </c>
      <c r="P3482" s="214"/>
      <c r="Q3482" s="215"/>
    </row>
    <row r="3483" spans="1:17" ht="19.149999999999999" customHeight="1" x14ac:dyDescent="0.25">
      <c r="A3483" s="204" t="str">
        <f>UPPER(Ptrllista!E180)</f>
        <v>CURT ÖGREN</v>
      </c>
      <c r="B3483" s="205"/>
      <c r="C3483" s="205"/>
      <c r="D3483" s="205"/>
      <c r="E3483" s="205"/>
      <c r="F3483" s="205"/>
      <c r="G3483" s="205"/>
      <c r="H3483" s="205"/>
      <c r="I3483" s="205"/>
      <c r="J3483" s="205"/>
      <c r="K3483" s="205"/>
      <c r="L3483" s="205"/>
      <c r="M3483" s="205"/>
      <c r="N3483" s="205"/>
      <c r="O3483" s="205"/>
      <c r="P3483" s="205"/>
      <c r="Q3483" s="206"/>
    </row>
    <row r="3484" spans="1:17" ht="19.149999999999999" customHeight="1" x14ac:dyDescent="0.25">
      <c r="A3484" s="204"/>
      <c r="B3484" s="205"/>
      <c r="C3484" s="205"/>
      <c r="D3484" s="205"/>
      <c r="E3484" s="205"/>
      <c r="F3484" s="205"/>
      <c r="G3484" s="205"/>
      <c r="H3484" s="205"/>
      <c r="I3484" s="205"/>
      <c r="J3484" s="205"/>
      <c r="K3484" s="205"/>
      <c r="L3484" s="205"/>
      <c r="M3484" s="205"/>
      <c r="N3484" s="205"/>
      <c r="O3484" s="205"/>
      <c r="P3484" s="205"/>
      <c r="Q3484" s="206"/>
    </row>
    <row r="3485" spans="1:17" ht="19.149999999999999" customHeight="1" x14ac:dyDescent="0.25">
      <c r="A3485" s="204" t="str">
        <f>UPPER(Ptrllista!F180)</f>
        <v>SAAB</v>
      </c>
      <c r="B3485" s="205"/>
      <c r="C3485" s="205"/>
      <c r="D3485" s="205"/>
      <c r="E3485" s="205"/>
      <c r="F3485" s="205"/>
      <c r="G3485" s="205"/>
      <c r="H3485" s="205"/>
      <c r="I3485" s="205"/>
      <c r="J3485" s="205"/>
      <c r="K3485" s="205"/>
      <c r="L3485" s="205"/>
      <c r="M3485" s="205"/>
      <c r="N3485" s="205"/>
      <c r="O3485" s="205"/>
      <c r="P3485" s="205"/>
      <c r="Q3485" s="206"/>
    </row>
    <row r="3486" spans="1:17" ht="19.149999999999999" customHeight="1" x14ac:dyDescent="0.25">
      <c r="A3486" s="204"/>
      <c r="B3486" s="205"/>
      <c r="C3486" s="205"/>
      <c r="D3486" s="205"/>
      <c r="E3486" s="205"/>
      <c r="F3486" s="205"/>
      <c r="G3486" s="205"/>
      <c r="H3486" s="205"/>
      <c r="I3486" s="205"/>
      <c r="J3486" s="205"/>
      <c r="K3486" s="205"/>
      <c r="L3486" s="205"/>
      <c r="M3486" s="205"/>
      <c r="N3486" s="205"/>
      <c r="O3486" s="205"/>
      <c r="P3486" s="205"/>
      <c r="Q3486" s="206"/>
    </row>
    <row r="3487" spans="1:17" ht="19.149999999999999" customHeight="1" thickBot="1" x14ac:dyDescent="0.3">
      <c r="A3487" s="29"/>
      <c r="B3487" s="38"/>
      <c r="C3487" s="207" t="s">
        <v>95</v>
      </c>
      <c r="D3487" s="208"/>
      <c r="E3487" s="208"/>
      <c r="F3487" s="208"/>
      <c r="G3487" s="208"/>
      <c r="H3487" s="209"/>
      <c r="I3487" s="207" t="s">
        <v>90</v>
      </c>
      <c r="J3487" s="209"/>
      <c r="K3487" s="207" t="s">
        <v>17</v>
      </c>
      <c r="L3487" s="208"/>
      <c r="M3487" s="216" t="s">
        <v>93</v>
      </c>
      <c r="N3487" s="217"/>
      <c r="O3487" s="210" t="s">
        <v>24</v>
      </c>
      <c r="P3487" s="211"/>
      <c r="Q3487" s="212"/>
    </row>
    <row r="3488" spans="1:17" ht="19.149999999999999" customHeight="1" x14ac:dyDescent="0.25">
      <c r="A3488" s="190" t="s">
        <v>94</v>
      </c>
      <c r="B3488" s="40">
        <v>41</v>
      </c>
      <c r="C3488" s="34"/>
      <c r="D3488" s="34"/>
      <c r="E3488" s="34"/>
      <c r="F3488" s="34"/>
      <c r="G3488" s="34"/>
      <c r="H3488" s="34"/>
      <c r="I3488" s="181" t="s">
        <v>18</v>
      </c>
      <c r="J3488" s="182"/>
      <c r="K3488" s="183"/>
      <c r="L3488" s="191"/>
      <c r="M3488" s="192" t="str">
        <f>UPPER(Ptrllista!H180)</f>
        <v>B</v>
      </c>
      <c r="N3488" s="193"/>
      <c r="O3488" s="192" t="str">
        <f>UPPER(Ptrllista!G180)</f>
        <v>VÄ</v>
      </c>
      <c r="P3488" s="196"/>
      <c r="Q3488" s="193"/>
    </row>
    <row r="3489" spans="1:17" ht="19.149999999999999" customHeight="1" thickBot="1" x14ac:dyDescent="0.3">
      <c r="A3489" s="190"/>
      <c r="B3489" s="40">
        <v>42</v>
      </c>
      <c r="C3489" s="34"/>
      <c r="D3489" s="34"/>
      <c r="E3489" s="34"/>
      <c r="F3489" s="34"/>
      <c r="G3489" s="34"/>
      <c r="H3489" s="34"/>
      <c r="I3489" s="181" t="s">
        <v>18</v>
      </c>
      <c r="J3489" s="182"/>
      <c r="K3489" s="183"/>
      <c r="L3489" s="191"/>
      <c r="M3489" s="194"/>
      <c r="N3489" s="195"/>
      <c r="O3489" s="194"/>
      <c r="P3489" s="197"/>
      <c r="Q3489" s="195"/>
    </row>
    <row r="3490" spans="1:17" ht="19.149999999999999" customHeight="1" x14ac:dyDescent="0.25">
      <c r="A3490" s="190"/>
      <c r="B3490" s="40">
        <v>43</v>
      </c>
      <c r="C3490" s="34"/>
      <c r="D3490" s="34"/>
      <c r="E3490" s="34"/>
      <c r="F3490" s="34"/>
      <c r="G3490" s="34"/>
      <c r="H3490" s="34"/>
      <c r="I3490" s="181" t="s">
        <v>18</v>
      </c>
      <c r="J3490" s="182"/>
      <c r="K3490" s="183"/>
      <c r="L3490" s="184"/>
      <c r="M3490" s="3"/>
      <c r="N3490" s="3"/>
      <c r="O3490" s="3"/>
      <c r="P3490" s="3"/>
      <c r="Q3490" s="30"/>
    </row>
    <row r="3491" spans="1:17" ht="19.149999999999999" customHeight="1" x14ac:dyDescent="0.25">
      <c r="A3491" s="190"/>
      <c r="B3491" s="40">
        <v>44</v>
      </c>
      <c r="C3491" s="34"/>
      <c r="D3491" s="34"/>
      <c r="E3491" s="34"/>
      <c r="F3491" s="34"/>
      <c r="G3491" s="34"/>
      <c r="H3491" s="34"/>
      <c r="I3491" s="181" t="s">
        <v>18</v>
      </c>
      <c r="J3491" s="182"/>
      <c r="K3491" s="183"/>
      <c r="L3491" s="184"/>
      <c r="M3491" s="198" t="s">
        <v>92</v>
      </c>
      <c r="N3491" s="198"/>
      <c r="O3491" s="198"/>
      <c r="P3491" s="199"/>
      <c r="Q3491" s="200"/>
    </row>
    <row r="3492" spans="1:17" ht="19.149999999999999" customHeight="1" x14ac:dyDescent="0.25">
      <c r="A3492" s="190"/>
      <c r="B3492" s="40">
        <v>45</v>
      </c>
      <c r="C3492" s="34"/>
      <c r="D3492" s="34"/>
      <c r="E3492" s="34"/>
      <c r="F3492" s="34"/>
      <c r="G3492" s="34"/>
      <c r="H3492" s="34"/>
      <c r="I3492" s="181" t="s">
        <v>18</v>
      </c>
      <c r="J3492" s="182"/>
      <c r="K3492" s="183"/>
      <c r="L3492" s="184"/>
      <c r="M3492" s="201" t="s">
        <v>97</v>
      </c>
      <c r="N3492" s="202"/>
      <c r="O3492" s="202"/>
      <c r="P3492" s="202"/>
      <c r="Q3492" s="203"/>
    </row>
    <row r="3493" spans="1:17" ht="19.149999999999999" customHeight="1" x14ac:dyDescent="0.25">
      <c r="A3493" s="190"/>
      <c r="B3493" s="40">
        <v>46</v>
      </c>
      <c r="C3493" s="34"/>
      <c r="D3493" s="34"/>
      <c r="E3493" s="34"/>
      <c r="F3493" s="34"/>
      <c r="G3493" s="34"/>
      <c r="H3493" s="34"/>
      <c r="I3493" s="181" t="s">
        <v>18</v>
      </c>
      <c r="J3493" s="182"/>
      <c r="K3493" s="183"/>
      <c r="L3493" s="184"/>
      <c r="M3493" s="185"/>
      <c r="N3493" s="185"/>
      <c r="O3493" s="185"/>
      <c r="P3493" s="185"/>
      <c r="Q3493" s="186"/>
    </row>
    <row r="3494" spans="1:17" ht="19.149999999999999" customHeight="1" x14ac:dyDescent="0.25">
      <c r="A3494" s="190"/>
      <c r="B3494" s="40">
        <v>47</v>
      </c>
      <c r="C3494" s="34"/>
      <c r="D3494" s="34"/>
      <c r="E3494" s="34"/>
      <c r="F3494" s="34"/>
      <c r="G3494" s="34"/>
      <c r="H3494" s="34"/>
      <c r="I3494" s="181" t="s">
        <v>18</v>
      </c>
      <c r="J3494" s="182"/>
      <c r="K3494" s="183"/>
      <c r="L3494" s="184"/>
      <c r="M3494" s="185"/>
      <c r="N3494" s="185"/>
      <c r="O3494" s="185"/>
      <c r="P3494" s="185"/>
      <c r="Q3494" s="186"/>
    </row>
    <row r="3495" spans="1:17" ht="19.149999999999999" customHeight="1" x14ac:dyDescent="0.25">
      <c r="A3495" s="190"/>
      <c r="B3495" s="40">
        <v>48</v>
      </c>
      <c r="C3495" s="34"/>
      <c r="D3495" s="34"/>
      <c r="E3495" s="34"/>
      <c r="F3495" s="34"/>
      <c r="G3495" s="34"/>
      <c r="H3495" s="34"/>
      <c r="I3495" s="181" t="s">
        <v>18</v>
      </c>
      <c r="J3495" s="182"/>
      <c r="K3495" s="183"/>
      <c r="L3495" s="184"/>
      <c r="M3495" s="185"/>
      <c r="N3495" s="185"/>
      <c r="O3495" s="185"/>
      <c r="P3495" s="185"/>
      <c r="Q3495" s="186"/>
    </row>
    <row r="3496" spans="1:17" ht="19.149999999999999" customHeight="1" thickBot="1" x14ac:dyDescent="0.3">
      <c r="A3496" s="190"/>
      <c r="B3496" s="34"/>
      <c r="C3496" s="34"/>
      <c r="D3496" s="34"/>
      <c r="E3496" s="34"/>
      <c r="F3496" s="34"/>
      <c r="G3496" s="34"/>
      <c r="H3496" s="34"/>
      <c r="I3496" s="187" t="s">
        <v>18</v>
      </c>
      <c r="J3496" s="188"/>
      <c r="K3496" s="189"/>
      <c r="L3496" s="189"/>
      <c r="M3496" s="185"/>
      <c r="N3496" s="185"/>
      <c r="O3496" s="185"/>
      <c r="P3496" s="185"/>
      <c r="Q3496" s="186"/>
    </row>
    <row r="3497" spans="1:17" ht="19.149999999999999" customHeight="1" thickBot="1" x14ac:dyDescent="0.3">
      <c r="A3497" s="29"/>
      <c r="B3497" s="3"/>
      <c r="C3497" s="3"/>
      <c r="D3497" s="3"/>
      <c r="E3497" s="3"/>
      <c r="F3497" s="173" t="s">
        <v>89</v>
      </c>
      <c r="G3497" s="173"/>
      <c r="H3497" s="174"/>
      <c r="I3497" s="36"/>
      <c r="J3497" s="36"/>
      <c r="K3497" s="175"/>
      <c r="L3497" s="176"/>
      <c r="M3497" s="177" t="s">
        <v>88</v>
      </c>
      <c r="N3497" s="178"/>
      <c r="O3497" s="178"/>
      <c r="P3497" s="178"/>
      <c r="Q3497" s="179"/>
    </row>
    <row r="3498" spans="1:17" ht="19.149999999999999" customHeight="1" thickBot="1" x14ac:dyDescent="0.3">
      <c r="A3498" s="31"/>
      <c r="B3498" s="32"/>
      <c r="C3498" s="32"/>
      <c r="D3498" s="32"/>
      <c r="E3498" s="32"/>
      <c r="F3498" s="32"/>
      <c r="G3498" s="180" t="s">
        <v>91</v>
      </c>
      <c r="H3498" s="180"/>
      <c r="I3498" s="180"/>
      <c r="J3498" s="36"/>
      <c r="K3498" s="35"/>
      <c r="L3498" s="32"/>
      <c r="M3498" s="32"/>
      <c r="N3498" s="32"/>
      <c r="O3498" s="32"/>
      <c r="P3498" s="32"/>
      <c r="Q3498" s="33"/>
    </row>
    <row r="3499" spans="1:17" ht="19.149999999999999" customHeight="1" x14ac:dyDescent="0.25">
      <c r="A3499" s="52"/>
      <c r="B3499" s="52"/>
      <c r="C3499" s="52"/>
      <c r="D3499" s="52"/>
      <c r="E3499" s="52"/>
      <c r="F3499" s="52"/>
      <c r="G3499" s="52"/>
      <c r="H3499" s="52"/>
      <c r="I3499" s="52"/>
      <c r="J3499" s="52"/>
      <c r="K3499" s="52"/>
      <c r="L3499" s="52"/>
      <c r="M3499" s="52"/>
      <c r="N3499" s="52"/>
      <c r="O3499" s="52"/>
      <c r="P3499" s="52"/>
      <c r="Q3499" s="52"/>
    </row>
    <row r="3502" spans="1:17" ht="19.149999999999999" customHeight="1" thickBot="1" x14ac:dyDescent="0.3"/>
    <row r="3503" spans="1:17" ht="19.149999999999999" customHeight="1" x14ac:dyDescent="0.5">
      <c r="A3503" s="37"/>
      <c r="B3503" s="213"/>
      <c r="C3503" s="213"/>
      <c r="D3503" s="39"/>
      <c r="E3503" s="196" t="str">
        <f>UPPER(Ptrllista!E2)</f>
        <v>Ö-SERIEN 2</v>
      </c>
      <c r="F3503" s="196"/>
      <c r="G3503" s="196"/>
      <c r="H3503" s="196"/>
      <c r="I3503" s="196"/>
      <c r="J3503" s="196"/>
      <c r="K3503" s="196"/>
      <c r="L3503" s="196"/>
      <c r="M3503" s="196"/>
      <c r="N3503" s="196"/>
      <c r="O3503" s="49"/>
      <c r="P3503" s="49"/>
      <c r="Q3503" s="54"/>
    </row>
    <row r="3504" spans="1:17" ht="19.149999999999999" customHeight="1" x14ac:dyDescent="0.4">
      <c r="A3504" s="53" t="s">
        <v>98</v>
      </c>
      <c r="B3504" s="44" t="str">
        <f>UPPER(Ptrllista!B181)</f>
        <v>44</v>
      </c>
      <c r="C3504" s="43" t="s">
        <v>96</v>
      </c>
      <c r="D3504" s="44">
        <f>ABS(Ptrllista!C181)</f>
        <v>4</v>
      </c>
      <c r="E3504" s="205"/>
      <c r="F3504" s="205"/>
      <c r="G3504" s="205"/>
      <c r="H3504" s="205"/>
      <c r="I3504" s="205"/>
      <c r="J3504" s="205"/>
      <c r="K3504" s="205"/>
      <c r="L3504" s="205"/>
      <c r="M3504" s="205"/>
      <c r="N3504" s="205"/>
      <c r="O3504" s="214">
        <f>ABS(Ptrllista!F2)</f>
        <v>42848</v>
      </c>
      <c r="P3504" s="214"/>
      <c r="Q3504" s="215"/>
    </row>
    <row r="3505" spans="1:17" ht="19.149999999999999" customHeight="1" x14ac:dyDescent="0.25">
      <c r="A3505" s="204" t="str">
        <f>UPPER(Ptrllista!E181)</f>
        <v>TORBJÖRN NORDELL</v>
      </c>
      <c r="B3505" s="205"/>
      <c r="C3505" s="205"/>
      <c r="D3505" s="205"/>
      <c r="E3505" s="205"/>
      <c r="F3505" s="205"/>
      <c r="G3505" s="205"/>
      <c r="H3505" s="205"/>
      <c r="I3505" s="205"/>
      <c r="J3505" s="205"/>
      <c r="K3505" s="205"/>
      <c r="L3505" s="205"/>
      <c r="M3505" s="205"/>
      <c r="N3505" s="205"/>
      <c r="O3505" s="205"/>
      <c r="P3505" s="205"/>
      <c r="Q3505" s="206"/>
    </row>
    <row r="3506" spans="1:17" ht="19.149999999999999" customHeight="1" x14ac:dyDescent="0.25">
      <c r="A3506" s="204"/>
      <c r="B3506" s="205"/>
      <c r="C3506" s="205"/>
      <c r="D3506" s="205"/>
      <c r="E3506" s="205"/>
      <c r="F3506" s="205"/>
      <c r="G3506" s="205"/>
      <c r="H3506" s="205"/>
      <c r="I3506" s="205"/>
      <c r="J3506" s="205"/>
      <c r="K3506" s="205"/>
      <c r="L3506" s="205"/>
      <c r="M3506" s="205"/>
      <c r="N3506" s="205"/>
      <c r="O3506" s="205"/>
      <c r="P3506" s="205"/>
      <c r="Q3506" s="206"/>
    </row>
    <row r="3507" spans="1:17" ht="19.149999999999999" customHeight="1" x14ac:dyDescent="0.25">
      <c r="A3507" s="204" t="str">
        <f>UPPER(Ptrllista!F181)</f>
        <v>SAAB</v>
      </c>
      <c r="B3507" s="205"/>
      <c r="C3507" s="205"/>
      <c r="D3507" s="205"/>
      <c r="E3507" s="205"/>
      <c r="F3507" s="205"/>
      <c r="G3507" s="205"/>
      <c r="H3507" s="205"/>
      <c r="I3507" s="205"/>
      <c r="J3507" s="205"/>
      <c r="K3507" s="205"/>
      <c r="L3507" s="205"/>
      <c r="M3507" s="205"/>
      <c r="N3507" s="205"/>
      <c r="O3507" s="205"/>
      <c r="P3507" s="205"/>
      <c r="Q3507" s="206"/>
    </row>
    <row r="3508" spans="1:17" ht="19.149999999999999" customHeight="1" x14ac:dyDescent="0.25">
      <c r="A3508" s="204"/>
      <c r="B3508" s="205"/>
      <c r="C3508" s="205"/>
      <c r="D3508" s="205"/>
      <c r="E3508" s="205"/>
      <c r="F3508" s="205"/>
      <c r="G3508" s="205"/>
      <c r="H3508" s="205"/>
      <c r="I3508" s="205"/>
      <c r="J3508" s="205"/>
      <c r="K3508" s="205"/>
      <c r="L3508" s="205"/>
      <c r="M3508" s="205"/>
      <c r="N3508" s="205"/>
      <c r="O3508" s="205"/>
      <c r="P3508" s="205"/>
      <c r="Q3508" s="206"/>
    </row>
    <row r="3509" spans="1:17" ht="19.149999999999999" customHeight="1" thickBot="1" x14ac:dyDescent="0.3">
      <c r="A3509" s="29"/>
      <c r="B3509" s="38"/>
      <c r="C3509" s="207" t="s">
        <v>95</v>
      </c>
      <c r="D3509" s="208"/>
      <c r="E3509" s="208"/>
      <c r="F3509" s="208"/>
      <c r="G3509" s="208"/>
      <c r="H3509" s="209"/>
      <c r="I3509" s="207" t="s">
        <v>90</v>
      </c>
      <c r="J3509" s="209"/>
      <c r="K3509" s="207" t="s">
        <v>17</v>
      </c>
      <c r="L3509" s="208"/>
      <c r="M3509" s="41" t="s">
        <v>93</v>
      </c>
      <c r="N3509" s="42"/>
      <c r="O3509" s="210" t="s">
        <v>24</v>
      </c>
      <c r="P3509" s="211"/>
      <c r="Q3509" s="212"/>
    </row>
    <row r="3510" spans="1:17" ht="19.149999999999999" customHeight="1" x14ac:dyDescent="0.25">
      <c r="A3510" s="190" t="s">
        <v>94</v>
      </c>
      <c r="B3510" s="40">
        <v>41</v>
      </c>
      <c r="C3510" s="34"/>
      <c r="D3510" s="34"/>
      <c r="E3510" s="34"/>
      <c r="F3510" s="34"/>
      <c r="G3510" s="34"/>
      <c r="H3510" s="34"/>
      <c r="I3510" s="181" t="s">
        <v>18</v>
      </c>
      <c r="J3510" s="182"/>
      <c r="K3510" s="183"/>
      <c r="L3510" s="191"/>
      <c r="M3510" s="192" t="str">
        <f>UPPER(Ptrllista!H181)</f>
        <v>B</v>
      </c>
      <c r="N3510" s="193"/>
      <c r="O3510" s="192" t="str">
        <f>UPPER(Ptrllista!G181)</f>
        <v>3</v>
      </c>
      <c r="P3510" s="196"/>
      <c r="Q3510" s="193"/>
    </row>
    <row r="3511" spans="1:17" ht="19.149999999999999" customHeight="1" thickBot="1" x14ac:dyDescent="0.3">
      <c r="A3511" s="190"/>
      <c r="B3511" s="40">
        <v>42</v>
      </c>
      <c r="C3511" s="34"/>
      <c r="D3511" s="34"/>
      <c r="E3511" s="34"/>
      <c r="F3511" s="34"/>
      <c r="G3511" s="34"/>
      <c r="H3511" s="34"/>
      <c r="I3511" s="181" t="s">
        <v>18</v>
      </c>
      <c r="J3511" s="182"/>
      <c r="K3511" s="183"/>
      <c r="L3511" s="191"/>
      <c r="M3511" s="194"/>
      <c r="N3511" s="195"/>
      <c r="O3511" s="194"/>
      <c r="P3511" s="197"/>
      <c r="Q3511" s="195"/>
    </row>
    <row r="3512" spans="1:17" ht="19.149999999999999" customHeight="1" x14ac:dyDescent="0.25">
      <c r="A3512" s="190"/>
      <c r="B3512" s="40">
        <v>43</v>
      </c>
      <c r="C3512" s="34"/>
      <c r="D3512" s="34"/>
      <c r="E3512" s="34"/>
      <c r="F3512" s="34"/>
      <c r="G3512" s="34"/>
      <c r="H3512" s="34"/>
      <c r="I3512" s="181" t="s">
        <v>18</v>
      </c>
      <c r="J3512" s="182"/>
      <c r="K3512" s="183"/>
      <c r="L3512" s="184"/>
      <c r="M3512" s="3"/>
      <c r="N3512" s="3"/>
      <c r="O3512" s="3"/>
      <c r="P3512" s="3"/>
      <c r="Q3512" s="30"/>
    </row>
    <row r="3513" spans="1:17" ht="19.149999999999999" customHeight="1" x14ac:dyDescent="0.25">
      <c r="A3513" s="190"/>
      <c r="B3513" s="40">
        <v>44</v>
      </c>
      <c r="C3513" s="34"/>
      <c r="D3513" s="34"/>
      <c r="E3513" s="34"/>
      <c r="F3513" s="34"/>
      <c r="G3513" s="34"/>
      <c r="H3513" s="34"/>
      <c r="I3513" s="181" t="s">
        <v>18</v>
      </c>
      <c r="J3513" s="182"/>
      <c r="K3513" s="183"/>
      <c r="L3513" s="184"/>
      <c r="M3513" s="198" t="s">
        <v>92</v>
      </c>
      <c r="N3513" s="198"/>
      <c r="O3513" s="198"/>
      <c r="P3513" s="199"/>
      <c r="Q3513" s="200"/>
    </row>
    <row r="3514" spans="1:17" ht="19.149999999999999" customHeight="1" x14ac:dyDescent="0.25">
      <c r="A3514" s="190"/>
      <c r="B3514" s="40">
        <v>45</v>
      </c>
      <c r="C3514" s="34"/>
      <c r="D3514" s="34"/>
      <c r="E3514" s="34"/>
      <c r="F3514" s="34"/>
      <c r="G3514" s="34"/>
      <c r="H3514" s="34"/>
      <c r="I3514" s="181" t="s">
        <v>18</v>
      </c>
      <c r="J3514" s="182"/>
      <c r="K3514" s="183"/>
      <c r="L3514" s="184"/>
      <c r="M3514" s="201" t="s">
        <v>97</v>
      </c>
      <c r="N3514" s="202"/>
      <c r="O3514" s="202"/>
      <c r="P3514" s="202"/>
      <c r="Q3514" s="203"/>
    </row>
    <row r="3515" spans="1:17" ht="19.149999999999999" customHeight="1" x14ac:dyDescent="0.25">
      <c r="A3515" s="190"/>
      <c r="B3515" s="40">
        <v>46</v>
      </c>
      <c r="C3515" s="34"/>
      <c r="D3515" s="34"/>
      <c r="E3515" s="34"/>
      <c r="F3515" s="34"/>
      <c r="G3515" s="34"/>
      <c r="H3515" s="34"/>
      <c r="I3515" s="181" t="s">
        <v>18</v>
      </c>
      <c r="J3515" s="182"/>
      <c r="K3515" s="183"/>
      <c r="L3515" s="184"/>
      <c r="M3515" s="185"/>
      <c r="N3515" s="185"/>
      <c r="O3515" s="185"/>
      <c r="P3515" s="185"/>
      <c r="Q3515" s="186"/>
    </row>
    <row r="3516" spans="1:17" ht="19.149999999999999" customHeight="1" x14ac:dyDescent="0.25">
      <c r="A3516" s="190"/>
      <c r="B3516" s="40">
        <v>47</v>
      </c>
      <c r="C3516" s="34"/>
      <c r="D3516" s="34"/>
      <c r="E3516" s="34"/>
      <c r="F3516" s="34"/>
      <c r="G3516" s="34"/>
      <c r="H3516" s="34"/>
      <c r="I3516" s="181" t="s">
        <v>18</v>
      </c>
      <c r="J3516" s="182"/>
      <c r="K3516" s="183"/>
      <c r="L3516" s="184"/>
      <c r="M3516" s="185"/>
      <c r="N3516" s="185"/>
      <c r="O3516" s="185"/>
      <c r="P3516" s="185"/>
      <c r="Q3516" s="186"/>
    </row>
    <row r="3517" spans="1:17" ht="19.149999999999999" customHeight="1" x14ac:dyDescent="0.25">
      <c r="A3517" s="190"/>
      <c r="B3517" s="40">
        <v>48</v>
      </c>
      <c r="C3517" s="34"/>
      <c r="D3517" s="34"/>
      <c r="E3517" s="34"/>
      <c r="F3517" s="34"/>
      <c r="G3517" s="34"/>
      <c r="H3517" s="34"/>
      <c r="I3517" s="181" t="s">
        <v>18</v>
      </c>
      <c r="J3517" s="182"/>
      <c r="K3517" s="183"/>
      <c r="L3517" s="184"/>
      <c r="M3517" s="185"/>
      <c r="N3517" s="185"/>
      <c r="O3517" s="185"/>
      <c r="P3517" s="185"/>
      <c r="Q3517" s="186"/>
    </row>
    <row r="3518" spans="1:17" ht="19.149999999999999" customHeight="1" thickBot="1" x14ac:dyDescent="0.3">
      <c r="A3518" s="190"/>
      <c r="B3518" s="34"/>
      <c r="C3518" s="34"/>
      <c r="D3518" s="34"/>
      <c r="E3518" s="34"/>
      <c r="F3518" s="34"/>
      <c r="G3518" s="34"/>
      <c r="H3518" s="34"/>
      <c r="I3518" s="187" t="s">
        <v>18</v>
      </c>
      <c r="J3518" s="188"/>
      <c r="K3518" s="189"/>
      <c r="L3518" s="189"/>
      <c r="M3518" s="185"/>
      <c r="N3518" s="185"/>
      <c r="O3518" s="185"/>
      <c r="P3518" s="185"/>
      <c r="Q3518" s="186"/>
    </row>
    <row r="3519" spans="1:17" ht="19.149999999999999" customHeight="1" thickBot="1" x14ac:dyDescent="0.3">
      <c r="A3519" s="29"/>
      <c r="B3519" s="3"/>
      <c r="C3519" s="3"/>
      <c r="D3519" s="3"/>
      <c r="E3519" s="3"/>
      <c r="F3519" s="173" t="s">
        <v>89</v>
      </c>
      <c r="G3519" s="173"/>
      <c r="H3519" s="174"/>
      <c r="I3519" s="36"/>
      <c r="J3519" s="36"/>
      <c r="K3519" s="175"/>
      <c r="L3519" s="176"/>
      <c r="M3519" s="177" t="s">
        <v>88</v>
      </c>
      <c r="N3519" s="178"/>
      <c r="O3519" s="178"/>
      <c r="P3519" s="178"/>
      <c r="Q3519" s="179"/>
    </row>
    <row r="3520" spans="1:17" ht="19.149999999999999" customHeight="1" thickBot="1" x14ac:dyDescent="0.3">
      <c r="A3520" s="31"/>
      <c r="B3520" s="32"/>
      <c r="C3520" s="32"/>
      <c r="D3520" s="32"/>
      <c r="E3520" s="32"/>
      <c r="F3520" s="32"/>
      <c r="G3520" s="180" t="s">
        <v>91</v>
      </c>
      <c r="H3520" s="180"/>
      <c r="I3520" s="180"/>
      <c r="J3520" s="36"/>
      <c r="K3520" s="35"/>
      <c r="L3520" s="32"/>
      <c r="M3520" s="32"/>
      <c r="N3520" s="32"/>
      <c r="O3520" s="32"/>
      <c r="P3520" s="32"/>
      <c r="Q3520" s="33"/>
    </row>
    <row r="3521" spans="1:17" ht="19.149999999999999" customHeight="1" x14ac:dyDescent="0.5">
      <c r="A3521" s="37"/>
      <c r="B3521" s="213"/>
      <c r="C3521" s="213"/>
      <c r="D3521" s="39"/>
      <c r="E3521" s="196" t="str">
        <f>UPPER(Ptrllista!E2)</f>
        <v>Ö-SERIEN 2</v>
      </c>
      <c r="F3521" s="196"/>
      <c r="G3521" s="196"/>
      <c r="H3521" s="196"/>
      <c r="I3521" s="196"/>
      <c r="J3521" s="196"/>
      <c r="K3521" s="196"/>
      <c r="L3521" s="196"/>
      <c r="M3521" s="196"/>
      <c r="N3521" s="196"/>
      <c r="O3521" s="49"/>
      <c r="P3521" s="49"/>
      <c r="Q3521" s="54"/>
    </row>
    <row r="3522" spans="1:17" ht="19.149999999999999" customHeight="1" x14ac:dyDescent="0.4">
      <c r="A3522" s="53" t="s">
        <v>98</v>
      </c>
      <c r="B3522" s="44" t="str">
        <f>UPPER(Ptrllista!B182)</f>
        <v>45</v>
      </c>
      <c r="C3522" s="43" t="s">
        <v>102</v>
      </c>
      <c r="D3522" s="44">
        <f>ABS(Ptrllista!C182)</f>
        <v>1</v>
      </c>
      <c r="E3522" s="205"/>
      <c r="F3522" s="205"/>
      <c r="G3522" s="205"/>
      <c r="H3522" s="205"/>
      <c r="I3522" s="205"/>
      <c r="J3522" s="205"/>
      <c r="K3522" s="205"/>
      <c r="L3522" s="205"/>
      <c r="M3522" s="205"/>
      <c r="N3522" s="205"/>
      <c r="O3522" s="214">
        <f>ABS(Ptrllista!F2)</f>
        <v>42848</v>
      </c>
      <c r="P3522" s="214"/>
      <c r="Q3522" s="215"/>
    </row>
    <row r="3523" spans="1:17" ht="19.149999999999999" customHeight="1" x14ac:dyDescent="0.25">
      <c r="A3523" s="204" t="str">
        <f>UPPER(Ptrllista!E182)</f>
        <v>CHRISTER KJELLBERG</v>
      </c>
      <c r="B3523" s="205"/>
      <c r="C3523" s="205"/>
      <c r="D3523" s="205"/>
      <c r="E3523" s="205"/>
      <c r="F3523" s="205"/>
      <c r="G3523" s="205"/>
      <c r="H3523" s="205"/>
      <c r="I3523" s="205"/>
      <c r="J3523" s="205"/>
      <c r="K3523" s="205"/>
      <c r="L3523" s="205"/>
      <c r="M3523" s="205"/>
      <c r="N3523" s="205"/>
      <c r="O3523" s="205"/>
      <c r="P3523" s="205"/>
      <c r="Q3523" s="206"/>
    </row>
    <row r="3524" spans="1:17" ht="19.149999999999999" customHeight="1" x14ac:dyDescent="0.25">
      <c r="A3524" s="204"/>
      <c r="B3524" s="205"/>
      <c r="C3524" s="205"/>
      <c r="D3524" s="205"/>
      <c r="E3524" s="205"/>
      <c r="F3524" s="205"/>
      <c r="G3524" s="205"/>
      <c r="H3524" s="205"/>
      <c r="I3524" s="205"/>
      <c r="J3524" s="205"/>
      <c r="K3524" s="205"/>
      <c r="L3524" s="205"/>
      <c r="M3524" s="205"/>
      <c r="N3524" s="205"/>
      <c r="O3524" s="205"/>
      <c r="P3524" s="205"/>
      <c r="Q3524" s="206"/>
    </row>
    <row r="3525" spans="1:17" ht="19.149999999999999" customHeight="1" x14ac:dyDescent="0.25">
      <c r="A3525" s="204" t="str">
        <f>UPPER(Ptrllista!F182)</f>
        <v>LSKF</v>
      </c>
      <c r="B3525" s="205"/>
      <c r="C3525" s="205"/>
      <c r="D3525" s="205"/>
      <c r="E3525" s="205"/>
      <c r="F3525" s="205"/>
      <c r="G3525" s="205"/>
      <c r="H3525" s="205"/>
      <c r="I3525" s="205"/>
      <c r="J3525" s="205"/>
      <c r="K3525" s="205"/>
      <c r="L3525" s="205"/>
      <c r="M3525" s="205"/>
      <c r="N3525" s="205"/>
      <c r="O3525" s="205"/>
      <c r="P3525" s="205"/>
      <c r="Q3525" s="206"/>
    </row>
    <row r="3526" spans="1:17" ht="19.149999999999999" customHeight="1" x14ac:dyDescent="0.25">
      <c r="A3526" s="204"/>
      <c r="B3526" s="205"/>
      <c r="C3526" s="205"/>
      <c r="D3526" s="205"/>
      <c r="E3526" s="205"/>
      <c r="F3526" s="205"/>
      <c r="G3526" s="205"/>
      <c r="H3526" s="205"/>
      <c r="I3526" s="205"/>
      <c r="J3526" s="205"/>
      <c r="K3526" s="205"/>
      <c r="L3526" s="205"/>
      <c r="M3526" s="205"/>
      <c r="N3526" s="205"/>
      <c r="O3526" s="205"/>
      <c r="P3526" s="205"/>
      <c r="Q3526" s="206"/>
    </row>
    <row r="3527" spans="1:17" ht="19.149999999999999" customHeight="1" thickBot="1" x14ac:dyDescent="0.3">
      <c r="A3527" s="29"/>
      <c r="B3527" s="38"/>
      <c r="C3527" s="207" t="s">
        <v>95</v>
      </c>
      <c r="D3527" s="208"/>
      <c r="E3527" s="208"/>
      <c r="F3527" s="208"/>
      <c r="G3527" s="208"/>
      <c r="H3527" s="209"/>
      <c r="I3527" s="207" t="s">
        <v>90</v>
      </c>
      <c r="J3527" s="209"/>
      <c r="K3527" s="207" t="s">
        <v>17</v>
      </c>
      <c r="L3527" s="208"/>
      <c r="M3527" s="216" t="s">
        <v>93</v>
      </c>
      <c r="N3527" s="217"/>
      <c r="O3527" s="210" t="s">
        <v>24</v>
      </c>
      <c r="P3527" s="211"/>
      <c r="Q3527" s="212"/>
    </row>
    <row r="3528" spans="1:17" ht="19.149999999999999" customHeight="1" x14ac:dyDescent="0.25">
      <c r="A3528" s="190" t="s">
        <v>94</v>
      </c>
      <c r="B3528" s="40">
        <v>25</v>
      </c>
      <c r="C3528" s="34"/>
      <c r="D3528" s="34"/>
      <c r="E3528" s="34"/>
      <c r="F3528" s="34"/>
      <c r="G3528" s="34"/>
      <c r="H3528" s="34"/>
      <c r="I3528" s="181" t="s">
        <v>18</v>
      </c>
      <c r="J3528" s="182"/>
      <c r="K3528" s="183"/>
      <c r="L3528" s="191"/>
      <c r="M3528" s="192" t="str">
        <f>UPPER(Ptrllista!H182)</f>
        <v>C</v>
      </c>
      <c r="N3528" s="193"/>
      <c r="O3528" s="192" t="str">
        <f>UPPER(Ptrllista!G182)</f>
        <v>3</v>
      </c>
      <c r="P3528" s="196"/>
      <c r="Q3528" s="193"/>
    </row>
    <row r="3529" spans="1:17" ht="19.149999999999999" customHeight="1" thickBot="1" x14ac:dyDescent="0.3">
      <c r="A3529" s="190"/>
      <c r="B3529" s="40">
        <v>26</v>
      </c>
      <c r="C3529" s="34"/>
      <c r="D3529" s="34"/>
      <c r="E3529" s="34"/>
      <c r="F3529" s="34"/>
      <c r="G3529" s="34"/>
      <c r="H3529" s="34"/>
      <c r="I3529" s="181" t="s">
        <v>18</v>
      </c>
      <c r="J3529" s="182"/>
      <c r="K3529" s="183"/>
      <c r="L3529" s="191"/>
      <c r="M3529" s="194"/>
      <c r="N3529" s="195"/>
      <c r="O3529" s="194"/>
      <c r="P3529" s="197"/>
      <c r="Q3529" s="195"/>
    </row>
    <row r="3530" spans="1:17" ht="19.149999999999999" customHeight="1" x14ac:dyDescent="0.25">
      <c r="A3530" s="190"/>
      <c r="B3530" s="40">
        <v>27</v>
      </c>
      <c r="C3530" s="34"/>
      <c r="D3530" s="34"/>
      <c r="E3530" s="34"/>
      <c r="F3530" s="34"/>
      <c r="G3530" s="34"/>
      <c r="H3530" s="34"/>
      <c r="I3530" s="181" t="s">
        <v>18</v>
      </c>
      <c r="J3530" s="182"/>
      <c r="K3530" s="183"/>
      <c r="L3530" s="184"/>
      <c r="M3530" s="3"/>
      <c r="N3530" s="3"/>
      <c r="O3530" s="3"/>
      <c r="P3530" s="3"/>
      <c r="Q3530" s="30"/>
    </row>
    <row r="3531" spans="1:17" ht="19.149999999999999" customHeight="1" x14ac:dyDescent="0.25">
      <c r="A3531" s="190"/>
      <c r="B3531" s="40">
        <v>28</v>
      </c>
      <c r="C3531" s="34"/>
      <c r="D3531" s="34"/>
      <c r="E3531" s="34"/>
      <c r="F3531" s="34"/>
      <c r="G3531" s="34"/>
      <c r="H3531" s="34"/>
      <c r="I3531" s="181" t="s">
        <v>18</v>
      </c>
      <c r="J3531" s="182"/>
      <c r="K3531" s="183"/>
      <c r="L3531" s="184"/>
      <c r="M3531" s="198" t="s">
        <v>92</v>
      </c>
      <c r="N3531" s="198"/>
      <c r="O3531" s="198"/>
      <c r="P3531" s="199"/>
      <c r="Q3531" s="200"/>
    </row>
    <row r="3532" spans="1:17" ht="19.149999999999999" customHeight="1" x14ac:dyDescent="0.25">
      <c r="A3532" s="190"/>
      <c r="B3532" s="40">
        <v>29</v>
      </c>
      <c r="C3532" s="34"/>
      <c r="D3532" s="34"/>
      <c r="E3532" s="34"/>
      <c r="F3532" s="34"/>
      <c r="G3532" s="34"/>
      <c r="H3532" s="34"/>
      <c r="I3532" s="181" t="s">
        <v>18</v>
      </c>
      <c r="J3532" s="182"/>
      <c r="K3532" s="183"/>
      <c r="L3532" s="184"/>
      <c r="M3532" s="201" t="s">
        <v>97</v>
      </c>
      <c r="N3532" s="202"/>
      <c r="O3532" s="202"/>
      <c r="P3532" s="202"/>
      <c r="Q3532" s="203"/>
    </row>
    <row r="3533" spans="1:17" ht="19.149999999999999" customHeight="1" x14ac:dyDescent="0.25">
      <c r="A3533" s="190"/>
      <c r="B3533" s="40">
        <v>30</v>
      </c>
      <c r="C3533" s="34"/>
      <c r="D3533" s="34"/>
      <c r="E3533" s="34"/>
      <c r="F3533" s="34"/>
      <c r="G3533" s="34"/>
      <c r="H3533" s="34"/>
      <c r="I3533" s="181" t="s">
        <v>18</v>
      </c>
      <c r="J3533" s="182"/>
      <c r="K3533" s="183"/>
      <c r="L3533" s="184"/>
      <c r="M3533" s="185"/>
      <c r="N3533" s="185"/>
      <c r="O3533" s="185"/>
      <c r="P3533" s="185"/>
      <c r="Q3533" s="186"/>
    </row>
    <row r="3534" spans="1:17" ht="19.149999999999999" customHeight="1" x14ac:dyDescent="0.25">
      <c r="A3534" s="190"/>
      <c r="B3534" s="40">
        <v>31</v>
      </c>
      <c r="C3534" s="34"/>
      <c r="D3534" s="34"/>
      <c r="E3534" s="34"/>
      <c r="F3534" s="34"/>
      <c r="G3534" s="34"/>
      <c r="H3534" s="34"/>
      <c r="I3534" s="181" t="s">
        <v>18</v>
      </c>
      <c r="J3534" s="182"/>
      <c r="K3534" s="183"/>
      <c r="L3534" s="184"/>
      <c r="M3534" s="185"/>
      <c r="N3534" s="185"/>
      <c r="O3534" s="185"/>
      <c r="P3534" s="185"/>
      <c r="Q3534" s="186"/>
    </row>
    <row r="3535" spans="1:17" ht="19.149999999999999" customHeight="1" x14ac:dyDescent="0.25">
      <c r="A3535" s="190"/>
      <c r="B3535" s="40">
        <v>32</v>
      </c>
      <c r="C3535" s="34"/>
      <c r="D3535" s="34"/>
      <c r="E3535" s="34"/>
      <c r="F3535" s="34"/>
      <c r="G3535" s="34"/>
      <c r="H3535" s="34"/>
      <c r="I3535" s="181" t="s">
        <v>18</v>
      </c>
      <c r="J3535" s="182"/>
      <c r="K3535" s="183"/>
      <c r="L3535" s="184"/>
      <c r="M3535" s="185"/>
      <c r="N3535" s="185"/>
      <c r="O3535" s="185"/>
      <c r="P3535" s="185"/>
      <c r="Q3535" s="186"/>
    </row>
    <row r="3536" spans="1:17" ht="19.149999999999999" customHeight="1" thickBot="1" x14ac:dyDescent="0.3">
      <c r="A3536" s="190"/>
      <c r="B3536" s="34"/>
      <c r="C3536" s="34"/>
      <c r="D3536" s="34"/>
      <c r="E3536" s="34"/>
      <c r="F3536" s="34"/>
      <c r="G3536" s="34"/>
      <c r="H3536" s="34"/>
      <c r="I3536" s="187" t="s">
        <v>18</v>
      </c>
      <c r="J3536" s="188"/>
      <c r="K3536" s="189"/>
      <c r="L3536" s="189"/>
      <c r="M3536" s="185"/>
      <c r="N3536" s="185"/>
      <c r="O3536" s="185"/>
      <c r="P3536" s="185"/>
      <c r="Q3536" s="186"/>
    </row>
    <row r="3537" spans="1:17" ht="19.149999999999999" customHeight="1" thickBot="1" x14ac:dyDescent="0.3">
      <c r="A3537" s="29"/>
      <c r="B3537" s="3"/>
      <c r="C3537" s="3"/>
      <c r="D3537" s="3"/>
      <c r="E3537" s="3"/>
      <c r="F3537" s="173" t="s">
        <v>89</v>
      </c>
      <c r="G3537" s="173"/>
      <c r="H3537" s="174"/>
      <c r="I3537" s="36"/>
      <c r="J3537" s="36"/>
      <c r="K3537" s="175"/>
      <c r="L3537" s="176"/>
      <c r="M3537" s="177" t="s">
        <v>88</v>
      </c>
      <c r="N3537" s="178"/>
      <c r="O3537" s="178"/>
      <c r="P3537" s="178"/>
      <c r="Q3537" s="179"/>
    </row>
    <row r="3538" spans="1:17" ht="19.149999999999999" customHeight="1" thickBot="1" x14ac:dyDescent="0.3">
      <c r="A3538" s="31"/>
      <c r="B3538" s="32"/>
      <c r="C3538" s="32"/>
      <c r="D3538" s="32"/>
      <c r="E3538" s="32"/>
      <c r="F3538" s="32"/>
      <c r="G3538" s="180" t="s">
        <v>91</v>
      </c>
      <c r="H3538" s="180"/>
      <c r="I3538" s="180"/>
      <c r="J3538" s="36"/>
      <c r="K3538" s="35"/>
      <c r="L3538" s="32"/>
      <c r="M3538" s="32"/>
      <c r="N3538" s="32"/>
      <c r="O3538" s="32"/>
      <c r="P3538" s="32"/>
      <c r="Q3538" s="33"/>
    </row>
    <row r="3539" spans="1:17" ht="19.149999999999999" customHeight="1" x14ac:dyDescent="0.25">
      <c r="A3539" s="52"/>
      <c r="B3539" s="52"/>
      <c r="C3539" s="52"/>
      <c r="D3539" s="52"/>
      <c r="E3539" s="52"/>
      <c r="F3539" s="52"/>
      <c r="G3539" s="52"/>
      <c r="H3539" s="52"/>
      <c r="I3539" s="52"/>
      <c r="J3539" s="52"/>
      <c r="K3539" s="52"/>
      <c r="L3539" s="52"/>
      <c r="M3539" s="52"/>
      <c r="N3539" s="52"/>
      <c r="O3539" s="52"/>
      <c r="P3539" s="52"/>
      <c r="Q3539" s="52"/>
    </row>
    <row r="3542" spans="1:17" ht="19.149999999999999" customHeight="1" thickBot="1" x14ac:dyDescent="0.3"/>
    <row r="3543" spans="1:17" ht="19.149999999999999" customHeight="1" x14ac:dyDescent="0.5">
      <c r="A3543" s="37"/>
      <c r="B3543" s="213"/>
      <c r="C3543" s="213"/>
      <c r="D3543" s="39"/>
      <c r="E3543" s="196" t="str">
        <f>UPPER(Ptrllista!E2)</f>
        <v>Ö-SERIEN 2</v>
      </c>
      <c r="F3543" s="196"/>
      <c r="G3543" s="196"/>
      <c r="H3543" s="196"/>
      <c r="I3543" s="196"/>
      <c r="J3543" s="196"/>
      <c r="K3543" s="196"/>
      <c r="L3543" s="196"/>
      <c r="M3543" s="196"/>
      <c r="N3543" s="196"/>
      <c r="O3543" s="49"/>
      <c r="P3543" s="49"/>
      <c r="Q3543" s="54"/>
    </row>
    <row r="3544" spans="1:17" ht="19.149999999999999" customHeight="1" x14ac:dyDescent="0.4">
      <c r="A3544" s="53" t="s">
        <v>98</v>
      </c>
      <c r="B3544" s="44" t="str">
        <f>UPPER(Ptrllista!B183)</f>
        <v>45</v>
      </c>
      <c r="C3544" s="43" t="s">
        <v>96</v>
      </c>
      <c r="D3544" s="44">
        <f>ABS(Ptrllista!C183)</f>
        <v>2</v>
      </c>
      <c r="E3544" s="205"/>
      <c r="F3544" s="205"/>
      <c r="G3544" s="205"/>
      <c r="H3544" s="205"/>
      <c r="I3544" s="205"/>
      <c r="J3544" s="205"/>
      <c r="K3544" s="205"/>
      <c r="L3544" s="205"/>
      <c r="M3544" s="205"/>
      <c r="N3544" s="205"/>
      <c r="O3544" s="214">
        <f>ABS(Ptrllista!F2)</f>
        <v>42848</v>
      </c>
      <c r="P3544" s="214"/>
      <c r="Q3544" s="215"/>
    </row>
    <row r="3545" spans="1:17" ht="19.149999999999999" customHeight="1" x14ac:dyDescent="0.25">
      <c r="A3545" s="204" t="str">
        <f>UPPER(Ptrllista!E183)</f>
        <v>ROGER JOHANSSON</v>
      </c>
      <c r="B3545" s="205"/>
      <c r="C3545" s="205"/>
      <c r="D3545" s="205"/>
      <c r="E3545" s="205"/>
      <c r="F3545" s="205"/>
      <c r="G3545" s="205"/>
      <c r="H3545" s="205"/>
      <c r="I3545" s="205"/>
      <c r="J3545" s="205"/>
      <c r="K3545" s="205"/>
      <c r="L3545" s="205"/>
      <c r="M3545" s="205"/>
      <c r="N3545" s="205"/>
      <c r="O3545" s="205"/>
      <c r="P3545" s="205"/>
      <c r="Q3545" s="206"/>
    </row>
    <row r="3546" spans="1:17" ht="19.149999999999999" customHeight="1" x14ac:dyDescent="0.25">
      <c r="A3546" s="204"/>
      <c r="B3546" s="205"/>
      <c r="C3546" s="205"/>
      <c r="D3546" s="205"/>
      <c r="E3546" s="205"/>
      <c r="F3546" s="205"/>
      <c r="G3546" s="205"/>
      <c r="H3546" s="205"/>
      <c r="I3546" s="205"/>
      <c r="J3546" s="205"/>
      <c r="K3546" s="205"/>
      <c r="L3546" s="205"/>
      <c r="M3546" s="205"/>
      <c r="N3546" s="205"/>
      <c r="O3546" s="205"/>
      <c r="P3546" s="205"/>
      <c r="Q3546" s="206"/>
    </row>
    <row r="3547" spans="1:17" ht="19.149999999999999" customHeight="1" x14ac:dyDescent="0.25">
      <c r="A3547" s="204" t="str">
        <f>UPPER(Ptrllista!F183)</f>
        <v>MJÖLBY</v>
      </c>
      <c r="B3547" s="205"/>
      <c r="C3547" s="205"/>
      <c r="D3547" s="205"/>
      <c r="E3547" s="205"/>
      <c r="F3547" s="205"/>
      <c r="G3547" s="205"/>
      <c r="H3547" s="205"/>
      <c r="I3547" s="205"/>
      <c r="J3547" s="205"/>
      <c r="K3547" s="205"/>
      <c r="L3547" s="205"/>
      <c r="M3547" s="205"/>
      <c r="N3547" s="205"/>
      <c r="O3547" s="205"/>
      <c r="P3547" s="205"/>
      <c r="Q3547" s="206"/>
    </row>
    <row r="3548" spans="1:17" ht="19.149999999999999" customHeight="1" x14ac:dyDescent="0.25">
      <c r="A3548" s="204"/>
      <c r="B3548" s="205"/>
      <c r="C3548" s="205"/>
      <c r="D3548" s="205"/>
      <c r="E3548" s="205"/>
      <c r="F3548" s="205"/>
      <c r="G3548" s="205"/>
      <c r="H3548" s="205"/>
      <c r="I3548" s="205"/>
      <c r="J3548" s="205"/>
      <c r="K3548" s="205"/>
      <c r="L3548" s="205"/>
      <c r="M3548" s="205"/>
      <c r="N3548" s="205"/>
      <c r="O3548" s="205"/>
      <c r="P3548" s="205"/>
      <c r="Q3548" s="206"/>
    </row>
    <row r="3549" spans="1:17" ht="19.149999999999999" customHeight="1" thickBot="1" x14ac:dyDescent="0.3">
      <c r="A3549" s="29"/>
      <c r="B3549" s="38"/>
      <c r="C3549" s="207" t="s">
        <v>95</v>
      </c>
      <c r="D3549" s="208"/>
      <c r="E3549" s="208"/>
      <c r="F3549" s="208"/>
      <c r="G3549" s="208"/>
      <c r="H3549" s="209"/>
      <c r="I3549" s="207" t="s">
        <v>90</v>
      </c>
      <c r="J3549" s="209"/>
      <c r="K3549" s="207" t="s">
        <v>17</v>
      </c>
      <c r="L3549" s="208"/>
      <c r="M3549" s="41" t="s">
        <v>93</v>
      </c>
      <c r="N3549" s="42"/>
      <c r="O3549" s="210" t="s">
        <v>24</v>
      </c>
      <c r="P3549" s="211"/>
      <c r="Q3549" s="212"/>
    </row>
    <row r="3550" spans="1:17" ht="19.149999999999999" customHeight="1" x14ac:dyDescent="0.25">
      <c r="A3550" s="190" t="s">
        <v>94</v>
      </c>
      <c r="B3550" s="40">
        <v>25</v>
      </c>
      <c r="C3550" s="34"/>
      <c r="D3550" s="34"/>
      <c r="E3550" s="34"/>
      <c r="F3550" s="34"/>
      <c r="G3550" s="34"/>
      <c r="H3550" s="34"/>
      <c r="I3550" s="181" t="s">
        <v>18</v>
      </c>
      <c r="J3550" s="182"/>
      <c r="K3550" s="183"/>
      <c r="L3550" s="191"/>
      <c r="M3550" s="192" t="str">
        <f>UPPER(Ptrllista!H183)</f>
        <v>C</v>
      </c>
      <c r="N3550" s="193"/>
      <c r="O3550" s="192" t="str">
        <f>UPPER(Ptrllista!G183)</f>
        <v>3</v>
      </c>
      <c r="P3550" s="196"/>
      <c r="Q3550" s="193"/>
    </row>
    <row r="3551" spans="1:17" ht="19.149999999999999" customHeight="1" thickBot="1" x14ac:dyDescent="0.3">
      <c r="A3551" s="190"/>
      <c r="B3551" s="40">
        <v>26</v>
      </c>
      <c r="C3551" s="34"/>
      <c r="D3551" s="34"/>
      <c r="E3551" s="34"/>
      <c r="F3551" s="34"/>
      <c r="G3551" s="34"/>
      <c r="H3551" s="34"/>
      <c r="I3551" s="181" t="s">
        <v>18</v>
      </c>
      <c r="J3551" s="182"/>
      <c r="K3551" s="183"/>
      <c r="L3551" s="191"/>
      <c r="M3551" s="194"/>
      <c r="N3551" s="195"/>
      <c r="O3551" s="194"/>
      <c r="P3551" s="197"/>
      <c r="Q3551" s="195"/>
    </row>
    <row r="3552" spans="1:17" ht="19.149999999999999" customHeight="1" x14ac:dyDescent="0.25">
      <c r="A3552" s="190"/>
      <c r="B3552" s="40">
        <v>27</v>
      </c>
      <c r="C3552" s="34"/>
      <c r="D3552" s="34"/>
      <c r="E3552" s="34"/>
      <c r="F3552" s="34"/>
      <c r="G3552" s="34"/>
      <c r="H3552" s="34"/>
      <c r="I3552" s="181" t="s">
        <v>18</v>
      </c>
      <c r="J3552" s="182"/>
      <c r="K3552" s="183"/>
      <c r="L3552" s="184"/>
      <c r="M3552" s="3"/>
      <c r="N3552" s="3"/>
      <c r="O3552" s="3"/>
      <c r="P3552" s="3"/>
      <c r="Q3552" s="30"/>
    </row>
    <row r="3553" spans="1:17" ht="19.149999999999999" customHeight="1" x14ac:dyDescent="0.25">
      <c r="A3553" s="190"/>
      <c r="B3553" s="40">
        <v>28</v>
      </c>
      <c r="C3553" s="34"/>
      <c r="D3553" s="34"/>
      <c r="E3553" s="34"/>
      <c r="F3553" s="34"/>
      <c r="G3553" s="34"/>
      <c r="H3553" s="34"/>
      <c r="I3553" s="181" t="s">
        <v>18</v>
      </c>
      <c r="J3553" s="182"/>
      <c r="K3553" s="183"/>
      <c r="L3553" s="184"/>
      <c r="M3553" s="198" t="s">
        <v>92</v>
      </c>
      <c r="N3553" s="198"/>
      <c r="O3553" s="198"/>
      <c r="P3553" s="199"/>
      <c r="Q3553" s="200"/>
    </row>
    <row r="3554" spans="1:17" ht="19.149999999999999" customHeight="1" x14ac:dyDescent="0.25">
      <c r="A3554" s="190"/>
      <c r="B3554" s="40">
        <v>29</v>
      </c>
      <c r="C3554" s="34"/>
      <c r="D3554" s="34"/>
      <c r="E3554" s="34"/>
      <c r="F3554" s="34"/>
      <c r="G3554" s="34"/>
      <c r="H3554" s="34"/>
      <c r="I3554" s="181" t="s">
        <v>18</v>
      </c>
      <c r="J3554" s="182"/>
      <c r="K3554" s="183"/>
      <c r="L3554" s="184"/>
      <c r="M3554" s="201" t="s">
        <v>97</v>
      </c>
      <c r="N3554" s="202"/>
      <c r="O3554" s="202"/>
      <c r="P3554" s="202"/>
      <c r="Q3554" s="203"/>
    </row>
    <row r="3555" spans="1:17" ht="19.149999999999999" customHeight="1" x14ac:dyDescent="0.25">
      <c r="A3555" s="190"/>
      <c r="B3555" s="40">
        <v>30</v>
      </c>
      <c r="C3555" s="34"/>
      <c r="D3555" s="34"/>
      <c r="E3555" s="34"/>
      <c r="F3555" s="34"/>
      <c r="G3555" s="34"/>
      <c r="H3555" s="34"/>
      <c r="I3555" s="181" t="s">
        <v>18</v>
      </c>
      <c r="J3555" s="182"/>
      <c r="K3555" s="183"/>
      <c r="L3555" s="184"/>
      <c r="M3555" s="185"/>
      <c r="N3555" s="185"/>
      <c r="O3555" s="185"/>
      <c r="P3555" s="185"/>
      <c r="Q3555" s="186"/>
    </row>
    <row r="3556" spans="1:17" ht="19.149999999999999" customHeight="1" x14ac:dyDescent="0.25">
      <c r="A3556" s="190"/>
      <c r="B3556" s="40">
        <v>31</v>
      </c>
      <c r="C3556" s="34"/>
      <c r="D3556" s="34"/>
      <c r="E3556" s="34"/>
      <c r="F3556" s="34"/>
      <c r="G3556" s="34"/>
      <c r="H3556" s="34"/>
      <c r="I3556" s="181" t="s">
        <v>18</v>
      </c>
      <c r="J3556" s="182"/>
      <c r="K3556" s="183"/>
      <c r="L3556" s="184"/>
      <c r="M3556" s="185"/>
      <c r="N3556" s="185"/>
      <c r="O3556" s="185"/>
      <c r="P3556" s="185"/>
      <c r="Q3556" s="186"/>
    </row>
    <row r="3557" spans="1:17" ht="19.149999999999999" customHeight="1" x14ac:dyDescent="0.25">
      <c r="A3557" s="190"/>
      <c r="B3557" s="40">
        <v>32</v>
      </c>
      <c r="C3557" s="34"/>
      <c r="D3557" s="34"/>
      <c r="E3557" s="34"/>
      <c r="F3557" s="34"/>
      <c r="G3557" s="34"/>
      <c r="H3557" s="34"/>
      <c r="I3557" s="181" t="s">
        <v>18</v>
      </c>
      <c r="J3557" s="182"/>
      <c r="K3557" s="183"/>
      <c r="L3557" s="184"/>
      <c r="M3557" s="185"/>
      <c r="N3557" s="185"/>
      <c r="O3557" s="185"/>
      <c r="P3557" s="185"/>
      <c r="Q3557" s="186"/>
    </row>
    <row r="3558" spans="1:17" ht="19.149999999999999" customHeight="1" thickBot="1" x14ac:dyDescent="0.3">
      <c r="A3558" s="190"/>
      <c r="B3558" s="34"/>
      <c r="C3558" s="34"/>
      <c r="D3558" s="34"/>
      <c r="E3558" s="34"/>
      <c r="F3558" s="34"/>
      <c r="G3558" s="34"/>
      <c r="H3558" s="34"/>
      <c r="I3558" s="187" t="s">
        <v>18</v>
      </c>
      <c r="J3558" s="188"/>
      <c r="K3558" s="189"/>
      <c r="L3558" s="189"/>
      <c r="M3558" s="185"/>
      <c r="N3558" s="185"/>
      <c r="O3558" s="185"/>
      <c r="P3558" s="185"/>
      <c r="Q3558" s="186"/>
    </row>
    <row r="3559" spans="1:17" ht="19.149999999999999" customHeight="1" thickBot="1" x14ac:dyDescent="0.3">
      <c r="A3559" s="29"/>
      <c r="B3559" s="3"/>
      <c r="C3559" s="3"/>
      <c r="D3559" s="3"/>
      <c r="E3559" s="3"/>
      <c r="F3559" s="173" t="s">
        <v>89</v>
      </c>
      <c r="G3559" s="173"/>
      <c r="H3559" s="174"/>
      <c r="I3559" s="36"/>
      <c r="J3559" s="36"/>
      <c r="K3559" s="175"/>
      <c r="L3559" s="176"/>
      <c r="M3559" s="177" t="s">
        <v>88</v>
      </c>
      <c r="N3559" s="178"/>
      <c r="O3559" s="178"/>
      <c r="P3559" s="178"/>
      <c r="Q3559" s="179"/>
    </row>
    <row r="3560" spans="1:17" ht="19.149999999999999" customHeight="1" thickBot="1" x14ac:dyDescent="0.3">
      <c r="A3560" s="31"/>
      <c r="B3560" s="32"/>
      <c r="C3560" s="32"/>
      <c r="D3560" s="32"/>
      <c r="E3560" s="32"/>
      <c r="F3560" s="32"/>
      <c r="G3560" s="180" t="s">
        <v>91</v>
      </c>
      <c r="H3560" s="180"/>
      <c r="I3560" s="180"/>
      <c r="J3560" s="36"/>
      <c r="K3560" s="35"/>
      <c r="L3560" s="32"/>
      <c r="M3560" s="32"/>
      <c r="N3560" s="32"/>
      <c r="O3560" s="32"/>
      <c r="P3560" s="32"/>
      <c r="Q3560" s="33"/>
    </row>
    <row r="3561" spans="1:17" ht="19.149999999999999" customHeight="1" x14ac:dyDescent="0.5">
      <c r="A3561" s="37"/>
      <c r="B3561" s="213"/>
      <c r="C3561" s="213"/>
      <c r="D3561" s="39"/>
      <c r="E3561" s="196" t="str">
        <f>UPPER(Ptrllista!E2)</f>
        <v>Ö-SERIEN 2</v>
      </c>
      <c r="F3561" s="196"/>
      <c r="G3561" s="196"/>
      <c r="H3561" s="196"/>
      <c r="I3561" s="196"/>
      <c r="J3561" s="196"/>
      <c r="K3561" s="196"/>
      <c r="L3561" s="196"/>
      <c r="M3561" s="196"/>
      <c r="N3561" s="196"/>
      <c r="O3561" s="49"/>
      <c r="P3561" s="49"/>
      <c r="Q3561" s="54"/>
    </row>
    <row r="3562" spans="1:17" ht="19.149999999999999" customHeight="1" x14ac:dyDescent="0.4">
      <c r="A3562" s="53" t="s">
        <v>98</v>
      </c>
      <c r="B3562" s="44" t="str">
        <f>UPPER(Ptrllista!B184)</f>
        <v>45</v>
      </c>
      <c r="C3562" s="43" t="s">
        <v>102</v>
      </c>
      <c r="D3562" s="44">
        <f>ABS(Ptrllista!C184)</f>
        <v>3</v>
      </c>
      <c r="E3562" s="205"/>
      <c r="F3562" s="205"/>
      <c r="G3562" s="205"/>
      <c r="H3562" s="205"/>
      <c r="I3562" s="205"/>
      <c r="J3562" s="205"/>
      <c r="K3562" s="205"/>
      <c r="L3562" s="205"/>
      <c r="M3562" s="205"/>
      <c r="N3562" s="205"/>
      <c r="O3562" s="214">
        <f>ABS(Ptrllista!F2)</f>
        <v>42848</v>
      </c>
      <c r="P3562" s="214"/>
      <c r="Q3562" s="215"/>
    </row>
    <row r="3563" spans="1:17" ht="19.149999999999999" customHeight="1" x14ac:dyDescent="0.25">
      <c r="A3563" s="204" t="str">
        <f>UPPER(Ptrllista!E184)</f>
        <v>STEFAN JEANSSON</v>
      </c>
      <c r="B3563" s="205"/>
      <c r="C3563" s="205"/>
      <c r="D3563" s="205"/>
      <c r="E3563" s="205"/>
      <c r="F3563" s="205"/>
      <c r="G3563" s="205"/>
      <c r="H3563" s="205"/>
      <c r="I3563" s="205"/>
      <c r="J3563" s="205"/>
      <c r="K3563" s="205"/>
      <c r="L3563" s="205"/>
      <c r="M3563" s="205"/>
      <c r="N3563" s="205"/>
      <c r="O3563" s="205"/>
      <c r="P3563" s="205"/>
      <c r="Q3563" s="206"/>
    </row>
    <row r="3564" spans="1:17" ht="19.149999999999999" customHeight="1" x14ac:dyDescent="0.25">
      <c r="A3564" s="204"/>
      <c r="B3564" s="205"/>
      <c r="C3564" s="205"/>
      <c r="D3564" s="205"/>
      <c r="E3564" s="205"/>
      <c r="F3564" s="205"/>
      <c r="G3564" s="205"/>
      <c r="H3564" s="205"/>
      <c r="I3564" s="205"/>
      <c r="J3564" s="205"/>
      <c r="K3564" s="205"/>
      <c r="L3564" s="205"/>
      <c r="M3564" s="205"/>
      <c r="N3564" s="205"/>
      <c r="O3564" s="205"/>
      <c r="P3564" s="205"/>
      <c r="Q3564" s="206"/>
    </row>
    <row r="3565" spans="1:17" ht="19.149999999999999" customHeight="1" x14ac:dyDescent="0.25">
      <c r="A3565" s="204" t="str">
        <f>UPPER(Ptrllista!F184)</f>
        <v>FPK</v>
      </c>
      <c r="B3565" s="205"/>
      <c r="C3565" s="205"/>
      <c r="D3565" s="205"/>
      <c r="E3565" s="205"/>
      <c r="F3565" s="205"/>
      <c r="G3565" s="205"/>
      <c r="H3565" s="205"/>
      <c r="I3565" s="205"/>
      <c r="J3565" s="205"/>
      <c r="K3565" s="205"/>
      <c r="L3565" s="205"/>
      <c r="M3565" s="205"/>
      <c r="N3565" s="205"/>
      <c r="O3565" s="205"/>
      <c r="P3565" s="205"/>
      <c r="Q3565" s="206"/>
    </row>
    <row r="3566" spans="1:17" ht="19.149999999999999" customHeight="1" x14ac:dyDescent="0.25">
      <c r="A3566" s="204"/>
      <c r="B3566" s="205"/>
      <c r="C3566" s="205"/>
      <c r="D3566" s="205"/>
      <c r="E3566" s="205"/>
      <c r="F3566" s="205"/>
      <c r="G3566" s="205"/>
      <c r="H3566" s="205"/>
      <c r="I3566" s="205"/>
      <c r="J3566" s="205"/>
      <c r="K3566" s="205"/>
      <c r="L3566" s="205"/>
      <c r="M3566" s="205"/>
      <c r="N3566" s="205"/>
      <c r="O3566" s="205"/>
      <c r="P3566" s="205"/>
      <c r="Q3566" s="206"/>
    </row>
    <row r="3567" spans="1:17" ht="19.149999999999999" customHeight="1" thickBot="1" x14ac:dyDescent="0.3">
      <c r="A3567" s="29"/>
      <c r="B3567" s="38"/>
      <c r="C3567" s="207" t="s">
        <v>95</v>
      </c>
      <c r="D3567" s="208"/>
      <c r="E3567" s="208"/>
      <c r="F3567" s="208"/>
      <c r="G3567" s="208"/>
      <c r="H3567" s="209"/>
      <c r="I3567" s="207" t="s">
        <v>90</v>
      </c>
      <c r="J3567" s="209"/>
      <c r="K3567" s="207" t="s">
        <v>17</v>
      </c>
      <c r="L3567" s="208"/>
      <c r="M3567" s="216" t="s">
        <v>93</v>
      </c>
      <c r="N3567" s="217"/>
      <c r="O3567" s="210" t="s">
        <v>24</v>
      </c>
      <c r="P3567" s="211"/>
      <c r="Q3567" s="212"/>
    </row>
    <row r="3568" spans="1:17" ht="19.149999999999999" customHeight="1" x14ac:dyDescent="0.25">
      <c r="A3568" s="190" t="s">
        <v>94</v>
      </c>
      <c r="B3568" s="40">
        <v>33</v>
      </c>
      <c r="C3568" s="34"/>
      <c r="D3568" s="34"/>
      <c r="E3568" s="34"/>
      <c r="F3568" s="34"/>
      <c r="G3568" s="34"/>
      <c r="H3568" s="34"/>
      <c r="I3568" s="181" t="s">
        <v>18</v>
      </c>
      <c r="J3568" s="182"/>
      <c r="K3568" s="183"/>
      <c r="L3568" s="191"/>
      <c r="M3568" s="192" t="str">
        <f>UPPER(Ptrllista!H184)</f>
        <v>C</v>
      </c>
      <c r="N3568" s="193"/>
      <c r="O3568" s="192" t="str">
        <f>UPPER(Ptrllista!G184)</f>
        <v>1</v>
      </c>
      <c r="P3568" s="196"/>
      <c r="Q3568" s="193"/>
    </row>
    <row r="3569" spans="1:17" ht="19.149999999999999" customHeight="1" thickBot="1" x14ac:dyDescent="0.3">
      <c r="A3569" s="190"/>
      <c r="B3569" s="40">
        <v>34</v>
      </c>
      <c r="C3569" s="34"/>
      <c r="D3569" s="34"/>
      <c r="E3569" s="34"/>
      <c r="F3569" s="34"/>
      <c r="G3569" s="34"/>
      <c r="H3569" s="34"/>
      <c r="I3569" s="181" t="s">
        <v>18</v>
      </c>
      <c r="J3569" s="182"/>
      <c r="K3569" s="183"/>
      <c r="L3569" s="191"/>
      <c r="M3569" s="194"/>
      <c r="N3569" s="195"/>
      <c r="O3569" s="194"/>
      <c r="P3569" s="197"/>
      <c r="Q3569" s="195"/>
    </row>
    <row r="3570" spans="1:17" ht="19.149999999999999" customHeight="1" x14ac:dyDescent="0.25">
      <c r="A3570" s="190"/>
      <c r="B3570" s="40">
        <v>35</v>
      </c>
      <c r="C3570" s="34"/>
      <c r="D3570" s="34"/>
      <c r="E3570" s="34"/>
      <c r="F3570" s="34"/>
      <c r="G3570" s="34"/>
      <c r="H3570" s="34"/>
      <c r="I3570" s="181" t="s">
        <v>18</v>
      </c>
      <c r="J3570" s="182"/>
      <c r="K3570" s="183"/>
      <c r="L3570" s="184"/>
      <c r="M3570" s="3"/>
      <c r="N3570" s="3"/>
      <c r="O3570" s="3"/>
      <c r="P3570" s="3"/>
      <c r="Q3570" s="30"/>
    </row>
    <row r="3571" spans="1:17" ht="19.149999999999999" customHeight="1" x14ac:dyDescent="0.25">
      <c r="A3571" s="190"/>
      <c r="B3571" s="40">
        <v>36</v>
      </c>
      <c r="C3571" s="34"/>
      <c r="D3571" s="34"/>
      <c r="E3571" s="34"/>
      <c r="F3571" s="34"/>
      <c r="G3571" s="34"/>
      <c r="H3571" s="34"/>
      <c r="I3571" s="181" t="s">
        <v>18</v>
      </c>
      <c r="J3571" s="182"/>
      <c r="K3571" s="183"/>
      <c r="L3571" s="184"/>
      <c r="M3571" s="198" t="s">
        <v>92</v>
      </c>
      <c r="N3571" s="198"/>
      <c r="O3571" s="198"/>
      <c r="P3571" s="199"/>
      <c r="Q3571" s="200"/>
    </row>
    <row r="3572" spans="1:17" ht="19.149999999999999" customHeight="1" x14ac:dyDescent="0.25">
      <c r="A3572" s="190"/>
      <c r="B3572" s="40">
        <v>37</v>
      </c>
      <c r="C3572" s="34"/>
      <c r="D3572" s="34"/>
      <c r="E3572" s="34"/>
      <c r="F3572" s="34"/>
      <c r="G3572" s="34"/>
      <c r="H3572" s="34"/>
      <c r="I3572" s="181" t="s">
        <v>18</v>
      </c>
      <c r="J3572" s="182"/>
      <c r="K3572" s="183"/>
      <c r="L3572" s="184"/>
      <c r="M3572" s="201" t="s">
        <v>97</v>
      </c>
      <c r="N3572" s="202"/>
      <c r="O3572" s="202"/>
      <c r="P3572" s="202"/>
      <c r="Q3572" s="203"/>
    </row>
    <row r="3573" spans="1:17" ht="19.149999999999999" customHeight="1" x14ac:dyDescent="0.25">
      <c r="A3573" s="190"/>
      <c r="B3573" s="40">
        <v>38</v>
      </c>
      <c r="C3573" s="34"/>
      <c r="D3573" s="34"/>
      <c r="E3573" s="34"/>
      <c r="F3573" s="34"/>
      <c r="G3573" s="34"/>
      <c r="H3573" s="34"/>
      <c r="I3573" s="181" t="s">
        <v>18</v>
      </c>
      <c r="J3573" s="182"/>
      <c r="K3573" s="183"/>
      <c r="L3573" s="184"/>
      <c r="M3573" s="185"/>
      <c r="N3573" s="185"/>
      <c r="O3573" s="185"/>
      <c r="P3573" s="185"/>
      <c r="Q3573" s="186"/>
    </row>
    <row r="3574" spans="1:17" ht="19.149999999999999" customHeight="1" x14ac:dyDescent="0.25">
      <c r="A3574" s="190"/>
      <c r="B3574" s="40">
        <v>39</v>
      </c>
      <c r="C3574" s="34"/>
      <c r="D3574" s="34"/>
      <c r="E3574" s="34"/>
      <c r="F3574" s="34"/>
      <c r="G3574" s="34"/>
      <c r="H3574" s="34"/>
      <c r="I3574" s="181" t="s">
        <v>18</v>
      </c>
      <c r="J3574" s="182"/>
      <c r="K3574" s="183"/>
      <c r="L3574" s="184"/>
      <c r="M3574" s="185"/>
      <c r="N3574" s="185"/>
      <c r="O3574" s="185"/>
      <c r="P3574" s="185"/>
      <c r="Q3574" s="186"/>
    </row>
    <row r="3575" spans="1:17" ht="19.149999999999999" customHeight="1" x14ac:dyDescent="0.25">
      <c r="A3575" s="190"/>
      <c r="B3575" s="40">
        <v>40</v>
      </c>
      <c r="C3575" s="34"/>
      <c r="D3575" s="34"/>
      <c r="E3575" s="34"/>
      <c r="F3575" s="34"/>
      <c r="G3575" s="34"/>
      <c r="H3575" s="34"/>
      <c r="I3575" s="181" t="s">
        <v>18</v>
      </c>
      <c r="J3575" s="182"/>
      <c r="K3575" s="183"/>
      <c r="L3575" s="184"/>
      <c r="M3575" s="185"/>
      <c r="N3575" s="185"/>
      <c r="O3575" s="185"/>
      <c r="P3575" s="185"/>
      <c r="Q3575" s="186"/>
    </row>
    <row r="3576" spans="1:17" ht="19.149999999999999" customHeight="1" thickBot="1" x14ac:dyDescent="0.3">
      <c r="A3576" s="190"/>
      <c r="B3576" s="34"/>
      <c r="C3576" s="34"/>
      <c r="D3576" s="34"/>
      <c r="E3576" s="34"/>
      <c r="F3576" s="34"/>
      <c r="G3576" s="34"/>
      <c r="H3576" s="34"/>
      <c r="I3576" s="187" t="s">
        <v>18</v>
      </c>
      <c r="J3576" s="188"/>
      <c r="K3576" s="189"/>
      <c r="L3576" s="189"/>
      <c r="M3576" s="185"/>
      <c r="N3576" s="185"/>
      <c r="O3576" s="185"/>
      <c r="P3576" s="185"/>
      <c r="Q3576" s="186"/>
    </row>
    <row r="3577" spans="1:17" ht="19.149999999999999" customHeight="1" thickBot="1" x14ac:dyDescent="0.3">
      <c r="A3577" s="29"/>
      <c r="B3577" s="3"/>
      <c r="C3577" s="3"/>
      <c r="D3577" s="3"/>
      <c r="E3577" s="3"/>
      <c r="F3577" s="173" t="s">
        <v>89</v>
      </c>
      <c r="G3577" s="173"/>
      <c r="H3577" s="174"/>
      <c r="I3577" s="36"/>
      <c r="J3577" s="36"/>
      <c r="K3577" s="175"/>
      <c r="L3577" s="176"/>
      <c r="M3577" s="177" t="s">
        <v>88</v>
      </c>
      <c r="N3577" s="178"/>
      <c r="O3577" s="178"/>
      <c r="P3577" s="178"/>
      <c r="Q3577" s="179"/>
    </row>
    <row r="3578" spans="1:17" ht="19.149999999999999" customHeight="1" thickBot="1" x14ac:dyDescent="0.3">
      <c r="A3578" s="31"/>
      <c r="B3578" s="32"/>
      <c r="C3578" s="32"/>
      <c r="D3578" s="32"/>
      <c r="E3578" s="32"/>
      <c r="F3578" s="32"/>
      <c r="G3578" s="180" t="s">
        <v>91</v>
      </c>
      <c r="H3578" s="180"/>
      <c r="I3578" s="180"/>
      <c r="J3578" s="36"/>
      <c r="K3578" s="35"/>
      <c r="L3578" s="32"/>
      <c r="M3578" s="32"/>
      <c r="N3578" s="32"/>
      <c r="O3578" s="32"/>
      <c r="P3578" s="32"/>
      <c r="Q3578" s="33"/>
    </row>
    <row r="3579" spans="1:17" ht="19.149999999999999" customHeight="1" x14ac:dyDescent="0.25">
      <c r="A3579" s="52"/>
      <c r="B3579" s="52"/>
      <c r="C3579" s="52"/>
      <c r="D3579" s="52"/>
      <c r="E3579" s="52"/>
      <c r="F3579" s="52"/>
      <c r="G3579" s="52"/>
      <c r="H3579" s="52"/>
      <c r="I3579" s="52"/>
      <c r="J3579" s="52"/>
      <c r="K3579" s="52"/>
      <c r="L3579" s="52"/>
      <c r="M3579" s="52"/>
      <c r="N3579" s="52"/>
      <c r="O3579" s="52"/>
      <c r="P3579" s="52"/>
      <c r="Q3579" s="52"/>
    </row>
    <row r="3582" spans="1:17" ht="19.149999999999999" customHeight="1" thickBot="1" x14ac:dyDescent="0.3"/>
    <row r="3583" spans="1:17" ht="19.149999999999999" customHeight="1" x14ac:dyDescent="0.5">
      <c r="A3583" s="37"/>
      <c r="B3583" s="213"/>
      <c r="C3583" s="213"/>
      <c r="D3583" s="39"/>
      <c r="E3583" s="196" t="str">
        <f>UPPER(Ptrllista!E2)</f>
        <v>Ö-SERIEN 2</v>
      </c>
      <c r="F3583" s="196"/>
      <c r="G3583" s="196"/>
      <c r="H3583" s="196"/>
      <c r="I3583" s="196"/>
      <c r="J3583" s="196"/>
      <c r="K3583" s="196"/>
      <c r="L3583" s="196"/>
      <c r="M3583" s="196"/>
      <c r="N3583" s="196"/>
      <c r="O3583" s="49"/>
      <c r="P3583" s="49"/>
      <c r="Q3583" s="54"/>
    </row>
    <row r="3584" spans="1:17" ht="19.149999999999999" customHeight="1" x14ac:dyDescent="0.4">
      <c r="A3584" s="53" t="s">
        <v>98</v>
      </c>
      <c r="B3584" s="44" t="str">
        <f>UPPER(Ptrllista!B185)</f>
        <v>45</v>
      </c>
      <c r="C3584" s="43" t="s">
        <v>96</v>
      </c>
      <c r="D3584" s="44">
        <f>ABS(Ptrllista!C185)</f>
        <v>4</v>
      </c>
      <c r="E3584" s="205"/>
      <c r="F3584" s="205"/>
      <c r="G3584" s="205"/>
      <c r="H3584" s="205"/>
      <c r="I3584" s="205"/>
      <c r="J3584" s="205"/>
      <c r="K3584" s="205"/>
      <c r="L3584" s="205"/>
      <c r="M3584" s="205"/>
      <c r="N3584" s="205"/>
      <c r="O3584" s="214">
        <f>ABS(Ptrllista!F2)</f>
        <v>42848</v>
      </c>
      <c r="P3584" s="214"/>
      <c r="Q3584" s="215"/>
    </row>
    <row r="3585" spans="1:17" ht="19.149999999999999" customHeight="1" x14ac:dyDescent="0.25">
      <c r="A3585" s="204" t="str">
        <f>UPPER(Ptrllista!E185)</f>
        <v>ALEXANDER JOHANSSON</v>
      </c>
      <c r="B3585" s="205"/>
      <c r="C3585" s="205"/>
      <c r="D3585" s="205"/>
      <c r="E3585" s="205"/>
      <c r="F3585" s="205"/>
      <c r="G3585" s="205"/>
      <c r="H3585" s="205"/>
      <c r="I3585" s="205"/>
      <c r="J3585" s="205"/>
      <c r="K3585" s="205"/>
      <c r="L3585" s="205"/>
      <c r="M3585" s="205"/>
      <c r="N3585" s="205"/>
      <c r="O3585" s="205"/>
      <c r="P3585" s="205"/>
      <c r="Q3585" s="206"/>
    </row>
    <row r="3586" spans="1:17" ht="19.149999999999999" customHeight="1" x14ac:dyDescent="0.25">
      <c r="A3586" s="204"/>
      <c r="B3586" s="205"/>
      <c r="C3586" s="205"/>
      <c r="D3586" s="205"/>
      <c r="E3586" s="205"/>
      <c r="F3586" s="205"/>
      <c r="G3586" s="205"/>
      <c r="H3586" s="205"/>
      <c r="I3586" s="205"/>
      <c r="J3586" s="205"/>
      <c r="K3586" s="205"/>
      <c r="L3586" s="205"/>
      <c r="M3586" s="205"/>
      <c r="N3586" s="205"/>
      <c r="O3586" s="205"/>
      <c r="P3586" s="205"/>
      <c r="Q3586" s="206"/>
    </row>
    <row r="3587" spans="1:17" ht="19.149999999999999" customHeight="1" x14ac:dyDescent="0.25">
      <c r="A3587" s="204" t="str">
        <f>UPPER(Ptrllista!F185)</f>
        <v>MJÖLBY</v>
      </c>
      <c r="B3587" s="205"/>
      <c r="C3587" s="205"/>
      <c r="D3587" s="205"/>
      <c r="E3587" s="205"/>
      <c r="F3587" s="205"/>
      <c r="G3587" s="205"/>
      <c r="H3587" s="205"/>
      <c r="I3587" s="205"/>
      <c r="J3587" s="205"/>
      <c r="K3587" s="205"/>
      <c r="L3587" s="205"/>
      <c r="M3587" s="205"/>
      <c r="N3587" s="205"/>
      <c r="O3587" s="205"/>
      <c r="P3587" s="205"/>
      <c r="Q3587" s="206"/>
    </row>
    <row r="3588" spans="1:17" ht="19.149999999999999" customHeight="1" x14ac:dyDescent="0.25">
      <c r="A3588" s="204"/>
      <c r="B3588" s="205"/>
      <c r="C3588" s="205"/>
      <c r="D3588" s="205"/>
      <c r="E3588" s="205"/>
      <c r="F3588" s="205"/>
      <c r="G3588" s="205"/>
      <c r="H3588" s="205"/>
      <c r="I3588" s="205"/>
      <c r="J3588" s="205"/>
      <c r="K3588" s="205"/>
      <c r="L3588" s="205"/>
      <c r="M3588" s="205"/>
      <c r="N3588" s="205"/>
      <c r="O3588" s="205"/>
      <c r="P3588" s="205"/>
      <c r="Q3588" s="206"/>
    </row>
    <row r="3589" spans="1:17" ht="19.149999999999999" customHeight="1" thickBot="1" x14ac:dyDescent="0.3">
      <c r="A3589" s="29"/>
      <c r="B3589" s="38"/>
      <c r="C3589" s="207" t="s">
        <v>95</v>
      </c>
      <c r="D3589" s="208"/>
      <c r="E3589" s="208"/>
      <c r="F3589" s="208"/>
      <c r="G3589" s="208"/>
      <c r="H3589" s="209"/>
      <c r="I3589" s="207" t="s">
        <v>90</v>
      </c>
      <c r="J3589" s="209"/>
      <c r="K3589" s="207" t="s">
        <v>17</v>
      </c>
      <c r="L3589" s="208"/>
      <c r="M3589" s="41" t="s">
        <v>93</v>
      </c>
      <c r="N3589" s="42"/>
      <c r="O3589" s="210" t="s">
        <v>24</v>
      </c>
      <c r="P3589" s="211"/>
      <c r="Q3589" s="212"/>
    </row>
    <row r="3590" spans="1:17" ht="19.149999999999999" customHeight="1" x14ac:dyDescent="0.25">
      <c r="A3590" s="190" t="s">
        <v>94</v>
      </c>
      <c r="B3590" s="40">
        <v>33</v>
      </c>
      <c r="C3590" s="34"/>
      <c r="D3590" s="34"/>
      <c r="E3590" s="34"/>
      <c r="F3590" s="34"/>
      <c r="G3590" s="34"/>
      <c r="H3590" s="34"/>
      <c r="I3590" s="181" t="s">
        <v>18</v>
      </c>
      <c r="J3590" s="182"/>
      <c r="K3590" s="183"/>
      <c r="L3590" s="191"/>
      <c r="M3590" s="192" t="str">
        <f>UPPER(Ptrllista!H185)</f>
        <v>C</v>
      </c>
      <c r="N3590" s="193"/>
      <c r="O3590" s="192" t="str">
        <f>UPPER(Ptrllista!G185)</f>
        <v>3</v>
      </c>
      <c r="P3590" s="196"/>
      <c r="Q3590" s="193"/>
    </row>
    <row r="3591" spans="1:17" ht="19.149999999999999" customHeight="1" thickBot="1" x14ac:dyDescent="0.3">
      <c r="A3591" s="190"/>
      <c r="B3591" s="40">
        <v>34</v>
      </c>
      <c r="C3591" s="34"/>
      <c r="D3591" s="34"/>
      <c r="E3591" s="34"/>
      <c r="F3591" s="34"/>
      <c r="G3591" s="34"/>
      <c r="H3591" s="34"/>
      <c r="I3591" s="181" t="s">
        <v>18</v>
      </c>
      <c r="J3591" s="182"/>
      <c r="K3591" s="183"/>
      <c r="L3591" s="191"/>
      <c r="M3591" s="194"/>
      <c r="N3591" s="195"/>
      <c r="O3591" s="194"/>
      <c r="P3591" s="197"/>
      <c r="Q3591" s="195"/>
    </row>
    <row r="3592" spans="1:17" ht="19.149999999999999" customHeight="1" x14ac:dyDescent="0.25">
      <c r="A3592" s="190"/>
      <c r="B3592" s="40">
        <v>35</v>
      </c>
      <c r="C3592" s="34"/>
      <c r="D3592" s="34"/>
      <c r="E3592" s="34"/>
      <c r="F3592" s="34"/>
      <c r="G3592" s="34"/>
      <c r="H3592" s="34"/>
      <c r="I3592" s="181" t="s">
        <v>18</v>
      </c>
      <c r="J3592" s="182"/>
      <c r="K3592" s="183"/>
      <c r="L3592" s="184"/>
      <c r="M3592" s="3"/>
      <c r="N3592" s="3"/>
      <c r="O3592" s="3"/>
      <c r="P3592" s="3"/>
      <c r="Q3592" s="30"/>
    </row>
    <row r="3593" spans="1:17" ht="19.149999999999999" customHeight="1" x14ac:dyDescent="0.25">
      <c r="A3593" s="190"/>
      <c r="B3593" s="40">
        <v>36</v>
      </c>
      <c r="C3593" s="34"/>
      <c r="D3593" s="34"/>
      <c r="E3593" s="34"/>
      <c r="F3593" s="34"/>
      <c r="G3593" s="34"/>
      <c r="H3593" s="34"/>
      <c r="I3593" s="181" t="s">
        <v>18</v>
      </c>
      <c r="J3593" s="182"/>
      <c r="K3593" s="183"/>
      <c r="L3593" s="184"/>
      <c r="M3593" s="198" t="s">
        <v>92</v>
      </c>
      <c r="N3593" s="198"/>
      <c r="O3593" s="198"/>
      <c r="P3593" s="199"/>
      <c r="Q3593" s="200"/>
    </row>
    <row r="3594" spans="1:17" ht="19.149999999999999" customHeight="1" x14ac:dyDescent="0.25">
      <c r="A3594" s="190"/>
      <c r="B3594" s="40">
        <v>37</v>
      </c>
      <c r="C3594" s="34"/>
      <c r="D3594" s="34"/>
      <c r="E3594" s="34"/>
      <c r="F3594" s="34"/>
      <c r="G3594" s="34"/>
      <c r="H3594" s="34"/>
      <c r="I3594" s="181" t="s">
        <v>18</v>
      </c>
      <c r="J3594" s="182"/>
      <c r="K3594" s="183"/>
      <c r="L3594" s="184"/>
      <c r="M3594" s="201" t="s">
        <v>97</v>
      </c>
      <c r="N3594" s="202"/>
      <c r="O3594" s="202"/>
      <c r="P3594" s="202"/>
      <c r="Q3594" s="203"/>
    </row>
    <row r="3595" spans="1:17" ht="19.149999999999999" customHeight="1" x14ac:dyDescent="0.25">
      <c r="A3595" s="190"/>
      <c r="B3595" s="40">
        <v>38</v>
      </c>
      <c r="C3595" s="34"/>
      <c r="D3595" s="34"/>
      <c r="E3595" s="34"/>
      <c r="F3595" s="34"/>
      <c r="G3595" s="34"/>
      <c r="H3595" s="34"/>
      <c r="I3595" s="181" t="s">
        <v>18</v>
      </c>
      <c r="J3595" s="182"/>
      <c r="K3595" s="183"/>
      <c r="L3595" s="184"/>
      <c r="M3595" s="185"/>
      <c r="N3595" s="185"/>
      <c r="O3595" s="185"/>
      <c r="P3595" s="185"/>
      <c r="Q3595" s="186"/>
    </row>
    <row r="3596" spans="1:17" ht="19.149999999999999" customHeight="1" x14ac:dyDescent="0.25">
      <c r="A3596" s="190"/>
      <c r="B3596" s="40">
        <v>39</v>
      </c>
      <c r="C3596" s="34"/>
      <c r="D3596" s="34"/>
      <c r="E3596" s="34"/>
      <c r="F3596" s="34"/>
      <c r="G3596" s="34"/>
      <c r="H3596" s="34"/>
      <c r="I3596" s="181" t="s">
        <v>18</v>
      </c>
      <c r="J3596" s="182"/>
      <c r="K3596" s="183"/>
      <c r="L3596" s="184"/>
      <c r="M3596" s="185"/>
      <c r="N3596" s="185"/>
      <c r="O3596" s="185"/>
      <c r="P3596" s="185"/>
      <c r="Q3596" s="186"/>
    </row>
    <row r="3597" spans="1:17" ht="19.149999999999999" customHeight="1" x14ac:dyDescent="0.25">
      <c r="A3597" s="190"/>
      <c r="B3597" s="40">
        <v>40</v>
      </c>
      <c r="C3597" s="34"/>
      <c r="D3597" s="34"/>
      <c r="E3597" s="34"/>
      <c r="F3597" s="34"/>
      <c r="G3597" s="34"/>
      <c r="H3597" s="34"/>
      <c r="I3597" s="181" t="s">
        <v>18</v>
      </c>
      <c r="J3597" s="182"/>
      <c r="K3597" s="183"/>
      <c r="L3597" s="184"/>
      <c r="M3597" s="185"/>
      <c r="N3597" s="185"/>
      <c r="O3597" s="185"/>
      <c r="P3597" s="185"/>
      <c r="Q3597" s="186"/>
    </row>
    <row r="3598" spans="1:17" ht="19.149999999999999" customHeight="1" thickBot="1" x14ac:dyDescent="0.3">
      <c r="A3598" s="190"/>
      <c r="B3598" s="34"/>
      <c r="C3598" s="34"/>
      <c r="D3598" s="34"/>
      <c r="E3598" s="34"/>
      <c r="F3598" s="34"/>
      <c r="G3598" s="34"/>
      <c r="H3598" s="34"/>
      <c r="I3598" s="187" t="s">
        <v>18</v>
      </c>
      <c r="J3598" s="188"/>
      <c r="K3598" s="189"/>
      <c r="L3598" s="189"/>
      <c r="M3598" s="185"/>
      <c r="N3598" s="185"/>
      <c r="O3598" s="185"/>
      <c r="P3598" s="185"/>
      <c r="Q3598" s="186"/>
    </row>
    <row r="3599" spans="1:17" ht="19.149999999999999" customHeight="1" thickBot="1" x14ac:dyDescent="0.3">
      <c r="A3599" s="29"/>
      <c r="B3599" s="3"/>
      <c r="C3599" s="3"/>
      <c r="D3599" s="3"/>
      <c r="E3599" s="3"/>
      <c r="F3599" s="173" t="s">
        <v>89</v>
      </c>
      <c r="G3599" s="173"/>
      <c r="H3599" s="174"/>
      <c r="I3599" s="36"/>
      <c r="J3599" s="36"/>
      <c r="K3599" s="175"/>
      <c r="L3599" s="176"/>
      <c r="M3599" s="177" t="s">
        <v>88</v>
      </c>
      <c r="N3599" s="178"/>
      <c r="O3599" s="178"/>
      <c r="P3599" s="178"/>
      <c r="Q3599" s="179"/>
    </row>
    <row r="3600" spans="1:17" ht="19.149999999999999" customHeight="1" thickBot="1" x14ac:dyDescent="0.3">
      <c r="A3600" s="31"/>
      <c r="B3600" s="32"/>
      <c r="C3600" s="32"/>
      <c r="D3600" s="32"/>
      <c r="E3600" s="32"/>
      <c r="F3600" s="32"/>
      <c r="G3600" s="180" t="s">
        <v>91</v>
      </c>
      <c r="H3600" s="180"/>
      <c r="I3600" s="180"/>
      <c r="J3600" s="36"/>
      <c r="K3600" s="35"/>
      <c r="L3600" s="32"/>
      <c r="M3600" s="32"/>
      <c r="N3600" s="32"/>
      <c r="O3600" s="32"/>
      <c r="P3600" s="32"/>
      <c r="Q3600" s="33"/>
    </row>
    <row r="3601" spans="1:17" ht="19.149999999999999" customHeight="1" x14ac:dyDescent="0.5">
      <c r="A3601" s="37"/>
      <c r="B3601" s="213"/>
      <c r="C3601" s="213"/>
      <c r="D3601" s="39"/>
      <c r="E3601" s="196" t="str">
        <f>UPPER(Ptrllista!E2)</f>
        <v>Ö-SERIEN 2</v>
      </c>
      <c r="F3601" s="196"/>
      <c r="G3601" s="196"/>
      <c r="H3601" s="196"/>
      <c r="I3601" s="196"/>
      <c r="J3601" s="196"/>
      <c r="K3601" s="196"/>
      <c r="L3601" s="196"/>
      <c r="M3601" s="196"/>
      <c r="N3601" s="196"/>
      <c r="O3601" s="49"/>
      <c r="P3601" s="49"/>
      <c r="Q3601" s="54"/>
    </row>
    <row r="3602" spans="1:17" ht="19.149999999999999" customHeight="1" x14ac:dyDescent="0.4">
      <c r="A3602" s="53" t="s">
        <v>98</v>
      </c>
      <c r="B3602" s="44" t="str">
        <f>UPPER(Ptrllista!B186)</f>
        <v>46</v>
      </c>
      <c r="C3602" s="43" t="s">
        <v>102</v>
      </c>
      <c r="D3602" s="44">
        <f>ABS(Ptrllista!C186)</f>
        <v>1</v>
      </c>
      <c r="E3602" s="205"/>
      <c r="F3602" s="205"/>
      <c r="G3602" s="205"/>
      <c r="H3602" s="205"/>
      <c r="I3602" s="205"/>
      <c r="J3602" s="205"/>
      <c r="K3602" s="205"/>
      <c r="L3602" s="205"/>
      <c r="M3602" s="205"/>
      <c r="N3602" s="205"/>
      <c r="O3602" s="214">
        <f>ABS(Ptrllista!F2)</f>
        <v>42848</v>
      </c>
      <c r="P3602" s="214"/>
      <c r="Q3602" s="215"/>
    </row>
    <row r="3603" spans="1:17" ht="19.149999999999999" customHeight="1" x14ac:dyDescent="0.25">
      <c r="A3603" s="204" t="str">
        <f>UPPER(Ptrllista!E190)</f>
        <v>P-A WILLNERS</v>
      </c>
      <c r="B3603" s="205"/>
      <c r="C3603" s="205"/>
      <c r="D3603" s="205"/>
      <c r="E3603" s="205"/>
      <c r="F3603" s="205"/>
      <c r="G3603" s="205"/>
      <c r="H3603" s="205"/>
      <c r="I3603" s="205"/>
      <c r="J3603" s="205"/>
      <c r="K3603" s="205"/>
      <c r="L3603" s="205"/>
      <c r="M3603" s="205"/>
      <c r="N3603" s="205"/>
      <c r="O3603" s="205"/>
      <c r="P3603" s="205"/>
      <c r="Q3603" s="206"/>
    </row>
    <row r="3604" spans="1:17" ht="19.149999999999999" customHeight="1" x14ac:dyDescent="0.25">
      <c r="A3604" s="204"/>
      <c r="B3604" s="205"/>
      <c r="C3604" s="205"/>
      <c r="D3604" s="205"/>
      <c r="E3604" s="205"/>
      <c r="F3604" s="205"/>
      <c r="G3604" s="205"/>
      <c r="H3604" s="205"/>
      <c r="I3604" s="205"/>
      <c r="J3604" s="205"/>
      <c r="K3604" s="205"/>
      <c r="L3604" s="205"/>
      <c r="M3604" s="205"/>
      <c r="N3604" s="205"/>
      <c r="O3604" s="205"/>
      <c r="P3604" s="205"/>
      <c r="Q3604" s="206"/>
    </row>
    <row r="3605" spans="1:17" ht="19.149999999999999" customHeight="1" x14ac:dyDescent="0.25">
      <c r="A3605" s="204" t="str">
        <f>UPPER(Ptrllista!F190)</f>
        <v>ÅBY SK</v>
      </c>
      <c r="B3605" s="205"/>
      <c r="C3605" s="205"/>
      <c r="D3605" s="205"/>
      <c r="E3605" s="205"/>
      <c r="F3605" s="205"/>
      <c r="G3605" s="205"/>
      <c r="H3605" s="205"/>
      <c r="I3605" s="205"/>
      <c r="J3605" s="205"/>
      <c r="K3605" s="205"/>
      <c r="L3605" s="205"/>
      <c r="M3605" s="205"/>
      <c r="N3605" s="205"/>
      <c r="O3605" s="205"/>
      <c r="P3605" s="205"/>
      <c r="Q3605" s="206"/>
    </row>
    <row r="3606" spans="1:17" ht="19.149999999999999" customHeight="1" x14ac:dyDescent="0.25">
      <c r="A3606" s="204"/>
      <c r="B3606" s="205"/>
      <c r="C3606" s="205"/>
      <c r="D3606" s="205"/>
      <c r="E3606" s="205"/>
      <c r="F3606" s="205"/>
      <c r="G3606" s="205"/>
      <c r="H3606" s="205"/>
      <c r="I3606" s="205"/>
      <c r="J3606" s="205"/>
      <c r="K3606" s="205"/>
      <c r="L3606" s="205"/>
      <c r="M3606" s="205"/>
      <c r="N3606" s="205"/>
      <c r="O3606" s="205"/>
      <c r="P3606" s="205"/>
      <c r="Q3606" s="206"/>
    </row>
    <row r="3607" spans="1:17" ht="19.149999999999999" customHeight="1" thickBot="1" x14ac:dyDescent="0.3">
      <c r="A3607" s="29"/>
      <c r="B3607" s="38"/>
      <c r="C3607" s="207" t="s">
        <v>95</v>
      </c>
      <c r="D3607" s="208"/>
      <c r="E3607" s="208"/>
      <c r="F3607" s="208"/>
      <c r="G3607" s="208"/>
      <c r="H3607" s="209"/>
      <c r="I3607" s="207" t="s">
        <v>90</v>
      </c>
      <c r="J3607" s="209"/>
      <c r="K3607" s="207" t="s">
        <v>17</v>
      </c>
      <c r="L3607" s="208"/>
      <c r="M3607" s="216" t="s">
        <v>93</v>
      </c>
      <c r="N3607" s="217"/>
      <c r="O3607" s="210" t="s">
        <v>24</v>
      </c>
      <c r="P3607" s="211"/>
      <c r="Q3607" s="212"/>
    </row>
    <row r="3608" spans="1:17" ht="19.149999999999999" customHeight="1" x14ac:dyDescent="0.25">
      <c r="A3608" s="190" t="s">
        <v>94</v>
      </c>
      <c r="B3608" s="40">
        <v>33</v>
      </c>
      <c r="C3608" s="34"/>
      <c r="D3608" s="34"/>
      <c r="E3608" s="34"/>
      <c r="F3608" s="34"/>
      <c r="G3608" s="34"/>
      <c r="H3608" s="34"/>
      <c r="I3608" s="181" t="s">
        <v>18</v>
      </c>
      <c r="J3608" s="182"/>
      <c r="K3608" s="183"/>
      <c r="L3608" s="191"/>
      <c r="M3608" s="192" t="str">
        <f>UPPER(Ptrllista!H190)</f>
        <v>B</v>
      </c>
      <c r="N3608" s="193"/>
      <c r="O3608" s="192" t="str">
        <f>UPPER(Ptrllista!G190)</f>
        <v>3</v>
      </c>
      <c r="P3608" s="196"/>
      <c r="Q3608" s="193"/>
    </row>
    <row r="3609" spans="1:17" ht="19.149999999999999" customHeight="1" thickBot="1" x14ac:dyDescent="0.3">
      <c r="A3609" s="190"/>
      <c r="B3609" s="40">
        <v>34</v>
      </c>
      <c r="C3609" s="34"/>
      <c r="D3609" s="34"/>
      <c r="E3609" s="34"/>
      <c r="F3609" s="34"/>
      <c r="G3609" s="34"/>
      <c r="H3609" s="34"/>
      <c r="I3609" s="181" t="s">
        <v>18</v>
      </c>
      <c r="J3609" s="182"/>
      <c r="K3609" s="183"/>
      <c r="L3609" s="191"/>
      <c r="M3609" s="194"/>
      <c r="N3609" s="195"/>
      <c r="O3609" s="194"/>
      <c r="P3609" s="197"/>
      <c r="Q3609" s="195"/>
    </row>
    <row r="3610" spans="1:17" ht="19.149999999999999" customHeight="1" x14ac:dyDescent="0.25">
      <c r="A3610" s="190"/>
      <c r="B3610" s="40">
        <v>35</v>
      </c>
      <c r="C3610" s="34"/>
      <c r="D3610" s="34"/>
      <c r="E3610" s="34"/>
      <c r="F3610" s="34"/>
      <c r="G3610" s="34"/>
      <c r="H3610" s="34"/>
      <c r="I3610" s="181" t="s">
        <v>18</v>
      </c>
      <c r="J3610" s="182"/>
      <c r="K3610" s="183"/>
      <c r="L3610" s="184"/>
      <c r="M3610" s="3"/>
      <c r="N3610" s="3"/>
      <c r="O3610" s="3"/>
      <c r="P3610" s="3"/>
      <c r="Q3610" s="30"/>
    </row>
    <row r="3611" spans="1:17" ht="19.149999999999999" customHeight="1" x14ac:dyDescent="0.25">
      <c r="A3611" s="190"/>
      <c r="B3611" s="40">
        <v>36</v>
      </c>
      <c r="C3611" s="34"/>
      <c r="D3611" s="34"/>
      <c r="E3611" s="34"/>
      <c r="F3611" s="34"/>
      <c r="G3611" s="34"/>
      <c r="H3611" s="34"/>
      <c r="I3611" s="181" t="s">
        <v>18</v>
      </c>
      <c r="J3611" s="182"/>
      <c r="K3611" s="183"/>
      <c r="L3611" s="184"/>
      <c r="M3611" s="198" t="s">
        <v>92</v>
      </c>
      <c r="N3611" s="198"/>
      <c r="O3611" s="198"/>
      <c r="P3611" s="199"/>
      <c r="Q3611" s="200"/>
    </row>
    <row r="3612" spans="1:17" ht="19.149999999999999" customHeight="1" x14ac:dyDescent="0.25">
      <c r="A3612" s="190"/>
      <c r="B3612" s="40">
        <v>37</v>
      </c>
      <c r="C3612" s="34"/>
      <c r="D3612" s="34"/>
      <c r="E3612" s="34"/>
      <c r="F3612" s="34"/>
      <c r="G3612" s="34"/>
      <c r="H3612" s="34"/>
      <c r="I3612" s="181" t="s">
        <v>18</v>
      </c>
      <c r="J3612" s="182"/>
      <c r="K3612" s="183"/>
      <c r="L3612" s="184"/>
      <c r="M3612" s="201" t="s">
        <v>97</v>
      </c>
      <c r="N3612" s="202"/>
      <c r="O3612" s="202"/>
      <c r="P3612" s="202"/>
      <c r="Q3612" s="203"/>
    </row>
    <row r="3613" spans="1:17" ht="19.149999999999999" customHeight="1" x14ac:dyDescent="0.25">
      <c r="A3613" s="190"/>
      <c r="B3613" s="40">
        <v>38</v>
      </c>
      <c r="C3613" s="34"/>
      <c r="D3613" s="34"/>
      <c r="E3613" s="34"/>
      <c r="F3613" s="34"/>
      <c r="G3613" s="34"/>
      <c r="H3613" s="34"/>
      <c r="I3613" s="181" t="s">
        <v>18</v>
      </c>
      <c r="J3613" s="182"/>
      <c r="K3613" s="183"/>
      <c r="L3613" s="184"/>
      <c r="M3613" s="185"/>
      <c r="N3613" s="185"/>
      <c r="O3613" s="185"/>
      <c r="P3613" s="185"/>
      <c r="Q3613" s="186"/>
    </row>
    <row r="3614" spans="1:17" ht="19.149999999999999" customHeight="1" x14ac:dyDescent="0.25">
      <c r="A3614" s="190"/>
      <c r="B3614" s="40">
        <v>39</v>
      </c>
      <c r="C3614" s="34"/>
      <c r="D3614" s="34"/>
      <c r="E3614" s="34"/>
      <c r="F3614" s="34"/>
      <c r="G3614" s="34"/>
      <c r="H3614" s="34"/>
      <c r="I3614" s="181" t="s">
        <v>18</v>
      </c>
      <c r="J3614" s="182"/>
      <c r="K3614" s="183"/>
      <c r="L3614" s="184"/>
      <c r="M3614" s="185"/>
      <c r="N3614" s="185"/>
      <c r="O3614" s="185"/>
      <c r="P3614" s="185"/>
      <c r="Q3614" s="186"/>
    </row>
    <row r="3615" spans="1:17" ht="19.149999999999999" customHeight="1" x14ac:dyDescent="0.25">
      <c r="A3615" s="190"/>
      <c r="B3615" s="40">
        <v>40</v>
      </c>
      <c r="C3615" s="34"/>
      <c r="D3615" s="34"/>
      <c r="E3615" s="34"/>
      <c r="F3615" s="34"/>
      <c r="G3615" s="34"/>
      <c r="H3615" s="34"/>
      <c r="I3615" s="181" t="s">
        <v>18</v>
      </c>
      <c r="J3615" s="182"/>
      <c r="K3615" s="183"/>
      <c r="L3615" s="184"/>
      <c r="M3615" s="185"/>
      <c r="N3615" s="185"/>
      <c r="O3615" s="185"/>
      <c r="P3615" s="185"/>
      <c r="Q3615" s="186"/>
    </row>
    <row r="3616" spans="1:17" ht="19.149999999999999" customHeight="1" thickBot="1" x14ac:dyDescent="0.3">
      <c r="A3616" s="190"/>
      <c r="B3616" s="34"/>
      <c r="C3616" s="34"/>
      <c r="D3616" s="34"/>
      <c r="E3616" s="34"/>
      <c r="F3616" s="34"/>
      <c r="G3616" s="34"/>
      <c r="H3616" s="34"/>
      <c r="I3616" s="187" t="s">
        <v>18</v>
      </c>
      <c r="J3616" s="188"/>
      <c r="K3616" s="189"/>
      <c r="L3616" s="189"/>
      <c r="M3616" s="185"/>
      <c r="N3616" s="185"/>
      <c r="O3616" s="185"/>
      <c r="P3616" s="185"/>
      <c r="Q3616" s="186"/>
    </row>
    <row r="3617" spans="1:17" ht="19.149999999999999" customHeight="1" thickBot="1" x14ac:dyDescent="0.3">
      <c r="A3617" s="29"/>
      <c r="B3617" s="3"/>
      <c r="C3617" s="3"/>
      <c r="D3617" s="3"/>
      <c r="E3617" s="3"/>
      <c r="F3617" s="173" t="s">
        <v>89</v>
      </c>
      <c r="G3617" s="173"/>
      <c r="H3617" s="174"/>
      <c r="I3617" s="36"/>
      <c r="J3617" s="36"/>
      <c r="K3617" s="175"/>
      <c r="L3617" s="176"/>
      <c r="M3617" s="177" t="s">
        <v>88</v>
      </c>
      <c r="N3617" s="178"/>
      <c r="O3617" s="178"/>
      <c r="P3617" s="178"/>
      <c r="Q3617" s="179"/>
    </row>
    <row r="3618" spans="1:17" ht="19.149999999999999" customHeight="1" thickBot="1" x14ac:dyDescent="0.3">
      <c r="A3618" s="31"/>
      <c r="B3618" s="32"/>
      <c r="C3618" s="32"/>
      <c r="D3618" s="32"/>
      <c r="E3618" s="32"/>
      <c r="F3618" s="32"/>
      <c r="G3618" s="180" t="s">
        <v>91</v>
      </c>
      <c r="H3618" s="180"/>
      <c r="I3618" s="180"/>
      <c r="J3618" s="36"/>
      <c r="K3618" s="35"/>
      <c r="L3618" s="32"/>
      <c r="M3618" s="32"/>
      <c r="N3618" s="32"/>
      <c r="O3618" s="32"/>
      <c r="P3618" s="32"/>
      <c r="Q3618" s="33"/>
    </row>
    <row r="3619" spans="1:17" ht="19.149999999999999" customHeight="1" x14ac:dyDescent="0.25">
      <c r="A3619" s="52"/>
      <c r="B3619" s="52"/>
      <c r="C3619" s="52"/>
      <c r="D3619" s="52"/>
      <c r="E3619" s="52"/>
      <c r="F3619" s="52"/>
      <c r="G3619" s="52"/>
      <c r="H3619" s="52"/>
      <c r="I3619" s="52"/>
      <c r="J3619" s="52"/>
      <c r="K3619" s="52"/>
      <c r="L3619" s="52"/>
      <c r="M3619" s="52"/>
      <c r="N3619" s="52"/>
      <c r="O3619" s="52"/>
      <c r="P3619" s="52"/>
      <c r="Q3619" s="52"/>
    </row>
    <row r="3622" spans="1:17" ht="19.149999999999999" customHeight="1" thickBot="1" x14ac:dyDescent="0.3"/>
    <row r="3623" spans="1:17" ht="19.149999999999999" customHeight="1" x14ac:dyDescent="0.5">
      <c r="A3623" s="37"/>
      <c r="B3623" s="213"/>
      <c r="C3623" s="213"/>
      <c r="D3623" s="39"/>
      <c r="E3623" s="196" t="str">
        <f>UPPER(Ptrllista!E2)</f>
        <v>Ö-SERIEN 2</v>
      </c>
      <c r="F3623" s="196"/>
      <c r="G3623" s="196"/>
      <c r="H3623" s="196"/>
      <c r="I3623" s="196"/>
      <c r="J3623" s="196"/>
      <c r="K3623" s="196"/>
      <c r="L3623" s="196"/>
      <c r="M3623" s="196"/>
      <c r="N3623" s="196"/>
      <c r="O3623" s="49"/>
      <c r="P3623" s="49"/>
      <c r="Q3623" s="54"/>
    </row>
    <row r="3624" spans="1:17" ht="19.149999999999999" customHeight="1" x14ac:dyDescent="0.4">
      <c r="A3624" s="53" t="s">
        <v>98</v>
      </c>
      <c r="B3624" s="44" t="str">
        <f>UPPER(Ptrllista!B187)</f>
        <v>46</v>
      </c>
      <c r="C3624" s="43" t="s">
        <v>96</v>
      </c>
      <c r="D3624" s="44">
        <f>ABS(Ptrllista!C187)</f>
        <v>2</v>
      </c>
      <c r="E3624" s="205"/>
      <c r="F3624" s="205"/>
      <c r="G3624" s="205"/>
      <c r="H3624" s="205"/>
      <c r="I3624" s="205"/>
      <c r="J3624" s="205"/>
      <c r="K3624" s="205"/>
      <c r="L3624" s="205"/>
      <c r="M3624" s="205"/>
      <c r="N3624" s="205"/>
      <c r="O3624" s="214">
        <f>ABS(Ptrllista!F2)</f>
        <v>42848</v>
      </c>
      <c r="P3624" s="214"/>
      <c r="Q3624" s="215"/>
    </row>
    <row r="3625" spans="1:17" ht="19.149999999999999" customHeight="1" x14ac:dyDescent="0.25">
      <c r="A3625" s="204" t="str">
        <f>UPPER(Ptrllista!E191)</f>
        <v>MARCO GUSTAFSSON</v>
      </c>
      <c r="B3625" s="205"/>
      <c r="C3625" s="205"/>
      <c r="D3625" s="205"/>
      <c r="E3625" s="205"/>
      <c r="F3625" s="205"/>
      <c r="G3625" s="205"/>
      <c r="H3625" s="205"/>
      <c r="I3625" s="205"/>
      <c r="J3625" s="205"/>
      <c r="K3625" s="205"/>
      <c r="L3625" s="205"/>
      <c r="M3625" s="205"/>
      <c r="N3625" s="205"/>
      <c r="O3625" s="205"/>
      <c r="P3625" s="205"/>
      <c r="Q3625" s="206"/>
    </row>
    <row r="3626" spans="1:17" ht="19.149999999999999" customHeight="1" x14ac:dyDescent="0.25">
      <c r="A3626" s="204"/>
      <c r="B3626" s="205"/>
      <c r="C3626" s="205"/>
      <c r="D3626" s="205"/>
      <c r="E3626" s="205"/>
      <c r="F3626" s="205"/>
      <c r="G3626" s="205"/>
      <c r="H3626" s="205"/>
      <c r="I3626" s="205"/>
      <c r="J3626" s="205"/>
      <c r="K3626" s="205"/>
      <c r="L3626" s="205"/>
      <c r="M3626" s="205"/>
      <c r="N3626" s="205"/>
      <c r="O3626" s="205"/>
      <c r="P3626" s="205"/>
      <c r="Q3626" s="206"/>
    </row>
    <row r="3627" spans="1:17" ht="19.149999999999999" customHeight="1" x14ac:dyDescent="0.25">
      <c r="A3627" s="204" t="str">
        <f>UPPER(Ptrllista!F191)</f>
        <v>MJÖLBY</v>
      </c>
      <c r="B3627" s="205"/>
      <c r="C3627" s="205"/>
      <c r="D3627" s="205"/>
      <c r="E3627" s="205"/>
      <c r="F3627" s="205"/>
      <c r="G3627" s="205"/>
      <c r="H3627" s="205"/>
      <c r="I3627" s="205"/>
      <c r="J3627" s="205"/>
      <c r="K3627" s="205"/>
      <c r="L3627" s="205"/>
      <c r="M3627" s="205"/>
      <c r="N3627" s="205"/>
      <c r="O3627" s="205"/>
      <c r="P3627" s="205"/>
      <c r="Q3627" s="206"/>
    </row>
    <row r="3628" spans="1:17" ht="19.149999999999999" customHeight="1" x14ac:dyDescent="0.25">
      <c r="A3628" s="204"/>
      <c r="B3628" s="205"/>
      <c r="C3628" s="205"/>
      <c r="D3628" s="205"/>
      <c r="E3628" s="205"/>
      <c r="F3628" s="205"/>
      <c r="G3628" s="205"/>
      <c r="H3628" s="205"/>
      <c r="I3628" s="205"/>
      <c r="J3628" s="205"/>
      <c r="K3628" s="205"/>
      <c r="L3628" s="205"/>
      <c r="M3628" s="205"/>
      <c r="N3628" s="205"/>
      <c r="O3628" s="205"/>
      <c r="P3628" s="205"/>
      <c r="Q3628" s="206"/>
    </row>
    <row r="3629" spans="1:17" ht="19.149999999999999" customHeight="1" thickBot="1" x14ac:dyDescent="0.3">
      <c r="A3629" s="29"/>
      <c r="B3629" s="38"/>
      <c r="C3629" s="207" t="s">
        <v>95</v>
      </c>
      <c r="D3629" s="208"/>
      <c r="E3629" s="208"/>
      <c r="F3629" s="208"/>
      <c r="G3629" s="208"/>
      <c r="H3629" s="209"/>
      <c r="I3629" s="207" t="s">
        <v>90</v>
      </c>
      <c r="J3629" s="209"/>
      <c r="K3629" s="207" t="s">
        <v>17</v>
      </c>
      <c r="L3629" s="208"/>
      <c r="M3629" s="41" t="s">
        <v>93</v>
      </c>
      <c r="N3629" s="42"/>
      <c r="O3629" s="210" t="s">
        <v>24</v>
      </c>
      <c r="P3629" s="211"/>
      <c r="Q3629" s="212"/>
    </row>
    <row r="3630" spans="1:17" ht="19.149999999999999" customHeight="1" x14ac:dyDescent="0.25">
      <c r="A3630" s="190" t="s">
        <v>94</v>
      </c>
      <c r="B3630" s="40">
        <v>33</v>
      </c>
      <c r="C3630" s="34"/>
      <c r="D3630" s="34"/>
      <c r="E3630" s="34"/>
      <c r="F3630" s="34"/>
      <c r="G3630" s="34"/>
      <c r="H3630" s="34"/>
      <c r="I3630" s="181" t="s">
        <v>18</v>
      </c>
      <c r="J3630" s="182"/>
      <c r="K3630" s="183"/>
      <c r="L3630" s="191"/>
      <c r="M3630" s="192" t="str">
        <f>UPPER(Ptrllista!H191)</f>
        <v>B</v>
      </c>
      <c r="N3630" s="193"/>
      <c r="O3630" s="192" t="str">
        <f>UPPER(Ptrllista!G191)</f>
        <v>3</v>
      </c>
      <c r="P3630" s="196"/>
      <c r="Q3630" s="193"/>
    </row>
    <row r="3631" spans="1:17" ht="19.149999999999999" customHeight="1" thickBot="1" x14ac:dyDescent="0.3">
      <c r="A3631" s="190"/>
      <c r="B3631" s="40">
        <v>34</v>
      </c>
      <c r="C3631" s="34"/>
      <c r="D3631" s="34"/>
      <c r="E3631" s="34"/>
      <c r="F3631" s="34"/>
      <c r="G3631" s="34"/>
      <c r="H3631" s="34"/>
      <c r="I3631" s="181" t="s">
        <v>18</v>
      </c>
      <c r="J3631" s="182"/>
      <c r="K3631" s="183"/>
      <c r="L3631" s="191"/>
      <c r="M3631" s="194"/>
      <c r="N3631" s="195"/>
      <c r="O3631" s="194"/>
      <c r="P3631" s="197"/>
      <c r="Q3631" s="195"/>
    </row>
    <row r="3632" spans="1:17" ht="19.149999999999999" customHeight="1" x14ac:dyDescent="0.25">
      <c r="A3632" s="190"/>
      <c r="B3632" s="40">
        <v>35</v>
      </c>
      <c r="C3632" s="34"/>
      <c r="D3632" s="34"/>
      <c r="E3632" s="34"/>
      <c r="F3632" s="34"/>
      <c r="G3632" s="34"/>
      <c r="H3632" s="34"/>
      <c r="I3632" s="181" t="s">
        <v>18</v>
      </c>
      <c r="J3632" s="182"/>
      <c r="K3632" s="183"/>
      <c r="L3632" s="184"/>
      <c r="M3632" s="3"/>
      <c r="N3632" s="3"/>
      <c r="O3632" s="3"/>
      <c r="P3632" s="3"/>
      <c r="Q3632" s="30"/>
    </row>
    <row r="3633" spans="1:17" ht="19.149999999999999" customHeight="1" x14ac:dyDescent="0.25">
      <c r="A3633" s="190"/>
      <c r="B3633" s="40">
        <v>36</v>
      </c>
      <c r="C3633" s="34"/>
      <c r="D3633" s="34"/>
      <c r="E3633" s="34"/>
      <c r="F3633" s="34"/>
      <c r="G3633" s="34"/>
      <c r="H3633" s="34"/>
      <c r="I3633" s="181" t="s">
        <v>18</v>
      </c>
      <c r="J3633" s="182"/>
      <c r="K3633" s="183"/>
      <c r="L3633" s="184"/>
      <c r="M3633" s="198" t="s">
        <v>92</v>
      </c>
      <c r="N3633" s="198"/>
      <c r="O3633" s="198"/>
      <c r="P3633" s="199"/>
      <c r="Q3633" s="200"/>
    </row>
    <row r="3634" spans="1:17" ht="19.149999999999999" customHeight="1" x14ac:dyDescent="0.25">
      <c r="A3634" s="190"/>
      <c r="B3634" s="40">
        <v>37</v>
      </c>
      <c r="C3634" s="34"/>
      <c r="D3634" s="34"/>
      <c r="E3634" s="34"/>
      <c r="F3634" s="34"/>
      <c r="G3634" s="34"/>
      <c r="H3634" s="34"/>
      <c r="I3634" s="181" t="s">
        <v>18</v>
      </c>
      <c r="J3634" s="182"/>
      <c r="K3634" s="183"/>
      <c r="L3634" s="184"/>
      <c r="M3634" s="201" t="s">
        <v>97</v>
      </c>
      <c r="N3634" s="202"/>
      <c r="O3634" s="202"/>
      <c r="P3634" s="202"/>
      <c r="Q3634" s="203"/>
    </row>
    <row r="3635" spans="1:17" ht="19.149999999999999" customHeight="1" x14ac:dyDescent="0.25">
      <c r="A3635" s="190"/>
      <c r="B3635" s="40">
        <v>38</v>
      </c>
      <c r="C3635" s="34"/>
      <c r="D3635" s="34"/>
      <c r="E3635" s="34"/>
      <c r="F3635" s="34"/>
      <c r="G3635" s="34"/>
      <c r="H3635" s="34"/>
      <c r="I3635" s="181" t="s">
        <v>18</v>
      </c>
      <c r="J3635" s="182"/>
      <c r="K3635" s="183"/>
      <c r="L3635" s="184"/>
      <c r="M3635" s="185"/>
      <c r="N3635" s="185"/>
      <c r="O3635" s="185"/>
      <c r="P3635" s="185"/>
      <c r="Q3635" s="186"/>
    </row>
    <row r="3636" spans="1:17" ht="19.149999999999999" customHeight="1" x14ac:dyDescent="0.25">
      <c r="A3636" s="190"/>
      <c r="B3636" s="40">
        <v>39</v>
      </c>
      <c r="C3636" s="34"/>
      <c r="D3636" s="34"/>
      <c r="E3636" s="34"/>
      <c r="F3636" s="34"/>
      <c r="G3636" s="34"/>
      <c r="H3636" s="34"/>
      <c r="I3636" s="181" t="s">
        <v>18</v>
      </c>
      <c r="J3636" s="182"/>
      <c r="K3636" s="183"/>
      <c r="L3636" s="184"/>
      <c r="M3636" s="185"/>
      <c r="N3636" s="185"/>
      <c r="O3636" s="185"/>
      <c r="P3636" s="185"/>
      <c r="Q3636" s="186"/>
    </row>
    <row r="3637" spans="1:17" ht="19.149999999999999" customHeight="1" x14ac:dyDescent="0.25">
      <c r="A3637" s="190"/>
      <c r="B3637" s="40">
        <v>40</v>
      </c>
      <c r="C3637" s="34"/>
      <c r="D3637" s="34"/>
      <c r="E3637" s="34"/>
      <c r="F3637" s="34"/>
      <c r="G3637" s="34"/>
      <c r="H3637" s="34"/>
      <c r="I3637" s="181" t="s">
        <v>18</v>
      </c>
      <c r="J3637" s="182"/>
      <c r="K3637" s="183"/>
      <c r="L3637" s="184"/>
      <c r="M3637" s="185"/>
      <c r="N3637" s="185"/>
      <c r="O3637" s="185"/>
      <c r="P3637" s="185"/>
      <c r="Q3637" s="186"/>
    </row>
    <row r="3638" spans="1:17" ht="19.149999999999999" customHeight="1" thickBot="1" x14ac:dyDescent="0.3">
      <c r="A3638" s="190"/>
      <c r="B3638" s="34"/>
      <c r="C3638" s="34"/>
      <c r="D3638" s="34"/>
      <c r="E3638" s="34"/>
      <c r="F3638" s="34"/>
      <c r="G3638" s="34"/>
      <c r="H3638" s="34"/>
      <c r="I3638" s="187" t="s">
        <v>18</v>
      </c>
      <c r="J3638" s="188"/>
      <c r="K3638" s="189"/>
      <c r="L3638" s="189"/>
      <c r="M3638" s="185"/>
      <c r="N3638" s="185"/>
      <c r="O3638" s="185"/>
      <c r="P3638" s="185"/>
      <c r="Q3638" s="186"/>
    </row>
    <row r="3639" spans="1:17" ht="19.149999999999999" customHeight="1" thickBot="1" x14ac:dyDescent="0.3">
      <c r="A3639" s="29"/>
      <c r="B3639" s="3"/>
      <c r="C3639" s="3"/>
      <c r="D3639" s="3"/>
      <c r="E3639" s="3"/>
      <c r="F3639" s="173" t="s">
        <v>89</v>
      </c>
      <c r="G3639" s="173"/>
      <c r="H3639" s="174"/>
      <c r="I3639" s="36"/>
      <c r="J3639" s="36"/>
      <c r="K3639" s="175"/>
      <c r="L3639" s="176"/>
      <c r="M3639" s="177" t="s">
        <v>88</v>
      </c>
      <c r="N3639" s="178"/>
      <c r="O3639" s="178"/>
      <c r="P3639" s="178"/>
      <c r="Q3639" s="179"/>
    </row>
    <row r="3640" spans="1:17" ht="19.149999999999999" customHeight="1" thickBot="1" x14ac:dyDescent="0.3">
      <c r="A3640" s="31"/>
      <c r="B3640" s="32"/>
      <c r="C3640" s="32"/>
      <c r="D3640" s="32"/>
      <c r="E3640" s="32"/>
      <c r="F3640" s="32"/>
      <c r="G3640" s="180" t="s">
        <v>91</v>
      </c>
      <c r="H3640" s="180"/>
      <c r="I3640" s="180"/>
      <c r="J3640" s="36"/>
      <c r="K3640" s="35"/>
      <c r="L3640" s="32"/>
      <c r="M3640" s="32"/>
      <c r="N3640" s="32"/>
      <c r="O3640" s="32"/>
      <c r="P3640" s="32"/>
      <c r="Q3640" s="33"/>
    </row>
    <row r="3641" spans="1:17" ht="19.149999999999999" customHeight="1" x14ac:dyDescent="0.5">
      <c r="A3641" s="37"/>
      <c r="B3641" s="213"/>
      <c r="C3641" s="213"/>
      <c r="D3641" s="39"/>
      <c r="E3641" s="196" t="str">
        <f>UPPER(Ptrllista!E2)</f>
        <v>Ö-SERIEN 2</v>
      </c>
      <c r="F3641" s="196"/>
      <c r="G3641" s="196"/>
      <c r="H3641" s="196"/>
      <c r="I3641" s="196"/>
      <c r="J3641" s="196"/>
      <c r="K3641" s="196"/>
      <c r="L3641" s="196"/>
      <c r="M3641" s="196"/>
      <c r="N3641" s="196"/>
      <c r="O3641" s="49"/>
      <c r="P3641" s="49"/>
      <c r="Q3641" s="54"/>
    </row>
    <row r="3642" spans="1:17" ht="19.149999999999999" customHeight="1" x14ac:dyDescent="0.4">
      <c r="A3642" s="53" t="s">
        <v>98</v>
      </c>
      <c r="B3642" s="44" t="str">
        <f>UPPER(Ptrllista!B188)</f>
        <v>46</v>
      </c>
      <c r="C3642" s="43" t="s">
        <v>102</v>
      </c>
      <c r="D3642" s="44">
        <f>ABS(Ptrllista!C188)</f>
        <v>3</v>
      </c>
      <c r="E3642" s="205"/>
      <c r="F3642" s="205"/>
      <c r="G3642" s="205"/>
      <c r="H3642" s="205"/>
      <c r="I3642" s="205"/>
      <c r="J3642" s="205"/>
      <c r="K3642" s="205"/>
      <c r="L3642" s="205"/>
      <c r="M3642" s="205"/>
      <c r="N3642" s="205"/>
      <c r="O3642" s="214">
        <f>ABS(Ptrllista!F2)</f>
        <v>42848</v>
      </c>
      <c r="P3642" s="214"/>
      <c r="Q3642" s="215"/>
    </row>
    <row r="3643" spans="1:17" ht="19.149999999999999" customHeight="1" x14ac:dyDescent="0.25">
      <c r="A3643" s="204" t="str">
        <f>UPPER(Ptrllista!E192)</f>
        <v>PETER FASTH</v>
      </c>
      <c r="B3643" s="205"/>
      <c r="C3643" s="205"/>
      <c r="D3643" s="205"/>
      <c r="E3643" s="205"/>
      <c r="F3643" s="205"/>
      <c r="G3643" s="205"/>
      <c r="H3643" s="205"/>
      <c r="I3643" s="205"/>
      <c r="J3643" s="205"/>
      <c r="K3643" s="205"/>
      <c r="L3643" s="205"/>
      <c r="M3643" s="205"/>
      <c r="N3643" s="205"/>
      <c r="O3643" s="205"/>
      <c r="P3643" s="205"/>
      <c r="Q3643" s="206"/>
    </row>
    <row r="3644" spans="1:17" ht="19.149999999999999" customHeight="1" x14ac:dyDescent="0.25">
      <c r="A3644" s="204"/>
      <c r="B3644" s="205"/>
      <c r="C3644" s="205"/>
      <c r="D3644" s="205"/>
      <c r="E3644" s="205"/>
      <c r="F3644" s="205"/>
      <c r="G3644" s="205"/>
      <c r="H3644" s="205"/>
      <c r="I3644" s="205"/>
      <c r="J3644" s="205"/>
      <c r="K3644" s="205"/>
      <c r="L3644" s="205"/>
      <c r="M3644" s="205"/>
      <c r="N3644" s="205"/>
      <c r="O3644" s="205"/>
      <c r="P3644" s="205"/>
      <c r="Q3644" s="206"/>
    </row>
    <row r="3645" spans="1:17" ht="19.149999999999999" customHeight="1" x14ac:dyDescent="0.25">
      <c r="A3645" s="204" t="str">
        <f>UPPER(Ptrllista!F192)</f>
        <v>MJÖLBY</v>
      </c>
      <c r="B3645" s="205"/>
      <c r="C3645" s="205"/>
      <c r="D3645" s="205"/>
      <c r="E3645" s="205"/>
      <c r="F3645" s="205"/>
      <c r="G3645" s="205"/>
      <c r="H3645" s="205"/>
      <c r="I3645" s="205"/>
      <c r="J3645" s="205"/>
      <c r="K3645" s="205"/>
      <c r="L3645" s="205"/>
      <c r="M3645" s="205"/>
      <c r="N3645" s="205"/>
      <c r="O3645" s="205"/>
      <c r="P3645" s="205"/>
      <c r="Q3645" s="206"/>
    </row>
    <row r="3646" spans="1:17" ht="19.149999999999999" customHeight="1" x14ac:dyDescent="0.25">
      <c r="A3646" s="204"/>
      <c r="B3646" s="205"/>
      <c r="C3646" s="205"/>
      <c r="D3646" s="205"/>
      <c r="E3646" s="205"/>
      <c r="F3646" s="205"/>
      <c r="G3646" s="205"/>
      <c r="H3646" s="205"/>
      <c r="I3646" s="205"/>
      <c r="J3646" s="205"/>
      <c r="K3646" s="205"/>
      <c r="L3646" s="205"/>
      <c r="M3646" s="205"/>
      <c r="N3646" s="205"/>
      <c r="O3646" s="205"/>
      <c r="P3646" s="205"/>
      <c r="Q3646" s="206"/>
    </row>
    <row r="3647" spans="1:17" ht="19.149999999999999" customHeight="1" thickBot="1" x14ac:dyDescent="0.3">
      <c r="A3647" s="29"/>
      <c r="B3647" s="38"/>
      <c r="C3647" s="207" t="s">
        <v>95</v>
      </c>
      <c r="D3647" s="208"/>
      <c r="E3647" s="208"/>
      <c r="F3647" s="208"/>
      <c r="G3647" s="208"/>
      <c r="H3647" s="209"/>
      <c r="I3647" s="207" t="s">
        <v>90</v>
      </c>
      <c r="J3647" s="209"/>
      <c r="K3647" s="207" t="s">
        <v>17</v>
      </c>
      <c r="L3647" s="208"/>
      <c r="M3647" s="216" t="s">
        <v>93</v>
      </c>
      <c r="N3647" s="217"/>
      <c r="O3647" s="210" t="s">
        <v>24</v>
      </c>
      <c r="P3647" s="211"/>
      <c r="Q3647" s="212"/>
    </row>
    <row r="3648" spans="1:17" ht="19.149999999999999" customHeight="1" x14ac:dyDescent="0.25">
      <c r="A3648" s="190" t="s">
        <v>94</v>
      </c>
      <c r="B3648" s="40">
        <v>41</v>
      </c>
      <c r="C3648" s="34"/>
      <c r="D3648" s="34"/>
      <c r="E3648" s="34"/>
      <c r="F3648" s="34"/>
      <c r="G3648" s="34"/>
      <c r="H3648" s="34"/>
      <c r="I3648" s="181" t="s">
        <v>18</v>
      </c>
      <c r="J3648" s="182"/>
      <c r="K3648" s="183"/>
      <c r="L3648" s="191"/>
      <c r="M3648" s="192" t="str">
        <f>UPPER(Ptrllista!H192)</f>
        <v>B</v>
      </c>
      <c r="N3648" s="193"/>
      <c r="O3648" s="192" t="e">
        <f>UPPER(Ptrllista!#REF!)</f>
        <v>#REF!</v>
      </c>
      <c r="P3648" s="196"/>
      <c r="Q3648" s="193"/>
    </row>
    <row r="3649" spans="1:17" ht="19.149999999999999" customHeight="1" thickBot="1" x14ac:dyDescent="0.3">
      <c r="A3649" s="190"/>
      <c r="B3649" s="40">
        <v>42</v>
      </c>
      <c r="C3649" s="34"/>
      <c r="D3649" s="34"/>
      <c r="E3649" s="34"/>
      <c r="F3649" s="34"/>
      <c r="G3649" s="34"/>
      <c r="H3649" s="34"/>
      <c r="I3649" s="181" t="s">
        <v>18</v>
      </c>
      <c r="J3649" s="182"/>
      <c r="K3649" s="183"/>
      <c r="L3649" s="191"/>
      <c r="M3649" s="194"/>
      <c r="N3649" s="195"/>
      <c r="O3649" s="194"/>
      <c r="P3649" s="197"/>
      <c r="Q3649" s="195"/>
    </row>
    <row r="3650" spans="1:17" ht="19.149999999999999" customHeight="1" x14ac:dyDescent="0.25">
      <c r="A3650" s="190"/>
      <c r="B3650" s="40">
        <v>43</v>
      </c>
      <c r="C3650" s="34"/>
      <c r="D3650" s="34"/>
      <c r="E3650" s="34"/>
      <c r="F3650" s="34"/>
      <c r="G3650" s="34"/>
      <c r="H3650" s="34"/>
      <c r="I3650" s="181" t="s">
        <v>18</v>
      </c>
      <c r="J3650" s="182"/>
      <c r="K3650" s="183"/>
      <c r="L3650" s="184"/>
      <c r="M3650" s="3"/>
      <c r="N3650" s="3"/>
      <c r="O3650" s="3"/>
      <c r="P3650" s="3"/>
      <c r="Q3650" s="30"/>
    </row>
    <row r="3651" spans="1:17" ht="19.149999999999999" customHeight="1" x14ac:dyDescent="0.25">
      <c r="A3651" s="190"/>
      <c r="B3651" s="40">
        <v>44</v>
      </c>
      <c r="C3651" s="34"/>
      <c r="D3651" s="34"/>
      <c r="E3651" s="34"/>
      <c r="F3651" s="34"/>
      <c r="G3651" s="34"/>
      <c r="H3651" s="34"/>
      <c r="I3651" s="181" t="s">
        <v>18</v>
      </c>
      <c r="J3651" s="182"/>
      <c r="K3651" s="183"/>
      <c r="L3651" s="184"/>
      <c r="M3651" s="198" t="s">
        <v>92</v>
      </c>
      <c r="N3651" s="198"/>
      <c r="O3651" s="198"/>
      <c r="P3651" s="199"/>
      <c r="Q3651" s="200"/>
    </row>
    <row r="3652" spans="1:17" ht="19.149999999999999" customHeight="1" x14ac:dyDescent="0.25">
      <c r="A3652" s="190"/>
      <c r="B3652" s="40">
        <v>45</v>
      </c>
      <c r="C3652" s="34"/>
      <c r="D3652" s="34"/>
      <c r="E3652" s="34"/>
      <c r="F3652" s="34"/>
      <c r="G3652" s="34"/>
      <c r="H3652" s="34"/>
      <c r="I3652" s="181" t="s">
        <v>18</v>
      </c>
      <c r="J3652" s="182"/>
      <c r="K3652" s="183"/>
      <c r="L3652" s="184"/>
      <c r="M3652" s="201" t="s">
        <v>97</v>
      </c>
      <c r="N3652" s="202"/>
      <c r="O3652" s="202"/>
      <c r="P3652" s="202"/>
      <c r="Q3652" s="203"/>
    </row>
    <row r="3653" spans="1:17" ht="19.149999999999999" customHeight="1" x14ac:dyDescent="0.25">
      <c r="A3653" s="190"/>
      <c r="B3653" s="40">
        <v>46</v>
      </c>
      <c r="C3653" s="34"/>
      <c r="D3653" s="34"/>
      <c r="E3653" s="34"/>
      <c r="F3653" s="34"/>
      <c r="G3653" s="34"/>
      <c r="H3653" s="34"/>
      <c r="I3653" s="181" t="s">
        <v>18</v>
      </c>
      <c r="J3653" s="182"/>
      <c r="K3653" s="183"/>
      <c r="L3653" s="184"/>
      <c r="M3653" s="185"/>
      <c r="N3653" s="185"/>
      <c r="O3653" s="185"/>
      <c r="P3653" s="185"/>
      <c r="Q3653" s="186"/>
    </row>
    <row r="3654" spans="1:17" ht="19.149999999999999" customHeight="1" x14ac:dyDescent="0.25">
      <c r="A3654" s="190"/>
      <c r="B3654" s="40">
        <v>47</v>
      </c>
      <c r="C3654" s="34"/>
      <c r="D3654" s="34"/>
      <c r="E3654" s="34"/>
      <c r="F3654" s="34"/>
      <c r="G3654" s="34"/>
      <c r="H3654" s="34"/>
      <c r="I3654" s="181" t="s">
        <v>18</v>
      </c>
      <c r="J3654" s="182"/>
      <c r="K3654" s="183"/>
      <c r="L3654" s="184"/>
      <c r="M3654" s="185"/>
      <c r="N3654" s="185"/>
      <c r="O3654" s="185"/>
      <c r="P3654" s="185"/>
      <c r="Q3654" s="186"/>
    </row>
    <row r="3655" spans="1:17" ht="19.149999999999999" customHeight="1" x14ac:dyDescent="0.25">
      <c r="A3655" s="190"/>
      <c r="B3655" s="40">
        <v>48</v>
      </c>
      <c r="C3655" s="34"/>
      <c r="D3655" s="34"/>
      <c r="E3655" s="34"/>
      <c r="F3655" s="34"/>
      <c r="G3655" s="34"/>
      <c r="H3655" s="34"/>
      <c r="I3655" s="181" t="s">
        <v>18</v>
      </c>
      <c r="J3655" s="182"/>
      <c r="K3655" s="183"/>
      <c r="L3655" s="184"/>
      <c r="M3655" s="185"/>
      <c r="N3655" s="185"/>
      <c r="O3655" s="185"/>
      <c r="P3655" s="185"/>
      <c r="Q3655" s="186"/>
    </row>
    <row r="3656" spans="1:17" ht="19.149999999999999" customHeight="1" thickBot="1" x14ac:dyDescent="0.3">
      <c r="A3656" s="190"/>
      <c r="B3656" s="34"/>
      <c r="C3656" s="34"/>
      <c r="D3656" s="34"/>
      <c r="E3656" s="34"/>
      <c r="F3656" s="34"/>
      <c r="G3656" s="34"/>
      <c r="H3656" s="34"/>
      <c r="I3656" s="187" t="s">
        <v>18</v>
      </c>
      <c r="J3656" s="188"/>
      <c r="K3656" s="189"/>
      <c r="L3656" s="189"/>
      <c r="M3656" s="185"/>
      <c r="N3656" s="185"/>
      <c r="O3656" s="185"/>
      <c r="P3656" s="185"/>
      <c r="Q3656" s="186"/>
    </row>
    <row r="3657" spans="1:17" ht="19.149999999999999" customHeight="1" thickBot="1" x14ac:dyDescent="0.3">
      <c r="A3657" s="29"/>
      <c r="B3657" s="3"/>
      <c r="C3657" s="3"/>
      <c r="D3657" s="3"/>
      <c r="E3657" s="3"/>
      <c r="F3657" s="173" t="s">
        <v>89</v>
      </c>
      <c r="G3657" s="173"/>
      <c r="H3657" s="174"/>
      <c r="I3657" s="36"/>
      <c r="J3657" s="36"/>
      <c r="K3657" s="175"/>
      <c r="L3657" s="176"/>
      <c r="M3657" s="177" t="s">
        <v>88</v>
      </c>
      <c r="N3657" s="178"/>
      <c r="O3657" s="178"/>
      <c r="P3657" s="178"/>
      <c r="Q3657" s="179"/>
    </row>
    <row r="3658" spans="1:17" ht="19.149999999999999" customHeight="1" thickBot="1" x14ac:dyDescent="0.3">
      <c r="A3658" s="31"/>
      <c r="B3658" s="32"/>
      <c r="C3658" s="32"/>
      <c r="D3658" s="32"/>
      <c r="E3658" s="32"/>
      <c r="F3658" s="32"/>
      <c r="G3658" s="180" t="s">
        <v>91</v>
      </c>
      <c r="H3658" s="180"/>
      <c r="I3658" s="180"/>
      <c r="J3658" s="36"/>
      <c r="K3658" s="35"/>
      <c r="L3658" s="32"/>
      <c r="M3658" s="32"/>
      <c r="N3658" s="32"/>
      <c r="O3658" s="32"/>
      <c r="P3658" s="32"/>
      <c r="Q3658" s="33"/>
    </row>
    <row r="3659" spans="1:17" ht="19.149999999999999" customHeight="1" x14ac:dyDescent="0.25">
      <c r="A3659" s="52"/>
      <c r="B3659" s="52"/>
      <c r="C3659" s="52"/>
      <c r="D3659" s="52"/>
      <c r="E3659" s="52"/>
      <c r="F3659" s="52"/>
      <c r="G3659" s="52"/>
      <c r="H3659" s="52"/>
      <c r="I3659" s="52"/>
      <c r="J3659" s="52"/>
      <c r="K3659" s="52"/>
      <c r="L3659" s="52"/>
      <c r="M3659" s="52"/>
      <c r="N3659" s="52"/>
      <c r="O3659" s="52"/>
      <c r="P3659" s="52"/>
      <c r="Q3659" s="52"/>
    </row>
    <row r="3662" spans="1:17" ht="19.149999999999999" customHeight="1" thickBot="1" x14ac:dyDescent="0.3"/>
    <row r="3663" spans="1:17" ht="19.149999999999999" customHeight="1" x14ac:dyDescent="0.5">
      <c r="A3663" s="37"/>
      <c r="B3663" s="213"/>
      <c r="C3663" s="213"/>
      <c r="D3663" s="39"/>
      <c r="E3663" s="196" t="str">
        <f>UPPER(Ptrllista!E2)</f>
        <v>Ö-SERIEN 2</v>
      </c>
      <c r="F3663" s="196"/>
      <c r="G3663" s="196"/>
      <c r="H3663" s="196"/>
      <c r="I3663" s="196"/>
      <c r="J3663" s="196"/>
      <c r="K3663" s="196"/>
      <c r="L3663" s="196"/>
      <c r="M3663" s="196"/>
      <c r="N3663" s="196"/>
      <c r="O3663" s="49"/>
      <c r="P3663" s="49"/>
      <c r="Q3663" s="54"/>
    </row>
    <row r="3664" spans="1:17" ht="19.149999999999999" customHeight="1" x14ac:dyDescent="0.4">
      <c r="A3664" s="53" t="s">
        <v>98</v>
      </c>
      <c r="B3664" s="44" t="str">
        <f>UPPER(Ptrllista!B189)</f>
        <v>46</v>
      </c>
      <c r="C3664" s="43" t="s">
        <v>96</v>
      </c>
      <c r="D3664" s="44">
        <f>ABS(Ptrllista!C189)</f>
        <v>4</v>
      </c>
      <c r="E3664" s="205"/>
      <c r="F3664" s="205"/>
      <c r="G3664" s="205"/>
      <c r="H3664" s="205"/>
      <c r="I3664" s="205"/>
      <c r="J3664" s="205"/>
      <c r="K3664" s="205"/>
      <c r="L3664" s="205"/>
      <c r="M3664" s="205"/>
      <c r="N3664" s="205"/>
      <c r="O3664" s="214">
        <f>ABS(Ptrllista!F2)</f>
        <v>42848</v>
      </c>
      <c r="P3664" s="214"/>
      <c r="Q3664" s="215"/>
    </row>
    <row r="3665" spans="1:17" ht="19.149999999999999" customHeight="1" x14ac:dyDescent="0.25">
      <c r="A3665" s="204" t="str">
        <f>UPPER(Ptrllista!E193)</f>
        <v>PER WINGREN</v>
      </c>
      <c r="B3665" s="205"/>
      <c r="C3665" s="205"/>
      <c r="D3665" s="205"/>
      <c r="E3665" s="205"/>
      <c r="F3665" s="205"/>
      <c r="G3665" s="205"/>
      <c r="H3665" s="205"/>
      <c r="I3665" s="205"/>
      <c r="J3665" s="205"/>
      <c r="K3665" s="205"/>
      <c r="L3665" s="205"/>
      <c r="M3665" s="205"/>
      <c r="N3665" s="205"/>
      <c r="O3665" s="205"/>
      <c r="P3665" s="205"/>
      <c r="Q3665" s="206"/>
    </row>
    <row r="3666" spans="1:17" ht="19.149999999999999" customHeight="1" x14ac:dyDescent="0.25">
      <c r="A3666" s="204"/>
      <c r="B3666" s="205"/>
      <c r="C3666" s="205"/>
      <c r="D3666" s="205"/>
      <c r="E3666" s="205"/>
      <c r="F3666" s="205"/>
      <c r="G3666" s="205"/>
      <c r="H3666" s="205"/>
      <c r="I3666" s="205"/>
      <c r="J3666" s="205"/>
      <c r="K3666" s="205"/>
      <c r="L3666" s="205"/>
      <c r="M3666" s="205"/>
      <c r="N3666" s="205"/>
      <c r="O3666" s="205"/>
      <c r="P3666" s="205"/>
      <c r="Q3666" s="206"/>
    </row>
    <row r="3667" spans="1:17" ht="19.149999999999999" customHeight="1" x14ac:dyDescent="0.25">
      <c r="A3667" s="204" t="str">
        <f>UPPER(Ptrllista!F193)</f>
        <v>VALDEMARSVIK</v>
      </c>
      <c r="B3667" s="205"/>
      <c r="C3667" s="205"/>
      <c r="D3667" s="205"/>
      <c r="E3667" s="205"/>
      <c r="F3667" s="205"/>
      <c r="G3667" s="205"/>
      <c r="H3667" s="205"/>
      <c r="I3667" s="205"/>
      <c r="J3667" s="205"/>
      <c r="K3667" s="205"/>
      <c r="L3667" s="205"/>
      <c r="M3667" s="205"/>
      <c r="N3667" s="205"/>
      <c r="O3667" s="205"/>
      <c r="P3667" s="205"/>
      <c r="Q3667" s="206"/>
    </row>
    <row r="3668" spans="1:17" ht="19.149999999999999" customHeight="1" x14ac:dyDescent="0.25">
      <c r="A3668" s="204"/>
      <c r="B3668" s="205"/>
      <c r="C3668" s="205"/>
      <c r="D3668" s="205"/>
      <c r="E3668" s="205"/>
      <c r="F3668" s="205"/>
      <c r="G3668" s="205"/>
      <c r="H3668" s="205"/>
      <c r="I3668" s="205"/>
      <c r="J3668" s="205"/>
      <c r="K3668" s="205"/>
      <c r="L3668" s="205"/>
      <c r="M3668" s="205"/>
      <c r="N3668" s="205"/>
      <c r="O3668" s="205"/>
      <c r="P3668" s="205"/>
      <c r="Q3668" s="206"/>
    </row>
    <row r="3669" spans="1:17" ht="19.149999999999999" customHeight="1" thickBot="1" x14ac:dyDescent="0.3">
      <c r="A3669" s="29"/>
      <c r="B3669" s="38"/>
      <c r="C3669" s="207" t="s">
        <v>95</v>
      </c>
      <c r="D3669" s="208"/>
      <c r="E3669" s="208"/>
      <c r="F3669" s="208"/>
      <c r="G3669" s="208"/>
      <c r="H3669" s="209"/>
      <c r="I3669" s="207" t="s">
        <v>90</v>
      </c>
      <c r="J3669" s="209"/>
      <c r="K3669" s="207" t="s">
        <v>17</v>
      </c>
      <c r="L3669" s="208"/>
      <c r="M3669" s="41" t="s">
        <v>93</v>
      </c>
      <c r="N3669" s="42"/>
      <c r="O3669" s="210" t="s">
        <v>24</v>
      </c>
      <c r="P3669" s="211"/>
      <c r="Q3669" s="212"/>
    </row>
    <row r="3670" spans="1:17" ht="19.149999999999999" customHeight="1" x14ac:dyDescent="0.25">
      <c r="A3670" s="190" t="s">
        <v>94</v>
      </c>
      <c r="B3670" s="40">
        <v>41</v>
      </c>
      <c r="C3670" s="34"/>
      <c r="D3670" s="34"/>
      <c r="E3670" s="34"/>
      <c r="F3670" s="34"/>
      <c r="G3670" s="34"/>
      <c r="H3670" s="34"/>
      <c r="I3670" s="181" t="s">
        <v>18</v>
      </c>
      <c r="J3670" s="182"/>
      <c r="K3670" s="183"/>
      <c r="L3670" s="191"/>
      <c r="M3670" s="192" t="str">
        <f>UPPER(Ptrllista!H193)</f>
        <v>B</v>
      </c>
      <c r="N3670" s="193"/>
      <c r="O3670" s="192" t="str">
        <f>UPPER(Ptrllista!G193)</f>
        <v>1</v>
      </c>
      <c r="P3670" s="196"/>
      <c r="Q3670" s="193"/>
    </row>
    <row r="3671" spans="1:17" ht="19.149999999999999" customHeight="1" thickBot="1" x14ac:dyDescent="0.3">
      <c r="A3671" s="190"/>
      <c r="B3671" s="40">
        <v>42</v>
      </c>
      <c r="C3671" s="34"/>
      <c r="D3671" s="34"/>
      <c r="E3671" s="34"/>
      <c r="F3671" s="34"/>
      <c r="G3671" s="34"/>
      <c r="H3671" s="34"/>
      <c r="I3671" s="181" t="s">
        <v>18</v>
      </c>
      <c r="J3671" s="182"/>
      <c r="K3671" s="183"/>
      <c r="L3671" s="191"/>
      <c r="M3671" s="194"/>
      <c r="N3671" s="195"/>
      <c r="O3671" s="194"/>
      <c r="P3671" s="197"/>
      <c r="Q3671" s="195"/>
    </row>
    <row r="3672" spans="1:17" ht="19.149999999999999" customHeight="1" x14ac:dyDescent="0.25">
      <c r="A3672" s="190"/>
      <c r="B3672" s="40">
        <v>43</v>
      </c>
      <c r="C3672" s="34"/>
      <c r="D3672" s="34"/>
      <c r="E3672" s="34"/>
      <c r="F3672" s="34"/>
      <c r="G3672" s="34"/>
      <c r="H3672" s="34"/>
      <c r="I3672" s="181" t="s">
        <v>18</v>
      </c>
      <c r="J3672" s="182"/>
      <c r="K3672" s="183"/>
      <c r="L3672" s="184"/>
      <c r="M3672" s="3"/>
      <c r="N3672" s="3"/>
      <c r="O3672" s="3"/>
      <c r="P3672" s="3"/>
      <c r="Q3672" s="30"/>
    </row>
    <row r="3673" spans="1:17" ht="19.149999999999999" customHeight="1" x14ac:dyDescent="0.25">
      <c r="A3673" s="190"/>
      <c r="B3673" s="40">
        <v>44</v>
      </c>
      <c r="C3673" s="34"/>
      <c r="D3673" s="34"/>
      <c r="E3673" s="34"/>
      <c r="F3673" s="34"/>
      <c r="G3673" s="34"/>
      <c r="H3673" s="34"/>
      <c r="I3673" s="181" t="s">
        <v>18</v>
      </c>
      <c r="J3673" s="182"/>
      <c r="K3673" s="183"/>
      <c r="L3673" s="184"/>
      <c r="M3673" s="198" t="s">
        <v>92</v>
      </c>
      <c r="N3673" s="198"/>
      <c r="O3673" s="198"/>
      <c r="P3673" s="199"/>
      <c r="Q3673" s="200"/>
    </row>
    <row r="3674" spans="1:17" ht="19.149999999999999" customHeight="1" x14ac:dyDescent="0.25">
      <c r="A3674" s="190"/>
      <c r="B3674" s="40">
        <v>45</v>
      </c>
      <c r="C3674" s="34"/>
      <c r="D3674" s="34"/>
      <c r="E3674" s="34"/>
      <c r="F3674" s="34"/>
      <c r="G3674" s="34"/>
      <c r="H3674" s="34"/>
      <c r="I3674" s="181" t="s">
        <v>18</v>
      </c>
      <c r="J3674" s="182"/>
      <c r="K3674" s="183"/>
      <c r="L3674" s="184"/>
      <c r="M3674" s="201" t="s">
        <v>97</v>
      </c>
      <c r="N3674" s="202"/>
      <c r="O3674" s="202"/>
      <c r="P3674" s="202"/>
      <c r="Q3674" s="203"/>
    </row>
    <row r="3675" spans="1:17" ht="19.149999999999999" customHeight="1" x14ac:dyDescent="0.25">
      <c r="A3675" s="190"/>
      <c r="B3675" s="40">
        <v>46</v>
      </c>
      <c r="C3675" s="34"/>
      <c r="D3675" s="34"/>
      <c r="E3675" s="34"/>
      <c r="F3675" s="34"/>
      <c r="G3675" s="34"/>
      <c r="H3675" s="34"/>
      <c r="I3675" s="181" t="s">
        <v>18</v>
      </c>
      <c r="J3675" s="182"/>
      <c r="K3675" s="183"/>
      <c r="L3675" s="184"/>
      <c r="M3675" s="185"/>
      <c r="N3675" s="185"/>
      <c r="O3675" s="185"/>
      <c r="P3675" s="185"/>
      <c r="Q3675" s="186"/>
    </row>
    <row r="3676" spans="1:17" ht="19.149999999999999" customHeight="1" x14ac:dyDescent="0.25">
      <c r="A3676" s="190"/>
      <c r="B3676" s="40">
        <v>47</v>
      </c>
      <c r="C3676" s="34"/>
      <c r="D3676" s="34"/>
      <c r="E3676" s="34"/>
      <c r="F3676" s="34"/>
      <c r="G3676" s="34"/>
      <c r="H3676" s="34"/>
      <c r="I3676" s="181" t="s">
        <v>18</v>
      </c>
      <c r="J3676" s="182"/>
      <c r="K3676" s="183"/>
      <c r="L3676" s="184"/>
      <c r="M3676" s="185"/>
      <c r="N3676" s="185"/>
      <c r="O3676" s="185"/>
      <c r="P3676" s="185"/>
      <c r="Q3676" s="186"/>
    </row>
    <row r="3677" spans="1:17" ht="19.149999999999999" customHeight="1" x14ac:dyDescent="0.25">
      <c r="A3677" s="190"/>
      <c r="B3677" s="40">
        <v>48</v>
      </c>
      <c r="C3677" s="34"/>
      <c r="D3677" s="34"/>
      <c r="E3677" s="34"/>
      <c r="F3677" s="34"/>
      <c r="G3677" s="34"/>
      <c r="H3677" s="34"/>
      <c r="I3677" s="181" t="s">
        <v>18</v>
      </c>
      <c r="J3677" s="182"/>
      <c r="K3677" s="183"/>
      <c r="L3677" s="184"/>
      <c r="M3677" s="185"/>
      <c r="N3677" s="185"/>
      <c r="O3677" s="185"/>
      <c r="P3677" s="185"/>
      <c r="Q3677" s="186"/>
    </row>
    <row r="3678" spans="1:17" ht="19.149999999999999" customHeight="1" thickBot="1" x14ac:dyDescent="0.3">
      <c r="A3678" s="190"/>
      <c r="B3678" s="34"/>
      <c r="C3678" s="34"/>
      <c r="D3678" s="34"/>
      <c r="E3678" s="34"/>
      <c r="F3678" s="34"/>
      <c r="G3678" s="34"/>
      <c r="H3678" s="34"/>
      <c r="I3678" s="187" t="s">
        <v>18</v>
      </c>
      <c r="J3678" s="188"/>
      <c r="K3678" s="189"/>
      <c r="L3678" s="189"/>
      <c r="M3678" s="185"/>
      <c r="N3678" s="185"/>
      <c r="O3678" s="185"/>
      <c r="P3678" s="185"/>
      <c r="Q3678" s="186"/>
    </row>
    <row r="3679" spans="1:17" ht="19.149999999999999" customHeight="1" thickBot="1" x14ac:dyDescent="0.3">
      <c r="A3679" s="29"/>
      <c r="B3679" s="3"/>
      <c r="C3679" s="3"/>
      <c r="D3679" s="3"/>
      <c r="E3679" s="3"/>
      <c r="F3679" s="173" t="s">
        <v>89</v>
      </c>
      <c r="G3679" s="173"/>
      <c r="H3679" s="174"/>
      <c r="I3679" s="36"/>
      <c r="J3679" s="36"/>
      <c r="K3679" s="175"/>
      <c r="L3679" s="176"/>
      <c r="M3679" s="177" t="s">
        <v>88</v>
      </c>
      <c r="N3679" s="178"/>
      <c r="O3679" s="178"/>
      <c r="P3679" s="178"/>
      <c r="Q3679" s="179"/>
    </row>
    <row r="3680" spans="1:17" ht="19.149999999999999" customHeight="1" thickBot="1" x14ac:dyDescent="0.3">
      <c r="A3680" s="31"/>
      <c r="B3680" s="32"/>
      <c r="C3680" s="32"/>
      <c r="D3680" s="32"/>
      <c r="E3680" s="32"/>
      <c r="F3680" s="32"/>
      <c r="G3680" s="180" t="s">
        <v>91</v>
      </c>
      <c r="H3680" s="180"/>
      <c r="I3680" s="180"/>
      <c r="J3680" s="36"/>
      <c r="K3680" s="35"/>
      <c r="L3680" s="32"/>
      <c r="M3680" s="32"/>
      <c r="N3680" s="32"/>
      <c r="O3680" s="32"/>
      <c r="P3680" s="32"/>
      <c r="Q3680" s="33"/>
    </row>
    <row r="3681" spans="1:17" ht="19.149999999999999" customHeight="1" x14ac:dyDescent="0.5">
      <c r="A3681" s="37"/>
      <c r="B3681" s="213"/>
      <c r="C3681" s="213"/>
      <c r="D3681" s="39"/>
      <c r="E3681" s="196" t="str">
        <f>UPPER(Ptrllista!E2)</f>
        <v>Ö-SERIEN 2</v>
      </c>
      <c r="F3681" s="196"/>
      <c r="G3681" s="196"/>
      <c r="H3681" s="196"/>
      <c r="I3681" s="196"/>
      <c r="J3681" s="196"/>
      <c r="K3681" s="196"/>
      <c r="L3681" s="196"/>
      <c r="M3681" s="196"/>
      <c r="N3681" s="196"/>
      <c r="O3681" s="49"/>
      <c r="P3681" s="49"/>
      <c r="Q3681" s="54"/>
    </row>
    <row r="3682" spans="1:17" ht="19.149999999999999" customHeight="1" x14ac:dyDescent="0.4">
      <c r="A3682" s="53" t="s">
        <v>98</v>
      </c>
      <c r="B3682" s="44" t="str">
        <f>UPPER(Ptrllista!B190)</f>
        <v>47</v>
      </c>
      <c r="C3682" s="43" t="s">
        <v>102</v>
      </c>
      <c r="D3682" s="44">
        <f>ABS(Ptrllista!C190)</f>
        <v>1</v>
      </c>
      <c r="E3682" s="205"/>
      <c r="F3682" s="205"/>
      <c r="G3682" s="205"/>
      <c r="H3682" s="205"/>
      <c r="I3682" s="205"/>
      <c r="J3682" s="205"/>
      <c r="K3682" s="205"/>
      <c r="L3682" s="205"/>
      <c r="M3682" s="205"/>
      <c r="N3682" s="205"/>
      <c r="O3682" s="214">
        <f>ABS(Ptrllista!F2)</f>
        <v>42848</v>
      </c>
      <c r="P3682" s="214"/>
      <c r="Q3682" s="215"/>
    </row>
    <row r="3683" spans="1:17" ht="19.149999999999999" customHeight="1" x14ac:dyDescent="0.25">
      <c r="A3683" s="204" t="str">
        <f>UPPER(Ptrllista!E194)</f>
        <v>STEVE TARANDER</v>
      </c>
      <c r="B3683" s="205"/>
      <c r="C3683" s="205"/>
      <c r="D3683" s="205"/>
      <c r="E3683" s="205"/>
      <c r="F3683" s="205"/>
      <c r="G3683" s="205"/>
      <c r="H3683" s="205"/>
      <c r="I3683" s="205"/>
      <c r="J3683" s="205"/>
      <c r="K3683" s="205"/>
      <c r="L3683" s="205"/>
      <c r="M3683" s="205"/>
      <c r="N3683" s="205"/>
      <c r="O3683" s="205"/>
      <c r="P3683" s="205"/>
      <c r="Q3683" s="206"/>
    </row>
    <row r="3684" spans="1:17" ht="19.149999999999999" customHeight="1" x14ac:dyDescent="0.25">
      <c r="A3684" s="204"/>
      <c r="B3684" s="205"/>
      <c r="C3684" s="205"/>
      <c r="D3684" s="205"/>
      <c r="E3684" s="205"/>
      <c r="F3684" s="205"/>
      <c r="G3684" s="205"/>
      <c r="H3684" s="205"/>
      <c r="I3684" s="205"/>
      <c r="J3684" s="205"/>
      <c r="K3684" s="205"/>
      <c r="L3684" s="205"/>
      <c r="M3684" s="205"/>
      <c r="N3684" s="205"/>
      <c r="O3684" s="205"/>
      <c r="P3684" s="205"/>
      <c r="Q3684" s="206"/>
    </row>
    <row r="3685" spans="1:17" ht="19.149999999999999" customHeight="1" x14ac:dyDescent="0.25">
      <c r="A3685" s="204" t="str">
        <f>UPPER(Ptrllista!F194)</f>
        <v>NPK</v>
      </c>
      <c r="B3685" s="205"/>
      <c r="C3685" s="205"/>
      <c r="D3685" s="205"/>
      <c r="E3685" s="205"/>
      <c r="F3685" s="205"/>
      <c r="G3685" s="205"/>
      <c r="H3685" s="205"/>
      <c r="I3685" s="205"/>
      <c r="J3685" s="205"/>
      <c r="K3685" s="205"/>
      <c r="L3685" s="205"/>
      <c r="M3685" s="205"/>
      <c r="N3685" s="205"/>
      <c r="O3685" s="205"/>
      <c r="P3685" s="205"/>
      <c r="Q3685" s="206"/>
    </row>
    <row r="3686" spans="1:17" ht="19.149999999999999" customHeight="1" x14ac:dyDescent="0.25">
      <c r="A3686" s="204"/>
      <c r="B3686" s="205"/>
      <c r="C3686" s="205"/>
      <c r="D3686" s="205"/>
      <c r="E3686" s="205"/>
      <c r="F3686" s="205"/>
      <c r="G3686" s="205"/>
      <c r="H3686" s="205"/>
      <c r="I3686" s="205"/>
      <c r="J3686" s="205"/>
      <c r="K3686" s="205"/>
      <c r="L3686" s="205"/>
      <c r="M3686" s="205"/>
      <c r="N3686" s="205"/>
      <c r="O3686" s="205"/>
      <c r="P3686" s="205"/>
      <c r="Q3686" s="206"/>
    </row>
    <row r="3687" spans="1:17" ht="19.149999999999999" customHeight="1" thickBot="1" x14ac:dyDescent="0.3">
      <c r="A3687" s="29"/>
      <c r="B3687" s="38"/>
      <c r="C3687" s="207" t="s">
        <v>95</v>
      </c>
      <c r="D3687" s="208"/>
      <c r="E3687" s="208"/>
      <c r="F3687" s="208"/>
      <c r="G3687" s="208"/>
      <c r="H3687" s="209"/>
      <c r="I3687" s="207" t="s">
        <v>90</v>
      </c>
      <c r="J3687" s="209"/>
      <c r="K3687" s="207" t="s">
        <v>17</v>
      </c>
      <c r="L3687" s="208"/>
      <c r="M3687" s="216" t="s">
        <v>93</v>
      </c>
      <c r="N3687" s="217"/>
      <c r="O3687" s="210" t="s">
        <v>24</v>
      </c>
      <c r="P3687" s="211"/>
      <c r="Q3687" s="212"/>
    </row>
    <row r="3688" spans="1:17" ht="19.149999999999999" customHeight="1" x14ac:dyDescent="0.25">
      <c r="A3688" s="190" t="s">
        <v>94</v>
      </c>
      <c r="B3688" s="40">
        <v>33</v>
      </c>
      <c r="C3688" s="34"/>
      <c r="D3688" s="34"/>
      <c r="E3688" s="34"/>
      <c r="F3688" s="34"/>
      <c r="G3688" s="34"/>
      <c r="H3688" s="34"/>
      <c r="I3688" s="181" t="s">
        <v>18</v>
      </c>
      <c r="J3688" s="182"/>
      <c r="K3688" s="183"/>
      <c r="L3688" s="191"/>
      <c r="M3688" s="192" t="str">
        <f>UPPER(Ptrllista!H194)</f>
        <v>B</v>
      </c>
      <c r="N3688" s="193"/>
      <c r="O3688" s="192" t="str">
        <f>UPPER(Ptrllista!G194)</f>
        <v>3</v>
      </c>
      <c r="P3688" s="196"/>
      <c r="Q3688" s="193"/>
    </row>
    <row r="3689" spans="1:17" ht="19.149999999999999" customHeight="1" thickBot="1" x14ac:dyDescent="0.3">
      <c r="A3689" s="190"/>
      <c r="B3689" s="40">
        <v>34</v>
      </c>
      <c r="C3689" s="34"/>
      <c r="D3689" s="34"/>
      <c r="E3689" s="34"/>
      <c r="F3689" s="34"/>
      <c r="G3689" s="34"/>
      <c r="H3689" s="34"/>
      <c r="I3689" s="181" t="s">
        <v>18</v>
      </c>
      <c r="J3689" s="182"/>
      <c r="K3689" s="183"/>
      <c r="L3689" s="191"/>
      <c r="M3689" s="194"/>
      <c r="N3689" s="195"/>
      <c r="O3689" s="194"/>
      <c r="P3689" s="197"/>
      <c r="Q3689" s="195"/>
    </row>
    <row r="3690" spans="1:17" ht="19.149999999999999" customHeight="1" x14ac:dyDescent="0.25">
      <c r="A3690" s="190"/>
      <c r="B3690" s="40">
        <v>35</v>
      </c>
      <c r="C3690" s="34"/>
      <c r="D3690" s="34"/>
      <c r="E3690" s="34"/>
      <c r="F3690" s="34"/>
      <c r="G3690" s="34"/>
      <c r="H3690" s="34"/>
      <c r="I3690" s="181" t="s">
        <v>18</v>
      </c>
      <c r="J3690" s="182"/>
      <c r="K3690" s="183"/>
      <c r="L3690" s="184"/>
      <c r="M3690" s="3"/>
      <c r="N3690" s="3"/>
      <c r="O3690" s="3"/>
      <c r="P3690" s="3"/>
      <c r="Q3690" s="30"/>
    </row>
    <row r="3691" spans="1:17" ht="19.149999999999999" customHeight="1" x14ac:dyDescent="0.25">
      <c r="A3691" s="190"/>
      <c r="B3691" s="40">
        <v>36</v>
      </c>
      <c r="C3691" s="34"/>
      <c r="D3691" s="34"/>
      <c r="E3691" s="34"/>
      <c r="F3691" s="34"/>
      <c r="G3691" s="34"/>
      <c r="H3691" s="34"/>
      <c r="I3691" s="181" t="s">
        <v>18</v>
      </c>
      <c r="J3691" s="182"/>
      <c r="K3691" s="183"/>
      <c r="L3691" s="184"/>
      <c r="M3691" s="198" t="s">
        <v>92</v>
      </c>
      <c r="N3691" s="198"/>
      <c r="O3691" s="198"/>
      <c r="P3691" s="199"/>
      <c r="Q3691" s="200"/>
    </row>
    <row r="3692" spans="1:17" ht="19.149999999999999" customHeight="1" x14ac:dyDescent="0.25">
      <c r="A3692" s="190"/>
      <c r="B3692" s="40">
        <v>37</v>
      </c>
      <c r="C3692" s="34"/>
      <c r="D3692" s="34"/>
      <c r="E3692" s="34"/>
      <c r="F3692" s="34"/>
      <c r="G3692" s="34"/>
      <c r="H3692" s="34"/>
      <c r="I3692" s="181" t="s">
        <v>18</v>
      </c>
      <c r="J3692" s="182"/>
      <c r="K3692" s="183"/>
      <c r="L3692" s="184"/>
      <c r="M3692" s="201" t="s">
        <v>97</v>
      </c>
      <c r="N3692" s="202"/>
      <c r="O3692" s="202"/>
      <c r="P3692" s="202"/>
      <c r="Q3692" s="203"/>
    </row>
    <row r="3693" spans="1:17" ht="19.149999999999999" customHeight="1" x14ac:dyDescent="0.25">
      <c r="A3693" s="190"/>
      <c r="B3693" s="40">
        <v>38</v>
      </c>
      <c r="C3693" s="34"/>
      <c r="D3693" s="34"/>
      <c r="E3693" s="34"/>
      <c r="F3693" s="34"/>
      <c r="G3693" s="34"/>
      <c r="H3693" s="34"/>
      <c r="I3693" s="181" t="s">
        <v>18</v>
      </c>
      <c r="J3693" s="182"/>
      <c r="K3693" s="183"/>
      <c r="L3693" s="184"/>
      <c r="M3693" s="185"/>
      <c r="N3693" s="185"/>
      <c r="O3693" s="185"/>
      <c r="P3693" s="185"/>
      <c r="Q3693" s="186"/>
    </row>
    <row r="3694" spans="1:17" ht="19.149999999999999" customHeight="1" x14ac:dyDescent="0.25">
      <c r="A3694" s="190"/>
      <c r="B3694" s="40">
        <v>39</v>
      </c>
      <c r="C3694" s="34"/>
      <c r="D3694" s="34"/>
      <c r="E3694" s="34"/>
      <c r="F3694" s="34"/>
      <c r="G3694" s="34"/>
      <c r="H3694" s="34"/>
      <c r="I3694" s="181" t="s">
        <v>18</v>
      </c>
      <c r="J3694" s="182"/>
      <c r="K3694" s="183"/>
      <c r="L3694" s="184"/>
      <c r="M3694" s="185"/>
      <c r="N3694" s="185"/>
      <c r="O3694" s="185"/>
      <c r="P3694" s="185"/>
      <c r="Q3694" s="186"/>
    </row>
    <row r="3695" spans="1:17" ht="19.149999999999999" customHeight="1" x14ac:dyDescent="0.25">
      <c r="A3695" s="190"/>
      <c r="B3695" s="40">
        <v>40</v>
      </c>
      <c r="C3695" s="34"/>
      <c r="D3695" s="34"/>
      <c r="E3695" s="34"/>
      <c r="F3695" s="34"/>
      <c r="G3695" s="34"/>
      <c r="H3695" s="34"/>
      <c r="I3695" s="181" t="s">
        <v>18</v>
      </c>
      <c r="J3695" s="182"/>
      <c r="K3695" s="183"/>
      <c r="L3695" s="184"/>
      <c r="M3695" s="185"/>
      <c r="N3695" s="185"/>
      <c r="O3695" s="185"/>
      <c r="P3695" s="185"/>
      <c r="Q3695" s="186"/>
    </row>
    <row r="3696" spans="1:17" ht="19.149999999999999" customHeight="1" thickBot="1" x14ac:dyDescent="0.3">
      <c r="A3696" s="190"/>
      <c r="B3696" s="34"/>
      <c r="C3696" s="34"/>
      <c r="D3696" s="34"/>
      <c r="E3696" s="34"/>
      <c r="F3696" s="34"/>
      <c r="G3696" s="34"/>
      <c r="H3696" s="34"/>
      <c r="I3696" s="187" t="s">
        <v>18</v>
      </c>
      <c r="J3696" s="188"/>
      <c r="K3696" s="189"/>
      <c r="L3696" s="189"/>
      <c r="M3696" s="185"/>
      <c r="N3696" s="185"/>
      <c r="O3696" s="185"/>
      <c r="P3696" s="185"/>
      <c r="Q3696" s="186"/>
    </row>
    <row r="3697" spans="1:17" ht="19.149999999999999" customHeight="1" thickBot="1" x14ac:dyDescent="0.3">
      <c r="A3697" s="29"/>
      <c r="B3697" s="3"/>
      <c r="C3697" s="3"/>
      <c r="D3697" s="3"/>
      <c r="E3697" s="3"/>
      <c r="F3697" s="173" t="s">
        <v>89</v>
      </c>
      <c r="G3697" s="173"/>
      <c r="H3697" s="174"/>
      <c r="I3697" s="36"/>
      <c r="J3697" s="36"/>
      <c r="K3697" s="175"/>
      <c r="L3697" s="176"/>
      <c r="M3697" s="177" t="s">
        <v>88</v>
      </c>
      <c r="N3697" s="178"/>
      <c r="O3697" s="178"/>
      <c r="P3697" s="178"/>
      <c r="Q3697" s="179"/>
    </row>
    <row r="3698" spans="1:17" ht="19.149999999999999" customHeight="1" thickBot="1" x14ac:dyDescent="0.3">
      <c r="A3698" s="31"/>
      <c r="B3698" s="32"/>
      <c r="C3698" s="32"/>
      <c r="D3698" s="32"/>
      <c r="E3698" s="32"/>
      <c r="F3698" s="32"/>
      <c r="G3698" s="180" t="s">
        <v>91</v>
      </c>
      <c r="H3698" s="180"/>
      <c r="I3698" s="180"/>
      <c r="J3698" s="36"/>
      <c r="K3698" s="35"/>
      <c r="L3698" s="32"/>
      <c r="M3698" s="32"/>
      <c r="N3698" s="32"/>
      <c r="O3698" s="32"/>
      <c r="P3698" s="32"/>
      <c r="Q3698" s="33"/>
    </row>
    <row r="3699" spans="1:17" ht="19.149999999999999" customHeight="1" x14ac:dyDescent="0.25">
      <c r="A3699" s="52"/>
      <c r="B3699" s="52"/>
      <c r="C3699" s="52"/>
      <c r="D3699" s="52"/>
      <c r="E3699" s="52"/>
      <c r="F3699" s="52"/>
      <c r="G3699" s="52"/>
      <c r="H3699" s="52"/>
      <c r="I3699" s="52"/>
      <c r="J3699" s="52"/>
      <c r="K3699" s="52"/>
      <c r="L3699" s="52"/>
      <c r="M3699" s="52"/>
      <c r="N3699" s="52"/>
      <c r="O3699" s="52"/>
      <c r="P3699" s="52"/>
      <c r="Q3699" s="52"/>
    </row>
    <row r="3702" spans="1:17" ht="19.149999999999999" customHeight="1" thickBot="1" x14ac:dyDescent="0.3"/>
    <row r="3703" spans="1:17" ht="19.149999999999999" customHeight="1" x14ac:dyDescent="0.5">
      <c r="A3703" s="37"/>
      <c r="B3703" s="213"/>
      <c r="C3703" s="213"/>
      <c r="D3703" s="39"/>
      <c r="E3703" s="196" t="str">
        <f>UPPER(Ptrllista!E2)</f>
        <v>Ö-SERIEN 2</v>
      </c>
      <c r="F3703" s="196"/>
      <c r="G3703" s="196"/>
      <c r="H3703" s="196"/>
      <c r="I3703" s="196"/>
      <c r="J3703" s="196"/>
      <c r="K3703" s="196"/>
      <c r="L3703" s="196"/>
      <c r="M3703" s="196"/>
      <c r="N3703" s="196"/>
      <c r="O3703" s="49"/>
      <c r="P3703" s="49"/>
      <c r="Q3703" s="54"/>
    </row>
    <row r="3704" spans="1:17" ht="19.149999999999999" customHeight="1" x14ac:dyDescent="0.4">
      <c r="A3704" s="53" t="s">
        <v>98</v>
      </c>
      <c r="B3704" s="44" t="str">
        <f>UPPER(Ptrllista!B191)</f>
        <v>47</v>
      </c>
      <c r="C3704" s="43" t="s">
        <v>96</v>
      </c>
      <c r="D3704" s="44">
        <f>ABS(Ptrllista!C191)</f>
        <v>2</v>
      </c>
      <c r="E3704" s="205"/>
      <c r="F3704" s="205"/>
      <c r="G3704" s="205"/>
      <c r="H3704" s="205"/>
      <c r="I3704" s="205"/>
      <c r="J3704" s="205"/>
      <c r="K3704" s="205"/>
      <c r="L3704" s="205"/>
      <c r="M3704" s="205"/>
      <c r="N3704" s="205"/>
      <c r="O3704" s="214">
        <f>ABS(Ptrllista!F2)</f>
        <v>42848</v>
      </c>
      <c r="P3704" s="214"/>
      <c r="Q3704" s="215"/>
    </row>
    <row r="3705" spans="1:17" ht="19.149999999999999" customHeight="1" x14ac:dyDescent="0.25">
      <c r="A3705" s="204" t="str">
        <f>UPPER(Ptrllista!E195)</f>
        <v>PETER CARLBERG</v>
      </c>
      <c r="B3705" s="205"/>
      <c r="C3705" s="205"/>
      <c r="D3705" s="205"/>
      <c r="E3705" s="205"/>
      <c r="F3705" s="205"/>
      <c r="G3705" s="205"/>
      <c r="H3705" s="205"/>
      <c r="I3705" s="205"/>
      <c r="J3705" s="205"/>
      <c r="K3705" s="205"/>
      <c r="L3705" s="205"/>
      <c r="M3705" s="205"/>
      <c r="N3705" s="205"/>
      <c r="O3705" s="205"/>
      <c r="P3705" s="205"/>
      <c r="Q3705" s="206"/>
    </row>
    <row r="3706" spans="1:17" ht="19.149999999999999" customHeight="1" x14ac:dyDescent="0.25">
      <c r="A3706" s="204"/>
      <c r="B3706" s="205"/>
      <c r="C3706" s="205"/>
      <c r="D3706" s="205"/>
      <c r="E3706" s="205"/>
      <c r="F3706" s="205"/>
      <c r="G3706" s="205"/>
      <c r="H3706" s="205"/>
      <c r="I3706" s="205"/>
      <c r="J3706" s="205"/>
      <c r="K3706" s="205"/>
      <c r="L3706" s="205"/>
      <c r="M3706" s="205"/>
      <c r="N3706" s="205"/>
      <c r="O3706" s="205"/>
      <c r="P3706" s="205"/>
      <c r="Q3706" s="206"/>
    </row>
    <row r="3707" spans="1:17" ht="19.149999999999999" customHeight="1" x14ac:dyDescent="0.25">
      <c r="A3707" s="204" t="str">
        <f>UPPER(Ptrllista!F195)</f>
        <v>NPK</v>
      </c>
      <c r="B3707" s="205"/>
      <c r="C3707" s="205"/>
      <c r="D3707" s="205"/>
      <c r="E3707" s="205"/>
      <c r="F3707" s="205"/>
      <c r="G3707" s="205"/>
      <c r="H3707" s="205"/>
      <c r="I3707" s="205"/>
      <c r="J3707" s="205"/>
      <c r="K3707" s="205"/>
      <c r="L3707" s="205"/>
      <c r="M3707" s="205"/>
      <c r="N3707" s="205"/>
      <c r="O3707" s="205"/>
      <c r="P3707" s="205"/>
      <c r="Q3707" s="206"/>
    </row>
    <row r="3708" spans="1:17" ht="19.149999999999999" customHeight="1" x14ac:dyDescent="0.25">
      <c r="A3708" s="204"/>
      <c r="B3708" s="205"/>
      <c r="C3708" s="205"/>
      <c r="D3708" s="205"/>
      <c r="E3708" s="205"/>
      <c r="F3708" s="205"/>
      <c r="G3708" s="205"/>
      <c r="H3708" s="205"/>
      <c r="I3708" s="205"/>
      <c r="J3708" s="205"/>
      <c r="K3708" s="205"/>
      <c r="L3708" s="205"/>
      <c r="M3708" s="205"/>
      <c r="N3708" s="205"/>
      <c r="O3708" s="205"/>
      <c r="P3708" s="205"/>
      <c r="Q3708" s="206"/>
    </row>
    <row r="3709" spans="1:17" ht="19.149999999999999" customHeight="1" thickBot="1" x14ac:dyDescent="0.3">
      <c r="A3709" s="29"/>
      <c r="B3709" s="38"/>
      <c r="C3709" s="207" t="s">
        <v>95</v>
      </c>
      <c r="D3709" s="208"/>
      <c r="E3709" s="208"/>
      <c r="F3709" s="208"/>
      <c r="G3709" s="208"/>
      <c r="H3709" s="209"/>
      <c r="I3709" s="207" t="s">
        <v>90</v>
      </c>
      <c r="J3709" s="209"/>
      <c r="K3709" s="207" t="s">
        <v>17</v>
      </c>
      <c r="L3709" s="208"/>
      <c r="M3709" s="41" t="s">
        <v>93</v>
      </c>
      <c r="N3709" s="42"/>
      <c r="O3709" s="210" t="s">
        <v>24</v>
      </c>
      <c r="P3709" s="211"/>
      <c r="Q3709" s="212"/>
    </row>
    <row r="3710" spans="1:17" ht="19.149999999999999" customHeight="1" x14ac:dyDescent="0.25">
      <c r="A3710" s="190" t="s">
        <v>94</v>
      </c>
      <c r="B3710" s="40">
        <v>33</v>
      </c>
      <c r="C3710" s="34"/>
      <c r="D3710" s="34"/>
      <c r="E3710" s="34"/>
      <c r="F3710" s="34"/>
      <c r="G3710" s="34"/>
      <c r="H3710" s="34"/>
      <c r="I3710" s="181" t="s">
        <v>18</v>
      </c>
      <c r="J3710" s="182"/>
      <c r="K3710" s="183"/>
      <c r="L3710" s="191"/>
      <c r="M3710" s="192" t="str">
        <f>UPPER(Ptrllista!H195)</f>
        <v>B</v>
      </c>
      <c r="N3710" s="193"/>
      <c r="O3710" s="192" t="str">
        <f>UPPER(Ptrllista!G195)</f>
        <v>3</v>
      </c>
      <c r="P3710" s="196"/>
      <c r="Q3710" s="193"/>
    </row>
    <row r="3711" spans="1:17" ht="19.149999999999999" customHeight="1" thickBot="1" x14ac:dyDescent="0.3">
      <c r="A3711" s="190"/>
      <c r="B3711" s="40">
        <v>34</v>
      </c>
      <c r="C3711" s="34"/>
      <c r="D3711" s="34"/>
      <c r="E3711" s="34"/>
      <c r="F3711" s="34"/>
      <c r="G3711" s="34"/>
      <c r="H3711" s="34"/>
      <c r="I3711" s="181" t="s">
        <v>18</v>
      </c>
      <c r="J3711" s="182"/>
      <c r="K3711" s="183"/>
      <c r="L3711" s="191"/>
      <c r="M3711" s="194"/>
      <c r="N3711" s="195"/>
      <c r="O3711" s="194"/>
      <c r="P3711" s="197"/>
      <c r="Q3711" s="195"/>
    </row>
    <row r="3712" spans="1:17" ht="19.149999999999999" customHeight="1" x14ac:dyDescent="0.25">
      <c r="A3712" s="190"/>
      <c r="B3712" s="40">
        <v>35</v>
      </c>
      <c r="C3712" s="34"/>
      <c r="D3712" s="34"/>
      <c r="E3712" s="34"/>
      <c r="F3712" s="34"/>
      <c r="G3712" s="34"/>
      <c r="H3712" s="34"/>
      <c r="I3712" s="181" t="s">
        <v>18</v>
      </c>
      <c r="J3712" s="182"/>
      <c r="K3712" s="183"/>
      <c r="L3712" s="184"/>
      <c r="M3712" s="3"/>
      <c r="N3712" s="3"/>
      <c r="O3712" s="3"/>
      <c r="P3712" s="3"/>
      <c r="Q3712" s="30"/>
    </row>
    <row r="3713" spans="1:17" ht="19.149999999999999" customHeight="1" x14ac:dyDescent="0.25">
      <c r="A3713" s="190"/>
      <c r="B3713" s="40">
        <v>36</v>
      </c>
      <c r="C3713" s="34"/>
      <c r="D3713" s="34"/>
      <c r="E3713" s="34"/>
      <c r="F3713" s="34"/>
      <c r="G3713" s="34"/>
      <c r="H3713" s="34"/>
      <c r="I3713" s="181" t="s">
        <v>18</v>
      </c>
      <c r="J3713" s="182"/>
      <c r="K3713" s="183"/>
      <c r="L3713" s="184"/>
      <c r="M3713" s="198" t="s">
        <v>92</v>
      </c>
      <c r="N3713" s="198"/>
      <c r="O3713" s="198"/>
      <c r="P3713" s="199"/>
      <c r="Q3713" s="200"/>
    </row>
    <row r="3714" spans="1:17" ht="19.149999999999999" customHeight="1" x14ac:dyDescent="0.25">
      <c r="A3714" s="190"/>
      <c r="B3714" s="40">
        <v>37</v>
      </c>
      <c r="C3714" s="34"/>
      <c r="D3714" s="34"/>
      <c r="E3714" s="34"/>
      <c r="F3714" s="34"/>
      <c r="G3714" s="34"/>
      <c r="H3714" s="34"/>
      <c r="I3714" s="181" t="s">
        <v>18</v>
      </c>
      <c r="J3714" s="182"/>
      <c r="K3714" s="183"/>
      <c r="L3714" s="184"/>
      <c r="M3714" s="201" t="s">
        <v>97</v>
      </c>
      <c r="N3714" s="202"/>
      <c r="O3714" s="202"/>
      <c r="P3714" s="202"/>
      <c r="Q3714" s="203"/>
    </row>
    <row r="3715" spans="1:17" ht="19.149999999999999" customHeight="1" x14ac:dyDescent="0.25">
      <c r="A3715" s="190"/>
      <c r="B3715" s="40">
        <v>38</v>
      </c>
      <c r="C3715" s="34"/>
      <c r="D3715" s="34"/>
      <c r="E3715" s="34"/>
      <c r="F3715" s="34"/>
      <c r="G3715" s="34"/>
      <c r="H3715" s="34"/>
      <c r="I3715" s="181" t="s">
        <v>18</v>
      </c>
      <c r="J3715" s="182"/>
      <c r="K3715" s="183"/>
      <c r="L3715" s="184"/>
      <c r="M3715" s="185"/>
      <c r="N3715" s="185"/>
      <c r="O3715" s="185"/>
      <c r="P3715" s="185"/>
      <c r="Q3715" s="186"/>
    </row>
    <row r="3716" spans="1:17" ht="19.149999999999999" customHeight="1" x14ac:dyDescent="0.25">
      <c r="A3716" s="190"/>
      <c r="B3716" s="40">
        <v>39</v>
      </c>
      <c r="C3716" s="34"/>
      <c r="D3716" s="34"/>
      <c r="E3716" s="34"/>
      <c r="F3716" s="34"/>
      <c r="G3716" s="34"/>
      <c r="H3716" s="34"/>
      <c r="I3716" s="181" t="s">
        <v>18</v>
      </c>
      <c r="J3716" s="182"/>
      <c r="K3716" s="183"/>
      <c r="L3716" s="184"/>
      <c r="M3716" s="185"/>
      <c r="N3716" s="185"/>
      <c r="O3716" s="185"/>
      <c r="P3716" s="185"/>
      <c r="Q3716" s="186"/>
    </row>
    <row r="3717" spans="1:17" ht="19.149999999999999" customHeight="1" x14ac:dyDescent="0.25">
      <c r="A3717" s="190"/>
      <c r="B3717" s="40">
        <v>40</v>
      </c>
      <c r="C3717" s="34"/>
      <c r="D3717" s="34"/>
      <c r="E3717" s="34"/>
      <c r="F3717" s="34"/>
      <c r="G3717" s="34"/>
      <c r="H3717" s="34"/>
      <c r="I3717" s="181" t="s">
        <v>18</v>
      </c>
      <c r="J3717" s="182"/>
      <c r="K3717" s="183"/>
      <c r="L3717" s="184"/>
      <c r="M3717" s="185"/>
      <c r="N3717" s="185"/>
      <c r="O3717" s="185"/>
      <c r="P3717" s="185"/>
      <c r="Q3717" s="186"/>
    </row>
    <row r="3718" spans="1:17" ht="19.149999999999999" customHeight="1" thickBot="1" x14ac:dyDescent="0.3">
      <c r="A3718" s="190"/>
      <c r="B3718" s="34"/>
      <c r="C3718" s="34"/>
      <c r="D3718" s="34"/>
      <c r="E3718" s="34"/>
      <c r="F3718" s="34"/>
      <c r="G3718" s="34"/>
      <c r="H3718" s="34"/>
      <c r="I3718" s="187" t="s">
        <v>18</v>
      </c>
      <c r="J3718" s="188"/>
      <c r="K3718" s="189"/>
      <c r="L3718" s="189"/>
      <c r="M3718" s="185"/>
      <c r="N3718" s="185"/>
      <c r="O3718" s="185"/>
      <c r="P3718" s="185"/>
      <c r="Q3718" s="186"/>
    </row>
    <row r="3719" spans="1:17" ht="19.149999999999999" customHeight="1" thickBot="1" x14ac:dyDescent="0.3">
      <c r="A3719" s="29"/>
      <c r="B3719" s="3"/>
      <c r="C3719" s="3"/>
      <c r="D3719" s="3"/>
      <c r="E3719" s="3"/>
      <c r="F3719" s="173" t="s">
        <v>89</v>
      </c>
      <c r="G3719" s="173"/>
      <c r="H3719" s="174"/>
      <c r="I3719" s="36"/>
      <c r="J3719" s="36"/>
      <c r="K3719" s="175"/>
      <c r="L3719" s="176"/>
      <c r="M3719" s="177" t="s">
        <v>88</v>
      </c>
      <c r="N3719" s="178"/>
      <c r="O3719" s="178"/>
      <c r="P3719" s="178"/>
      <c r="Q3719" s="179"/>
    </row>
    <row r="3720" spans="1:17" ht="19.149999999999999" customHeight="1" thickBot="1" x14ac:dyDescent="0.3">
      <c r="A3720" s="31"/>
      <c r="B3720" s="32"/>
      <c r="C3720" s="32"/>
      <c r="D3720" s="32"/>
      <c r="E3720" s="32"/>
      <c r="F3720" s="32"/>
      <c r="G3720" s="180" t="s">
        <v>91</v>
      </c>
      <c r="H3720" s="180"/>
      <c r="I3720" s="180"/>
      <c r="J3720" s="36"/>
      <c r="K3720" s="35"/>
      <c r="L3720" s="32"/>
      <c r="M3720" s="32"/>
      <c r="N3720" s="32"/>
      <c r="O3720" s="32"/>
      <c r="P3720" s="32"/>
      <c r="Q3720" s="33"/>
    </row>
    <row r="3721" spans="1:17" ht="19.149999999999999" customHeight="1" x14ac:dyDescent="0.5">
      <c r="A3721" s="37"/>
      <c r="B3721" s="213"/>
      <c r="C3721" s="213"/>
      <c r="D3721" s="39"/>
      <c r="E3721" s="196" t="str">
        <f>UPPER(Ptrllista!E2)</f>
        <v>Ö-SERIEN 2</v>
      </c>
      <c r="F3721" s="196"/>
      <c r="G3721" s="196"/>
      <c r="H3721" s="196"/>
      <c r="I3721" s="196"/>
      <c r="J3721" s="196"/>
      <c r="K3721" s="196"/>
      <c r="L3721" s="196"/>
      <c r="M3721" s="196"/>
      <c r="N3721" s="196"/>
      <c r="O3721" s="49"/>
      <c r="P3721" s="49"/>
      <c r="Q3721" s="54"/>
    </row>
    <row r="3722" spans="1:17" ht="19.149999999999999" customHeight="1" x14ac:dyDescent="0.4">
      <c r="A3722" s="53" t="s">
        <v>98</v>
      </c>
      <c r="B3722" s="44" t="str">
        <f>UPPER(Ptrllista!B192)</f>
        <v>47</v>
      </c>
      <c r="C3722" s="43" t="s">
        <v>102</v>
      </c>
      <c r="D3722" s="44">
        <f>ABS(Ptrllista!C192)</f>
        <v>3</v>
      </c>
      <c r="E3722" s="205"/>
      <c r="F3722" s="205"/>
      <c r="G3722" s="205"/>
      <c r="H3722" s="205"/>
      <c r="I3722" s="205"/>
      <c r="J3722" s="205"/>
      <c r="K3722" s="205"/>
      <c r="L3722" s="205"/>
      <c r="M3722" s="205"/>
      <c r="N3722" s="205"/>
      <c r="O3722" s="214">
        <f>ABS(Ptrllista!F2)</f>
        <v>42848</v>
      </c>
      <c r="P3722" s="214"/>
      <c r="Q3722" s="215"/>
    </row>
    <row r="3723" spans="1:17" ht="19.149999999999999" customHeight="1" x14ac:dyDescent="0.25">
      <c r="A3723" s="204" t="str">
        <f>UPPER(Ptrllista!E19)</f>
        <v>NILS-UNO JONSSON</v>
      </c>
      <c r="B3723" s="205"/>
      <c r="C3723" s="205"/>
      <c r="D3723" s="205"/>
      <c r="E3723" s="205"/>
      <c r="F3723" s="205"/>
      <c r="G3723" s="205"/>
      <c r="H3723" s="205"/>
      <c r="I3723" s="205"/>
      <c r="J3723" s="205"/>
      <c r="K3723" s="205"/>
      <c r="L3723" s="205"/>
      <c r="M3723" s="205"/>
      <c r="N3723" s="205"/>
      <c r="O3723" s="205"/>
      <c r="P3723" s="205"/>
      <c r="Q3723" s="206"/>
    </row>
    <row r="3724" spans="1:17" ht="19.149999999999999" customHeight="1" x14ac:dyDescent="0.25">
      <c r="A3724" s="204"/>
      <c r="B3724" s="205"/>
      <c r="C3724" s="205"/>
      <c r="D3724" s="205"/>
      <c r="E3724" s="205"/>
      <c r="F3724" s="205"/>
      <c r="G3724" s="205"/>
      <c r="H3724" s="205"/>
      <c r="I3724" s="205"/>
      <c r="J3724" s="205"/>
      <c r="K3724" s="205"/>
      <c r="L3724" s="205"/>
      <c r="M3724" s="205"/>
      <c r="N3724" s="205"/>
      <c r="O3724" s="205"/>
      <c r="P3724" s="205"/>
      <c r="Q3724" s="206"/>
    </row>
    <row r="3725" spans="1:17" ht="19.149999999999999" customHeight="1" x14ac:dyDescent="0.25">
      <c r="A3725" s="204" t="str">
        <f>UPPER(Ptrllista!F196)</f>
        <v>NPK</v>
      </c>
      <c r="B3725" s="205"/>
      <c r="C3725" s="205"/>
      <c r="D3725" s="205"/>
      <c r="E3725" s="205"/>
      <c r="F3725" s="205"/>
      <c r="G3725" s="205"/>
      <c r="H3725" s="205"/>
      <c r="I3725" s="205"/>
      <c r="J3725" s="205"/>
      <c r="K3725" s="205"/>
      <c r="L3725" s="205"/>
      <c r="M3725" s="205"/>
      <c r="N3725" s="205"/>
      <c r="O3725" s="205"/>
      <c r="P3725" s="205"/>
      <c r="Q3725" s="206"/>
    </row>
    <row r="3726" spans="1:17" ht="19.149999999999999" customHeight="1" x14ac:dyDescent="0.25">
      <c r="A3726" s="204"/>
      <c r="B3726" s="205"/>
      <c r="C3726" s="205"/>
      <c r="D3726" s="205"/>
      <c r="E3726" s="205"/>
      <c r="F3726" s="205"/>
      <c r="G3726" s="205"/>
      <c r="H3726" s="205"/>
      <c r="I3726" s="205"/>
      <c r="J3726" s="205"/>
      <c r="K3726" s="205"/>
      <c r="L3726" s="205"/>
      <c r="M3726" s="205"/>
      <c r="N3726" s="205"/>
      <c r="O3726" s="205"/>
      <c r="P3726" s="205"/>
      <c r="Q3726" s="206"/>
    </row>
    <row r="3727" spans="1:17" ht="19.149999999999999" customHeight="1" thickBot="1" x14ac:dyDescent="0.3">
      <c r="A3727" s="29"/>
      <c r="B3727" s="38"/>
      <c r="C3727" s="207" t="s">
        <v>95</v>
      </c>
      <c r="D3727" s="208"/>
      <c r="E3727" s="208"/>
      <c r="F3727" s="208"/>
      <c r="G3727" s="208"/>
      <c r="H3727" s="209"/>
      <c r="I3727" s="207" t="s">
        <v>90</v>
      </c>
      <c r="J3727" s="209"/>
      <c r="K3727" s="207" t="s">
        <v>17</v>
      </c>
      <c r="L3727" s="208"/>
      <c r="M3727" s="216" t="s">
        <v>93</v>
      </c>
      <c r="N3727" s="217"/>
      <c r="O3727" s="210" t="s">
        <v>24</v>
      </c>
      <c r="P3727" s="211"/>
      <c r="Q3727" s="212"/>
    </row>
    <row r="3728" spans="1:17" ht="19.149999999999999" customHeight="1" x14ac:dyDescent="0.25">
      <c r="A3728" s="190" t="s">
        <v>94</v>
      </c>
      <c r="B3728" s="40">
        <v>41</v>
      </c>
      <c r="C3728" s="34"/>
      <c r="D3728" s="34"/>
      <c r="E3728" s="34"/>
      <c r="F3728" s="34"/>
      <c r="G3728" s="34"/>
      <c r="H3728" s="34"/>
      <c r="I3728" s="181" t="s">
        <v>18</v>
      </c>
      <c r="J3728" s="182"/>
      <c r="K3728" s="183"/>
      <c r="L3728" s="191"/>
      <c r="M3728" s="192" t="str">
        <f>UPPER(Ptrllista!H196)</f>
        <v>B</v>
      </c>
      <c r="N3728" s="193"/>
      <c r="O3728" s="192" t="str">
        <f>UPPER(Ptrllista!G196)</f>
        <v>2</v>
      </c>
      <c r="P3728" s="196"/>
      <c r="Q3728" s="193"/>
    </row>
    <row r="3729" spans="1:17" ht="19.149999999999999" customHeight="1" thickBot="1" x14ac:dyDescent="0.3">
      <c r="A3729" s="190"/>
      <c r="B3729" s="40">
        <v>42</v>
      </c>
      <c r="C3729" s="34"/>
      <c r="D3729" s="34"/>
      <c r="E3729" s="34"/>
      <c r="F3729" s="34"/>
      <c r="G3729" s="34"/>
      <c r="H3729" s="34"/>
      <c r="I3729" s="181" t="s">
        <v>18</v>
      </c>
      <c r="J3729" s="182"/>
      <c r="K3729" s="183"/>
      <c r="L3729" s="191"/>
      <c r="M3729" s="194"/>
      <c r="N3729" s="195"/>
      <c r="O3729" s="194"/>
      <c r="P3729" s="197"/>
      <c r="Q3729" s="195"/>
    </row>
    <row r="3730" spans="1:17" ht="19.149999999999999" customHeight="1" x14ac:dyDescent="0.25">
      <c r="A3730" s="190"/>
      <c r="B3730" s="40">
        <v>43</v>
      </c>
      <c r="C3730" s="34"/>
      <c r="D3730" s="34"/>
      <c r="E3730" s="34"/>
      <c r="F3730" s="34"/>
      <c r="G3730" s="34"/>
      <c r="H3730" s="34"/>
      <c r="I3730" s="181" t="s">
        <v>18</v>
      </c>
      <c r="J3730" s="182"/>
      <c r="K3730" s="183"/>
      <c r="L3730" s="184"/>
      <c r="M3730" s="3"/>
      <c r="N3730" s="3"/>
      <c r="O3730" s="3"/>
      <c r="P3730" s="3"/>
      <c r="Q3730" s="30"/>
    </row>
    <row r="3731" spans="1:17" ht="19.149999999999999" customHeight="1" x14ac:dyDescent="0.25">
      <c r="A3731" s="190"/>
      <c r="B3731" s="40">
        <v>44</v>
      </c>
      <c r="C3731" s="34"/>
      <c r="D3731" s="34"/>
      <c r="E3731" s="34"/>
      <c r="F3731" s="34"/>
      <c r="G3731" s="34"/>
      <c r="H3731" s="34"/>
      <c r="I3731" s="181" t="s">
        <v>18</v>
      </c>
      <c r="J3731" s="182"/>
      <c r="K3731" s="183"/>
      <c r="L3731" s="184"/>
      <c r="M3731" s="198" t="s">
        <v>92</v>
      </c>
      <c r="N3731" s="198"/>
      <c r="O3731" s="198"/>
      <c r="P3731" s="199"/>
      <c r="Q3731" s="200"/>
    </row>
    <row r="3732" spans="1:17" ht="19.149999999999999" customHeight="1" x14ac:dyDescent="0.25">
      <c r="A3732" s="190"/>
      <c r="B3732" s="40">
        <v>45</v>
      </c>
      <c r="C3732" s="34"/>
      <c r="D3732" s="34"/>
      <c r="E3732" s="34"/>
      <c r="F3732" s="34"/>
      <c r="G3732" s="34"/>
      <c r="H3732" s="34"/>
      <c r="I3732" s="181" t="s">
        <v>18</v>
      </c>
      <c r="J3732" s="182"/>
      <c r="K3732" s="183"/>
      <c r="L3732" s="184"/>
      <c r="M3732" s="201" t="s">
        <v>97</v>
      </c>
      <c r="N3732" s="202"/>
      <c r="O3732" s="202"/>
      <c r="P3732" s="202"/>
      <c r="Q3732" s="203"/>
    </row>
    <row r="3733" spans="1:17" ht="19.149999999999999" customHeight="1" x14ac:dyDescent="0.25">
      <c r="A3733" s="190"/>
      <c r="B3733" s="40">
        <v>46</v>
      </c>
      <c r="C3733" s="34"/>
      <c r="D3733" s="34"/>
      <c r="E3733" s="34"/>
      <c r="F3733" s="34"/>
      <c r="G3733" s="34"/>
      <c r="H3733" s="34"/>
      <c r="I3733" s="181" t="s">
        <v>18</v>
      </c>
      <c r="J3733" s="182"/>
      <c r="K3733" s="183"/>
      <c r="L3733" s="184"/>
      <c r="M3733" s="185"/>
      <c r="N3733" s="185"/>
      <c r="O3733" s="185"/>
      <c r="P3733" s="185"/>
      <c r="Q3733" s="186"/>
    </row>
    <row r="3734" spans="1:17" ht="19.149999999999999" customHeight="1" x14ac:dyDescent="0.25">
      <c r="A3734" s="190"/>
      <c r="B3734" s="40">
        <v>47</v>
      </c>
      <c r="C3734" s="34"/>
      <c r="D3734" s="34"/>
      <c r="E3734" s="34"/>
      <c r="F3734" s="34"/>
      <c r="G3734" s="34"/>
      <c r="H3734" s="34"/>
      <c r="I3734" s="181" t="s">
        <v>18</v>
      </c>
      <c r="J3734" s="182"/>
      <c r="K3734" s="183"/>
      <c r="L3734" s="184"/>
      <c r="M3734" s="185"/>
      <c r="N3734" s="185"/>
      <c r="O3734" s="185"/>
      <c r="P3734" s="185"/>
      <c r="Q3734" s="186"/>
    </row>
    <row r="3735" spans="1:17" ht="19.149999999999999" customHeight="1" x14ac:dyDescent="0.25">
      <c r="A3735" s="190"/>
      <c r="B3735" s="40">
        <v>48</v>
      </c>
      <c r="C3735" s="34"/>
      <c r="D3735" s="34"/>
      <c r="E3735" s="34"/>
      <c r="F3735" s="34"/>
      <c r="G3735" s="34"/>
      <c r="H3735" s="34"/>
      <c r="I3735" s="181" t="s">
        <v>18</v>
      </c>
      <c r="J3735" s="182"/>
      <c r="K3735" s="183"/>
      <c r="L3735" s="184"/>
      <c r="M3735" s="185"/>
      <c r="N3735" s="185"/>
      <c r="O3735" s="185"/>
      <c r="P3735" s="185"/>
      <c r="Q3735" s="186"/>
    </row>
    <row r="3736" spans="1:17" ht="19.149999999999999" customHeight="1" thickBot="1" x14ac:dyDescent="0.3">
      <c r="A3736" s="190"/>
      <c r="B3736" s="34"/>
      <c r="C3736" s="34"/>
      <c r="D3736" s="34"/>
      <c r="E3736" s="34"/>
      <c r="F3736" s="34"/>
      <c r="G3736" s="34"/>
      <c r="H3736" s="34"/>
      <c r="I3736" s="187" t="s">
        <v>18</v>
      </c>
      <c r="J3736" s="188"/>
      <c r="K3736" s="189"/>
      <c r="L3736" s="189"/>
      <c r="M3736" s="185"/>
      <c r="N3736" s="185"/>
      <c r="O3736" s="185"/>
      <c r="P3736" s="185"/>
      <c r="Q3736" s="186"/>
    </row>
    <row r="3737" spans="1:17" ht="19.149999999999999" customHeight="1" thickBot="1" x14ac:dyDescent="0.3">
      <c r="A3737" s="29"/>
      <c r="B3737" s="3"/>
      <c r="C3737" s="3"/>
      <c r="D3737" s="3"/>
      <c r="E3737" s="3"/>
      <c r="F3737" s="173" t="s">
        <v>89</v>
      </c>
      <c r="G3737" s="173"/>
      <c r="H3737" s="174"/>
      <c r="I3737" s="36"/>
      <c r="J3737" s="36"/>
      <c r="K3737" s="175"/>
      <c r="L3737" s="176"/>
      <c r="M3737" s="177" t="s">
        <v>88</v>
      </c>
      <c r="N3737" s="178"/>
      <c r="O3737" s="178"/>
      <c r="P3737" s="178"/>
      <c r="Q3737" s="179"/>
    </row>
    <row r="3738" spans="1:17" ht="19.149999999999999" customHeight="1" thickBot="1" x14ac:dyDescent="0.3">
      <c r="A3738" s="31"/>
      <c r="B3738" s="32"/>
      <c r="C3738" s="32"/>
      <c r="D3738" s="32"/>
      <c r="E3738" s="32"/>
      <c r="F3738" s="32"/>
      <c r="G3738" s="180" t="s">
        <v>91</v>
      </c>
      <c r="H3738" s="180"/>
      <c r="I3738" s="180"/>
      <c r="J3738" s="36"/>
      <c r="K3738" s="35"/>
      <c r="L3738" s="32"/>
      <c r="M3738" s="32"/>
      <c r="N3738" s="32"/>
      <c r="O3738" s="32"/>
      <c r="P3738" s="32"/>
      <c r="Q3738" s="33"/>
    </row>
    <row r="3739" spans="1:17" ht="19.149999999999999" customHeight="1" x14ac:dyDescent="0.25">
      <c r="A3739" s="52"/>
      <c r="B3739" s="52"/>
      <c r="C3739" s="52"/>
      <c r="D3739" s="52"/>
      <c r="E3739" s="52"/>
      <c r="F3739" s="52"/>
      <c r="G3739" s="52"/>
      <c r="H3739" s="52"/>
      <c r="I3739" s="52"/>
      <c r="J3739" s="52"/>
      <c r="K3739" s="52"/>
      <c r="L3739" s="52"/>
      <c r="M3739" s="52"/>
      <c r="N3739" s="52"/>
      <c r="O3739" s="52"/>
      <c r="P3739" s="52"/>
      <c r="Q3739" s="52"/>
    </row>
    <row r="3742" spans="1:17" ht="19.149999999999999" customHeight="1" thickBot="1" x14ac:dyDescent="0.3"/>
    <row r="3743" spans="1:17" ht="19.149999999999999" customHeight="1" x14ac:dyDescent="0.5">
      <c r="A3743" s="37"/>
      <c r="B3743" s="213"/>
      <c r="C3743" s="213"/>
      <c r="D3743" s="39"/>
      <c r="E3743" s="196" t="str">
        <f>UPPER(Ptrllista!E2)</f>
        <v>Ö-SERIEN 2</v>
      </c>
      <c r="F3743" s="196"/>
      <c r="G3743" s="196"/>
      <c r="H3743" s="196"/>
      <c r="I3743" s="196"/>
      <c r="J3743" s="196"/>
      <c r="K3743" s="196"/>
      <c r="L3743" s="196"/>
      <c r="M3743" s="196"/>
      <c r="N3743" s="196"/>
      <c r="O3743" s="49"/>
      <c r="P3743" s="49"/>
      <c r="Q3743" s="54"/>
    </row>
    <row r="3744" spans="1:17" ht="19.149999999999999" customHeight="1" x14ac:dyDescent="0.4">
      <c r="A3744" s="53" t="s">
        <v>98</v>
      </c>
      <c r="B3744" s="44" t="str">
        <f>UPPER(Ptrllista!B193)</f>
        <v>47</v>
      </c>
      <c r="C3744" s="43" t="s">
        <v>96</v>
      </c>
      <c r="D3744" s="44">
        <f>ABS(Ptrllista!C193)</f>
        <v>4</v>
      </c>
      <c r="E3744" s="205"/>
      <c r="F3744" s="205"/>
      <c r="G3744" s="205"/>
      <c r="H3744" s="205"/>
      <c r="I3744" s="205"/>
      <c r="J3744" s="205"/>
      <c r="K3744" s="205"/>
      <c r="L3744" s="205"/>
      <c r="M3744" s="205"/>
      <c r="N3744" s="205"/>
      <c r="O3744" s="214">
        <f>ABS(Ptrllista!F2)</f>
        <v>42848</v>
      </c>
      <c r="P3744" s="214"/>
      <c r="Q3744" s="215"/>
    </row>
    <row r="3745" spans="1:17" ht="19.149999999999999" customHeight="1" x14ac:dyDescent="0.25">
      <c r="A3745" s="204" t="str">
        <f>UPPER(Ptrllista!E193)</f>
        <v>PER WINGREN</v>
      </c>
      <c r="B3745" s="205"/>
      <c r="C3745" s="205"/>
      <c r="D3745" s="205"/>
      <c r="E3745" s="205"/>
      <c r="F3745" s="205"/>
      <c r="G3745" s="205"/>
      <c r="H3745" s="205"/>
      <c r="I3745" s="205"/>
      <c r="J3745" s="205"/>
      <c r="K3745" s="205"/>
      <c r="L3745" s="205"/>
      <c r="M3745" s="205"/>
      <c r="N3745" s="205"/>
      <c r="O3745" s="205"/>
      <c r="P3745" s="205"/>
      <c r="Q3745" s="206"/>
    </row>
    <row r="3746" spans="1:17" ht="19.149999999999999" customHeight="1" x14ac:dyDescent="0.25">
      <c r="A3746" s="204"/>
      <c r="B3746" s="205"/>
      <c r="C3746" s="205"/>
      <c r="D3746" s="205"/>
      <c r="E3746" s="205"/>
      <c r="F3746" s="205"/>
      <c r="G3746" s="205"/>
      <c r="H3746" s="205"/>
      <c r="I3746" s="205"/>
      <c r="J3746" s="205"/>
      <c r="K3746" s="205"/>
      <c r="L3746" s="205"/>
      <c r="M3746" s="205"/>
      <c r="N3746" s="205"/>
      <c r="O3746" s="205"/>
      <c r="P3746" s="205"/>
      <c r="Q3746" s="206"/>
    </row>
    <row r="3747" spans="1:17" ht="19.149999999999999" customHeight="1" x14ac:dyDescent="0.25">
      <c r="A3747" s="204" t="str">
        <f>UPPER(Ptrllista!F193)</f>
        <v>VALDEMARSVIK</v>
      </c>
      <c r="B3747" s="205"/>
      <c r="C3747" s="205"/>
      <c r="D3747" s="205"/>
      <c r="E3747" s="205"/>
      <c r="F3747" s="205"/>
      <c r="G3747" s="205"/>
      <c r="H3747" s="205"/>
      <c r="I3747" s="205"/>
      <c r="J3747" s="205"/>
      <c r="K3747" s="205"/>
      <c r="L3747" s="205"/>
      <c r="M3747" s="205"/>
      <c r="N3747" s="205"/>
      <c r="O3747" s="205"/>
      <c r="P3747" s="205"/>
      <c r="Q3747" s="206"/>
    </row>
    <row r="3748" spans="1:17" ht="19.149999999999999" customHeight="1" x14ac:dyDescent="0.25">
      <c r="A3748" s="204"/>
      <c r="B3748" s="205"/>
      <c r="C3748" s="205"/>
      <c r="D3748" s="205"/>
      <c r="E3748" s="205"/>
      <c r="F3748" s="205"/>
      <c r="G3748" s="205"/>
      <c r="H3748" s="205"/>
      <c r="I3748" s="205"/>
      <c r="J3748" s="205"/>
      <c r="K3748" s="205"/>
      <c r="L3748" s="205"/>
      <c r="M3748" s="205"/>
      <c r="N3748" s="205"/>
      <c r="O3748" s="205"/>
      <c r="P3748" s="205"/>
      <c r="Q3748" s="206"/>
    </row>
    <row r="3749" spans="1:17" ht="19.149999999999999" customHeight="1" thickBot="1" x14ac:dyDescent="0.3">
      <c r="A3749" s="29"/>
      <c r="B3749" s="38"/>
      <c r="C3749" s="207" t="s">
        <v>95</v>
      </c>
      <c r="D3749" s="208"/>
      <c r="E3749" s="208"/>
      <c r="F3749" s="208"/>
      <c r="G3749" s="208"/>
      <c r="H3749" s="209"/>
      <c r="I3749" s="207" t="s">
        <v>90</v>
      </c>
      <c r="J3749" s="209"/>
      <c r="K3749" s="207" t="s">
        <v>17</v>
      </c>
      <c r="L3749" s="208"/>
      <c r="M3749" s="41" t="s">
        <v>93</v>
      </c>
      <c r="N3749" s="42"/>
      <c r="O3749" s="210" t="s">
        <v>24</v>
      </c>
      <c r="P3749" s="211"/>
      <c r="Q3749" s="212"/>
    </row>
    <row r="3750" spans="1:17" ht="19.149999999999999" customHeight="1" x14ac:dyDescent="0.25">
      <c r="A3750" s="190" t="s">
        <v>94</v>
      </c>
      <c r="B3750" s="40">
        <v>41</v>
      </c>
      <c r="C3750" s="34"/>
      <c r="D3750" s="34"/>
      <c r="E3750" s="34"/>
      <c r="F3750" s="34"/>
      <c r="G3750" s="34"/>
      <c r="H3750" s="34"/>
      <c r="I3750" s="181" t="s">
        <v>18</v>
      </c>
      <c r="J3750" s="182"/>
      <c r="K3750" s="183"/>
      <c r="L3750" s="191"/>
      <c r="M3750" s="192" t="str">
        <f>UPPER(Ptrllista!H193)</f>
        <v>B</v>
      </c>
      <c r="N3750" s="193"/>
      <c r="O3750" s="192" t="str">
        <f>UPPER(Ptrllista!G193)</f>
        <v>1</v>
      </c>
      <c r="P3750" s="196"/>
      <c r="Q3750" s="193"/>
    </row>
    <row r="3751" spans="1:17" ht="19.149999999999999" customHeight="1" thickBot="1" x14ac:dyDescent="0.3">
      <c r="A3751" s="190"/>
      <c r="B3751" s="40">
        <v>42</v>
      </c>
      <c r="C3751" s="34"/>
      <c r="D3751" s="34"/>
      <c r="E3751" s="34"/>
      <c r="F3751" s="34"/>
      <c r="G3751" s="34"/>
      <c r="H3751" s="34"/>
      <c r="I3751" s="181" t="s">
        <v>18</v>
      </c>
      <c r="J3751" s="182"/>
      <c r="K3751" s="183"/>
      <c r="L3751" s="191"/>
      <c r="M3751" s="194"/>
      <c r="N3751" s="195"/>
      <c r="O3751" s="194"/>
      <c r="P3751" s="197"/>
      <c r="Q3751" s="195"/>
    </row>
    <row r="3752" spans="1:17" ht="19.149999999999999" customHeight="1" x14ac:dyDescent="0.25">
      <c r="A3752" s="190"/>
      <c r="B3752" s="40">
        <v>43</v>
      </c>
      <c r="C3752" s="34"/>
      <c r="D3752" s="34"/>
      <c r="E3752" s="34"/>
      <c r="F3752" s="34"/>
      <c r="G3752" s="34"/>
      <c r="H3752" s="34"/>
      <c r="I3752" s="181" t="s">
        <v>18</v>
      </c>
      <c r="J3752" s="182"/>
      <c r="K3752" s="183"/>
      <c r="L3752" s="184"/>
      <c r="M3752" s="3"/>
      <c r="N3752" s="3"/>
      <c r="O3752" s="3"/>
      <c r="P3752" s="3"/>
      <c r="Q3752" s="30"/>
    </row>
    <row r="3753" spans="1:17" ht="19.149999999999999" customHeight="1" x14ac:dyDescent="0.25">
      <c r="A3753" s="190"/>
      <c r="B3753" s="40">
        <v>44</v>
      </c>
      <c r="C3753" s="34"/>
      <c r="D3753" s="34"/>
      <c r="E3753" s="34"/>
      <c r="F3753" s="34"/>
      <c r="G3753" s="34"/>
      <c r="H3753" s="34"/>
      <c r="I3753" s="181" t="s">
        <v>18</v>
      </c>
      <c r="J3753" s="182"/>
      <c r="K3753" s="183"/>
      <c r="L3753" s="184"/>
      <c r="M3753" s="198" t="s">
        <v>92</v>
      </c>
      <c r="N3753" s="198"/>
      <c r="O3753" s="198"/>
      <c r="P3753" s="199"/>
      <c r="Q3753" s="200"/>
    </row>
    <row r="3754" spans="1:17" ht="19.149999999999999" customHeight="1" x14ac:dyDescent="0.25">
      <c r="A3754" s="190"/>
      <c r="B3754" s="40">
        <v>45</v>
      </c>
      <c r="C3754" s="34"/>
      <c r="D3754" s="34"/>
      <c r="E3754" s="34"/>
      <c r="F3754" s="34"/>
      <c r="G3754" s="34"/>
      <c r="H3754" s="34"/>
      <c r="I3754" s="181" t="s">
        <v>18</v>
      </c>
      <c r="J3754" s="182"/>
      <c r="K3754" s="183"/>
      <c r="L3754" s="184"/>
      <c r="M3754" s="201" t="s">
        <v>97</v>
      </c>
      <c r="N3754" s="202"/>
      <c r="O3754" s="202"/>
      <c r="P3754" s="202"/>
      <c r="Q3754" s="203"/>
    </row>
    <row r="3755" spans="1:17" ht="19.149999999999999" customHeight="1" x14ac:dyDescent="0.25">
      <c r="A3755" s="190"/>
      <c r="B3755" s="40">
        <v>46</v>
      </c>
      <c r="C3755" s="34"/>
      <c r="D3755" s="34"/>
      <c r="E3755" s="34"/>
      <c r="F3755" s="34"/>
      <c r="G3755" s="34"/>
      <c r="H3755" s="34"/>
      <c r="I3755" s="181" t="s">
        <v>18</v>
      </c>
      <c r="J3755" s="182"/>
      <c r="K3755" s="183"/>
      <c r="L3755" s="184"/>
      <c r="M3755" s="185"/>
      <c r="N3755" s="185"/>
      <c r="O3755" s="185"/>
      <c r="P3755" s="185"/>
      <c r="Q3755" s="186"/>
    </row>
    <row r="3756" spans="1:17" ht="19.149999999999999" customHeight="1" x14ac:dyDescent="0.25">
      <c r="A3756" s="190"/>
      <c r="B3756" s="40">
        <v>47</v>
      </c>
      <c r="C3756" s="34"/>
      <c r="D3756" s="34"/>
      <c r="E3756" s="34"/>
      <c r="F3756" s="34"/>
      <c r="G3756" s="34"/>
      <c r="H3756" s="34"/>
      <c r="I3756" s="181" t="s">
        <v>18</v>
      </c>
      <c r="J3756" s="182"/>
      <c r="K3756" s="183"/>
      <c r="L3756" s="184"/>
      <c r="M3756" s="185"/>
      <c r="N3756" s="185"/>
      <c r="O3756" s="185"/>
      <c r="P3756" s="185"/>
      <c r="Q3756" s="186"/>
    </row>
    <row r="3757" spans="1:17" ht="19.149999999999999" customHeight="1" x14ac:dyDescent="0.25">
      <c r="A3757" s="190"/>
      <c r="B3757" s="40">
        <v>48</v>
      </c>
      <c r="C3757" s="34"/>
      <c r="D3757" s="34"/>
      <c r="E3757" s="34"/>
      <c r="F3757" s="34"/>
      <c r="G3757" s="34"/>
      <c r="H3757" s="34"/>
      <c r="I3757" s="181" t="s">
        <v>18</v>
      </c>
      <c r="J3757" s="182"/>
      <c r="K3757" s="183"/>
      <c r="L3757" s="184"/>
      <c r="M3757" s="185"/>
      <c r="N3757" s="185"/>
      <c r="O3757" s="185"/>
      <c r="P3757" s="185"/>
      <c r="Q3757" s="186"/>
    </row>
    <row r="3758" spans="1:17" ht="19.149999999999999" customHeight="1" thickBot="1" x14ac:dyDescent="0.3">
      <c r="A3758" s="190"/>
      <c r="B3758" s="34"/>
      <c r="C3758" s="34"/>
      <c r="D3758" s="34"/>
      <c r="E3758" s="34"/>
      <c r="F3758" s="34"/>
      <c r="G3758" s="34"/>
      <c r="H3758" s="34"/>
      <c r="I3758" s="187" t="s">
        <v>18</v>
      </c>
      <c r="J3758" s="188"/>
      <c r="K3758" s="189"/>
      <c r="L3758" s="189"/>
      <c r="M3758" s="185"/>
      <c r="N3758" s="185"/>
      <c r="O3758" s="185"/>
      <c r="P3758" s="185"/>
      <c r="Q3758" s="186"/>
    </row>
    <row r="3759" spans="1:17" ht="19.149999999999999" customHeight="1" thickBot="1" x14ac:dyDescent="0.3">
      <c r="A3759" s="29"/>
      <c r="B3759" s="3"/>
      <c r="C3759" s="3"/>
      <c r="D3759" s="3"/>
      <c r="E3759" s="3"/>
      <c r="F3759" s="173" t="s">
        <v>89</v>
      </c>
      <c r="G3759" s="173"/>
      <c r="H3759" s="174"/>
      <c r="I3759" s="36"/>
      <c r="J3759" s="36"/>
      <c r="K3759" s="175"/>
      <c r="L3759" s="176"/>
      <c r="M3759" s="177" t="s">
        <v>88</v>
      </c>
      <c r="N3759" s="178"/>
      <c r="O3759" s="178"/>
      <c r="P3759" s="178"/>
      <c r="Q3759" s="179"/>
    </row>
    <row r="3760" spans="1:17" ht="19.149999999999999" customHeight="1" thickBot="1" x14ac:dyDescent="0.3">
      <c r="A3760" s="31"/>
      <c r="B3760" s="32"/>
      <c r="C3760" s="32"/>
      <c r="D3760" s="32"/>
      <c r="E3760" s="32"/>
      <c r="F3760" s="32"/>
      <c r="G3760" s="180" t="s">
        <v>91</v>
      </c>
      <c r="H3760" s="180"/>
      <c r="I3760" s="180"/>
      <c r="J3760" s="36"/>
      <c r="K3760" s="35"/>
      <c r="L3760" s="32"/>
      <c r="M3760" s="32"/>
      <c r="N3760" s="32"/>
      <c r="O3760" s="32"/>
      <c r="P3760" s="32"/>
      <c r="Q3760" s="33"/>
    </row>
    <row r="3761" spans="1:17" ht="19.149999999999999" customHeight="1" x14ac:dyDescent="0.5">
      <c r="A3761" s="37"/>
      <c r="B3761" s="213"/>
      <c r="C3761" s="213"/>
      <c r="D3761" s="39"/>
      <c r="E3761" s="196" t="str">
        <f>UPPER(Ptrllista!E2)</f>
        <v>Ö-SERIEN 2</v>
      </c>
      <c r="F3761" s="196"/>
      <c r="G3761" s="196"/>
      <c r="H3761" s="196"/>
      <c r="I3761" s="196"/>
      <c r="J3761" s="196"/>
      <c r="K3761" s="196"/>
      <c r="L3761" s="196"/>
      <c r="M3761" s="196"/>
      <c r="N3761" s="196"/>
      <c r="O3761" s="49"/>
      <c r="P3761" s="49"/>
      <c r="Q3761" s="54"/>
    </row>
    <row r="3762" spans="1:17" ht="19.149999999999999" customHeight="1" x14ac:dyDescent="0.4">
      <c r="A3762" s="53" t="s">
        <v>98</v>
      </c>
      <c r="B3762" s="44" t="str">
        <f>UPPER(Ptrllista!B194)</f>
        <v>48</v>
      </c>
      <c r="C3762" s="43" t="s">
        <v>102</v>
      </c>
      <c r="D3762" s="44">
        <f>ABS(Ptrllista!C194)</f>
        <v>1</v>
      </c>
      <c r="E3762" s="205"/>
      <c r="F3762" s="205"/>
      <c r="G3762" s="205"/>
      <c r="H3762" s="205"/>
      <c r="I3762" s="205"/>
      <c r="J3762" s="205"/>
      <c r="K3762" s="205"/>
      <c r="L3762" s="205"/>
      <c r="M3762" s="205"/>
      <c r="N3762" s="205"/>
      <c r="O3762" s="214">
        <f>ABS(Ptrllista!F2)</f>
        <v>42848</v>
      </c>
      <c r="P3762" s="214"/>
      <c r="Q3762" s="215"/>
    </row>
    <row r="3763" spans="1:17" ht="19.149999999999999" customHeight="1" x14ac:dyDescent="0.25">
      <c r="A3763" s="204" t="str">
        <f>UPPER(Ptrllista!E194)</f>
        <v>STEVE TARANDER</v>
      </c>
      <c r="B3763" s="205"/>
      <c r="C3763" s="205"/>
      <c r="D3763" s="205"/>
      <c r="E3763" s="205"/>
      <c r="F3763" s="205"/>
      <c r="G3763" s="205"/>
      <c r="H3763" s="205"/>
      <c r="I3763" s="205"/>
      <c r="J3763" s="205"/>
      <c r="K3763" s="205"/>
      <c r="L3763" s="205"/>
      <c r="M3763" s="205"/>
      <c r="N3763" s="205"/>
      <c r="O3763" s="205"/>
      <c r="P3763" s="205"/>
      <c r="Q3763" s="206"/>
    </row>
    <row r="3764" spans="1:17" ht="19.149999999999999" customHeight="1" x14ac:dyDescent="0.25">
      <c r="A3764" s="204"/>
      <c r="B3764" s="205"/>
      <c r="C3764" s="205"/>
      <c r="D3764" s="205"/>
      <c r="E3764" s="205"/>
      <c r="F3764" s="205"/>
      <c r="G3764" s="205"/>
      <c r="H3764" s="205"/>
      <c r="I3764" s="205"/>
      <c r="J3764" s="205"/>
      <c r="K3764" s="205"/>
      <c r="L3764" s="205"/>
      <c r="M3764" s="205"/>
      <c r="N3764" s="205"/>
      <c r="O3764" s="205"/>
      <c r="P3764" s="205"/>
      <c r="Q3764" s="206"/>
    </row>
    <row r="3765" spans="1:17" ht="19.149999999999999" customHeight="1" x14ac:dyDescent="0.25">
      <c r="A3765" s="204" t="str">
        <f>UPPER(Ptrllista!F194)</f>
        <v>NPK</v>
      </c>
      <c r="B3765" s="205"/>
      <c r="C3765" s="205"/>
      <c r="D3765" s="205"/>
      <c r="E3765" s="205"/>
      <c r="F3765" s="205"/>
      <c r="G3765" s="205"/>
      <c r="H3765" s="205"/>
      <c r="I3765" s="205"/>
      <c r="J3765" s="205"/>
      <c r="K3765" s="205"/>
      <c r="L3765" s="205"/>
      <c r="M3765" s="205"/>
      <c r="N3765" s="205"/>
      <c r="O3765" s="205"/>
      <c r="P3765" s="205"/>
      <c r="Q3765" s="206"/>
    </row>
    <row r="3766" spans="1:17" ht="19.149999999999999" customHeight="1" x14ac:dyDescent="0.25">
      <c r="A3766" s="204"/>
      <c r="B3766" s="205"/>
      <c r="C3766" s="205"/>
      <c r="D3766" s="205"/>
      <c r="E3766" s="205"/>
      <c r="F3766" s="205"/>
      <c r="G3766" s="205"/>
      <c r="H3766" s="205"/>
      <c r="I3766" s="205"/>
      <c r="J3766" s="205"/>
      <c r="K3766" s="205"/>
      <c r="L3766" s="205"/>
      <c r="M3766" s="205"/>
      <c r="N3766" s="205"/>
      <c r="O3766" s="205"/>
      <c r="P3766" s="205"/>
      <c r="Q3766" s="206"/>
    </row>
    <row r="3767" spans="1:17" ht="19.149999999999999" customHeight="1" thickBot="1" x14ac:dyDescent="0.3">
      <c r="A3767" s="29"/>
      <c r="B3767" s="38"/>
      <c r="C3767" s="207" t="s">
        <v>95</v>
      </c>
      <c r="D3767" s="208"/>
      <c r="E3767" s="208"/>
      <c r="F3767" s="208"/>
      <c r="G3767" s="208"/>
      <c r="H3767" s="209"/>
      <c r="I3767" s="207" t="s">
        <v>90</v>
      </c>
      <c r="J3767" s="209"/>
      <c r="K3767" s="207" t="s">
        <v>17</v>
      </c>
      <c r="L3767" s="208"/>
      <c r="M3767" s="216" t="s">
        <v>93</v>
      </c>
      <c r="N3767" s="217"/>
      <c r="O3767" s="210" t="s">
        <v>24</v>
      </c>
      <c r="P3767" s="211"/>
      <c r="Q3767" s="212"/>
    </row>
    <row r="3768" spans="1:17" ht="19.149999999999999" customHeight="1" x14ac:dyDescent="0.25">
      <c r="A3768" s="190" t="s">
        <v>94</v>
      </c>
      <c r="B3768" s="40">
        <v>41</v>
      </c>
      <c r="C3768" s="34"/>
      <c r="D3768" s="34"/>
      <c r="E3768" s="34"/>
      <c r="F3768" s="34"/>
      <c r="G3768" s="34"/>
      <c r="H3768" s="34"/>
      <c r="I3768" s="181" t="s">
        <v>18</v>
      </c>
      <c r="J3768" s="182"/>
      <c r="K3768" s="183"/>
      <c r="L3768" s="191"/>
      <c r="M3768" s="192" t="str">
        <f>UPPER(Ptrllista!H194)</f>
        <v>B</v>
      </c>
      <c r="N3768" s="193"/>
      <c r="O3768" s="192" t="str">
        <f>UPPER(Ptrllista!G194)</f>
        <v>3</v>
      </c>
      <c r="P3768" s="196"/>
      <c r="Q3768" s="193"/>
    </row>
    <row r="3769" spans="1:17" ht="19.149999999999999" customHeight="1" thickBot="1" x14ac:dyDescent="0.3">
      <c r="A3769" s="190"/>
      <c r="B3769" s="40">
        <v>42</v>
      </c>
      <c r="C3769" s="34"/>
      <c r="D3769" s="34"/>
      <c r="E3769" s="34"/>
      <c r="F3769" s="34"/>
      <c r="G3769" s="34"/>
      <c r="H3769" s="34"/>
      <c r="I3769" s="181" t="s">
        <v>18</v>
      </c>
      <c r="J3769" s="182"/>
      <c r="K3769" s="183"/>
      <c r="L3769" s="191"/>
      <c r="M3769" s="194"/>
      <c r="N3769" s="195"/>
      <c r="O3769" s="194"/>
      <c r="P3769" s="197"/>
      <c r="Q3769" s="195"/>
    </row>
    <row r="3770" spans="1:17" ht="19.149999999999999" customHeight="1" x14ac:dyDescent="0.25">
      <c r="A3770" s="190"/>
      <c r="B3770" s="40">
        <v>43</v>
      </c>
      <c r="C3770" s="34"/>
      <c r="D3770" s="34"/>
      <c r="E3770" s="34"/>
      <c r="F3770" s="34"/>
      <c r="G3770" s="34"/>
      <c r="H3770" s="34"/>
      <c r="I3770" s="181" t="s">
        <v>18</v>
      </c>
      <c r="J3770" s="182"/>
      <c r="K3770" s="183"/>
      <c r="L3770" s="184"/>
      <c r="M3770" s="3"/>
      <c r="N3770" s="3"/>
      <c r="O3770" s="3"/>
      <c r="P3770" s="3"/>
      <c r="Q3770" s="30"/>
    </row>
    <row r="3771" spans="1:17" ht="19.149999999999999" customHeight="1" x14ac:dyDescent="0.25">
      <c r="A3771" s="190"/>
      <c r="B3771" s="40">
        <v>44</v>
      </c>
      <c r="C3771" s="34"/>
      <c r="D3771" s="34"/>
      <c r="E3771" s="34"/>
      <c r="F3771" s="34"/>
      <c r="G3771" s="34"/>
      <c r="H3771" s="34"/>
      <c r="I3771" s="181" t="s">
        <v>18</v>
      </c>
      <c r="J3771" s="182"/>
      <c r="K3771" s="183"/>
      <c r="L3771" s="184"/>
      <c r="M3771" s="198" t="s">
        <v>92</v>
      </c>
      <c r="N3771" s="198"/>
      <c r="O3771" s="198"/>
      <c r="P3771" s="199"/>
      <c r="Q3771" s="200"/>
    </row>
    <row r="3772" spans="1:17" ht="19.149999999999999" customHeight="1" x14ac:dyDescent="0.25">
      <c r="A3772" s="190"/>
      <c r="B3772" s="40">
        <v>45</v>
      </c>
      <c r="C3772" s="34"/>
      <c r="D3772" s="34"/>
      <c r="E3772" s="34"/>
      <c r="F3772" s="34"/>
      <c r="G3772" s="34"/>
      <c r="H3772" s="34"/>
      <c r="I3772" s="181" t="s">
        <v>18</v>
      </c>
      <c r="J3772" s="182"/>
      <c r="K3772" s="183"/>
      <c r="L3772" s="184"/>
      <c r="M3772" s="201" t="s">
        <v>97</v>
      </c>
      <c r="N3772" s="202"/>
      <c r="O3772" s="202"/>
      <c r="P3772" s="202"/>
      <c r="Q3772" s="203"/>
    </row>
    <row r="3773" spans="1:17" ht="19.149999999999999" customHeight="1" x14ac:dyDescent="0.25">
      <c r="A3773" s="190"/>
      <c r="B3773" s="40">
        <v>46</v>
      </c>
      <c r="C3773" s="34"/>
      <c r="D3773" s="34"/>
      <c r="E3773" s="34"/>
      <c r="F3773" s="34"/>
      <c r="G3773" s="34"/>
      <c r="H3773" s="34"/>
      <c r="I3773" s="181" t="s">
        <v>18</v>
      </c>
      <c r="J3773" s="182"/>
      <c r="K3773" s="183"/>
      <c r="L3773" s="184"/>
      <c r="M3773" s="185"/>
      <c r="N3773" s="185"/>
      <c r="O3773" s="185"/>
      <c r="P3773" s="185"/>
      <c r="Q3773" s="186"/>
    </row>
    <row r="3774" spans="1:17" ht="19.149999999999999" customHeight="1" x14ac:dyDescent="0.25">
      <c r="A3774" s="190"/>
      <c r="B3774" s="40">
        <v>47</v>
      </c>
      <c r="C3774" s="34"/>
      <c r="D3774" s="34"/>
      <c r="E3774" s="34"/>
      <c r="F3774" s="34"/>
      <c r="G3774" s="34"/>
      <c r="H3774" s="34"/>
      <c r="I3774" s="181" t="s">
        <v>18</v>
      </c>
      <c r="J3774" s="182"/>
      <c r="K3774" s="183"/>
      <c r="L3774" s="184"/>
      <c r="M3774" s="185"/>
      <c r="N3774" s="185"/>
      <c r="O3774" s="185"/>
      <c r="P3774" s="185"/>
      <c r="Q3774" s="186"/>
    </row>
    <row r="3775" spans="1:17" ht="19.149999999999999" customHeight="1" x14ac:dyDescent="0.25">
      <c r="A3775" s="190"/>
      <c r="B3775" s="40">
        <v>48</v>
      </c>
      <c r="C3775" s="34"/>
      <c r="D3775" s="34"/>
      <c r="E3775" s="34"/>
      <c r="F3775" s="34"/>
      <c r="G3775" s="34"/>
      <c r="H3775" s="34"/>
      <c r="I3775" s="181" t="s">
        <v>18</v>
      </c>
      <c r="J3775" s="182"/>
      <c r="K3775" s="183"/>
      <c r="L3775" s="184"/>
      <c r="M3775" s="185"/>
      <c r="N3775" s="185"/>
      <c r="O3775" s="185"/>
      <c r="P3775" s="185"/>
      <c r="Q3775" s="186"/>
    </row>
    <row r="3776" spans="1:17" ht="19.149999999999999" customHeight="1" thickBot="1" x14ac:dyDescent="0.3">
      <c r="A3776" s="190"/>
      <c r="B3776" s="34"/>
      <c r="C3776" s="34"/>
      <c r="D3776" s="34"/>
      <c r="E3776" s="34"/>
      <c r="F3776" s="34"/>
      <c r="G3776" s="34"/>
      <c r="H3776" s="34"/>
      <c r="I3776" s="187" t="s">
        <v>18</v>
      </c>
      <c r="J3776" s="188"/>
      <c r="K3776" s="189"/>
      <c r="L3776" s="189"/>
      <c r="M3776" s="185"/>
      <c r="N3776" s="185"/>
      <c r="O3776" s="185"/>
      <c r="P3776" s="185"/>
      <c r="Q3776" s="186"/>
    </row>
    <row r="3777" spans="1:17" ht="19.149999999999999" customHeight="1" thickBot="1" x14ac:dyDescent="0.3">
      <c r="A3777" s="29"/>
      <c r="B3777" s="3"/>
      <c r="C3777" s="3"/>
      <c r="D3777" s="3"/>
      <c r="E3777" s="3"/>
      <c r="F3777" s="173" t="s">
        <v>89</v>
      </c>
      <c r="G3777" s="173"/>
      <c r="H3777" s="174"/>
      <c r="I3777" s="36"/>
      <c r="J3777" s="36"/>
      <c r="K3777" s="175"/>
      <c r="L3777" s="176"/>
      <c r="M3777" s="177" t="s">
        <v>88</v>
      </c>
      <c r="N3777" s="178"/>
      <c r="O3777" s="178"/>
      <c r="P3777" s="178"/>
      <c r="Q3777" s="179"/>
    </row>
    <row r="3778" spans="1:17" ht="19.149999999999999" customHeight="1" thickBot="1" x14ac:dyDescent="0.3">
      <c r="A3778" s="31"/>
      <c r="B3778" s="32"/>
      <c r="C3778" s="32"/>
      <c r="D3778" s="32"/>
      <c r="E3778" s="32"/>
      <c r="F3778" s="32"/>
      <c r="G3778" s="180" t="s">
        <v>91</v>
      </c>
      <c r="H3778" s="180"/>
      <c r="I3778" s="180"/>
      <c r="J3778" s="36"/>
      <c r="K3778" s="35"/>
      <c r="L3778" s="32"/>
      <c r="M3778" s="32"/>
      <c r="N3778" s="32"/>
      <c r="O3778" s="32"/>
      <c r="P3778" s="32"/>
      <c r="Q3778" s="33"/>
    </row>
    <row r="3779" spans="1:17" ht="19.149999999999999" customHeight="1" x14ac:dyDescent="0.25">
      <c r="A3779" s="52"/>
      <c r="B3779" s="52"/>
      <c r="C3779" s="52"/>
      <c r="D3779" s="52"/>
      <c r="E3779" s="52"/>
      <c r="F3779" s="52"/>
      <c r="G3779" s="52"/>
      <c r="H3779" s="52"/>
      <c r="I3779" s="52"/>
      <c r="J3779" s="52"/>
      <c r="K3779" s="52"/>
      <c r="L3779" s="52"/>
      <c r="M3779" s="52"/>
      <c r="N3779" s="52"/>
      <c r="O3779" s="52"/>
      <c r="P3779" s="52"/>
      <c r="Q3779" s="52"/>
    </row>
    <row r="3782" spans="1:17" ht="19.149999999999999" customHeight="1" thickBot="1" x14ac:dyDescent="0.3"/>
    <row r="3783" spans="1:17" ht="19.149999999999999" customHeight="1" x14ac:dyDescent="0.5">
      <c r="A3783" s="37"/>
      <c r="B3783" s="213"/>
      <c r="C3783" s="213"/>
      <c r="D3783" s="39"/>
      <c r="E3783" s="196" t="str">
        <f>UPPER(Ptrllista!E2)</f>
        <v>Ö-SERIEN 2</v>
      </c>
      <c r="F3783" s="196"/>
      <c r="G3783" s="196"/>
      <c r="H3783" s="196"/>
      <c r="I3783" s="196"/>
      <c r="J3783" s="196"/>
      <c r="K3783" s="196"/>
      <c r="L3783" s="196"/>
      <c r="M3783" s="196"/>
      <c r="N3783" s="196"/>
      <c r="O3783" s="49"/>
      <c r="P3783" s="49"/>
      <c r="Q3783" s="54"/>
    </row>
    <row r="3784" spans="1:17" ht="19.149999999999999" customHeight="1" x14ac:dyDescent="0.4">
      <c r="A3784" s="53" t="s">
        <v>98</v>
      </c>
      <c r="B3784" s="44" t="str">
        <f>UPPER(Ptrllista!B195)</f>
        <v>48</v>
      </c>
      <c r="C3784" s="43" t="s">
        <v>96</v>
      </c>
      <c r="D3784" s="44">
        <f>ABS(Ptrllista!C195)</f>
        <v>2</v>
      </c>
      <c r="E3784" s="205"/>
      <c r="F3784" s="205"/>
      <c r="G3784" s="205"/>
      <c r="H3784" s="205"/>
      <c r="I3784" s="205"/>
      <c r="J3784" s="205"/>
      <c r="K3784" s="205"/>
      <c r="L3784" s="205"/>
      <c r="M3784" s="205"/>
      <c r="N3784" s="205"/>
      <c r="O3784" s="214">
        <f>ABS(Ptrllista!F2)</f>
        <v>42848</v>
      </c>
      <c r="P3784" s="214"/>
      <c r="Q3784" s="215"/>
    </row>
    <row r="3785" spans="1:17" ht="19.149999999999999" customHeight="1" x14ac:dyDescent="0.25">
      <c r="A3785" s="204" t="str">
        <f>UPPER(Ptrllista!E195)</f>
        <v>PETER CARLBERG</v>
      </c>
      <c r="B3785" s="205"/>
      <c r="C3785" s="205"/>
      <c r="D3785" s="205"/>
      <c r="E3785" s="205"/>
      <c r="F3785" s="205"/>
      <c r="G3785" s="205"/>
      <c r="H3785" s="205"/>
      <c r="I3785" s="205"/>
      <c r="J3785" s="205"/>
      <c r="K3785" s="205"/>
      <c r="L3785" s="205"/>
      <c r="M3785" s="205"/>
      <c r="N3785" s="205"/>
      <c r="O3785" s="205"/>
      <c r="P3785" s="205"/>
      <c r="Q3785" s="206"/>
    </row>
    <row r="3786" spans="1:17" ht="19.149999999999999" customHeight="1" x14ac:dyDescent="0.25">
      <c r="A3786" s="204"/>
      <c r="B3786" s="205"/>
      <c r="C3786" s="205"/>
      <c r="D3786" s="205"/>
      <c r="E3786" s="205"/>
      <c r="F3786" s="205"/>
      <c r="G3786" s="205"/>
      <c r="H3786" s="205"/>
      <c r="I3786" s="205"/>
      <c r="J3786" s="205"/>
      <c r="K3786" s="205"/>
      <c r="L3786" s="205"/>
      <c r="M3786" s="205"/>
      <c r="N3786" s="205"/>
      <c r="O3786" s="205"/>
      <c r="P3786" s="205"/>
      <c r="Q3786" s="206"/>
    </row>
    <row r="3787" spans="1:17" ht="19.149999999999999" customHeight="1" x14ac:dyDescent="0.25">
      <c r="A3787" s="204" t="str">
        <f>UPPER(Ptrllista!F195)</f>
        <v>NPK</v>
      </c>
      <c r="B3787" s="205"/>
      <c r="C3787" s="205"/>
      <c r="D3787" s="205"/>
      <c r="E3787" s="205"/>
      <c r="F3787" s="205"/>
      <c r="G3787" s="205"/>
      <c r="H3787" s="205"/>
      <c r="I3787" s="205"/>
      <c r="J3787" s="205"/>
      <c r="K3787" s="205"/>
      <c r="L3787" s="205"/>
      <c r="M3787" s="205"/>
      <c r="N3787" s="205"/>
      <c r="O3787" s="205"/>
      <c r="P3787" s="205"/>
      <c r="Q3787" s="206"/>
    </row>
    <row r="3788" spans="1:17" ht="19.149999999999999" customHeight="1" x14ac:dyDescent="0.25">
      <c r="A3788" s="204"/>
      <c r="B3788" s="205"/>
      <c r="C3788" s="205"/>
      <c r="D3788" s="205"/>
      <c r="E3788" s="205"/>
      <c r="F3788" s="205"/>
      <c r="G3788" s="205"/>
      <c r="H3788" s="205"/>
      <c r="I3788" s="205"/>
      <c r="J3788" s="205"/>
      <c r="K3788" s="205"/>
      <c r="L3788" s="205"/>
      <c r="M3788" s="205"/>
      <c r="N3788" s="205"/>
      <c r="O3788" s="205"/>
      <c r="P3788" s="205"/>
      <c r="Q3788" s="206"/>
    </row>
    <row r="3789" spans="1:17" ht="19.149999999999999" customHeight="1" thickBot="1" x14ac:dyDescent="0.3">
      <c r="A3789" s="29"/>
      <c r="B3789" s="38"/>
      <c r="C3789" s="207" t="s">
        <v>95</v>
      </c>
      <c r="D3789" s="208"/>
      <c r="E3789" s="208"/>
      <c r="F3789" s="208"/>
      <c r="G3789" s="208"/>
      <c r="H3789" s="209"/>
      <c r="I3789" s="207" t="s">
        <v>90</v>
      </c>
      <c r="J3789" s="209"/>
      <c r="K3789" s="207" t="s">
        <v>17</v>
      </c>
      <c r="L3789" s="208"/>
      <c r="M3789" s="41" t="s">
        <v>93</v>
      </c>
      <c r="N3789" s="42"/>
      <c r="O3789" s="210" t="s">
        <v>24</v>
      </c>
      <c r="P3789" s="211"/>
      <c r="Q3789" s="212"/>
    </row>
    <row r="3790" spans="1:17" ht="19.149999999999999" customHeight="1" x14ac:dyDescent="0.25">
      <c r="A3790" s="190" t="s">
        <v>94</v>
      </c>
      <c r="B3790" s="40">
        <v>41</v>
      </c>
      <c r="C3790" s="34"/>
      <c r="D3790" s="34"/>
      <c r="E3790" s="34"/>
      <c r="F3790" s="34"/>
      <c r="G3790" s="34"/>
      <c r="H3790" s="34"/>
      <c r="I3790" s="181" t="s">
        <v>18</v>
      </c>
      <c r="J3790" s="182"/>
      <c r="K3790" s="183"/>
      <c r="L3790" s="191"/>
      <c r="M3790" s="192" t="str">
        <f>UPPER(Ptrllista!H195)</f>
        <v>B</v>
      </c>
      <c r="N3790" s="193"/>
      <c r="O3790" s="192" t="str">
        <f>UPPER(Ptrllista!G195)</f>
        <v>3</v>
      </c>
      <c r="P3790" s="196"/>
      <c r="Q3790" s="193"/>
    </row>
    <row r="3791" spans="1:17" ht="19.149999999999999" customHeight="1" thickBot="1" x14ac:dyDescent="0.3">
      <c r="A3791" s="190"/>
      <c r="B3791" s="40">
        <v>42</v>
      </c>
      <c r="C3791" s="34"/>
      <c r="D3791" s="34"/>
      <c r="E3791" s="34"/>
      <c r="F3791" s="34"/>
      <c r="G3791" s="34"/>
      <c r="H3791" s="34"/>
      <c r="I3791" s="181" t="s">
        <v>18</v>
      </c>
      <c r="J3791" s="182"/>
      <c r="K3791" s="183"/>
      <c r="L3791" s="191"/>
      <c r="M3791" s="194"/>
      <c r="N3791" s="195"/>
      <c r="O3791" s="194"/>
      <c r="P3791" s="197"/>
      <c r="Q3791" s="195"/>
    </row>
    <row r="3792" spans="1:17" ht="19.149999999999999" customHeight="1" x14ac:dyDescent="0.25">
      <c r="A3792" s="190"/>
      <c r="B3792" s="40">
        <v>43</v>
      </c>
      <c r="C3792" s="34"/>
      <c r="D3792" s="34"/>
      <c r="E3792" s="34"/>
      <c r="F3792" s="34"/>
      <c r="G3792" s="34"/>
      <c r="H3792" s="34"/>
      <c r="I3792" s="181" t="s">
        <v>18</v>
      </c>
      <c r="J3792" s="182"/>
      <c r="K3792" s="183"/>
      <c r="L3792" s="184"/>
      <c r="M3792" s="3"/>
      <c r="N3792" s="3"/>
      <c r="O3792" s="3"/>
      <c r="P3792" s="3"/>
      <c r="Q3792" s="30"/>
    </row>
    <row r="3793" spans="1:17" ht="19.149999999999999" customHeight="1" x14ac:dyDescent="0.25">
      <c r="A3793" s="190"/>
      <c r="B3793" s="40">
        <v>44</v>
      </c>
      <c r="C3793" s="34"/>
      <c r="D3793" s="34"/>
      <c r="E3793" s="34"/>
      <c r="F3793" s="34"/>
      <c r="G3793" s="34"/>
      <c r="H3793" s="34"/>
      <c r="I3793" s="181" t="s">
        <v>18</v>
      </c>
      <c r="J3793" s="182"/>
      <c r="K3793" s="183"/>
      <c r="L3793" s="184"/>
      <c r="M3793" s="198" t="s">
        <v>92</v>
      </c>
      <c r="N3793" s="198"/>
      <c r="O3793" s="198"/>
      <c r="P3793" s="199"/>
      <c r="Q3793" s="200"/>
    </row>
    <row r="3794" spans="1:17" ht="19.149999999999999" customHeight="1" x14ac:dyDescent="0.25">
      <c r="A3794" s="190"/>
      <c r="B3794" s="40">
        <v>45</v>
      </c>
      <c r="C3794" s="34"/>
      <c r="D3794" s="34"/>
      <c r="E3794" s="34"/>
      <c r="F3794" s="34"/>
      <c r="G3794" s="34"/>
      <c r="H3794" s="34"/>
      <c r="I3794" s="181" t="s">
        <v>18</v>
      </c>
      <c r="J3794" s="182"/>
      <c r="K3794" s="183"/>
      <c r="L3794" s="184"/>
      <c r="M3794" s="201" t="s">
        <v>97</v>
      </c>
      <c r="N3794" s="202"/>
      <c r="O3794" s="202"/>
      <c r="P3794" s="202"/>
      <c r="Q3794" s="203"/>
    </row>
    <row r="3795" spans="1:17" ht="19.149999999999999" customHeight="1" x14ac:dyDescent="0.25">
      <c r="A3795" s="190"/>
      <c r="B3795" s="40">
        <v>46</v>
      </c>
      <c r="C3795" s="34"/>
      <c r="D3795" s="34"/>
      <c r="E3795" s="34"/>
      <c r="F3795" s="34"/>
      <c r="G3795" s="34"/>
      <c r="H3795" s="34"/>
      <c r="I3795" s="181" t="s">
        <v>18</v>
      </c>
      <c r="J3795" s="182"/>
      <c r="K3795" s="183"/>
      <c r="L3795" s="184"/>
      <c r="M3795" s="185"/>
      <c r="N3795" s="185"/>
      <c r="O3795" s="185"/>
      <c r="P3795" s="185"/>
      <c r="Q3795" s="186"/>
    </row>
    <row r="3796" spans="1:17" ht="19.149999999999999" customHeight="1" x14ac:dyDescent="0.25">
      <c r="A3796" s="190"/>
      <c r="B3796" s="40">
        <v>47</v>
      </c>
      <c r="C3796" s="34"/>
      <c r="D3796" s="34"/>
      <c r="E3796" s="34"/>
      <c r="F3796" s="34"/>
      <c r="G3796" s="34"/>
      <c r="H3796" s="34"/>
      <c r="I3796" s="181" t="s">
        <v>18</v>
      </c>
      <c r="J3796" s="182"/>
      <c r="K3796" s="183"/>
      <c r="L3796" s="184"/>
      <c r="M3796" s="185"/>
      <c r="N3796" s="185"/>
      <c r="O3796" s="185"/>
      <c r="P3796" s="185"/>
      <c r="Q3796" s="186"/>
    </row>
    <row r="3797" spans="1:17" ht="19.149999999999999" customHeight="1" x14ac:dyDescent="0.25">
      <c r="A3797" s="190"/>
      <c r="B3797" s="40">
        <v>48</v>
      </c>
      <c r="C3797" s="34"/>
      <c r="D3797" s="34"/>
      <c r="E3797" s="34"/>
      <c r="F3797" s="34"/>
      <c r="G3797" s="34"/>
      <c r="H3797" s="34"/>
      <c r="I3797" s="181" t="s">
        <v>18</v>
      </c>
      <c r="J3797" s="182"/>
      <c r="K3797" s="183"/>
      <c r="L3797" s="184"/>
      <c r="M3797" s="185"/>
      <c r="N3797" s="185"/>
      <c r="O3797" s="185"/>
      <c r="P3797" s="185"/>
      <c r="Q3797" s="186"/>
    </row>
    <row r="3798" spans="1:17" ht="19.149999999999999" customHeight="1" thickBot="1" x14ac:dyDescent="0.3">
      <c r="A3798" s="190"/>
      <c r="B3798" s="34"/>
      <c r="C3798" s="34"/>
      <c r="D3798" s="34"/>
      <c r="E3798" s="34"/>
      <c r="F3798" s="34"/>
      <c r="G3798" s="34"/>
      <c r="H3798" s="34"/>
      <c r="I3798" s="187" t="s">
        <v>18</v>
      </c>
      <c r="J3798" s="188"/>
      <c r="K3798" s="189"/>
      <c r="L3798" s="189"/>
      <c r="M3798" s="185"/>
      <c r="N3798" s="185"/>
      <c r="O3798" s="185"/>
      <c r="P3798" s="185"/>
      <c r="Q3798" s="186"/>
    </row>
    <row r="3799" spans="1:17" ht="19.149999999999999" customHeight="1" thickBot="1" x14ac:dyDescent="0.3">
      <c r="A3799" s="29"/>
      <c r="B3799" s="3"/>
      <c r="C3799" s="3"/>
      <c r="D3799" s="3"/>
      <c r="E3799" s="3"/>
      <c r="F3799" s="173" t="s">
        <v>89</v>
      </c>
      <c r="G3799" s="173"/>
      <c r="H3799" s="174"/>
      <c r="I3799" s="36"/>
      <c r="J3799" s="36"/>
      <c r="K3799" s="175"/>
      <c r="L3799" s="176"/>
      <c r="M3799" s="177" t="s">
        <v>88</v>
      </c>
      <c r="N3799" s="178"/>
      <c r="O3799" s="178"/>
      <c r="P3799" s="178"/>
      <c r="Q3799" s="179"/>
    </row>
    <row r="3800" spans="1:17" ht="19.149999999999999" customHeight="1" thickBot="1" x14ac:dyDescent="0.3">
      <c r="A3800" s="31"/>
      <c r="B3800" s="32"/>
      <c r="C3800" s="32"/>
      <c r="D3800" s="32"/>
      <c r="E3800" s="32"/>
      <c r="F3800" s="32"/>
      <c r="G3800" s="180" t="s">
        <v>91</v>
      </c>
      <c r="H3800" s="180"/>
      <c r="I3800" s="180"/>
      <c r="J3800" s="36"/>
      <c r="K3800" s="35"/>
      <c r="L3800" s="32"/>
      <c r="M3800" s="32"/>
      <c r="N3800" s="32"/>
      <c r="O3800" s="32"/>
      <c r="P3800" s="32"/>
      <c r="Q3800" s="33"/>
    </row>
    <row r="3801" spans="1:17" ht="19.149999999999999" customHeight="1" x14ac:dyDescent="0.5">
      <c r="A3801" s="37"/>
      <c r="B3801" s="213"/>
      <c r="C3801" s="213"/>
      <c r="D3801" s="39"/>
      <c r="E3801" s="196" t="str">
        <f>UPPER(Ptrllista!E2)</f>
        <v>Ö-SERIEN 2</v>
      </c>
      <c r="F3801" s="196"/>
      <c r="G3801" s="196"/>
      <c r="H3801" s="196"/>
      <c r="I3801" s="196"/>
      <c r="J3801" s="196"/>
      <c r="K3801" s="196"/>
      <c r="L3801" s="196"/>
      <c r="M3801" s="196"/>
      <c r="N3801" s="196"/>
      <c r="O3801" s="49"/>
      <c r="P3801" s="49"/>
      <c r="Q3801" s="54"/>
    </row>
    <row r="3802" spans="1:17" ht="19.149999999999999" customHeight="1" x14ac:dyDescent="0.4">
      <c r="A3802" s="53" t="s">
        <v>98</v>
      </c>
      <c r="B3802" s="44" t="str">
        <f>UPPER(Ptrllista!B196)</f>
        <v>48</v>
      </c>
      <c r="C3802" s="43" t="s">
        <v>102</v>
      </c>
      <c r="D3802" s="44">
        <f>ABS(Ptrllista!C196)</f>
        <v>3</v>
      </c>
      <c r="E3802" s="205"/>
      <c r="F3802" s="205"/>
      <c r="G3802" s="205"/>
      <c r="H3802" s="205"/>
      <c r="I3802" s="205"/>
      <c r="J3802" s="205"/>
      <c r="K3802" s="205"/>
      <c r="L3802" s="205"/>
      <c r="M3802" s="205"/>
      <c r="N3802" s="205"/>
      <c r="O3802" s="214">
        <f>ABS(Ptrllista!F2)</f>
        <v>42848</v>
      </c>
      <c r="P3802" s="214"/>
      <c r="Q3802" s="215"/>
    </row>
    <row r="3803" spans="1:17" ht="19.149999999999999" customHeight="1" x14ac:dyDescent="0.25">
      <c r="A3803" s="204" t="str">
        <f>UPPER(Ptrllista!E196)</f>
        <v>RONNY NORBERG</v>
      </c>
      <c r="B3803" s="205"/>
      <c r="C3803" s="205"/>
      <c r="D3803" s="205"/>
      <c r="E3803" s="205"/>
      <c r="F3803" s="205"/>
      <c r="G3803" s="205"/>
      <c r="H3803" s="205"/>
      <c r="I3803" s="205"/>
      <c r="J3803" s="205"/>
      <c r="K3803" s="205"/>
      <c r="L3803" s="205"/>
      <c r="M3803" s="205"/>
      <c r="N3803" s="205"/>
      <c r="O3803" s="205"/>
      <c r="P3803" s="205"/>
      <c r="Q3803" s="206"/>
    </row>
    <row r="3804" spans="1:17" ht="19.149999999999999" customHeight="1" x14ac:dyDescent="0.25">
      <c r="A3804" s="204"/>
      <c r="B3804" s="205"/>
      <c r="C3804" s="205"/>
      <c r="D3804" s="205"/>
      <c r="E3804" s="205"/>
      <c r="F3804" s="205"/>
      <c r="G3804" s="205"/>
      <c r="H3804" s="205"/>
      <c r="I3804" s="205"/>
      <c r="J3804" s="205"/>
      <c r="K3804" s="205"/>
      <c r="L3804" s="205"/>
      <c r="M3804" s="205"/>
      <c r="N3804" s="205"/>
      <c r="O3804" s="205"/>
      <c r="P3804" s="205"/>
      <c r="Q3804" s="206"/>
    </row>
    <row r="3805" spans="1:17" ht="19.149999999999999" customHeight="1" x14ac:dyDescent="0.25">
      <c r="A3805" s="204" t="str">
        <f>UPPER(Ptrllista!F196)</f>
        <v>NPK</v>
      </c>
      <c r="B3805" s="205"/>
      <c r="C3805" s="205"/>
      <c r="D3805" s="205"/>
      <c r="E3805" s="205"/>
      <c r="F3805" s="205"/>
      <c r="G3805" s="205"/>
      <c r="H3805" s="205"/>
      <c r="I3805" s="205"/>
      <c r="J3805" s="205"/>
      <c r="K3805" s="205"/>
      <c r="L3805" s="205"/>
      <c r="M3805" s="205"/>
      <c r="N3805" s="205"/>
      <c r="O3805" s="205"/>
      <c r="P3805" s="205"/>
      <c r="Q3805" s="206"/>
    </row>
    <row r="3806" spans="1:17" ht="19.149999999999999" customHeight="1" x14ac:dyDescent="0.25">
      <c r="A3806" s="204"/>
      <c r="B3806" s="205"/>
      <c r="C3806" s="205"/>
      <c r="D3806" s="205"/>
      <c r="E3806" s="205"/>
      <c r="F3806" s="205"/>
      <c r="G3806" s="205"/>
      <c r="H3806" s="205"/>
      <c r="I3806" s="205"/>
      <c r="J3806" s="205"/>
      <c r="K3806" s="205"/>
      <c r="L3806" s="205"/>
      <c r="M3806" s="205"/>
      <c r="N3806" s="205"/>
      <c r="O3806" s="205"/>
      <c r="P3806" s="205"/>
      <c r="Q3806" s="206"/>
    </row>
    <row r="3807" spans="1:17" ht="19.149999999999999" customHeight="1" thickBot="1" x14ac:dyDescent="0.3">
      <c r="A3807" s="29"/>
      <c r="B3807" s="38"/>
      <c r="C3807" s="207" t="s">
        <v>95</v>
      </c>
      <c r="D3807" s="208"/>
      <c r="E3807" s="208"/>
      <c r="F3807" s="208"/>
      <c r="G3807" s="208"/>
      <c r="H3807" s="209"/>
      <c r="I3807" s="207" t="s">
        <v>90</v>
      </c>
      <c r="J3807" s="209"/>
      <c r="K3807" s="207" t="s">
        <v>17</v>
      </c>
      <c r="L3807" s="208"/>
      <c r="M3807" s="216" t="s">
        <v>93</v>
      </c>
      <c r="N3807" s="217"/>
      <c r="O3807" s="210" t="s">
        <v>24</v>
      </c>
      <c r="P3807" s="211"/>
      <c r="Q3807" s="212"/>
    </row>
    <row r="3808" spans="1:17" ht="19.149999999999999" customHeight="1" x14ac:dyDescent="0.25">
      <c r="A3808" s="190" t="s">
        <v>94</v>
      </c>
      <c r="B3808" s="40">
        <v>49</v>
      </c>
      <c r="C3808" s="34"/>
      <c r="D3808" s="34"/>
      <c r="E3808" s="34"/>
      <c r="F3808" s="34"/>
      <c r="G3808" s="34"/>
      <c r="H3808" s="34"/>
      <c r="I3808" s="181" t="s">
        <v>18</v>
      </c>
      <c r="J3808" s="182"/>
      <c r="K3808" s="183"/>
      <c r="L3808" s="191"/>
      <c r="M3808" s="192" t="str">
        <f>UPPER(Ptrllista!H196)</f>
        <v>B</v>
      </c>
      <c r="N3808" s="193"/>
      <c r="O3808" s="192" t="str">
        <f>UPPER(Ptrllista!G196)</f>
        <v>2</v>
      </c>
      <c r="P3808" s="196"/>
      <c r="Q3808" s="193"/>
    </row>
    <row r="3809" spans="1:17" ht="19.149999999999999" customHeight="1" thickBot="1" x14ac:dyDescent="0.3">
      <c r="A3809" s="190"/>
      <c r="B3809" s="40">
        <v>50</v>
      </c>
      <c r="C3809" s="34"/>
      <c r="D3809" s="34"/>
      <c r="E3809" s="34"/>
      <c r="F3809" s="34"/>
      <c r="G3809" s="34"/>
      <c r="H3809" s="34"/>
      <c r="I3809" s="181" t="s">
        <v>18</v>
      </c>
      <c r="J3809" s="182"/>
      <c r="K3809" s="183"/>
      <c r="L3809" s="191"/>
      <c r="M3809" s="194"/>
      <c r="N3809" s="195"/>
      <c r="O3809" s="194"/>
      <c r="P3809" s="197"/>
      <c r="Q3809" s="195"/>
    </row>
    <row r="3810" spans="1:17" ht="19.149999999999999" customHeight="1" x14ac:dyDescent="0.25">
      <c r="A3810" s="190"/>
      <c r="B3810" s="40">
        <v>51</v>
      </c>
      <c r="C3810" s="34"/>
      <c r="D3810" s="34"/>
      <c r="E3810" s="34"/>
      <c r="F3810" s="34"/>
      <c r="G3810" s="34"/>
      <c r="H3810" s="34"/>
      <c r="I3810" s="181" t="s">
        <v>18</v>
      </c>
      <c r="J3810" s="182"/>
      <c r="K3810" s="183"/>
      <c r="L3810" s="184"/>
      <c r="M3810" s="3"/>
      <c r="N3810" s="3"/>
      <c r="O3810" s="3"/>
      <c r="P3810" s="3"/>
      <c r="Q3810" s="30"/>
    </row>
    <row r="3811" spans="1:17" ht="19.149999999999999" customHeight="1" x14ac:dyDescent="0.25">
      <c r="A3811" s="190"/>
      <c r="B3811" s="40">
        <v>52</v>
      </c>
      <c r="C3811" s="34"/>
      <c r="D3811" s="34"/>
      <c r="E3811" s="34"/>
      <c r="F3811" s="34"/>
      <c r="G3811" s="34"/>
      <c r="H3811" s="34"/>
      <c r="I3811" s="181" t="s">
        <v>18</v>
      </c>
      <c r="J3811" s="182"/>
      <c r="K3811" s="183"/>
      <c r="L3811" s="184"/>
      <c r="M3811" s="198" t="s">
        <v>92</v>
      </c>
      <c r="N3811" s="198"/>
      <c r="O3811" s="198"/>
      <c r="P3811" s="199"/>
      <c r="Q3811" s="200"/>
    </row>
    <row r="3812" spans="1:17" ht="19.149999999999999" customHeight="1" x14ac:dyDescent="0.25">
      <c r="A3812" s="190"/>
      <c r="B3812" s="40">
        <v>53</v>
      </c>
      <c r="C3812" s="34"/>
      <c r="D3812" s="34"/>
      <c r="E3812" s="34"/>
      <c r="F3812" s="34"/>
      <c r="G3812" s="34"/>
      <c r="H3812" s="34"/>
      <c r="I3812" s="181" t="s">
        <v>18</v>
      </c>
      <c r="J3812" s="182"/>
      <c r="K3812" s="183"/>
      <c r="L3812" s="184"/>
      <c r="M3812" s="201" t="s">
        <v>97</v>
      </c>
      <c r="N3812" s="202"/>
      <c r="O3812" s="202"/>
      <c r="P3812" s="202"/>
      <c r="Q3812" s="203"/>
    </row>
    <row r="3813" spans="1:17" ht="19.149999999999999" customHeight="1" x14ac:dyDescent="0.25">
      <c r="A3813" s="190"/>
      <c r="B3813" s="40">
        <v>54</v>
      </c>
      <c r="C3813" s="34"/>
      <c r="D3813" s="34"/>
      <c r="E3813" s="34"/>
      <c r="F3813" s="34"/>
      <c r="G3813" s="34"/>
      <c r="H3813" s="34"/>
      <c r="I3813" s="181" t="s">
        <v>18</v>
      </c>
      <c r="J3813" s="182"/>
      <c r="K3813" s="183"/>
      <c r="L3813" s="184"/>
      <c r="M3813" s="185"/>
      <c r="N3813" s="185"/>
      <c r="O3813" s="185"/>
      <c r="P3813" s="185"/>
      <c r="Q3813" s="186"/>
    </row>
    <row r="3814" spans="1:17" ht="19.149999999999999" customHeight="1" x14ac:dyDescent="0.25">
      <c r="A3814" s="190"/>
      <c r="B3814" s="40">
        <v>55</v>
      </c>
      <c r="C3814" s="34"/>
      <c r="D3814" s="34"/>
      <c r="E3814" s="34"/>
      <c r="F3814" s="34"/>
      <c r="G3814" s="34"/>
      <c r="H3814" s="34"/>
      <c r="I3814" s="181" t="s">
        <v>18</v>
      </c>
      <c r="J3814" s="182"/>
      <c r="K3814" s="183"/>
      <c r="L3814" s="184"/>
      <c r="M3814" s="185"/>
      <c r="N3814" s="185"/>
      <c r="O3814" s="185"/>
      <c r="P3814" s="185"/>
      <c r="Q3814" s="186"/>
    </row>
    <row r="3815" spans="1:17" ht="19.149999999999999" customHeight="1" x14ac:dyDescent="0.25">
      <c r="A3815" s="190"/>
      <c r="B3815" s="40">
        <v>56</v>
      </c>
      <c r="C3815" s="34"/>
      <c r="D3815" s="34"/>
      <c r="E3815" s="34"/>
      <c r="F3815" s="34"/>
      <c r="G3815" s="34"/>
      <c r="H3815" s="34"/>
      <c r="I3815" s="181" t="s">
        <v>18</v>
      </c>
      <c r="J3815" s="182"/>
      <c r="K3815" s="183"/>
      <c r="L3815" s="184"/>
      <c r="M3815" s="185"/>
      <c r="N3815" s="185"/>
      <c r="O3815" s="185"/>
      <c r="P3815" s="185"/>
      <c r="Q3815" s="186"/>
    </row>
    <row r="3816" spans="1:17" ht="19.149999999999999" customHeight="1" thickBot="1" x14ac:dyDescent="0.3">
      <c r="A3816" s="190"/>
      <c r="B3816" s="34"/>
      <c r="C3816" s="34"/>
      <c r="D3816" s="34"/>
      <c r="E3816" s="34"/>
      <c r="F3816" s="34"/>
      <c r="G3816" s="34"/>
      <c r="H3816" s="34"/>
      <c r="I3816" s="187" t="s">
        <v>18</v>
      </c>
      <c r="J3816" s="188"/>
      <c r="K3816" s="189"/>
      <c r="L3816" s="189"/>
      <c r="M3816" s="185"/>
      <c r="N3816" s="185"/>
      <c r="O3816" s="185"/>
      <c r="P3816" s="185"/>
      <c r="Q3816" s="186"/>
    </row>
    <row r="3817" spans="1:17" ht="19.149999999999999" customHeight="1" thickBot="1" x14ac:dyDescent="0.3">
      <c r="A3817" s="29"/>
      <c r="B3817" s="3"/>
      <c r="C3817" s="3"/>
      <c r="D3817" s="3"/>
      <c r="E3817" s="3"/>
      <c r="F3817" s="173" t="s">
        <v>89</v>
      </c>
      <c r="G3817" s="173"/>
      <c r="H3817" s="174"/>
      <c r="I3817" s="36"/>
      <c r="J3817" s="36"/>
      <c r="K3817" s="175"/>
      <c r="L3817" s="176"/>
      <c r="M3817" s="177" t="s">
        <v>88</v>
      </c>
      <c r="N3817" s="178"/>
      <c r="O3817" s="178"/>
      <c r="P3817" s="178"/>
      <c r="Q3817" s="179"/>
    </row>
    <row r="3818" spans="1:17" ht="19.149999999999999" customHeight="1" thickBot="1" x14ac:dyDescent="0.3">
      <c r="A3818" s="31"/>
      <c r="B3818" s="32"/>
      <c r="C3818" s="32"/>
      <c r="D3818" s="32"/>
      <c r="E3818" s="32"/>
      <c r="F3818" s="32"/>
      <c r="G3818" s="180" t="s">
        <v>91</v>
      </c>
      <c r="H3818" s="180"/>
      <c r="I3818" s="180"/>
      <c r="J3818" s="36"/>
      <c r="K3818" s="35"/>
      <c r="L3818" s="32"/>
      <c r="M3818" s="32"/>
      <c r="N3818" s="32"/>
      <c r="O3818" s="32"/>
      <c r="P3818" s="32"/>
      <c r="Q3818" s="33"/>
    </row>
    <row r="3819" spans="1:17" ht="19.149999999999999" customHeight="1" x14ac:dyDescent="0.25">
      <c r="A3819" s="52"/>
      <c r="B3819" s="52"/>
      <c r="C3819" s="52"/>
      <c r="D3819" s="52"/>
      <c r="E3819" s="52"/>
      <c r="F3819" s="52"/>
      <c r="G3819" s="52"/>
      <c r="H3819" s="52"/>
      <c r="I3819" s="52"/>
      <c r="J3819" s="52"/>
      <c r="K3819" s="52"/>
      <c r="L3819" s="52"/>
      <c r="M3819" s="52"/>
      <c r="N3819" s="52"/>
      <c r="O3819" s="52"/>
      <c r="P3819" s="52"/>
      <c r="Q3819" s="52"/>
    </row>
    <row r="3822" spans="1:17" ht="19.149999999999999" customHeight="1" thickBot="1" x14ac:dyDescent="0.3"/>
    <row r="3823" spans="1:17" ht="19.149999999999999" customHeight="1" x14ac:dyDescent="0.5">
      <c r="A3823" s="37"/>
      <c r="B3823" s="213"/>
      <c r="C3823" s="213"/>
      <c r="D3823" s="39"/>
      <c r="E3823" s="196" t="str">
        <f>UPPER(Ptrllista!E2)</f>
        <v>Ö-SERIEN 2</v>
      </c>
      <c r="F3823" s="196"/>
      <c r="G3823" s="196"/>
      <c r="H3823" s="196"/>
      <c r="I3823" s="196"/>
      <c r="J3823" s="196"/>
      <c r="K3823" s="196"/>
      <c r="L3823" s="196"/>
      <c r="M3823" s="196"/>
      <c r="N3823" s="196"/>
      <c r="O3823" s="49"/>
      <c r="P3823" s="49"/>
      <c r="Q3823" s="54"/>
    </row>
    <row r="3824" spans="1:17" ht="19.149999999999999" customHeight="1" x14ac:dyDescent="0.4">
      <c r="A3824" s="53" t="s">
        <v>98</v>
      </c>
      <c r="B3824" s="44" t="str">
        <f>UPPER(Ptrllista!B197)</f>
        <v>48</v>
      </c>
      <c r="C3824" s="43" t="s">
        <v>96</v>
      </c>
      <c r="D3824" s="44">
        <f>ABS(Ptrllista!C197)</f>
        <v>4</v>
      </c>
      <c r="E3824" s="205"/>
      <c r="F3824" s="205"/>
      <c r="G3824" s="205"/>
      <c r="H3824" s="205"/>
      <c r="I3824" s="205"/>
      <c r="J3824" s="205"/>
      <c r="K3824" s="205"/>
      <c r="L3824" s="205"/>
      <c r="M3824" s="205"/>
      <c r="N3824" s="205"/>
      <c r="O3824" s="214">
        <f>ABS(Ptrllista!F2)</f>
        <v>42848</v>
      </c>
      <c r="P3824" s="214"/>
      <c r="Q3824" s="215"/>
    </row>
    <row r="3825" spans="1:17" ht="19.149999999999999" customHeight="1" x14ac:dyDescent="0.25">
      <c r="A3825" s="204" t="str">
        <f>UPPER(Ptrllista!E197)</f>
        <v/>
      </c>
      <c r="B3825" s="205"/>
      <c r="C3825" s="205"/>
      <c r="D3825" s="205"/>
      <c r="E3825" s="205"/>
      <c r="F3825" s="205"/>
      <c r="G3825" s="205"/>
      <c r="H3825" s="205"/>
      <c r="I3825" s="205"/>
      <c r="J3825" s="205"/>
      <c r="K3825" s="205"/>
      <c r="L3825" s="205"/>
      <c r="M3825" s="205"/>
      <c r="N3825" s="205"/>
      <c r="O3825" s="205"/>
      <c r="P3825" s="205"/>
      <c r="Q3825" s="206"/>
    </row>
    <row r="3826" spans="1:17" ht="19.149999999999999" customHeight="1" x14ac:dyDescent="0.25">
      <c r="A3826" s="204"/>
      <c r="B3826" s="205"/>
      <c r="C3826" s="205"/>
      <c r="D3826" s="205"/>
      <c r="E3826" s="205"/>
      <c r="F3826" s="205"/>
      <c r="G3826" s="205"/>
      <c r="H3826" s="205"/>
      <c r="I3826" s="205"/>
      <c r="J3826" s="205"/>
      <c r="K3826" s="205"/>
      <c r="L3826" s="205"/>
      <c r="M3826" s="205"/>
      <c r="N3826" s="205"/>
      <c r="O3826" s="205"/>
      <c r="P3826" s="205"/>
      <c r="Q3826" s="206"/>
    </row>
    <row r="3827" spans="1:17" ht="19.149999999999999" customHeight="1" x14ac:dyDescent="0.25">
      <c r="A3827" s="204" t="str">
        <f>UPPER(Ptrllista!F197)</f>
        <v/>
      </c>
      <c r="B3827" s="205"/>
      <c r="C3827" s="205"/>
      <c r="D3827" s="205"/>
      <c r="E3827" s="205"/>
      <c r="F3827" s="205"/>
      <c r="G3827" s="205"/>
      <c r="H3827" s="205"/>
      <c r="I3827" s="205"/>
      <c r="J3827" s="205"/>
      <c r="K3827" s="205"/>
      <c r="L3827" s="205"/>
      <c r="M3827" s="205"/>
      <c r="N3827" s="205"/>
      <c r="O3827" s="205"/>
      <c r="P3827" s="205"/>
      <c r="Q3827" s="206"/>
    </row>
    <row r="3828" spans="1:17" ht="19.149999999999999" customHeight="1" x14ac:dyDescent="0.25">
      <c r="A3828" s="204"/>
      <c r="B3828" s="205"/>
      <c r="C3828" s="205"/>
      <c r="D3828" s="205"/>
      <c r="E3828" s="205"/>
      <c r="F3828" s="205"/>
      <c r="G3828" s="205"/>
      <c r="H3828" s="205"/>
      <c r="I3828" s="205"/>
      <c r="J3828" s="205"/>
      <c r="K3828" s="205"/>
      <c r="L3828" s="205"/>
      <c r="M3828" s="205"/>
      <c r="N3828" s="205"/>
      <c r="O3828" s="205"/>
      <c r="P3828" s="205"/>
      <c r="Q3828" s="206"/>
    </row>
    <row r="3829" spans="1:17" ht="19.149999999999999" customHeight="1" thickBot="1" x14ac:dyDescent="0.3">
      <c r="A3829" s="29"/>
      <c r="B3829" s="38"/>
      <c r="C3829" s="207" t="s">
        <v>95</v>
      </c>
      <c r="D3829" s="208"/>
      <c r="E3829" s="208"/>
      <c r="F3829" s="208"/>
      <c r="G3829" s="208"/>
      <c r="H3829" s="209"/>
      <c r="I3829" s="207" t="s">
        <v>90</v>
      </c>
      <c r="J3829" s="209"/>
      <c r="K3829" s="207" t="s">
        <v>17</v>
      </c>
      <c r="L3829" s="208"/>
      <c r="M3829" s="41" t="s">
        <v>93</v>
      </c>
      <c r="N3829" s="42"/>
      <c r="O3829" s="210" t="s">
        <v>24</v>
      </c>
      <c r="P3829" s="211"/>
      <c r="Q3829" s="212"/>
    </row>
    <row r="3830" spans="1:17" ht="19.149999999999999" customHeight="1" x14ac:dyDescent="0.25">
      <c r="A3830" s="190" t="s">
        <v>94</v>
      </c>
      <c r="B3830" s="40">
        <v>49</v>
      </c>
      <c r="C3830" s="34"/>
      <c r="D3830" s="34"/>
      <c r="E3830" s="34"/>
      <c r="F3830" s="34"/>
      <c r="G3830" s="34"/>
      <c r="H3830" s="34"/>
      <c r="I3830" s="181" t="s">
        <v>18</v>
      </c>
      <c r="J3830" s="182"/>
      <c r="K3830" s="183"/>
      <c r="L3830" s="191"/>
      <c r="M3830" s="192" t="str">
        <f>UPPER(Ptrllista!H197)</f>
        <v/>
      </c>
      <c r="N3830" s="193"/>
      <c r="O3830" s="192" t="str">
        <f>UPPER(Ptrllista!G197)</f>
        <v/>
      </c>
      <c r="P3830" s="196"/>
      <c r="Q3830" s="193"/>
    </row>
    <row r="3831" spans="1:17" ht="19.149999999999999" customHeight="1" thickBot="1" x14ac:dyDescent="0.3">
      <c r="A3831" s="190"/>
      <c r="B3831" s="40">
        <v>50</v>
      </c>
      <c r="C3831" s="34"/>
      <c r="D3831" s="34"/>
      <c r="E3831" s="34"/>
      <c r="F3831" s="34"/>
      <c r="G3831" s="34"/>
      <c r="H3831" s="34"/>
      <c r="I3831" s="181" t="s">
        <v>18</v>
      </c>
      <c r="J3831" s="182"/>
      <c r="K3831" s="183"/>
      <c r="L3831" s="191"/>
      <c r="M3831" s="194"/>
      <c r="N3831" s="195"/>
      <c r="O3831" s="194"/>
      <c r="P3831" s="197"/>
      <c r="Q3831" s="195"/>
    </row>
    <row r="3832" spans="1:17" ht="19.149999999999999" customHeight="1" x14ac:dyDescent="0.25">
      <c r="A3832" s="190"/>
      <c r="B3832" s="40">
        <v>51</v>
      </c>
      <c r="C3832" s="34"/>
      <c r="D3832" s="34"/>
      <c r="E3832" s="34"/>
      <c r="F3832" s="34"/>
      <c r="G3832" s="34"/>
      <c r="H3832" s="34"/>
      <c r="I3832" s="181" t="s">
        <v>18</v>
      </c>
      <c r="J3832" s="182"/>
      <c r="K3832" s="183"/>
      <c r="L3832" s="184"/>
      <c r="M3832" s="3"/>
      <c r="N3832" s="3"/>
      <c r="O3832" s="3"/>
      <c r="P3832" s="3"/>
      <c r="Q3832" s="30"/>
    </row>
    <row r="3833" spans="1:17" ht="19.149999999999999" customHeight="1" x14ac:dyDescent="0.25">
      <c r="A3833" s="190"/>
      <c r="B3833" s="40">
        <v>52</v>
      </c>
      <c r="C3833" s="34"/>
      <c r="D3833" s="34"/>
      <c r="E3833" s="34"/>
      <c r="F3833" s="34"/>
      <c r="G3833" s="34"/>
      <c r="H3833" s="34"/>
      <c r="I3833" s="181" t="s">
        <v>18</v>
      </c>
      <c r="J3833" s="182"/>
      <c r="K3833" s="183"/>
      <c r="L3833" s="184"/>
      <c r="M3833" s="198" t="s">
        <v>92</v>
      </c>
      <c r="N3833" s="198"/>
      <c r="O3833" s="198"/>
      <c r="P3833" s="199"/>
      <c r="Q3833" s="200"/>
    </row>
    <row r="3834" spans="1:17" ht="19.149999999999999" customHeight="1" x14ac:dyDescent="0.25">
      <c r="A3834" s="190"/>
      <c r="B3834" s="40">
        <v>53</v>
      </c>
      <c r="C3834" s="34"/>
      <c r="D3834" s="34"/>
      <c r="E3834" s="34"/>
      <c r="F3834" s="34"/>
      <c r="G3834" s="34"/>
      <c r="H3834" s="34"/>
      <c r="I3834" s="181" t="s">
        <v>18</v>
      </c>
      <c r="J3834" s="182"/>
      <c r="K3834" s="183"/>
      <c r="L3834" s="184"/>
      <c r="M3834" s="201" t="s">
        <v>97</v>
      </c>
      <c r="N3834" s="202"/>
      <c r="O3834" s="202"/>
      <c r="P3834" s="202"/>
      <c r="Q3834" s="203"/>
    </row>
    <row r="3835" spans="1:17" ht="19.149999999999999" customHeight="1" x14ac:dyDescent="0.25">
      <c r="A3835" s="190"/>
      <c r="B3835" s="40">
        <v>54</v>
      </c>
      <c r="C3835" s="34"/>
      <c r="D3835" s="34"/>
      <c r="E3835" s="34"/>
      <c r="F3835" s="34"/>
      <c r="G3835" s="34"/>
      <c r="H3835" s="34"/>
      <c r="I3835" s="181" t="s">
        <v>18</v>
      </c>
      <c r="J3835" s="182"/>
      <c r="K3835" s="183"/>
      <c r="L3835" s="184"/>
      <c r="M3835" s="185"/>
      <c r="N3835" s="185"/>
      <c r="O3835" s="185"/>
      <c r="P3835" s="185"/>
      <c r="Q3835" s="186"/>
    </row>
    <row r="3836" spans="1:17" ht="19.149999999999999" customHeight="1" x14ac:dyDescent="0.25">
      <c r="A3836" s="190"/>
      <c r="B3836" s="40">
        <v>55</v>
      </c>
      <c r="C3836" s="34"/>
      <c r="D3836" s="34"/>
      <c r="E3836" s="34"/>
      <c r="F3836" s="34"/>
      <c r="G3836" s="34"/>
      <c r="H3836" s="34"/>
      <c r="I3836" s="181" t="s">
        <v>18</v>
      </c>
      <c r="J3836" s="182"/>
      <c r="K3836" s="183"/>
      <c r="L3836" s="184"/>
      <c r="M3836" s="185"/>
      <c r="N3836" s="185"/>
      <c r="O3836" s="185"/>
      <c r="P3836" s="185"/>
      <c r="Q3836" s="186"/>
    </row>
    <row r="3837" spans="1:17" ht="19.149999999999999" customHeight="1" x14ac:dyDescent="0.25">
      <c r="A3837" s="190"/>
      <c r="B3837" s="40">
        <v>56</v>
      </c>
      <c r="C3837" s="34"/>
      <c r="D3837" s="34"/>
      <c r="E3837" s="34"/>
      <c r="F3837" s="34"/>
      <c r="G3837" s="34"/>
      <c r="H3837" s="34"/>
      <c r="I3837" s="181" t="s">
        <v>18</v>
      </c>
      <c r="J3837" s="182"/>
      <c r="K3837" s="183"/>
      <c r="L3837" s="184"/>
      <c r="M3837" s="185"/>
      <c r="N3837" s="185"/>
      <c r="O3837" s="185"/>
      <c r="P3837" s="185"/>
      <c r="Q3837" s="186"/>
    </row>
    <row r="3838" spans="1:17" ht="19.149999999999999" customHeight="1" thickBot="1" x14ac:dyDescent="0.3">
      <c r="A3838" s="190"/>
      <c r="B3838" s="34"/>
      <c r="C3838" s="34"/>
      <c r="D3838" s="34"/>
      <c r="E3838" s="34"/>
      <c r="F3838" s="34"/>
      <c r="G3838" s="34"/>
      <c r="H3838" s="34"/>
      <c r="I3838" s="187" t="s">
        <v>18</v>
      </c>
      <c r="J3838" s="188"/>
      <c r="K3838" s="189"/>
      <c r="L3838" s="189"/>
      <c r="M3838" s="185"/>
      <c r="N3838" s="185"/>
      <c r="O3838" s="185"/>
      <c r="P3838" s="185"/>
      <c r="Q3838" s="186"/>
    </row>
    <row r="3839" spans="1:17" ht="19.149999999999999" customHeight="1" thickBot="1" x14ac:dyDescent="0.3">
      <c r="A3839" s="29"/>
      <c r="B3839" s="3"/>
      <c r="C3839" s="3"/>
      <c r="D3839" s="3"/>
      <c r="E3839" s="3"/>
      <c r="F3839" s="173" t="s">
        <v>89</v>
      </c>
      <c r="G3839" s="173"/>
      <c r="H3839" s="174"/>
      <c r="I3839" s="36"/>
      <c r="J3839" s="36"/>
      <c r="K3839" s="175"/>
      <c r="L3839" s="176"/>
      <c r="M3839" s="177" t="s">
        <v>88</v>
      </c>
      <c r="N3839" s="178"/>
      <c r="O3839" s="178"/>
      <c r="P3839" s="178"/>
      <c r="Q3839" s="179"/>
    </row>
    <row r="3840" spans="1:17" ht="19.149999999999999" customHeight="1" thickBot="1" x14ac:dyDescent="0.3">
      <c r="A3840" s="31"/>
      <c r="B3840" s="32"/>
      <c r="C3840" s="32"/>
      <c r="D3840" s="32"/>
      <c r="E3840" s="32"/>
      <c r="F3840" s="32"/>
      <c r="G3840" s="180" t="s">
        <v>91</v>
      </c>
      <c r="H3840" s="180"/>
      <c r="I3840" s="180"/>
      <c r="J3840" s="36"/>
      <c r="K3840" s="35"/>
      <c r="L3840" s="32"/>
      <c r="M3840" s="32"/>
      <c r="N3840" s="32"/>
      <c r="O3840" s="32"/>
      <c r="P3840" s="32"/>
      <c r="Q3840" s="33"/>
    </row>
    <row r="3841" spans="1:17" ht="19.149999999999999" customHeight="1" x14ac:dyDescent="0.5">
      <c r="A3841" s="37"/>
      <c r="B3841" s="213"/>
      <c r="C3841" s="213"/>
      <c r="D3841" s="39"/>
      <c r="E3841" s="196" t="str">
        <f>UPPER(Ptrllista!E2)</f>
        <v>Ö-SERIEN 2</v>
      </c>
      <c r="F3841" s="196"/>
      <c r="G3841" s="196"/>
      <c r="H3841" s="196"/>
      <c r="I3841" s="196"/>
      <c r="J3841" s="196"/>
      <c r="K3841" s="196"/>
      <c r="L3841" s="196"/>
      <c r="M3841" s="196"/>
      <c r="N3841" s="196"/>
      <c r="O3841" s="49"/>
      <c r="P3841" s="49"/>
      <c r="Q3841" s="54"/>
    </row>
    <row r="3842" spans="1:17" ht="19.149999999999999" customHeight="1" x14ac:dyDescent="0.4">
      <c r="A3842" s="53" t="s">
        <v>98</v>
      </c>
      <c r="B3842" s="44" t="str">
        <f>UPPER(Ptrllista!B198)</f>
        <v>49</v>
      </c>
      <c r="C3842" s="43" t="s">
        <v>102</v>
      </c>
      <c r="D3842" s="44">
        <f>ABS(Ptrllista!C198)</f>
        <v>1</v>
      </c>
      <c r="E3842" s="205"/>
      <c r="F3842" s="205"/>
      <c r="G3842" s="205"/>
      <c r="H3842" s="205"/>
      <c r="I3842" s="205"/>
      <c r="J3842" s="205"/>
      <c r="K3842" s="205"/>
      <c r="L3842" s="205"/>
      <c r="M3842" s="205"/>
      <c r="N3842" s="205"/>
      <c r="O3842" s="214">
        <f>ABS(Ptrllista!F2)</f>
        <v>42848</v>
      </c>
      <c r="P3842" s="214"/>
      <c r="Q3842" s="215"/>
    </row>
    <row r="3843" spans="1:17" ht="19.149999999999999" customHeight="1" x14ac:dyDescent="0.25">
      <c r="A3843" s="204" t="str">
        <f>UPPER(Ptrllista!E198)</f>
        <v/>
      </c>
      <c r="B3843" s="205"/>
      <c r="C3843" s="205"/>
      <c r="D3843" s="205"/>
      <c r="E3843" s="205"/>
      <c r="F3843" s="205"/>
      <c r="G3843" s="205"/>
      <c r="H3843" s="205"/>
      <c r="I3843" s="205"/>
      <c r="J3843" s="205"/>
      <c r="K3843" s="205"/>
      <c r="L3843" s="205"/>
      <c r="M3843" s="205"/>
      <c r="N3843" s="205"/>
      <c r="O3843" s="205"/>
      <c r="P3843" s="205"/>
      <c r="Q3843" s="206"/>
    </row>
    <row r="3844" spans="1:17" ht="19.149999999999999" customHeight="1" x14ac:dyDescent="0.25">
      <c r="A3844" s="204"/>
      <c r="B3844" s="205"/>
      <c r="C3844" s="205"/>
      <c r="D3844" s="205"/>
      <c r="E3844" s="205"/>
      <c r="F3844" s="205"/>
      <c r="G3844" s="205"/>
      <c r="H3844" s="205"/>
      <c r="I3844" s="205"/>
      <c r="J3844" s="205"/>
      <c r="K3844" s="205"/>
      <c r="L3844" s="205"/>
      <c r="M3844" s="205"/>
      <c r="N3844" s="205"/>
      <c r="O3844" s="205"/>
      <c r="P3844" s="205"/>
      <c r="Q3844" s="206"/>
    </row>
    <row r="3845" spans="1:17" ht="19.149999999999999" customHeight="1" x14ac:dyDescent="0.25">
      <c r="A3845" s="204" t="str">
        <f>UPPER(Ptrllista!F198)</f>
        <v/>
      </c>
      <c r="B3845" s="205"/>
      <c r="C3845" s="205"/>
      <c r="D3845" s="205"/>
      <c r="E3845" s="205"/>
      <c r="F3845" s="205"/>
      <c r="G3845" s="205"/>
      <c r="H3845" s="205"/>
      <c r="I3845" s="205"/>
      <c r="J3845" s="205"/>
      <c r="K3845" s="205"/>
      <c r="L3845" s="205"/>
      <c r="M3845" s="205"/>
      <c r="N3845" s="205"/>
      <c r="O3845" s="205"/>
      <c r="P3845" s="205"/>
      <c r="Q3845" s="206"/>
    </row>
    <row r="3846" spans="1:17" ht="19.149999999999999" customHeight="1" x14ac:dyDescent="0.25">
      <c r="A3846" s="204"/>
      <c r="B3846" s="205"/>
      <c r="C3846" s="205"/>
      <c r="D3846" s="205"/>
      <c r="E3846" s="205"/>
      <c r="F3846" s="205"/>
      <c r="G3846" s="205"/>
      <c r="H3846" s="205"/>
      <c r="I3846" s="205"/>
      <c r="J3846" s="205"/>
      <c r="K3846" s="205"/>
      <c r="L3846" s="205"/>
      <c r="M3846" s="205"/>
      <c r="N3846" s="205"/>
      <c r="O3846" s="205"/>
      <c r="P3846" s="205"/>
      <c r="Q3846" s="206"/>
    </row>
    <row r="3847" spans="1:17" ht="19.149999999999999" customHeight="1" thickBot="1" x14ac:dyDescent="0.3">
      <c r="A3847" s="29"/>
      <c r="B3847" s="38"/>
      <c r="C3847" s="207" t="s">
        <v>95</v>
      </c>
      <c r="D3847" s="208"/>
      <c r="E3847" s="208"/>
      <c r="F3847" s="208"/>
      <c r="G3847" s="208"/>
      <c r="H3847" s="209"/>
      <c r="I3847" s="207" t="s">
        <v>90</v>
      </c>
      <c r="J3847" s="209"/>
      <c r="K3847" s="207" t="s">
        <v>17</v>
      </c>
      <c r="L3847" s="208"/>
      <c r="M3847" s="216" t="s">
        <v>93</v>
      </c>
      <c r="N3847" s="217"/>
      <c r="O3847" s="210" t="s">
        <v>24</v>
      </c>
      <c r="P3847" s="211"/>
      <c r="Q3847" s="212"/>
    </row>
    <row r="3848" spans="1:17" ht="19.149999999999999" customHeight="1" x14ac:dyDescent="0.25">
      <c r="A3848" s="190" t="s">
        <v>94</v>
      </c>
      <c r="B3848" s="40">
        <v>17</v>
      </c>
      <c r="C3848" s="34"/>
      <c r="D3848" s="34"/>
      <c r="E3848" s="34"/>
      <c r="F3848" s="34"/>
      <c r="G3848" s="34"/>
      <c r="H3848" s="34"/>
      <c r="I3848" s="181" t="s">
        <v>18</v>
      </c>
      <c r="J3848" s="182"/>
      <c r="K3848" s="183"/>
      <c r="L3848" s="191"/>
      <c r="M3848" s="192" t="str">
        <f>UPPER(Ptrllista!H198)</f>
        <v/>
      </c>
      <c r="N3848" s="193"/>
      <c r="O3848" s="192" t="str">
        <f>UPPER(Ptrllista!G198)</f>
        <v/>
      </c>
      <c r="P3848" s="196"/>
      <c r="Q3848" s="193"/>
    </row>
    <row r="3849" spans="1:17" ht="19.149999999999999" customHeight="1" thickBot="1" x14ac:dyDescent="0.3">
      <c r="A3849" s="190"/>
      <c r="B3849" s="40">
        <v>18</v>
      </c>
      <c r="C3849" s="34"/>
      <c r="D3849" s="34"/>
      <c r="E3849" s="34"/>
      <c r="F3849" s="34"/>
      <c r="G3849" s="34"/>
      <c r="H3849" s="34"/>
      <c r="I3849" s="181" t="s">
        <v>18</v>
      </c>
      <c r="J3849" s="182"/>
      <c r="K3849" s="183"/>
      <c r="L3849" s="191"/>
      <c r="M3849" s="194"/>
      <c r="N3849" s="195"/>
      <c r="O3849" s="194"/>
      <c r="P3849" s="197"/>
      <c r="Q3849" s="195"/>
    </row>
    <row r="3850" spans="1:17" ht="19.149999999999999" customHeight="1" x14ac:dyDescent="0.25">
      <c r="A3850" s="190"/>
      <c r="B3850" s="40">
        <v>19</v>
      </c>
      <c r="C3850" s="34"/>
      <c r="D3850" s="34"/>
      <c r="E3850" s="34"/>
      <c r="F3850" s="34"/>
      <c r="G3850" s="34"/>
      <c r="H3850" s="34"/>
      <c r="I3850" s="181" t="s">
        <v>18</v>
      </c>
      <c r="J3850" s="182"/>
      <c r="K3850" s="183"/>
      <c r="L3850" s="184"/>
      <c r="M3850" s="3"/>
      <c r="N3850" s="3"/>
      <c r="O3850" s="3"/>
      <c r="P3850" s="3"/>
      <c r="Q3850" s="30"/>
    </row>
    <row r="3851" spans="1:17" ht="19.149999999999999" customHeight="1" x14ac:dyDescent="0.25">
      <c r="A3851" s="190"/>
      <c r="B3851" s="40">
        <v>20</v>
      </c>
      <c r="C3851" s="34"/>
      <c r="D3851" s="34"/>
      <c r="E3851" s="34"/>
      <c r="F3851" s="34"/>
      <c r="G3851" s="34"/>
      <c r="H3851" s="34"/>
      <c r="I3851" s="181" t="s">
        <v>18</v>
      </c>
      <c r="J3851" s="182"/>
      <c r="K3851" s="183"/>
      <c r="L3851" s="184"/>
      <c r="M3851" s="198" t="s">
        <v>92</v>
      </c>
      <c r="N3851" s="198"/>
      <c r="O3851" s="198"/>
      <c r="P3851" s="199"/>
      <c r="Q3851" s="200"/>
    </row>
    <row r="3852" spans="1:17" ht="19.149999999999999" customHeight="1" x14ac:dyDescent="0.25">
      <c r="A3852" s="190"/>
      <c r="B3852" s="40">
        <v>21</v>
      </c>
      <c r="C3852" s="34"/>
      <c r="D3852" s="34"/>
      <c r="E3852" s="34"/>
      <c r="F3852" s="34"/>
      <c r="G3852" s="34"/>
      <c r="H3852" s="34"/>
      <c r="I3852" s="181" t="s">
        <v>18</v>
      </c>
      <c r="J3852" s="182"/>
      <c r="K3852" s="183"/>
      <c r="L3852" s="184"/>
      <c r="M3852" s="201" t="s">
        <v>97</v>
      </c>
      <c r="N3852" s="202"/>
      <c r="O3852" s="202"/>
      <c r="P3852" s="202"/>
      <c r="Q3852" s="203"/>
    </row>
    <row r="3853" spans="1:17" ht="19.149999999999999" customHeight="1" x14ac:dyDescent="0.25">
      <c r="A3853" s="190"/>
      <c r="B3853" s="40">
        <v>22</v>
      </c>
      <c r="C3853" s="34"/>
      <c r="D3853" s="34"/>
      <c r="E3853" s="34"/>
      <c r="F3853" s="34"/>
      <c r="G3853" s="34"/>
      <c r="H3853" s="34"/>
      <c r="I3853" s="181" t="s">
        <v>18</v>
      </c>
      <c r="J3853" s="182"/>
      <c r="K3853" s="183"/>
      <c r="L3853" s="184"/>
      <c r="M3853" s="185"/>
      <c r="N3853" s="185"/>
      <c r="O3853" s="185"/>
      <c r="P3853" s="185"/>
      <c r="Q3853" s="186"/>
    </row>
    <row r="3854" spans="1:17" ht="19.149999999999999" customHeight="1" x14ac:dyDescent="0.25">
      <c r="A3854" s="190"/>
      <c r="B3854" s="40">
        <v>23</v>
      </c>
      <c r="C3854" s="34"/>
      <c r="D3854" s="34"/>
      <c r="E3854" s="34"/>
      <c r="F3854" s="34"/>
      <c r="G3854" s="34"/>
      <c r="H3854" s="34"/>
      <c r="I3854" s="181" t="s">
        <v>18</v>
      </c>
      <c r="J3854" s="182"/>
      <c r="K3854" s="183"/>
      <c r="L3854" s="184"/>
      <c r="M3854" s="185"/>
      <c r="N3854" s="185"/>
      <c r="O3854" s="185"/>
      <c r="P3854" s="185"/>
      <c r="Q3854" s="186"/>
    </row>
    <row r="3855" spans="1:17" ht="19.149999999999999" customHeight="1" x14ac:dyDescent="0.25">
      <c r="A3855" s="190"/>
      <c r="B3855" s="40">
        <v>24</v>
      </c>
      <c r="C3855" s="34"/>
      <c r="D3855" s="34"/>
      <c r="E3855" s="34"/>
      <c r="F3855" s="34"/>
      <c r="G3855" s="34"/>
      <c r="H3855" s="34"/>
      <c r="I3855" s="181" t="s">
        <v>18</v>
      </c>
      <c r="J3855" s="182"/>
      <c r="K3855" s="183"/>
      <c r="L3855" s="184"/>
      <c r="M3855" s="185"/>
      <c r="N3855" s="185"/>
      <c r="O3855" s="185"/>
      <c r="P3855" s="185"/>
      <c r="Q3855" s="186"/>
    </row>
    <row r="3856" spans="1:17" ht="19.149999999999999" customHeight="1" thickBot="1" x14ac:dyDescent="0.3">
      <c r="A3856" s="190"/>
      <c r="B3856" s="34"/>
      <c r="C3856" s="34"/>
      <c r="D3856" s="34"/>
      <c r="E3856" s="34"/>
      <c r="F3856" s="34"/>
      <c r="G3856" s="34"/>
      <c r="H3856" s="34"/>
      <c r="I3856" s="187" t="s">
        <v>18</v>
      </c>
      <c r="J3856" s="188"/>
      <c r="K3856" s="189"/>
      <c r="L3856" s="189"/>
      <c r="M3856" s="185"/>
      <c r="N3856" s="185"/>
      <c r="O3856" s="185"/>
      <c r="P3856" s="185"/>
      <c r="Q3856" s="186"/>
    </row>
    <row r="3857" spans="1:17" ht="19.149999999999999" customHeight="1" thickBot="1" x14ac:dyDescent="0.3">
      <c r="A3857" s="29"/>
      <c r="B3857" s="3"/>
      <c r="C3857" s="3"/>
      <c r="D3857" s="3"/>
      <c r="E3857" s="3"/>
      <c r="F3857" s="173" t="s">
        <v>89</v>
      </c>
      <c r="G3857" s="173"/>
      <c r="H3857" s="174"/>
      <c r="I3857" s="36"/>
      <c r="J3857" s="36"/>
      <c r="K3857" s="175"/>
      <c r="L3857" s="176"/>
      <c r="M3857" s="177" t="s">
        <v>88</v>
      </c>
      <c r="N3857" s="178"/>
      <c r="O3857" s="178"/>
      <c r="P3857" s="178"/>
      <c r="Q3857" s="179"/>
    </row>
    <row r="3858" spans="1:17" ht="19.149999999999999" customHeight="1" thickBot="1" x14ac:dyDescent="0.3">
      <c r="A3858" s="31"/>
      <c r="B3858" s="32"/>
      <c r="C3858" s="32"/>
      <c r="D3858" s="32"/>
      <c r="E3858" s="32"/>
      <c r="F3858" s="32"/>
      <c r="G3858" s="180" t="s">
        <v>91</v>
      </c>
      <c r="H3858" s="180"/>
      <c r="I3858" s="180"/>
      <c r="J3858" s="36"/>
      <c r="K3858" s="35"/>
      <c r="L3858" s="32"/>
      <c r="M3858" s="32"/>
      <c r="N3858" s="32"/>
      <c r="O3858" s="32"/>
      <c r="P3858" s="32"/>
      <c r="Q3858" s="33"/>
    </row>
    <row r="3859" spans="1:17" ht="19.149999999999999" customHeight="1" x14ac:dyDescent="0.25">
      <c r="A3859" s="52"/>
      <c r="B3859" s="52"/>
      <c r="C3859" s="52"/>
      <c r="D3859" s="52"/>
      <c r="E3859" s="52"/>
      <c r="F3859" s="52"/>
      <c r="G3859" s="52"/>
      <c r="H3859" s="52"/>
      <c r="I3859" s="52"/>
      <c r="J3859" s="52"/>
      <c r="K3859" s="52"/>
      <c r="L3859" s="52"/>
      <c r="M3859" s="52"/>
      <c r="N3859" s="52"/>
      <c r="O3859" s="52"/>
      <c r="P3859" s="52"/>
      <c r="Q3859" s="52"/>
    </row>
    <row r="3862" spans="1:17" ht="19.149999999999999" customHeight="1" thickBot="1" x14ac:dyDescent="0.3"/>
    <row r="3863" spans="1:17" ht="19.149999999999999" customHeight="1" x14ac:dyDescent="0.5">
      <c r="A3863" s="37"/>
      <c r="B3863" s="213"/>
      <c r="C3863" s="213"/>
      <c r="D3863" s="39"/>
      <c r="E3863" s="196" t="str">
        <f>UPPER(Ptrllista!E2)</f>
        <v>Ö-SERIEN 2</v>
      </c>
      <c r="F3863" s="196"/>
      <c r="G3863" s="196"/>
      <c r="H3863" s="196"/>
      <c r="I3863" s="196"/>
      <c r="J3863" s="196"/>
      <c r="K3863" s="196"/>
      <c r="L3863" s="196"/>
      <c r="M3863" s="196"/>
      <c r="N3863" s="196"/>
      <c r="O3863" s="49"/>
      <c r="P3863" s="49"/>
      <c r="Q3863" s="54"/>
    </row>
    <row r="3864" spans="1:17" ht="19.149999999999999" customHeight="1" x14ac:dyDescent="0.4">
      <c r="A3864" s="53" t="s">
        <v>98</v>
      </c>
      <c r="B3864" s="44" t="str">
        <f>UPPER(Ptrllista!B199)</f>
        <v>49</v>
      </c>
      <c r="C3864" s="43" t="s">
        <v>96</v>
      </c>
      <c r="D3864" s="44">
        <f>ABS(Ptrllista!C199)</f>
        <v>2</v>
      </c>
      <c r="E3864" s="205"/>
      <c r="F3864" s="205"/>
      <c r="G3864" s="205"/>
      <c r="H3864" s="205"/>
      <c r="I3864" s="205"/>
      <c r="J3864" s="205"/>
      <c r="K3864" s="205"/>
      <c r="L3864" s="205"/>
      <c r="M3864" s="205"/>
      <c r="N3864" s="205"/>
      <c r="O3864" s="214">
        <f>ABS(Ptrllista!F2)</f>
        <v>42848</v>
      </c>
      <c r="P3864" s="214"/>
      <c r="Q3864" s="215"/>
    </row>
    <row r="3865" spans="1:17" ht="19.149999999999999" customHeight="1" x14ac:dyDescent="0.25">
      <c r="A3865" s="204" t="str">
        <f>UPPER(Ptrllista!E199)</f>
        <v/>
      </c>
      <c r="B3865" s="205"/>
      <c r="C3865" s="205"/>
      <c r="D3865" s="205"/>
      <c r="E3865" s="205"/>
      <c r="F3865" s="205"/>
      <c r="G3865" s="205"/>
      <c r="H3865" s="205"/>
      <c r="I3865" s="205"/>
      <c r="J3865" s="205"/>
      <c r="K3865" s="205"/>
      <c r="L3865" s="205"/>
      <c r="M3865" s="205"/>
      <c r="N3865" s="205"/>
      <c r="O3865" s="205"/>
      <c r="P3865" s="205"/>
      <c r="Q3865" s="206"/>
    </row>
    <row r="3866" spans="1:17" ht="19.149999999999999" customHeight="1" x14ac:dyDescent="0.25">
      <c r="A3866" s="204"/>
      <c r="B3866" s="205"/>
      <c r="C3866" s="205"/>
      <c r="D3866" s="205"/>
      <c r="E3866" s="205"/>
      <c r="F3866" s="205"/>
      <c r="G3866" s="205"/>
      <c r="H3866" s="205"/>
      <c r="I3866" s="205"/>
      <c r="J3866" s="205"/>
      <c r="K3866" s="205"/>
      <c r="L3866" s="205"/>
      <c r="M3866" s="205"/>
      <c r="N3866" s="205"/>
      <c r="O3866" s="205"/>
      <c r="P3866" s="205"/>
      <c r="Q3866" s="206"/>
    </row>
    <row r="3867" spans="1:17" ht="19.149999999999999" customHeight="1" x14ac:dyDescent="0.25">
      <c r="A3867" s="204" t="str">
        <f>UPPER(Ptrllista!F199)</f>
        <v/>
      </c>
      <c r="B3867" s="205"/>
      <c r="C3867" s="205"/>
      <c r="D3867" s="205"/>
      <c r="E3867" s="205"/>
      <c r="F3867" s="205"/>
      <c r="G3867" s="205"/>
      <c r="H3867" s="205"/>
      <c r="I3867" s="205"/>
      <c r="J3867" s="205"/>
      <c r="K3867" s="205"/>
      <c r="L3867" s="205"/>
      <c r="M3867" s="205"/>
      <c r="N3867" s="205"/>
      <c r="O3867" s="205"/>
      <c r="P3867" s="205"/>
      <c r="Q3867" s="206"/>
    </row>
    <row r="3868" spans="1:17" ht="19.149999999999999" customHeight="1" x14ac:dyDescent="0.25">
      <c r="A3868" s="204"/>
      <c r="B3868" s="205"/>
      <c r="C3868" s="205"/>
      <c r="D3868" s="205"/>
      <c r="E3868" s="205"/>
      <c r="F3868" s="205"/>
      <c r="G3868" s="205"/>
      <c r="H3868" s="205"/>
      <c r="I3868" s="205"/>
      <c r="J3868" s="205"/>
      <c r="K3868" s="205"/>
      <c r="L3868" s="205"/>
      <c r="M3868" s="205"/>
      <c r="N3868" s="205"/>
      <c r="O3868" s="205"/>
      <c r="P3868" s="205"/>
      <c r="Q3868" s="206"/>
    </row>
    <row r="3869" spans="1:17" ht="19.149999999999999" customHeight="1" thickBot="1" x14ac:dyDescent="0.3">
      <c r="A3869" s="29"/>
      <c r="B3869" s="38"/>
      <c r="C3869" s="207" t="s">
        <v>95</v>
      </c>
      <c r="D3869" s="208"/>
      <c r="E3869" s="208"/>
      <c r="F3869" s="208"/>
      <c r="G3869" s="208"/>
      <c r="H3869" s="209"/>
      <c r="I3869" s="207" t="s">
        <v>90</v>
      </c>
      <c r="J3869" s="209"/>
      <c r="K3869" s="207" t="s">
        <v>17</v>
      </c>
      <c r="L3869" s="208"/>
      <c r="M3869" s="41" t="s">
        <v>93</v>
      </c>
      <c r="N3869" s="42"/>
      <c r="O3869" s="210" t="s">
        <v>24</v>
      </c>
      <c r="P3869" s="211"/>
      <c r="Q3869" s="212"/>
    </row>
    <row r="3870" spans="1:17" ht="19.149999999999999" customHeight="1" x14ac:dyDescent="0.25">
      <c r="A3870" s="190" t="s">
        <v>94</v>
      </c>
      <c r="B3870" s="40">
        <v>17</v>
      </c>
      <c r="C3870" s="34"/>
      <c r="D3870" s="34"/>
      <c r="E3870" s="34"/>
      <c r="F3870" s="34"/>
      <c r="G3870" s="34"/>
      <c r="H3870" s="34"/>
      <c r="I3870" s="181" t="s">
        <v>18</v>
      </c>
      <c r="J3870" s="182"/>
      <c r="K3870" s="183"/>
      <c r="L3870" s="191"/>
      <c r="M3870" s="192" t="str">
        <f>UPPER(Ptrllista!H199)</f>
        <v/>
      </c>
      <c r="N3870" s="193"/>
      <c r="O3870" s="192" t="str">
        <f>UPPER(Ptrllista!G199)</f>
        <v/>
      </c>
      <c r="P3870" s="196"/>
      <c r="Q3870" s="193"/>
    </row>
    <row r="3871" spans="1:17" ht="19.149999999999999" customHeight="1" thickBot="1" x14ac:dyDescent="0.3">
      <c r="A3871" s="190"/>
      <c r="B3871" s="40">
        <v>18</v>
      </c>
      <c r="C3871" s="34"/>
      <c r="D3871" s="34"/>
      <c r="E3871" s="34"/>
      <c r="F3871" s="34"/>
      <c r="G3871" s="34"/>
      <c r="H3871" s="34"/>
      <c r="I3871" s="181" t="s">
        <v>18</v>
      </c>
      <c r="J3871" s="182"/>
      <c r="K3871" s="183"/>
      <c r="L3871" s="191"/>
      <c r="M3871" s="194"/>
      <c r="N3871" s="195"/>
      <c r="O3871" s="194"/>
      <c r="P3871" s="197"/>
      <c r="Q3871" s="195"/>
    </row>
    <row r="3872" spans="1:17" ht="19.149999999999999" customHeight="1" x14ac:dyDescent="0.25">
      <c r="A3872" s="190"/>
      <c r="B3872" s="40">
        <v>19</v>
      </c>
      <c r="C3872" s="34"/>
      <c r="D3872" s="34"/>
      <c r="E3872" s="34"/>
      <c r="F3872" s="34"/>
      <c r="G3872" s="34"/>
      <c r="H3872" s="34"/>
      <c r="I3872" s="181" t="s">
        <v>18</v>
      </c>
      <c r="J3872" s="182"/>
      <c r="K3872" s="183"/>
      <c r="L3872" s="184"/>
      <c r="M3872" s="3"/>
      <c r="N3872" s="3"/>
      <c r="O3872" s="3"/>
      <c r="P3872" s="3"/>
      <c r="Q3872" s="30"/>
    </row>
    <row r="3873" spans="1:17" ht="19.149999999999999" customHeight="1" x14ac:dyDescent="0.25">
      <c r="A3873" s="190"/>
      <c r="B3873" s="40">
        <v>20</v>
      </c>
      <c r="C3873" s="34"/>
      <c r="D3873" s="34"/>
      <c r="E3873" s="34"/>
      <c r="F3873" s="34"/>
      <c r="G3873" s="34"/>
      <c r="H3873" s="34"/>
      <c r="I3873" s="181" t="s">
        <v>18</v>
      </c>
      <c r="J3873" s="182"/>
      <c r="K3873" s="183"/>
      <c r="L3873" s="184"/>
      <c r="M3873" s="198" t="s">
        <v>92</v>
      </c>
      <c r="N3873" s="198"/>
      <c r="O3873" s="198"/>
      <c r="P3873" s="199"/>
      <c r="Q3873" s="200"/>
    </row>
    <row r="3874" spans="1:17" ht="19.149999999999999" customHeight="1" x14ac:dyDescent="0.25">
      <c r="A3874" s="190"/>
      <c r="B3874" s="40">
        <v>21</v>
      </c>
      <c r="C3874" s="34"/>
      <c r="D3874" s="34"/>
      <c r="E3874" s="34"/>
      <c r="F3874" s="34"/>
      <c r="G3874" s="34"/>
      <c r="H3874" s="34"/>
      <c r="I3874" s="181" t="s">
        <v>18</v>
      </c>
      <c r="J3874" s="182"/>
      <c r="K3874" s="183"/>
      <c r="L3874" s="184"/>
      <c r="M3874" s="201" t="s">
        <v>97</v>
      </c>
      <c r="N3874" s="202"/>
      <c r="O3874" s="202"/>
      <c r="P3874" s="202"/>
      <c r="Q3874" s="203"/>
    </row>
    <row r="3875" spans="1:17" ht="19.149999999999999" customHeight="1" x14ac:dyDescent="0.25">
      <c r="A3875" s="190"/>
      <c r="B3875" s="40">
        <v>22</v>
      </c>
      <c r="C3875" s="34"/>
      <c r="D3875" s="34"/>
      <c r="E3875" s="34"/>
      <c r="F3875" s="34"/>
      <c r="G3875" s="34"/>
      <c r="H3875" s="34"/>
      <c r="I3875" s="181" t="s">
        <v>18</v>
      </c>
      <c r="J3875" s="182"/>
      <c r="K3875" s="183"/>
      <c r="L3875" s="184"/>
      <c r="M3875" s="185"/>
      <c r="N3875" s="185"/>
      <c r="O3875" s="185"/>
      <c r="P3875" s="185"/>
      <c r="Q3875" s="186"/>
    </row>
    <row r="3876" spans="1:17" ht="19.149999999999999" customHeight="1" x14ac:dyDescent="0.25">
      <c r="A3876" s="190"/>
      <c r="B3876" s="40">
        <v>23</v>
      </c>
      <c r="C3876" s="34"/>
      <c r="D3876" s="34"/>
      <c r="E3876" s="34"/>
      <c r="F3876" s="34"/>
      <c r="G3876" s="34"/>
      <c r="H3876" s="34"/>
      <c r="I3876" s="181" t="s">
        <v>18</v>
      </c>
      <c r="J3876" s="182"/>
      <c r="K3876" s="183"/>
      <c r="L3876" s="184"/>
      <c r="M3876" s="185"/>
      <c r="N3876" s="185"/>
      <c r="O3876" s="185"/>
      <c r="P3876" s="185"/>
      <c r="Q3876" s="186"/>
    </row>
    <row r="3877" spans="1:17" ht="19.149999999999999" customHeight="1" x14ac:dyDescent="0.25">
      <c r="A3877" s="190"/>
      <c r="B3877" s="40">
        <v>24</v>
      </c>
      <c r="C3877" s="34"/>
      <c r="D3877" s="34"/>
      <c r="E3877" s="34"/>
      <c r="F3877" s="34"/>
      <c r="G3877" s="34"/>
      <c r="H3877" s="34"/>
      <c r="I3877" s="181" t="s">
        <v>18</v>
      </c>
      <c r="J3877" s="182"/>
      <c r="K3877" s="183"/>
      <c r="L3877" s="184"/>
      <c r="M3877" s="185"/>
      <c r="N3877" s="185"/>
      <c r="O3877" s="185"/>
      <c r="P3877" s="185"/>
      <c r="Q3877" s="186"/>
    </row>
    <row r="3878" spans="1:17" ht="19.149999999999999" customHeight="1" thickBot="1" x14ac:dyDescent="0.3">
      <c r="A3878" s="190"/>
      <c r="B3878" s="34"/>
      <c r="C3878" s="34"/>
      <c r="D3878" s="34"/>
      <c r="E3878" s="34"/>
      <c r="F3878" s="34"/>
      <c r="G3878" s="34"/>
      <c r="H3878" s="34"/>
      <c r="I3878" s="187" t="s">
        <v>18</v>
      </c>
      <c r="J3878" s="188"/>
      <c r="K3878" s="189"/>
      <c r="L3878" s="189"/>
      <c r="M3878" s="185"/>
      <c r="N3878" s="185"/>
      <c r="O3878" s="185"/>
      <c r="P3878" s="185"/>
      <c r="Q3878" s="186"/>
    </row>
    <row r="3879" spans="1:17" ht="19.149999999999999" customHeight="1" thickBot="1" x14ac:dyDescent="0.3">
      <c r="A3879" s="29"/>
      <c r="B3879" s="3"/>
      <c r="C3879" s="3"/>
      <c r="D3879" s="3"/>
      <c r="E3879" s="3"/>
      <c r="F3879" s="173" t="s">
        <v>89</v>
      </c>
      <c r="G3879" s="173"/>
      <c r="H3879" s="174"/>
      <c r="I3879" s="36"/>
      <c r="J3879" s="36"/>
      <c r="K3879" s="175"/>
      <c r="L3879" s="176"/>
      <c r="M3879" s="177" t="s">
        <v>88</v>
      </c>
      <c r="N3879" s="178"/>
      <c r="O3879" s="178"/>
      <c r="P3879" s="178"/>
      <c r="Q3879" s="179"/>
    </row>
    <row r="3880" spans="1:17" ht="19.149999999999999" customHeight="1" thickBot="1" x14ac:dyDescent="0.3">
      <c r="A3880" s="31"/>
      <c r="B3880" s="32"/>
      <c r="C3880" s="32"/>
      <c r="D3880" s="32"/>
      <c r="E3880" s="32"/>
      <c r="F3880" s="32"/>
      <c r="G3880" s="180" t="s">
        <v>91</v>
      </c>
      <c r="H3880" s="180"/>
      <c r="I3880" s="180"/>
      <c r="J3880" s="36"/>
      <c r="K3880" s="35"/>
      <c r="L3880" s="32"/>
      <c r="M3880" s="32"/>
      <c r="N3880" s="32"/>
      <c r="O3880" s="32"/>
      <c r="P3880" s="32"/>
      <c r="Q3880" s="33"/>
    </row>
    <row r="3881" spans="1:17" ht="19.149999999999999" customHeight="1" x14ac:dyDescent="0.5">
      <c r="A3881" s="37"/>
      <c r="B3881" s="213"/>
      <c r="C3881" s="213"/>
      <c r="D3881" s="39"/>
      <c r="E3881" s="196" t="str">
        <f>UPPER(Ptrllista!E2)</f>
        <v>Ö-SERIEN 2</v>
      </c>
      <c r="F3881" s="196"/>
      <c r="G3881" s="196"/>
      <c r="H3881" s="196"/>
      <c r="I3881" s="196"/>
      <c r="J3881" s="196"/>
      <c r="K3881" s="196"/>
      <c r="L3881" s="196"/>
      <c r="M3881" s="196"/>
      <c r="N3881" s="196"/>
      <c r="O3881" s="49"/>
      <c r="P3881" s="49"/>
      <c r="Q3881" s="54"/>
    </row>
    <row r="3882" spans="1:17" ht="19.149999999999999" customHeight="1" x14ac:dyDescent="0.4">
      <c r="A3882" s="53" t="s">
        <v>98</v>
      </c>
      <c r="B3882" s="44" t="str">
        <f>UPPER(Ptrllista!B200)</f>
        <v>49</v>
      </c>
      <c r="C3882" s="43" t="s">
        <v>102</v>
      </c>
      <c r="D3882" s="44">
        <f>ABS(Ptrllista!C200)</f>
        <v>3</v>
      </c>
      <c r="E3882" s="205"/>
      <c r="F3882" s="205"/>
      <c r="G3882" s="205"/>
      <c r="H3882" s="205"/>
      <c r="I3882" s="205"/>
      <c r="J3882" s="205"/>
      <c r="K3882" s="205"/>
      <c r="L3882" s="205"/>
      <c r="M3882" s="205"/>
      <c r="N3882" s="205"/>
      <c r="O3882" s="214">
        <f>ABS(Ptrllista!F2)</f>
        <v>42848</v>
      </c>
      <c r="P3882" s="214"/>
      <c r="Q3882" s="215"/>
    </row>
    <row r="3883" spans="1:17" ht="19.149999999999999" customHeight="1" x14ac:dyDescent="0.25">
      <c r="A3883" s="204" t="str">
        <f>UPPER(Ptrllista!E200)</f>
        <v/>
      </c>
      <c r="B3883" s="205"/>
      <c r="C3883" s="205"/>
      <c r="D3883" s="205"/>
      <c r="E3883" s="205"/>
      <c r="F3883" s="205"/>
      <c r="G3883" s="205"/>
      <c r="H3883" s="205"/>
      <c r="I3883" s="205"/>
      <c r="J3883" s="205"/>
      <c r="K3883" s="205"/>
      <c r="L3883" s="205"/>
      <c r="M3883" s="205"/>
      <c r="N3883" s="205"/>
      <c r="O3883" s="205"/>
      <c r="P3883" s="205"/>
      <c r="Q3883" s="206"/>
    </row>
    <row r="3884" spans="1:17" ht="19.149999999999999" customHeight="1" x14ac:dyDescent="0.25">
      <c r="A3884" s="204"/>
      <c r="B3884" s="205"/>
      <c r="C3884" s="205"/>
      <c r="D3884" s="205"/>
      <c r="E3884" s="205"/>
      <c r="F3884" s="205"/>
      <c r="G3884" s="205"/>
      <c r="H3884" s="205"/>
      <c r="I3884" s="205"/>
      <c r="J3884" s="205"/>
      <c r="K3884" s="205"/>
      <c r="L3884" s="205"/>
      <c r="M3884" s="205"/>
      <c r="N3884" s="205"/>
      <c r="O3884" s="205"/>
      <c r="P3884" s="205"/>
      <c r="Q3884" s="206"/>
    </row>
    <row r="3885" spans="1:17" ht="19.149999999999999" customHeight="1" x14ac:dyDescent="0.25">
      <c r="A3885" s="204" t="str">
        <f>UPPER(Ptrllista!F200)</f>
        <v/>
      </c>
      <c r="B3885" s="205"/>
      <c r="C3885" s="205"/>
      <c r="D3885" s="205"/>
      <c r="E3885" s="205"/>
      <c r="F3885" s="205"/>
      <c r="G3885" s="205"/>
      <c r="H3885" s="205"/>
      <c r="I3885" s="205"/>
      <c r="J3885" s="205"/>
      <c r="K3885" s="205"/>
      <c r="L3885" s="205"/>
      <c r="M3885" s="205"/>
      <c r="N3885" s="205"/>
      <c r="O3885" s="205"/>
      <c r="P3885" s="205"/>
      <c r="Q3885" s="206"/>
    </row>
    <row r="3886" spans="1:17" ht="19.149999999999999" customHeight="1" x14ac:dyDescent="0.25">
      <c r="A3886" s="204"/>
      <c r="B3886" s="205"/>
      <c r="C3886" s="205"/>
      <c r="D3886" s="205"/>
      <c r="E3886" s="205"/>
      <c r="F3886" s="205"/>
      <c r="G3886" s="205"/>
      <c r="H3886" s="205"/>
      <c r="I3886" s="205"/>
      <c r="J3886" s="205"/>
      <c r="K3886" s="205"/>
      <c r="L3886" s="205"/>
      <c r="M3886" s="205"/>
      <c r="N3886" s="205"/>
      <c r="O3886" s="205"/>
      <c r="P3886" s="205"/>
      <c r="Q3886" s="206"/>
    </row>
    <row r="3887" spans="1:17" ht="19.149999999999999" customHeight="1" thickBot="1" x14ac:dyDescent="0.3">
      <c r="A3887" s="29"/>
      <c r="B3887" s="38"/>
      <c r="C3887" s="207" t="s">
        <v>95</v>
      </c>
      <c r="D3887" s="208"/>
      <c r="E3887" s="208"/>
      <c r="F3887" s="208"/>
      <c r="G3887" s="208"/>
      <c r="H3887" s="209"/>
      <c r="I3887" s="207" t="s">
        <v>90</v>
      </c>
      <c r="J3887" s="209"/>
      <c r="K3887" s="207" t="s">
        <v>17</v>
      </c>
      <c r="L3887" s="208"/>
      <c r="M3887" s="216" t="s">
        <v>93</v>
      </c>
      <c r="N3887" s="217"/>
      <c r="O3887" s="210" t="s">
        <v>24</v>
      </c>
      <c r="P3887" s="211"/>
      <c r="Q3887" s="212"/>
    </row>
    <row r="3888" spans="1:17" ht="19.149999999999999" customHeight="1" x14ac:dyDescent="0.25">
      <c r="A3888" s="190" t="s">
        <v>94</v>
      </c>
      <c r="B3888" s="40">
        <v>25</v>
      </c>
      <c r="C3888" s="34"/>
      <c r="D3888" s="34"/>
      <c r="E3888" s="34"/>
      <c r="F3888" s="34"/>
      <c r="G3888" s="34"/>
      <c r="H3888" s="34"/>
      <c r="I3888" s="181" t="s">
        <v>18</v>
      </c>
      <c r="J3888" s="182"/>
      <c r="K3888" s="183"/>
      <c r="L3888" s="191"/>
      <c r="M3888" s="192" t="str">
        <f>UPPER(Ptrllista!H200)</f>
        <v/>
      </c>
      <c r="N3888" s="193"/>
      <c r="O3888" s="192" t="str">
        <f>UPPER(Ptrllista!G200)</f>
        <v/>
      </c>
      <c r="P3888" s="196"/>
      <c r="Q3888" s="193"/>
    </row>
    <row r="3889" spans="1:17" ht="19.149999999999999" customHeight="1" thickBot="1" x14ac:dyDescent="0.3">
      <c r="A3889" s="190"/>
      <c r="B3889" s="40">
        <v>26</v>
      </c>
      <c r="C3889" s="34"/>
      <c r="D3889" s="34"/>
      <c r="E3889" s="34"/>
      <c r="F3889" s="34"/>
      <c r="G3889" s="34"/>
      <c r="H3889" s="34"/>
      <c r="I3889" s="181" t="s">
        <v>18</v>
      </c>
      <c r="J3889" s="182"/>
      <c r="K3889" s="183"/>
      <c r="L3889" s="191"/>
      <c r="M3889" s="194"/>
      <c r="N3889" s="195"/>
      <c r="O3889" s="194"/>
      <c r="P3889" s="197"/>
      <c r="Q3889" s="195"/>
    </row>
    <row r="3890" spans="1:17" ht="19.149999999999999" customHeight="1" x14ac:dyDescent="0.25">
      <c r="A3890" s="190"/>
      <c r="B3890" s="40">
        <v>27</v>
      </c>
      <c r="C3890" s="34"/>
      <c r="D3890" s="34"/>
      <c r="E3890" s="34"/>
      <c r="F3890" s="34"/>
      <c r="G3890" s="34"/>
      <c r="H3890" s="34"/>
      <c r="I3890" s="181" t="s">
        <v>18</v>
      </c>
      <c r="J3890" s="182"/>
      <c r="K3890" s="183"/>
      <c r="L3890" s="184"/>
      <c r="M3890" s="3"/>
      <c r="N3890" s="3"/>
      <c r="O3890" s="3"/>
      <c r="P3890" s="3"/>
      <c r="Q3890" s="30"/>
    </row>
    <row r="3891" spans="1:17" ht="19.149999999999999" customHeight="1" x14ac:dyDescent="0.25">
      <c r="A3891" s="190"/>
      <c r="B3891" s="40">
        <v>28</v>
      </c>
      <c r="C3891" s="34"/>
      <c r="D3891" s="34"/>
      <c r="E3891" s="34"/>
      <c r="F3891" s="34"/>
      <c r="G3891" s="34"/>
      <c r="H3891" s="34"/>
      <c r="I3891" s="181" t="s">
        <v>18</v>
      </c>
      <c r="J3891" s="182"/>
      <c r="K3891" s="183"/>
      <c r="L3891" s="184"/>
      <c r="M3891" s="198" t="s">
        <v>92</v>
      </c>
      <c r="N3891" s="198"/>
      <c r="O3891" s="198"/>
      <c r="P3891" s="199"/>
      <c r="Q3891" s="200"/>
    </row>
    <row r="3892" spans="1:17" ht="19.149999999999999" customHeight="1" x14ac:dyDescent="0.25">
      <c r="A3892" s="190"/>
      <c r="B3892" s="40">
        <v>29</v>
      </c>
      <c r="C3892" s="34"/>
      <c r="D3892" s="34"/>
      <c r="E3892" s="34"/>
      <c r="F3892" s="34"/>
      <c r="G3892" s="34"/>
      <c r="H3892" s="34"/>
      <c r="I3892" s="181" t="s">
        <v>18</v>
      </c>
      <c r="J3892" s="182"/>
      <c r="K3892" s="183"/>
      <c r="L3892" s="184"/>
      <c r="M3892" s="201" t="s">
        <v>97</v>
      </c>
      <c r="N3892" s="202"/>
      <c r="O3892" s="202"/>
      <c r="P3892" s="202"/>
      <c r="Q3892" s="203"/>
    </row>
    <row r="3893" spans="1:17" ht="19.149999999999999" customHeight="1" x14ac:dyDescent="0.25">
      <c r="A3893" s="190"/>
      <c r="B3893" s="40">
        <v>30</v>
      </c>
      <c r="C3893" s="34"/>
      <c r="D3893" s="34"/>
      <c r="E3893" s="34"/>
      <c r="F3893" s="34"/>
      <c r="G3893" s="34"/>
      <c r="H3893" s="34"/>
      <c r="I3893" s="181" t="s">
        <v>18</v>
      </c>
      <c r="J3893" s="182"/>
      <c r="K3893" s="183"/>
      <c r="L3893" s="184"/>
      <c r="M3893" s="185"/>
      <c r="N3893" s="185"/>
      <c r="O3893" s="185"/>
      <c r="P3893" s="185"/>
      <c r="Q3893" s="186"/>
    </row>
    <row r="3894" spans="1:17" ht="19.149999999999999" customHeight="1" x14ac:dyDescent="0.25">
      <c r="A3894" s="190"/>
      <c r="B3894" s="40">
        <v>31</v>
      </c>
      <c r="C3894" s="34"/>
      <c r="D3894" s="34"/>
      <c r="E3894" s="34"/>
      <c r="F3894" s="34"/>
      <c r="G3894" s="34"/>
      <c r="H3894" s="34"/>
      <c r="I3894" s="181" t="s">
        <v>18</v>
      </c>
      <c r="J3894" s="182"/>
      <c r="K3894" s="183"/>
      <c r="L3894" s="184"/>
      <c r="M3894" s="185"/>
      <c r="N3894" s="185"/>
      <c r="O3894" s="185"/>
      <c r="P3894" s="185"/>
      <c r="Q3894" s="186"/>
    </row>
    <row r="3895" spans="1:17" ht="19.149999999999999" customHeight="1" x14ac:dyDescent="0.25">
      <c r="A3895" s="190"/>
      <c r="B3895" s="40">
        <v>32</v>
      </c>
      <c r="C3895" s="34"/>
      <c r="D3895" s="34"/>
      <c r="E3895" s="34"/>
      <c r="F3895" s="34"/>
      <c r="G3895" s="34"/>
      <c r="H3895" s="34"/>
      <c r="I3895" s="181" t="s">
        <v>18</v>
      </c>
      <c r="J3895" s="182"/>
      <c r="K3895" s="183"/>
      <c r="L3895" s="184"/>
      <c r="M3895" s="185"/>
      <c r="N3895" s="185"/>
      <c r="O3895" s="185"/>
      <c r="P3895" s="185"/>
      <c r="Q3895" s="186"/>
    </row>
    <row r="3896" spans="1:17" ht="19.149999999999999" customHeight="1" thickBot="1" x14ac:dyDescent="0.3">
      <c r="A3896" s="190"/>
      <c r="B3896" s="34"/>
      <c r="C3896" s="34"/>
      <c r="D3896" s="34"/>
      <c r="E3896" s="34"/>
      <c r="F3896" s="34"/>
      <c r="G3896" s="34"/>
      <c r="H3896" s="34"/>
      <c r="I3896" s="187" t="s">
        <v>18</v>
      </c>
      <c r="J3896" s="188"/>
      <c r="K3896" s="189"/>
      <c r="L3896" s="189"/>
      <c r="M3896" s="185"/>
      <c r="N3896" s="185"/>
      <c r="O3896" s="185"/>
      <c r="P3896" s="185"/>
      <c r="Q3896" s="186"/>
    </row>
    <row r="3897" spans="1:17" ht="19.149999999999999" customHeight="1" thickBot="1" x14ac:dyDescent="0.3">
      <c r="A3897" s="29"/>
      <c r="B3897" s="3"/>
      <c r="C3897" s="3"/>
      <c r="D3897" s="3"/>
      <c r="E3897" s="3"/>
      <c r="F3897" s="173" t="s">
        <v>89</v>
      </c>
      <c r="G3897" s="173"/>
      <c r="H3897" s="174"/>
      <c r="I3897" s="36"/>
      <c r="J3897" s="36"/>
      <c r="K3897" s="175"/>
      <c r="L3897" s="176"/>
      <c r="M3897" s="177" t="s">
        <v>88</v>
      </c>
      <c r="N3897" s="178"/>
      <c r="O3897" s="178"/>
      <c r="P3897" s="178"/>
      <c r="Q3897" s="179"/>
    </row>
    <row r="3898" spans="1:17" ht="19.149999999999999" customHeight="1" thickBot="1" x14ac:dyDescent="0.3">
      <c r="A3898" s="31"/>
      <c r="B3898" s="32"/>
      <c r="C3898" s="32"/>
      <c r="D3898" s="32"/>
      <c r="E3898" s="32"/>
      <c r="F3898" s="32"/>
      <c r="G3898" s="180" t="s">
        <v>91</v>
      </c>
      <c r="H3898" s="180"/>
      <c r="I3898" s="180"/>
      <c r="J3898" s="36"/>
      <c r="K3898" s="35"/>
      <c r="L3898" s="32"/>
      <c r="M3898" s="32"/>
      <c r="N3898" s="32"/>
      <c r="O3898" s="32"/>
      <c r="P3898" s="32"/>
      <c r="Q3898" s="33"/>
    </row>
    <row r="3899" spans="1:17" ht="19.149999999999999" customHeight="1" x14ac:dyDescent="0.25">
      <c r="A3899" s="52"/>
      <c r="B3899" s="52"/>
      <c r="C3899" s="52"/>
      <c r="D3899" s="52"/>
      <c r="E3899" s="52"/>
      <c r="F3899" s="52"/>
      <c r="G3899" s="52"/>
      <c r="H3899" s="52"/>
      <c r="I3899" s="52"/>
      <c r="J3899" s="52"/>
      <c r="K3899" s="52"/>
      <c r="L3899" s="52"/>
      <c r="M3899" s="52"/>
      <c r="N3899" s="52"/>
      <c r="O3899" s="52"/>
      <c r="P3899" s="52"/>
      <c r="Q3899" s="52"/>
    </row>
    <row r="3902" spans="1:17" ht="19.149999999999999" customHeight="1" thickBot="1" x14ac:dyDescent="0.3"/>
    <row r="3903" spans="1:17" ht="19.149999999999999" customHeight="1" x14ac:dyDescent="0.5">
      <c r="A3903" s="37"/>
      <c r="B3903" s="213"/>
      <c r="C3903" s="213"/>
      <c r="D3903" s="39"/>
      <c r="E3903" s="196" t="str">
        <f>UPPER(Ptrllista!E2)</f>
        <v>Ö-SERIEN 2</v>
      </c>
      <c r="F3903" s="196"/>
      <c r="G3903" s="196"/>
      <c r="H3903" s="196"/>
      <c r="I3903" s="196"/>
      <c r="J3903" s="196"/>
      <c r="K3903" s="196"/>
      <c r="L3903" s="196"/>
      <c r="M3903" s="196"/>
      <c r="N3903" s="196"/>
      <c r="O3903" s="49"/>
      <c r="P3903" s="49"/>
      <c r="Q3903" s="54"/>
    </row>
    <row r="3904" spans="1:17" ht="19.149999999999999" customHeight="1" x14ac:dyDescent="0.4">
      <c r="A3904" s="53" t="s">
        <v>98</v>
      </c>
      <c r="B3904" s="44" t="str">
        <f>UPPER(Ptrllista!B201)</f>
        <v>49</v>
      </c>
      <c r="C3904" s="43" t="s">
        <v>96</v>
      </c>
      <c r="D3904" s="44">
        <f>ABS(Ptrllista!C201)</f>
        <v>4</v>
      </c>
      <c r="E3904" s="205"/>
      <c r="F3904" s="205"/>
      <c r="G3904" s="205"/>
      <c r="H3904" s="205"/>
      <c r="I3904" s="205"/>
      <c r="J3904" s="205"/>
      <c r="K3904" s="205"/>
      <c r="L3904" s="205"/>
      <c r="M3904" s="205"/>
      <c r="N3904" s="205"/>
      <c r="O3904" s="214">
        <f>ABS(Ptrllista!F2)</f>
        <v>42848</v>
      </c>
      <c r="P3904" s="214"/>
      <c r="Q3904" s="215"/>
    </row>
    <row r="3905" spans="1:17" ht="19.149999999999999" customHeight="1" x14ac:dyDescent="0.25">
      <c r="A3905" s="204" t="str">
        <f>UPPER(Ptrllista!E201)</f>
        <v/>
      </c>
      <c r="B3905" s="205"/>
      <c r="C3905" s="205"/>
      <c r="D3905" s="205"/>
      <c r="E3905" s="205"/>
      <c r="F3905" s="205"/>
      <c r="G3905" s="205"/>
      <c r="H3905" s="205"/>
      <c r="I3905" s="205"/>
      <c r="J3905" s="205"/>
      <c r="K3905" s="205"/>
      <c r="L3905" s="205"/>
      <c r="M3905" s="205"/>
      <c r="N3905" s="205"/>
      <c r="O3905" s="205"/>
      <c r="P3905" s="205"/>
      <c r="Q3905" s="206"/>
    </row>
    <row r="3906" spans="1:17" ht="19.149999999999999" customHeight="1" x14ac:dyDescent="0.25">
      <c r="A3906" s="204"/>
      <c r="B3906" s="205"/>
      <c r="C3906" s="205"/>
      <c r="D3906" s="205"/>
      <c r="E3906" s="205"/>
      <c r="F3906" s="205"/>
      <c r="G3906" s="205"/>
      <c r="H3906" s="205"/>
      <c r="I3906" s="205"/>
      <c r="J3906" s="205"/>
      <c r="K3906" s="205"/>
      <c r="L3906" s="205"/>
      <c r="M3906" s="205"/>
      <c r="N3906" s="205"/>
      <c r="O3906" s="205"/>
      <c r="P3906" s="205"/>
      <c r="Q3906" s="206"/>
    </row>
    <row r="3907" spans="1:17" ht="19.149999999999999" customHeight="1" x14ac:dyDescent="0.25">
      <c r="A3907" s="204" t="str">
        <f>UPPER(Ptrllista!F201)</f>
        <v/>
      </c>
      <c r="B3907" s="205"/>
      <c r="C3907" s="205"/>
      <c r="D3907" s="205"/>
      <c r="E3907" s="205"/>
      <c r="F3907" s="205"/>
      <c r="G3907" s="205"/>
      <c r="H3907" s="205"/>
      <c r="I3907" s="205"/>
      <c r="J3907" s="205"/>
      <c r="K3907" s="205"/>
      <c r="L3907" s="205"/>
      <c r="M3907" s="205"/>
      <c r="N3907" s="205"/>
      <c r="O3907" s="205"/>
      <c r="P3907" s="205"/>
      <c r="Q3907" s="206"/>
    </row>
    <row r="3908" spans="1:17" ht="19.149999999999999" customHeight="1" x14ac:dyDescent="0.25">
      <c r="A3908" s="204"/>
      <c r="B3908" s="205"/>
      <c r="C3908" s="205"/>
      <c r="D3908" s="205"/>
      <c r="E3908" s="205"/>
      <c r="F3908" s="205"/>
      <c r="G3908" s="205"/>
      <c r="H3908" s="205"/>
      <c r="I3908" s="205"/>
      <c r="J3908" s="205"/>
      <c r="K3908" s="205"/>
      <c r="L3908" s="205"/>
      <c r="M3908" s="205"/>
      <c r="N3908" s="205"/>
      <c r="O3908" s="205"/>
      <c r="P3908" s="205"/>
      <c r="Q3908" s="206"/>
    </row>
    <row r="3909" spans="1:17" ht="19.149999999999999" customHeight="1" thickBot="1" x14ac:dyDescent="0.3">
      <c r="A3909" s="29"/>
      <c r="B3909" s="38"/>
      <c r="C3909" s="207" t="s">
        <v>95</v>
      </c>
      <c r="D3909" s="208"/>
      <c r="E3909" s="208"/>
      <c r="F3909" s="208"/>
      <c r="G3909" s="208"/>
      <c r="H3909" s="209"/>
      <c r="I3909" s="207" t="s">
        <v>90</v>
      </c>
      <c r="J3909" s="209"/>
      <c r="K3909" s="207" t="s">
        <v>17</v>
      </c>
      <c r="L3909" s="208"/>
      <c r="M3909" s="41" t="s">
        <v>93</v>
      </c>
      <c r="N3909" s="42"/>
      <c r="O3909" s="210" t="s">
        <v>24</v>
      </c>
      <c r="P3909" s="211"/>
      <c r="Q3909" s="212"/>
    </row>
    <row r="3910" spans="1:17" ht="19.149999999999999" customHeight="1" x14ac:dyDescent="0.25">
      <c r="A3910" s="190" t="s">
        <v>94</v>
      </c>
      <c r="B3910" s="40">
        <v>25</v>
      </c>
      <c r="C3910" s="34"/>
      <c r="D3910" s="34"/>
      <c r="E3910" s="34"/>
      <c r="F3910" s="34"/>
      <c r="G3910" s="34"/>
      <c r="H3910" s="34"/>
      <c r="I3910" s="181" t="s">
        <v>18</v>
      </c>
      <c r="J3910" s="182"/>
      <c r="K3910" s="183"/>
      <c r="L3910" s="191"/>
      <c r="M3910" s="192" t="str">
        <f>UPPER(Ptrllista!H201)</f>
        <v/>
      </c>
      <c r="N3910" s="193"/>
      <c r="O3910" s="192" t="str">
        <f>UPPER(Ptrllista!G201)</f>
        <v/>
      </c>
      <c r="P3910" s="196"/>
      <c r="Q3910" s="193"/>
    </row>
    <row r="3911" spans="1:17" ht="19.149999999999999" customHeight="1" thickBot="1" x14ac:dyDescent="0.3">
      <c r="A3911" s="190"/>
      <c r="B3911" s="40">
        <v>26</v>
      </c>
      <c r="C3911" s="34"/>
      <c r="D3911" s="34"/>
      <c r="E3911" s="34"/>
      <c r="F3911" s="34"/>
      <c r="G3911" s="34"/>
      <c r="H3911" s="34"/>
      <c r="I3911" s="181" t="s">
        <v>18</v>
      </c>
      <c r="J3911" s="182"/>
      <c r="K3911" s="183"/>
      <c r="L3911" s="191"/>
      <c r="M3911" s="194"/>
      <c r="N3911" s="195"/>
      <c r="O3911" s="194"/>
      <c r="P3911" s="197"/>
      <c r="Q3911" s="195"/>
    </row>
    <row r="3912" spans="1:17" ht="19.149999999999999" customHeight="1" x14ac:dyDescent="0.25">
      <c r="A3912" s="190"/>
      <c r="B3912" s="40">
        <v>27</v>
      </c>
      <c r="C3912" s="34"/>
      <c r="D3912" s="34"/>
      <c r="E3912" s="34"/>
      <c r="F3912" s="34"/>
      <c r="G3912" s="34"/>
      <c r="H3912" s="34"/>
      <c r="I3912" s="181" t="s">
        <v>18</v>
      </c>
      <c r="J3912" s="182"/>
      <c r="K3912" s="183"/>
      <c r="L3912" s="184"/>
      <c r="M3912" s="3"/>
      <c r="N3912" s="3"/>
      <c r="O3912" s="3"/>
      <c r="P3912" s="3"/>
      <c r="Q3912" s="30"/>
    </row>
    <row r="3913" spans="1:17" ht="19.149999999999999" customHeight="1" x14ac:dyDescent="0.25">
      <c r="A3913" s="190"/>
      <c r="B3913" s="40">
        <v>28</v>
      </c>
      <c r="C3913" s="34"/>
      <c r="D3913" s="34"/>
      <c r="E3913" s="34"/>
      <c r="F3913" s="34"/>
      <c r="G3913" s="34"/>
      <c r="H3913" s="34"/>
      <c r="I3913" s="181" t="s">
        <v>18</v>
      </c>
      <c r="J3913" s="182"/>
      <c r="K3913" s="183"/>
      <c r="L3913" s="184"/>
      <c r="M3913" s="198" t="s">
        <v>92</v>
      </c>
      <c r="N3913" s="198"/>
      <c r="O3913" s="198"/>
      <c r="P3913" s="199"/>
      <c r="Q3913" s="200"/>
    </row>
    <row r="3914" spans="1:17" ht="19.149999999999999" customHeight="1" x14ac:dyDescent="0.25">
      <c r="A3914" s="190"/>
      <c r="B3914" s="40">
        <v>29</v>
      </c>
      <c r="C3914" s="34"/>
      <c r="D3914" s="34"/>
      <c r="E3914" s="34"/>
      <c r="F3914" s="34"/>
      <c r="G3914" s="34"/>
      <c r="H3914" s="34"/>
      <c r="I3914" s="181" t="s">
        <v>18</v>
      </c>
      <c r="J3914" s="182"/>
      <c r="K3914" s="183"/>
      <c r="L3914" s="184"/>
      <c r="M3914" s="201" t="s">
        <v>97</v>
      </c>
      <c r="N3914" s="202"/>
      <c r="O3914" s="202"/>
      <c r="P3914" s="202"/>
      <c r="Q3914" s="203"/>
    </row>
    <row r="3915" spans="1:17" ht="19.149999999999999" customHeight="1" x14ac:dyDescent="0.25">
      <c r="A3915" s="190"/>
      <c r="B3915" s="40">
        <v>30</v>
      </c>
      <c r="C3915" s="34"/>
      <c r="D3915" s="34"/>
      <c r="E3915" s="34"/>
      <c r="F3915" s="34"/>
      <c r="G3915" s="34"/>
      <c r="H3915" s="34"/>
      <c r="I3915" s="181" t="s">
        <v>18</v>
      </c>
      <c r="J3915" s="182"/>
      <c r="K3915" s="183"/>
      <c r="L3915" s="184"/>
      <c r="M3915" s="185"/>
      <c r="N3915" s="185"/>
      <c r="O3915" s="185"/>
      <c r="P3915" s="185"/>
      <c r="Q3915" s="186"/>
    </row>
    <row r="3916" spans="1:17" ht="19.149999999999999" customHeight="1" x14ac:dyDescent="0.25">
      <c r="A3916" s="190"/>
      <c r="B3916" s="40">
        <v>31</v>
      </c>
      <c r="C3916" s="34"/>
      <c r="D3916" s="34"/>
      <c r="E3916" s="34"/>
      <c r="F3916" s="34"/>
      <c r="G3916" s="34"/>
      <c r="H3916" s="34"/>
      <c r="I3916" s="181" t="s">
        <v>18</v>
      </c>
      <c r="J3916" s="182"/>
      <c r="K3916" s="183"/>
      <c r="L3916" s="184"/>
      <c r="M3916" s="185"/>
      <c r="N3916" s="185"/>
      <c r="O3916" s="185"/>
      <c r="P3916" s="185"/>
      <c r="Q3916" s="186"/>
    </row>
    <row r="3917" spans="1:17" ht="19.149999999999999" customHeight="1" x14ac:dyDescent="0.25">
      <c r="A3917" s="190"/>
      <c r="B3917" s="40">
        <v>32</v>
      </c>
      <c r="C3917" s="34"/>
      <c r="D3917" s="34"/>
      <c r="E3917" s="34"/>
      <c r="F3917" s="34"/>
      <c r="G3917" s="34"/>
      <c r="H3917" s="34"/>
      <c r="I3917" s="181" t="s">
        <v>18</v>
      </c>
      <c r="J3917" s="182"/>
      <c r="K3917" s="183"/>
      <c r="L3917" s="184"/>
      <c r="M3917" s="185"/>
      <c r="N3917" s="185"/>
      <c r="O3917" s="185"/>
      <c r="P3917" s="185"/>
      <c r="Q3917" s="186"/>
    </row>
    <row r="3918" spans="1:17" ht="19.149999999999999" customHeight="1" thickBot="1" x14ac:dyDescent="0.3">
      <c r="A3918" s="190"/>
      <c r="B3918" s="34"/>
      <c r="C3918" s="34"/>
      <c r="D3918" s="34"/>
      <c r="E3918" s="34"/>
      <c r="F3918" s="34"/>
      <c r="G3918" s="34"/>
      <c r="H3918" s="34"/>
      <c r="I3918" s="187" t="s">
        <v>18</v>
      </c>
      <c r="J3918" s="188"/>
      <c r="K3918" s="189"/>
      <c r="L3918" s="189"/>
      <c r="M3918" s="185"/>
      <c r="N3918" s="185"/>
      <c r="O3918" s="185"/>
      <c r="P3918" s="185"/>
      <c r="Q3918" s="186"/>
    </row>
    <row r="3919" spans="1:17" ht="19.149999999999999" customHeight="1" thickBot="1" x14ac:dyDescent="0.3">
      <c r="A3919" s="29"/>
      <c r="B3919" s="3"/>
      <c r="C3919" s="3"/>
      <c r="D3919" s="3"/>
      <c r="E3919" s="3"/>
      <c r="F3919" s="173" t="s">
        <v>89</v>
      </c>
      <c r="G3919" s="173"/>
      <c r="H3919" s="174"/>
      <c r="I3919" s="36"/>
      <c r="J3919" s="36"/>
      <c r="K3919" s="175"/>
      <c r="L3919" s="176"/>
      <c r="M3919" s="177" t="s">
        <v>88</v>
      </c>
      <c r="N3919" s="178"/>
      <c r="O3919" s="178"/>
      <c r="P3919" s="178"/>
      <c r="Q3919" s="179"/>
    </row>
    <row r="3920" spans="1:17" ht="19.149999999999999" customHeight="1" thickBot="1" x14ac:dyDescent="0.3">
      <c r="A3920" s="31"/>
      <c r="B3920" s="32"/>
      <c r="C3920" s="32"/>
      <c r="D3920" s="32"/>
      <c r="E3920" s="32"/>
      <c r="F3920" s="32"/>
      <c r="G3920" s="180" t="s">
        <v>91</v>
      </c>
      <c r="H3920" s="180"/>
      <c r="I3920" s="180"/>
      <c r="J3920" s="36"/>
      <c r="K3920" s="35"/>
      <c r="L3920" s="32"/>
      <c r="M3920" s="32"/>
      <c r="N3920" s="32"/>
      <c r="O3920" s="32"/>
      <c r="P3920" s="32"/>
      <c r="Q3920" s="33"/>
    </row>
    <row r="3921" spans="1:17" ht="19.149999999999999" customHeight="1" x14ac:dyDescent="0.5">
      <c r="A3921" s="37"/>
      <c r="B3921" s="213"/>
      <c r="C3921" s="213"/>
      <c r="D3921" s="39"/>
      <c r="E3921" s="196" t="str">
        <f>UPPER(Ptrllista!E2)</f>
        <v>Ö-SERIEN 2</v>
      </c>
      <c r="F3921" s="196"/>
      <c r="G3921" s="196"/>
      <c r="H3921" s="196"/>
      <c r="I3921" s="196"/>
      <c r="J3921" s="196"/>
      <c r="K3921" s="196"/>
      <c r="L3921" s="196"/>
      <c r="M3921" s="196"/>
      <c r="N3921" s="196"/>
      <c r="O3921" s="49"/>
      <c r="P3921" s="49"/>
      <c r="Q3921" s="54"/>
    </row>
    <row r="3922" spans="1:17" ht="19.149999999999999" customHeight="1" x14ac:dyDescent="0.4">
      <c r="A3922" s="53" t="s">
        <v>98</v>
      </c>
      <c r="B3922" s="44" t="str">
        <f>UPPER(Ptrllista!B202)</f>
        <v>50</v>
      </c>
      <c r="C3922" s="43" t="s">
        <v>102</v>
      </c>
      <c r="D3922" s="44">
        <f>ABS(Ptrllista!C202)</f>
        <v>1</v>
      </c>
      <c r="E3922" s="205"/>
      <c r="F3922" s="205"/>
      <c r="G3922" s="205"/>
      <c r="H3922" s="205"/>
      <c r="I3922" s="205"/>
      <c r="J3922" s="205"/>
      <c r="K3922" s="205"/>
      <c r="L3922" s="205"/>
      <c r="M3922" s="205"/>
      <c r="N3922" s="205"/>
      <c r="O3922" s="214">
        <f>ABS(Ptrllista!F2)</f>
        <v>42848</v>
      </c>
      <c r="P3922" s="214"/>
      <c r="Q3922" s="215"/>
    </row>
    <row r="3923" spans="1:17" ht="19.149999999999999" customHeight="1" x14ac:dyDescent="0.25">
      <c r="A3923" s="204" t="str">
        <f>UPPER(Ptrllista!E202)</f>
        <v/>
      </c>
      <c r="B3923" s="205"/>
      <c r="C3923" s="205"/>
      <c r="D3923" s="205"/>
      <c r="E3923" s="205"/>
      <c r="F3923" s="205"/>
      <c r="G3923" s="205"/>
      <c r="H3923" s="205"/>
      <c r="I3923" s="205"/>
      <c r="J3923" s="205"/>
      <c r="K3923" s="205"/>
      <c r="L3923" s="205"/>
      <c r="M3923" s="205"/>
      <c r="N3923" s="205"/>
      <c r="O3923" s="205"/>
      <c r="P3923" s="205"/>
      <c r="Q3923" s="206"/>
    </row>
    <row r="3924" spans="1:17" ht="19.149999999999999" customHeight="1" x14ac:dyDescent="0.25">
      <c r="A3924" s="204"/>
      <c r="B3924" s="205"/>
      <c r="C3924" s="205"/>
      <c r="D3924" s="205"/>
      <c r="E3924" s="205"/>
      <c r="F3924" s="205"/>
      <c r="G3924" s="205"/>
      <c r="H3924" s="205"/>
      <c r="I3924" s="205"/>
      <c r="J3924" s="205"/>
      <c r="K3924" s="205"/>
      <c r="L3924" s="205"/>
      <c r="M3924" s="205"/>
      <c r="N3924" s="205"/>
      <c r="O3924" s="205"/>
      <c r="P3924" s="205"/>
      <c r="Q3924" s="206"/>
    </row>
    <row r="3925" spans="1:17" ht="19.149999999999999" customHeight="1" x14ac:dyDescent="0.25">
      <c r="A3925" s="204" t="str">
        <f>UPPER(Ptrllista!F202)</f>
        <v/>
      </c>
      <c r="B3925" s="205"/>
      <c r="C3925" s="205"/>
      <c r="D3925" s="205"/>
      <c r="E3925" s="205"/>
      <c r="F3925" s="205"/>
      <c r="G3925" s="205"/>
      <c r="H3925" s="205"/>
      <c r="I3925" s="205"/>
      <c r="J3925" s="205"/>
      <c r="K3925" s="205"/>
      <c r="L3925" s="205"/>
      <c r="M3925" s="205"/>
      <c r="N3925" s="205"/>
      <c r="O3925" s="205"/>
      <c r="P3925" s="205"/>
      <c r="Q3925" s="206"/>
    </row>
    <row r="3926" spans="1:17" ht="19.149999999999999" customHeight="1" x14ac:dyDescent="0.25">
      <c r="A3926" s="204"/>
      <c r="B3926" s="205"/>
      <c r="C3926" s="205"/>
      <c r="D3926" s="205"/>
      <c r="E3926" s="205"/>
      <c r="F3926" s="205"/>
      <c r="G3926" s="205"/>
      <c r="H3926" s="205"/>
      <c r="I3926" s="205"/>
      <c r="J3926" s="205"/>
      <c r="K3926" s="205"/>
      <c r="L3926" s="205"/>
      <c r="M3926" s="205"/>
      <c r="N3926" s="205"/>
      <c r="O3926" s="205"/>
      <c r="P3926" s="205"/>
      <c r="Q3926" s="206"/>
    </row>
    <row r="3927" spans="1:17" ht="19.149999999999999" customHeight="1" thickBot="1" x14ac:dyDescent="0.3">
      <c r="A3927" s="29"/>
      <c r="B3927" s="38"/>
      <c r="C3927" s="207" t="s">
        <v>95</v>
      </c>
      <c r="D3927" s="208"/>
      <c r="E3927" s="208"/>
      <c r="F3927" s="208"/>
      <c r="G3927" s="208"/>
      <c r="H3927" s="209"/>
      <c r="I3927" s="207" t="s">
        <v>90</v>
      </c>
      <c r="J3927" s="209"/>
      <c r="K3927" s="207" t="s">
        <v>17</v>
      </c>
      <c r="L3927" s="208"/>
      <c r="M3927" s="216" t="s">
        <v>93</v>
      </c>
      <c r="N3927" s="217"/>
      <c r="O3927" s="210" t="s">
        <v>24</v>
      </c>
      <c r="P3927" s="211"/>
      <c r="Q3927" s="212"/>
    </row>
    <row r="3928" spans="1:17" ht="19.149999999999999" customHeight="1" x14ac:dyDescent="0.25">
      <c r="A3928" s="190" t="s">
        <v>94</v>
      </c>
      <c r="B3928" s="40">
        <v>25</v>
      </c>
      <c r="C3928" s="34"/>
      <c r="D3928" s="34"/>
      <c r="E3928" s="34"/>
      <c r="F3928" s="34"/>
      <c r="G3928" s="34"/>
      <c r="H3928" s="34"/>
      <c r="I3928" s="181" t="s">
        <v>18</v>
      </c>
      <c r="J3928" s="182"/>
      <c r="K3928" s="183"/>
      <c r="L3928" s="191"/>
      <c r="M3928" s="192" t="str">
        <f>UPPER(Ptrllista!H202)</f>
        <v/>
      </c>
      <c r="N3928" s="193"/>
      <c r="O3928" s="192" t="str">
        <f>UPPER(Ptrllista!G202)</f>
        <v/>
      </c>
      <c r="P3928" s="196"/>
      <c r="Q3928" s="193"/>
    </row>
    <row r="3929" spans="1:17" ht="19.149999999999999" customHeight="1" thickBot="1" x14ac:dyDescent="0.3">
      <c r="A3929" s="190"/>
      <c r="B3929" s="40">
        <v>26</v>
      </c>
      <c r="C3929" s="34"/>
      <c r="D3929" s="34"/>
      <c r="E3929" s="34"/>
      <c r="F3929" s="34"/>
      <c r="G3929" s="34"/>
      <c r="H3929" s="34"/>
      <c r="I3929" s="181" t="s">
        <v>18</v>
      </c>
      <c r="J3929" s="182"/>
      <c r="K3929" s="183"/>
      <c r="L3929" s="191"/>
      <c r="M3929" s="194"/>
      <c r="N3929" s="195"/>
      <c r="O3929" s="194"/>
      <c r="P3929" s="197"/>
      <c r="Q3929" s="195"/>
    </row>
    <row r="3930" spans="1:17" ht="19.149999999999999" customHeight="1" x14ac:dyDescent="0.25">
      <c r="A3930" s="190"/>
      <c r="B3930" s="40">
        <v>27</v>
      </c>
      <c r="C3930" s="34"/>
      <c r="D3930" s="34"/>
      <c r="E3930" s="34"/>
      <c r="F3930" s="34"/>
      <c r="G3930" s="34"/>
      <c r="H3930" s="34"/>
      <c r="I3930" s="181" t="s">
        <v>18</v>
      </c>
      <c r="J3930" s="182"/>
      <c r="K3930" s="183"/>
      <c r="L3930" s="184"/>
      <c r="M3930" s="3"/>
      <c r="N3930" s="3"/>
      <c r="O3930" s="3"/>
      <c r="P3930" s="3"/>
      <c r="Q3930" s="30"/>
    </row>
    <row r="3931" spans="1:17" ht="19.149999999999999" customHeight="1" x14ac:dyDescent="0.25">
      <c r="A3931" s="190"/>
      <c r="B3931" s="40">
        <v>28</v>
      </c>
      <c r="C3931" s="34"/>
      <c r="D3931" s="34"/>
      <c r="E3931" s="34"/>
      <c r="F3931" s="34"/>
      <c r="G3931" s="34"/>
      <c r="H3931" s="34"/>
      <c r="I3931" s="181" t="s">
        <v>18</v>
      </c>
      <c r="J3931" s="182"/>
      <c r="K3931" s="183"/>
      <c r="L3931" s="184"/>
      <c r="M3931" s="198" t="s">
        <v>92</v>
      </c>
      <c r="N3931" s="198"/>
      <c r="O3931" s="198"/>
      <c r="P3931" s="199"/>
      <c r="Q3931" s="200"/>
    </row>
    <row r="3932" spans="1:17" ht="19.149999999999999" customHeight="1" x14ac:dyDescent="0.25">
      <c r="A3932" s="190"/>
      <c r="B3932" s="40">
        <v>29</v>
      </c>
      <c r="C3932" s="34"/>
      <c r="D3932" s="34"/>
      <c r="E3932" s="34"/>
      <c r="F3932" s="34"/>
      <c r="G3932" s="34"/>
      <c r="H3932" s="34"/>
      <c r="I3932" s="181" t="s">
        <v>18</v>
      </c>
      <c r="J3932" s="182"/>
      <c r="K3932" s="183"/>
      <c r="L3932" s="184"/>
      <c r="M3932" s="201" t="s">
        <v>97</v>
      </c>
      <c r="N3932" s="202"/>
      <c r="O3932" s="202"/>
      <c r="P3932" s="202"/>
      <c r="Q3932" s="203"/>
    </row>
    <row r="3933" spans="1:17" ht="19.149999999999999" customHeight="1" x14ac:dyDescent="0.25">
      <c r="A3933" s="190"/>
      <c r="B3933" s="40">
        <v>30</v>
      </c>
      <c r="C3933" s="34"/>
      <c r="D3933" s="34"/>
      <c r="E3933" s="34"/>
      <c r="F3933" s="34"/>
      <c r="G3933" s="34"/>
      <c r="H3933" s="34"/>
      <c r="I3933" s="181" t="s">
        <v>18</v>
      </c>
      <c r="J3933" s="182"/>
      <c r="K3933" s="183"/>
      <c r="L3933" s="184"/>
      <c r="M3933" s="185"/>
      <c r="N3933" s="185"/>
      <c r="O3933" s="185"/>
      <c r="P3933" s="185"/>
      <c r="Q3933" s="186"/>
    </row>
    <row r="3934" spans="1:17" ht="19.149999999999999" customHeight="1" x14ac:dyDescent="0.25">
      <c r="A3934" s="190"/>
      <c r="B3934" s="40">
        <v>31</v>
      </c>
      <c r="C3934" s="34"/>
      <c r="D3934" s="34"/>
      <c r="E3934" s="34"/>
      <c r="F3934" s="34"/>
      <c r="G3934" s="34"/>
      <c r="H3934" s="34"/>
      <c r="I3934" s="181" t="s">
        <v>18</v>
      </c>
      <c r="J3934" s="182"/>
      <c r="K3934" s="183"/>
      <c r="L3934" s="184"/>
      <c r="M3934" s="185"/>
      <c r="N3934" s="185"/>
      <c r="O3934" s="185"/>
      <c r="P3934" s="185"/>
      <c r="Q3934" s="186"/>
    </row>
    <row r="3935" spans="1:17" ht="19.149999999999999" customHeight="1" x14ac:dyDescent="0.25">
      <c r="A3935" s="190"/>
      <c r="B3935" s="40">
        <v>32</v>
      </c>
      <c r="C3935" s="34"/>
      <c r="D3935" s="34"/>
      <c r="E3935" s="34"/>
      <c r="F3935" s="34"/>
      <c r="G3935" s="34"/>
      <c r="H3935" s="34"/>
      <c r="I3935" s="181" t="s">
        <v>18</v>
      </c>
      <c r="J3935" s="182"/>
      <c r="K3935" s="183"/>
      <c r="L3935" s="184"/>
      <c r="M3935" s="185"/>
      <c r="N3935" s="185"/>
      <c r="O3935" s="185"/>
      <c r="P3935" s="185"/>
      <c r="Q3935" s="186"/>
    </row>
    <row r="3936" spans="1:17" ht="19.149999999999999" customHeight="1" thickBot="1" x14ac:dyDescent="0.3">
      <c r="A3936" s="190"/>
      <c r="B3936" s="34"/>
      <c r="C3936" s="34"/>
      <c r="D3936" s="34"/>
      <c r="E3936" s="34"/>
      <c r="F3936" s="34"/>
      <c r="G3936" s="34"/>
      <c r="H3936" s="34"/>
      <c r="I3936" s="187" t="s">
        <v>18</v>
      </c>
      <c r="J3936" s="188"/>
      <c r="K3936" s="189"/>
      <c r="L3936" s="189"/>
      <c r="M3936" s="185"/>
      <c r="N3936" s="185"/>
      <c r="O3936" s="185"/>
      <c r="P3936" s="185"/>
      <c r="Q3936" s="186"/>
    </row>
    <row r="3937" spans="1:17" ht="19.149999999999999" customHeight="1" thickBot="1" x14ac:dyDescent="0.3">
      <c r="A3937" s="29"/>
      <c r="B3937" s="3"/>
      <c r="C3937" s="3"/>
      <c r="D3937" s="3"/>
      <c r="E3937" s="3"/>
      <c r="F3937" s="173" t="s">
        <v>89</v>
      </c>
      <c r="G3937" s="173"/>
      <c r="H3937" s="174"/>
      <c r="I3937" s="36"/>
      <c r="J3937" s="36"/>
      <c r="K3937" s="175"/>
      <c r="L3937" s="176"/>
      <c r="M3937" s="177" t="s">
        <v>88</v>
      </c>
      <c r="N3937" s="178"/>
      <c r="O3937" s="178"/>
      <c r="P3937" s="178"/>
      <c r="Q3937" s="179"/>
    </row>
    <row r="3938" spans="1:17" ht="19.149999999999999" customHeight="1" thickBot="1" x14ac:dyDescent="0.3">
      <c r="A3938" s="31"/>
      <c r="B3938" s="32"/>
      <c r="C3938" s="32"/>
      <c r="D3938" s="32"/>
      <c r="E3938" s="32"/>
      <c r="F3938" s="32"/>
      <c r="G3938" s="180" t="s">
        <v>91</v>
      </c>
      <c r="H3938" s="180"/>
      <c r="I3938" s="180"/>
      <c r="J3938" s="36"/>
      <c r="K3938" s="35"/>
      <c r="L3938" s="32"/>
      <c r="M3938" s="32"/>
      <c r="N3938" s="32"/>
      <c r="O3938" s="32"/>
      <c r="P3938" s="32"/>
      <c r="Q3938" s="33"/>
    </row>
    <row r="3939" spans="1:17" ht="19.149999999999999" customHeight="1" x14ac:dyDescent="0.25">
      <c r="A3939" s="52"/>
      <c r="B3939" s="52"/>
      <c r="C3939" s="52"/>
      <c r="D3939" s="52"/>
      <c r="E3939" s="52"/>
      <c r="F3939" s="52"/>
      <c r="G3939" s="52"/>
      <c r="H3939" s="52"/>
      <c r="I3939" s="52"/>
      <c r="J3939" s="52"/>
      <c r="K3939" s="52"/>
      <c r="L3939" s="52"/>
      <c r="M3939" s="52"/>
      <c r="N3939" s="52"/>
      <c r="O3939" s="52"/>
      <c r="P3939" s="52"/>
      <c r="Q3939" s="52"/>
    </row>
    <row r="3942" spans="1:17" ht="19.149999999999999" customHeight="1" thickBot="1" x14ac:dyDescent="0.3"/>
    <row r="3943" spans="1:17" ht="19.149999999999999" customHeight="1" x14ac:dyDescent="0.5">
      <c r="A3943" s="37"/>
      <c r="B3943" s="213"/>
      <c r="C3943" s="213"/>
      <c r="D3943" s="39"/>
      <c r="E3943" s="196" t="str">
        <f>UPPER(Ptrllista!E2)</f>
        <v>Ö-SERIEN 2</v>
      </c>
      <c r="F3943" s="196"/>
      <c r="G3943" s="196"/>
      <c r="H3943" s="196"/>
      <c r="I3943" s="196"/>
      <c r="J3943" s="196"/>
      <c r="K3943" s="196"/>
      <c r="L3943" s="196"/>
      <c r="M3943" s="196"/>
      <c r="N3943" s="196"/>
      <c r="O3943" s="49"/>
      <c r="P3943" s="49"/>
      <c r="Q3943" s="54"/>
    </row>
    <row r="3944" spans="1:17" ht="19.149999999999999" customHeight="1" x14ac:dyDescent="0.4">
      <c r="A3944" s="53" t="s">
        <v>98</v>
      </c>
      <c r="B3944" s="44" t="str">
        <f>UPPER(Ptrllista!B203)</f>
        <v>50</v>
      </c>
      <c r="C3944" s="43" t="s">
        <v>96</v>
      </c>
      <c r="D3944" s="44">
        <f>ABS(Ptrllista!C203)</f>
        <v>2</v>
      </c>
      <c r="E3944" s="205"/>
      <c r="F3944" s="205"/>
      <c r="G3944" s="205"/>
      <c r="H3944" s="205"/>
      <c r="I3944" s="205"/>
      <c r="J3944" s="205"/>
      <c r="K3944" s="205"/>
      <c r="L3944" s="205"/>
      <c r="M3944" s="205"/>
      <c r="N3944" s="205"/>
      <c r="O3944" s="214">
        <f>ABS(Ptrllista!F2)</f>
        <v>42848</v>
      </c>
      <c r="P3944" s="214"/>
      <c r="Q3944" s="215"/>
    </row>
    <row r="3945" spans="1:17" ht="19.149999999999999" customHeight="1" x14ac:dyDescent="0.25">
      <c r="A3945" s="204" t="str">
        <f>UPPER(Ptrllista!E203)</f>
        <v/>
      </c>
      <c r="B3945" s="205"/>
      <c r="C3945" s="205"/>
      <c r="D3945" s="205"/>
      <c r="E3945" s="205"/>
      <c r="F3945" s="205"/>
      <c r="G3945" s="205"/>
      <c r="H3945" s="205"/>
      <c r="I3945" s="205"/>
      <c r="J3945" s="205"/>
      <c r="K3945" s="205"/>
      <c r="L3945" s="205"/>
      <c r="M3945" s="205"/>
      <c r="N3945" s="205"/>
      <c r="O3945" s="205"/>
      <c r="P3945" s="205"/>
      <c r="Q3945" s="206"/>
    </row>
    <row r="3946" spans="1:17" ht="19.149999999999999" customHeight="1" x14ac:dyDescent="0.25">
      <c r="A3946" s="204"/>
      <c r="B3946" s="205"/>
      <c r="C3946" s="205"/>
      <c r="D3946" s="205"/>
      <c r="E3946" s="205"/>
      <c r="F3946" s="205"/>
      <c r="G3946" s="205"/>
      <c r="H3946" s="205"/>
      <c r="I3946" s="205"/>
      <c r="J3946" s="205"/>
      <c r="K3946" s="205"/>
      <c r="L3946" s="205"/>
      <c r="M3946" s="205"/>
      <c r="N3946" s="205"/>
      <c r="O3946" s="205"/>
      <c r="P3946" s="205"/>
      <c r="Q3946" s="206"/>
    </row>
    <row r="3947" spans="1:17" ht="19.149999999999999" customHeight="1" x14ac:dyDescent="0.25">
      <c r="A3947" s="204" t="str">
        <f>UPPER(Ptrllista!F203)</f>
        <v/>
      </c>
      <c r="B3947" s="205"/>
      <c r="C3947" s="205"/>
      <c r="D3947" s="205"/>
      <c r="E3947" s="205"/>
      <c r="F3947" s="205"/>
      <c r="G3947" s="205"/>
      <c r="H3947" s="205"/>
      <c r="I3947" s="205"/>
      <c r="J3947" s="205"/>
      <c r="K3947" s="205"/>
      <c r="L3947" s="205"/>
      <c r="M3947" s="205"/>
      <c r="N3947" s="205"/>
      <c r="O3947" s="205"/>
      <c r="P3947" s="205"/>
      <c r="Q3947" s="206"/>
    </row>
    <row r="3948" spans="1:17" ht="19.149999999999999" customHeight="1" x14ac:dyDescent="0.25">
      <c r="A3948" s="204"/>
      <c r="B3948" s="205"/>
      <c r="C3948" s="205"/>
      <c r="D3948" s="205"/>
      <c r="E3948" s="205"/>
      <c r="F3948" s="205"/>
      <c r="G3948" s="205"/>
      <c r="H3948" s="205"/>
      <c r="I3948" s="205"/>
      <c r="J3948" s="205"/>
      <c r="K3948" s="205"/>
      <c r="L3948" s="205"/>
      <c r="M3948" s="205"/>
      <c r="N3948" s="205"/>
      <c r="O3948" s="205"/>
      <c r="P3948" s="205"/>
      <c r="Q3948" s="206"/>
    </row>
    <row r="3949" spans="1:17" ht="19.149999999999999" customHeight="1" thickBot="1" x14ac:dyDescent="0.3">
      <c r="A3949" s="29"/>
      <c r="B3949" s="38"/>
      <c r="C3949" s="207" t="s">
        <v>95</v>
      </c>
      <c r="D3949" s="208"/>
      <c r="E3949" s="208"/>
      <c r="F3949" s="208"/>
      <c r="G3949" s="208"/>
      <c r="H3949" s="209"/>
      <c r="I3949" s="207" t="s">
        <v>90</v>
      </c>
      <c r="J3949" s="209"/>
      <c r="K3949" s="207" t="s">
        <v>17</v>
      </c>
      <c r="L3949" s="208"/>
      <c r="M3949" s="41" t="s">
        <v>93</v>
      </c>
      <c r="N3949" s="42"/>
      <c r="O3949" s="210" t="s">
        <v>24</v>
      </c>
      <c r="P3949" s="211"/>
      <c r="Q3949" s="212"/>
    </row>
    <row r="3950" spans="1:17" ht="19.149999999999999" customHeight="1" x14ac:dyDescent="0.25">
      <c r="A3950" s="190" t="s">
        <v>94</v>
      </c>
      <c r="B3950" s="40">
        <v>25</v>
      </c>
      <c r="C3950" s="34"/>
      <c r="D3950" s="34"/>
      <c r="E3950" s="34"/>
      <c r="F3950" s="34"/>
      <c r="G3950" s="34"/>
      <c r="H3950" s="34"/>
      <c r="I3950" s="181" t="s">
        <v>18</v>
      </c>
      <c r="J3950" s="182"/>
      <c r="K3950" s="183"/>
      <c r="L3950" s="191"/>
      <c r="M3950" s="192" t="str">
        <f>UPPER(Ptrllista!H203)</f>
        <v/>
      </c>
      <c r="N3950" s="193"/>
      <c r="O3950" s="192" t="str">
        <f>UPPER(Ptrllista!G203)</f>
        <v/>
      </c>
      <c r="P3950" s="196"/>
      <c r="Q3950" s="193"/>
    </row>
    <row r="3951" spans="1:17" ht="19.149999999999999" customHeight="1" thickBot="1" x14ac:dyDescent="0.3">
      <c r="A3951" s="190"/>
      <c r="B3951" s="40">
        <v>26</v>
      </c>
      <c r="C3951" s="34"/>
      <c r="D3951" s="34"/>
      <c r="E3951" s="34"/>
      <c r="F3951" s="34"/>
      <c r="G3951" s="34"/>
      <c r="H3951" s="34"/>
      <c r="I3951" s="181" t="s">
        <v>18</v>
      </c>
      <c r="J3951" s="182"/>
      <c r="K3951" s="183"/>
      <c r="L3951" s="191"/>
      <c r="M3951" s="194"/>
      <c r="N3951" s="195"/>
      <c r="O3951" s="194"/>
      <c r="P3951" s="197"/>
      <c r="Q3951" s="195"/>
    </row>
    <row r="3952" spans="1:17" ht="19.149999999999999" customHeight="1" x14ac:dyDescent="0.25">
      <c r="A3952" s="190"/>
      <c r="B3952" s="40">
        <v>27</v>
      </c>
      <c r="C3952" s="34"/>
      <c r="D3952" s="34"/>
      <c r="E3952" s="34"/>
      <c r="F3952" s="34"/>
      <c r="G3952" s="34"/>
      <c r="H3952" s="34"/>
      <c r="I3952" s="181" t="s">
        <v>18</v>
      </c>
      <c r="J3952" s="182"/>
      <c r="K3952" s="183"/>
      <c r="L3952" s="184"/>
      <c r="M3952" s="3"/>
      <c r="N3952" s="3"/>
      <c r="O3952" s="3"/>
      <c r="P3952" s="3"/>
      <c r="Q3952" s="30"/>
    </row>
    <row r="3953" spans="1:17" ht="19.149999999999999" customHeight="1" x14ac:dyDescent="0.25">
      <c r="A3953" s="190"/>
      <c r="B3953" s="40">
        <v>28</v>
      </c>
      <c r="C3953" s="34"/>
      <c r="D3953" s="34"/>
      <c r="E3953" s="34"/>
      <c r="F3953" s="34"/>
      <c r="G3953" s="34"/>
      <c r="H3953" s="34"/>
      <c r="I3953" s="181" t="s">
        <v>18</v>
      </c>
      <c r="J3953" s="182"/>
      <c r="K3953" s="183"/>
      <c r="L3953" s="184"/>
      <c r="M3953" s="198" t="s">
        <v>92</v>
      </c>
      <c r="N3953" s="198"/>
      <c r="O3953" s="198"/>
      <c r="P3953" s="199"/>
      <c r="Q3953" s="200"/>
    </row>
    <row r="3954" spans="1:17" ht="19.149999999999999" customHeight="1" x14ac:dyDescent="0.25">
      <c r="A3954" s="190"/>
      <c r="B3954" s="40">
        <v>29</v>
      </c>
      <c r="C3954" s="34"/>
      <c r="D3954" s="34"/>
      <c r="E3954" s="34"/>
      <c r="F3954" s="34"/>
      <c r="G3954" s="34"/>
      <c r="H3954" s="34"/>
      <c r="I3954" s="181" t="s">
        <v>18</v>
      </c>
      <c r="J3954" s="182"/>
      <c r="K3954" s="183"/>
      <c r="L3954" s="184"/>
      <c r="M3954" s="201" t="s">
        <v>97</v>
      </c>
      <c r="N3954" s="202"/>
      <c r="O3954" s="202"/>
      <c r="P3954" s="202"/>
      <c r="Q3954" s="203"/>
    </row>
    <row r="3955" spans="1:17" ht="19.149999999999999" customHeight="1" x14ac:dyDescent="0.25">
      <c r="A3955" s="190"/>
      <c r="B3955" s="40">
        <v>30</v>
      </c>
      <c r="C3955" s="34"/>
      <c r="D3955" s="34"/>
      <c r="E3955" s="34"/>
      <c r="F3955" s="34"/>
      <c r="G3955" s="34"/>
      <c r="H3955" s="34"/>
      <c r="I3955" s="181" t="s">
        <v>18</v>
      </c>
      <c r="J3955" s="182"/>
      <c r="K3955" s="183"/>
      <c r="L3955" s="184"/>
      <c r="M3955" s="185"/>
      <c r="N3955" s="185"/>
      <c r="O3955" s="185"/>
      <c r="P3955" s="185"/>
      <c r="Q3955" s="186"/>
    </row>
    <row r="3956" spans="1:17" ht="19.149999999999999" customHeight="1" x14ac:dyDescent="0.25">
      <c r="A3956" s="190"/>
      <c r="B3956" s="40">
        <v>31</v>
      </c>
      <c r="C3956" s="34"/>
      <c r="D3956" s="34"/>
      <c r="E3956" s="34"/>
      <c r="F3956" s="34"/>
      <c r="G3956" s="34"/>
      <c r="H3956" s="34"/>
      <c r="I3956" s="181" t="s">
        <v>18</v>
      </c>
      <c r="J3956" s="182"/>
      <c r="K3956" s="183"/>
      <c r="L3956" s="184"/>
      <c r="M3956" s="185"/>
      <c r="N3956" s="185"/>
      <c r="O3956" s="185"/>
      <c r="P3956" s="185"/>
      <c r="Q3956" s="186"/>
    </row>
    <row r="3957" spans="1:17" ht="19.149999999999999" customHeight="1" x14ac:dyDescent="0.25">
      <c r="A3957" s="190"/>
      <c r="B3957" s="40">
        <v>32</v>
      </c>
      <c r="C3957" s="34"/>
      <c r="D3957" s="34"/>
      <c r="E3957" s="34"/>
      <c r="F3957" s="34"/>
      <c r="G3957" s="34"/>
      <c r="H3957" s="34"/>
      <c r="I3957" s="181" t="s">
        <v>18</v>
      </c>
      <c r="J3957" s="182"/>
      <c r="K3957" s="183"/>
      <c r="L3957" s="184"/>
      <c r="M3957" s="185"/>
      <c r="N3957" s="185"/>
      <c r="O3957" s="185"/>
      <c r="P3957" s="185"/>
      <c r="Q3957" s="186"/>
    </row>
    <row r="3958" spans="1:17" ht="19.149999999999999" customHeight="1" thickBot="1" x14ac:dyDescent="0.3">
      <c r="A3958" s="190"/>
      <c r="B3958" s="34"/>
      <c r="C3958" s="34"/>
      <c r="D3958" s="34"/>
      <c r="E3958" s="34"/>
      <c r="F3958" s="34"/>
      <c r="G3958" s="34"/>
      <c r="H3958" s="34"/>
      <c r="I3958" s="187" t="s">
        <v>18</v>
      </c>
      <c r="J3958" s="188"/>
      <c r="K3958" s="189"/>
      <c r="L3958" s="189"/>
      <c r="M3958" s="185"/>
      <c r="N3958" s="185"/>
      <c r="O3958" s="185"/>
      <c r="P3958" s="185"/>
      <c r="Q3958" s="186"/>
    </row>
    <row r="3959" spans="1:17" ht="19.149999999999999" customHeight="1" thickBot="1" x14ac:dyDescent="0.3">
      <c r="A3959" s="29"/>
      <c r="B3959" s="3"/>
      <c r="C3959" s="3"/>
      <c r="D3959" s="3"/>
      <c r="E3959" s="3"/>
      <c r="F3959" s="173" t="s">
        <v>89</v>
      </c>
      <c r="G3959" s="173"/>
      <c r="H3959" s="174"/>
      <c r="I3959" s="36"/>
      <c r="J3959" s="36"/>
      <c r="K3959" s="175"/>
      <c r="L3959" s="176"/>
      <c r="M3959" s="177" t="s">
        <v>88</v>
      </c>
      <c r="N3959" s="178"/>
      <c r="O3959" s="178"/>
      <c r="P3959" s="178"/>
      <c r="Q3959" s="179"/>
    </row>
    <row r="3960" spans="1:17" ht="19.149999999999999" customHeight="1" thickBot="1" x14ac:dyDescent="0.3">
      <c r="A3960" s="31"/>
      <c r="B3960" s="32"/>
      <c r="C3960" s="32"/>
      <c r="D3960" s="32"/>
      <c r="E3960" s="32"/>
      <c r="F3960" s="32"/>
      <c r="G3960" s="180" t="s">
        <v>91</v>
      </c>
      <c r="H3960" s="180"/>
      <c r="I3960" s="180"/>
      <c r="J3960" s="36"/>
      <c r="K3960" s="35"/>
      <c r="L3960" s="32"/>
      <c r="M3960" s="32"/>
      <c r="N3960" s="32"/>
      <c r="O3960" s="32"/>
      <c r="P3960" s="32"/>
      <c r="Q3960" s="33"/>
    </row>
    <row r="3961" spans="1:17" ht="19.149999999999999" customHeight="1" x14ac:dyDescent="0.5">
      <c r="A3961" s="37"/>
      <c r="B3961" s="213"/>
      <c r="C3961" s="213"/>
      <c r="D3961" s="39"/>
      <c r="E3961" s="196" t="str">
        <f>UPPER(Ptrllista!E2)</f>
        <v>Ö-SERIEN 2</v>
      </c>
      <c r="F3961" s="196"/>
      <c r="G3961" s="196"/>
      <c r="H3961" s="196"/>
      <c r="I3961" s="196"/>
      <c r="J3961" s="196"/>
      <c r="K3961" s="196"/>
      <c r="L3961" s="196"/>
      <c r="M3961" s="196"/>
      <c r="N3961" s="196"/>
      <c r="O3961" s="49"/>
      <c r="P3961" s="49"/>
      <c r="Q3961" s="54"/>
    </row>
    <row r="3962" spans="1:17" ht="19.149999999999999" customHeight="1" x14ac:dyDescent="0.4">
      <c r="A3962" s="53" t="s">
        <v>98</v>
      </c>
      <c r="B3962" s="44" t="str">
        <f>UPPER(Ptrllista!B204)</f>
        <v>50</v>
      </c>
      <c r="C3962" s="43" t="s">
        <v>102</v>
      </c>
      <c r="D3962" s="44">
        <f>ABS(Ptrllista!C204)</f>
        <v>3</v>
      </c>
      <c r="E3962" s="205"/>
      <c r="F3962" s="205"/>
      <c r="G3962" s="205"/>
      <c r="H3962" s="205"/>
      <c r="I3962" s="205"/>
      <c r="J3962" s="205"/>
      <c r="K3962" s="205"/>
      <c r="L3962" s="205"/>
      <c r="M3962" s="205"/>
      <c r="N3962" s="205"/>
      <c r="O3962" s="214">
        <f>ABS(Ptrllista!F2)</f>
        <v>42848</v>
      </c>
      <c r="P3962" s="214"/>
      <c r="Q3962" s="215"/>
    </row>
    <row r="3963" spans="1:17" ht="19.149999999999999" customHeight="1" x14ac:dyDescent="0.25">
      <c r="A3963" s="204" t="str">
        <f>UPPER(Ptrllista!E204)</f>
        <v/>
      </c>
      <c r="B3963" s="205"/>
      <c r="C3963" s="205"/>
      <c r="D3963" s="205"/>
      <c r="E3963" s="205"/>
      <c r="F3963" s="205"/>
      <c r="G3963" s="205"/>
      <c r="H3963" s="205"/>
      <c r="I3963" s="205"/>
      <c r="J3963" s="205"/>
      <c r="K3963" s="205"/>
      <c r="L3963" s="205"/>
      <c r="M3963" s="205"/>
      <c r="N3963" s="205"/>
      <c r="O3963" s="205"/>
      <c r="P3963" s="205"/>
      <c r="Q3963" s="206"/>
    </row>
    <row r="3964" spans="1:17" ht="19.149999999999999" customHeight="1" x14ac:dyDescent="0.25">
      <c r="A3964" s="204"/>
      <c r="B3964" s="205"/>
      <c r="C3964" s="205"/>
      <c r="D3964" s="205"/>
      <c r="E3964" s="205"/>
      <c r="F3964" s="205"/>
      <c r="G3964" s="205"/>
      <c r="H3964" s="205"/>
      <c r="I3964" s="205"/>
      <c r="J3964" s="205"/>
      <c r="K3964" s="205"/>
      <c r="L3964" s="205"/>
      <c r="M3964" s="205"/>
      <c r="N3964" s="205"/>
      <c r="O3964" s="205"/>
      <c r="P3964" s="205"/>
      <c r="Q3964" s="206"/>
    </row>
    <row r="3965" spans="1:17" ht="19.149999999999999" customHeight="1" x14ac:dyDescent="0.25">
      <c r="A3965" s="204" t="str">
        <f>UPPER(Ptrllista!F204)</f>
        <v/>
      </c>
      <c r="B3965" s="205"/>
      <c r="C3965" s="205"/>
      <c r="D3965" s="205"/>
      <c r="E3965" s="205"/>
      <c r="F3965" s="205"/>
      <c r="G3965" s="205"/>
      <c r="H3965" s="205"/>
      <c r="I3965" s="205"/>
      <c r="J3965" s="205"/>
      <c r="K3965" s="205"/>
      <c r="L3965" s="205"/>
      <c r="M3965" s="205"/>
      <c r="N3965" s="205"/>
      <c r="O3965" s="205"/>
      <c r="P3965" s="205"/>
      <c r="Q3965" s="206"/>
    </row>
    <row r="3966" spans="1:17" ht="19.149999999999999" customHeight="1" x14ac:dyDescent="0.25">
      <c r="A3966" s="204"/>
      <c r="B3966" s="205"/>
      <c r="C3966" s="205"/>
      <c r="D3966" s="205"/>
      <c r="E3966" s="205"/>
      <c r="F3966" s="205"/>
      <c r="G3966" s="205"/>
      <c r="H3966" s="205"/>
      <c r="I3966" s="205"/>
      <c r="J3966" s="205"/>
      <c r="K3966" s="205"/>
      <c r="L3966" s="205"/>
      <c r="M3966" s="205"/>
      <c r="N3966" s="205"/>
      <c r="O3966" s="205"/>
      <c r="P3966" s="205"/>
      <c r="Q3966" s="206"/>
    </row>
    <row r="3967" spans="1:17" ht="19.149999999999999" customHeight="1" thickBot="1" x14ac:dyDescent="0.3">
      <c r="A3967" s="29"/>
      <c r="B3967" s="38"/>
      <c r="C3967" s="207" t="s">
        <v>95</v>
      </c>
      <c r="D3967" s="208"/>
      <c r="E3967" s="208"/>
      <c r="F3967" s="208"/>
      <c r="G3967" s="208"/>
      <c r="H3967" s="209"/>
      <c r="I3967" s="207" t="s">
        <v>90</v>
      </c>
      <c r="J3967" s="209"/>
      <c r="K3967" s="207" t="s">
        <v>17</v>
      </c>
      <c r="L3967" s="208"/>
      <c r="M3967" s="216" t="s">
        <v>93</v>
      </c>
      <c r="N3967" s="217"/>
      <c r="O3967" s="210" t="s">
        <v>24</v>
      </c>
      <c r="P3967" s="211"/>
      <c r="Q3967" s="212"/>
    </row>
    <row r="3968" spans="1:17" ht="19.149999999999999" customHeight="1" x14ac:dyDescent="0.25">
      <c r="A3968" s="190" t="s">
        <v>94</v>
      </c>
      <c r="B3968" s="40">
        <v>33</v>
      </c>
      <c r="C3968" s="34"/>
      <c r="D3968" s="34"/>
      <c r="E3968" s="34"/>
      <c r="F3968" s="34"/>
      <c r="G3968" s="34"/>
      <c r="H3968" s="34"/>
      <c r="I3968" s="181" t="s">
        <v>18</v>
      </c>
      <c r="J3968" s="182"/>
      <c r="K3968" s="183"/>
      <c r="L3968" s="191"/>
      <c r="M3968" s="192" t="str">
        <f>UPPER(Ptrllista!H204)</f>
        <v/>
      </c>
      <c r="N3968" s="193"/>
      <c r="O3968" s="192" t="str">
        <f>UPPER(Ptrllista!G204)</f>
        <v/>
      </c>
      <c r="P3968" s="196"/>
      <c r="Q3968" s="193"/>
    </row>
    <row r="3969" spans="1:17" ht="19.149999999999999" customHeight="1" thickBot="1" x14ac:dyDescent="0.3">
      <c r="A3969" s="190"/>
      <c r="B3969" s="40">
        <v>34</v>
      </c>
      <c r="C3969" s="34"/>
      <c r="D3969" s="34"/>
      <c r="E3969" s="34"/>
      <c r="F3969" s="34"/>
      <c r="G3969" s="34"/>
      <c r="H3969" s="34"/>
      <c r="I3969" s="181" t="s">
        <v>18</v>
      </c>
      <c r="J3969" s="182"/>
      <c r="K3969" s="183"/>
      <c r="L3969" s="191"/>
      <c r="M3969" s="194"/>
      <c r="N3969" s="195"/>
      <c r="O3969" s="194"/>
      <c r="P3969" s="197"/>
      <c r="Q3969" s="195"/>
    </row>
    <row r="3970" spans="1:17" ht="19.149999999999999" customHeight="1" x14ac:dyDescent="0.25">
      <c r="A3970" s="190"/>
      <c r="B3970" s="40">
        <v>35</v>
      </c>
      <c r="C3970" s="34"/>
      <c r="D3970" s="34"/>
      <c r="E3970" s="34"/>
      <c r="F3970" s="34"/>
      <c r="G3970" s="34"/>
      <c r="H3970" s="34"/>
      <c r="I3970" s="181" t="s">
        <v>18</v>
      </c>
      <c r="J3970" s="182"/>
      <c r="K3970" s="183"/>
      <c r="L3970" s="184"/>
      <c r="M3970" s="3"/>
      <c r="N3970" s="3"/>
      <c r="O3970" s="3"/>
      <c r="P3970" s="3"/>
      <c r="Q3970" s="30"/>
    </row>
    <row r="3971" spans="1:17" ht="19.149999999999999" customHeight="1" x14ac:dyDescent="0.25">
      <c r="A3971" s="190"/>
      <c r="B3971" s="40">
        <v>36</v>
      </c>
      <c r="C3971" s="34"/>
      <c r="D3971" s="34"/>
      <c r="E3971" s="34"/>
      <c r="F3971" s="34"/>
      <c r="G3971" s="34"/>
      <c r="H3971" s="34"/>
      <c r="I3971" s="181" t="s">
        <v>18</v>
      </c>
      <c r="J3971" s="182"/>
      <c r="K3971" s="183"/>
      <c r="L3971" s="184"/>
      <c r="M3971" s="198" t="s">
        <v>92</v>
      </c>
      <c r="N3971" s="198"/>
      <c r="O3971" s="198"/>
      <c r="P3971" s="199"/>
      <c r="Q3971" s="200"/>
    </row>
    <row r="3972" spans="1:17" ht="19.149999999999999" customHeight="1" x14ac:dyDescent="0.25">
      <c r="A3972" s="190"/>
      <c r="B3972" s="40">
        <v>37</v>
      </c>
      <c r="C3972" s="34"/>
      <c r="D3972" s="34"/>
      <c r="E3972" s="34"/>
      <c r="F3972" s="34"/>
      <c r="G3972" s="34"/>
      <c r="H3972" s="34"/>
      <c r="I3972" s="181" t="s">
        <v>18</v>
      </c>
      <c r="J3972" s="182"/>
      <c r="K3972" s="183"/>
      <c r="L3972" s="184"/>
      <c r="M3972" s="201" t="s">
        <v>97</v>
      </c>
      <c r="N3972" s="202"/>
      <c r="O3972" s="202"/>
      <c r="P3972" s="202"/>
      <c r="Q3972" s="203"/>
    </row>
    <row r="3973" spans="1:17" ht="19.149999999999999" customHeight="1" x14ac:dyDescent="0.25">
      <c r="A3973" s="190"/>
      <c r="B3973" s="40">
        <v>38</v>
      </c>
      <c r="C3973" s="34"/>
      <c r="D3973" s="34"/>
      <c r="E3973" s="34"/>
      <c r="F3973" s="34"/>
      <c r="G3973" s="34"/>
      <c r="H3973" s="34"/>
      <c r="I3973" s="181" t="s">
        <v>18</v>
      </c>
      <c r="J3973" s="182"/>
      <c r="K3973" s="183"/>
      <c r="L3973" s="184"/>
      <c r="M3973" s="185"/>
      <c r="N3973" s="185"/>
      <c r="O3973" s="185"/>
      <c r="P3973" s="185"/>
      <c r="Q3973" s="186"/>
    </row>
    <row r="3974" spans="1:17" ht="19.149999999999999" customHeight="1" x14ac:dyDescent="0.25">
      <c r="A3974" s="190"/>
      <c r="B3974" s="40">
        <v>39</v>
      </c>
      <c r="C3974" s="34"/>
      <c r="D3974" s="34"/>
      <c r="E3974" s="34"/>
      <c r="F3974" s="34"/>
      <c r="G3974" s="34"/>
      <c r="H3974" s="34"/>
      <c r="I3974" s="181" t="s">
        <v>18</v>
      </c>
      <c r="J3974" s="182"/>
      <c r="K3974" s="183"/>
      <c r="L3974" s="184"/>
      <c r="M3974" s="185"/>
      <c r="N3974" s="185"/>
      <c r="O3974" s="185"/>
      <c r="P3974" s="185"/>
      <c r="Q3974" s="186"/>
    </row>
    <row r="3975" spans="1:17" ht="19.149999999999999" customHeight="1" x14ac:dyDescent="0.25">
      <c r="A3975" s="190"/>
      <c r="B3975" s="40">
        <v>40</v>
      </c>
      <c r="C3975" s="34"/>
      <c r="D3975" s="34"/>
      <c r="E3975" s="34"/>
      <c r="F3975" s="34"/>
      <c r="G3975" s="34"/>
      <c r="H3975" s="34"/>
      <c r="I3975" s="181" t="s">
        <v>18</v>
      </c>
      <c r="J3975" s="182"/>
      <c r="K3975" s="183"/>
      <c r="L3975" s="184"/>
      <c r="M3975" s="185"/>
      <c r="N3975" s="185"/>
      <c r="O3975" s="185"/>
      <c r="P3975" s="185"/>
      <c r="Q3975" s="186"/>
    </row>
    <row r="3976" spans="1:17" ht="19.149999999999999" customHeight="1" thickBot="1" x14ac:dyDescent="0.3">
      <c r="A3976" s="190"/>
      <c r="B3976" s="34"/>
      <c r="C3976" s="34"/>
      <c r="D3976" s="34"/>
      <c r="E3976" s="34"/>
      <c r="F3976" s="34"/>
      <c r="G3976" s="34"/>
      <c r="H3976" s="34"/>
      <c r="I3976" s="187" t="s">
        <v>18</v>
      </c>
      <c r="J3976" s="188"/>
      <c r="K3976" s="189"/>
      <c r="L3976" s="189"/>
      <c r="M3976" s="185"/>
      <c r="N3976" s="185"/>
      <c r="O3976" s="185"/>
      <c r="P3976" s="185"/>
      <c r="Q3976" s="186"/>
    </row>
    <row r="3977" spans="1:17" ht="19.149999999999999" customHeight="1" thickBot="1" x14ac:dyDescent="0.3">
      <c r="A3977" s="29"/>
      <c r="B3977" s="3"/>
      <c r="C3977" s="3"/>
      <c r="D3977" s="3"/>
      <c r="E3977" s="3"/>
      <c r="F3977" s="173" t="s">
        <v>89</v>
      </c>
      <c r="G3977" s="173"/>
      <c r="H3977" s="174"/>
      <c r="I3977" s="36"/>
      <c r="J3977" s="36"/>
      <c r="K3977" s="175"/>
      <c r="L3977" s="176"/>
      <c r="M3977" s="177" t="s">
        <v>88</v>
      </c>
      <c r="N3977" s="178"/>
      <c r="O3977" s="178"/>
      <c r="P3977" s="178"/>
      <c r="Q3977" s="179"/>
    </row>
    <row r="3978" spans="1:17" ht="19.149999999999999" customHeight="1" thickBot="1" x14ac:dyDescent="0.3">
      <c r="A3978" s="31"/>
      <c r="B3978" s="32"/>
      <c r="C3978" s="32"/>
      <c r="D3978" s="32"/>
      <c r="E3978" s="32"/>
      <c r="F3978" s="32"/>
      <c r="G3978" s="180" t="s">
        <v>91</v>
      </c>
      <c r="H3978" s="180"/>
      <c r="I3978" s="180"/>
      <c r="J3978" s="36"/>
      <c r="K3978" s="35"/>
      <c r="L3978" s="32"/>
      <c r="M3978" s="32"/>
      <c r="N3978" s="32"/>
      <c r="O3978" s="32"/>
      <c r="P3978" s="32"/>
      <c r="Q3978" s="33"/>
    </row>
    <row r="3979" spans="1:17" ht="19.149999999999999" customHeight="1" x14ac:dyDescent="0.25">
      <c r="A3979" s="52"/>
      <c r="B3979" s="52"/>
      <c r="C3979" s="52"/>
      <c r="D3979" s="52"/>
      <c r="E3979" s="52"/>
      <c r="F3979" s="52"/>
      <c r="G3979" s="52"/>
      <c r="H3979" s="52"/>
      <c r="I3979" s="52"/>
      <c r="J3979" s="52"/>
      <c r="K3979" s="52"/>
      <c r="L3979" s="52"/>
      <c r="M3979" s="52"/>
      <c r="N3979" s="52"/>
      <c r="O3979" s="52"/>
      <c r="P3979" s="52"/>
      <c r="Q3979" s="52"/>
    </row>
    <row r="3982" spans="1:17" ht="19.149999999999999" customHeight="1" thickBot="1" x14ac:dyDescent="0.3"/>
    <row r="3983" spans="1:17" ht="19.149999999999999" customHeight="1" x14ac:dyDescent="0.5">
      <c r="A3983" s="37"/>
      <c r="B3983" s="213"/>
      <c r="C3983" s="213"/>
      <c r="D3983" s="39"/>
      <c r="E3983" s="196" t="str">
        <f>UPPER(Ptrllista!E2)</f>
        <v>Ö-SERIEN 2</v>
      </c>
      <c r="F3983" s="196"/>
      <c r="G3983" s="196"/>
      <c r="H3983" s="196"/>
      <c r="I3983" s="196"/>
      <c r="J3983" s="196"/>
      <c r="K3983" s="196"/>
      <c r="L3983" s="196"/>
      <c r="M3983" s="196"/>
      <c r="N3983" s="196"/>
      <c r="O3983" s="49"/>
      <c r="P3983" s="49"/>
      <c r="Q3983" s="54"/>
    </row>
    <row r="3984" spans="1:17" ht="19.149999999999999" customHeight="1" x14ac:dyDescent="0.4">
      <c r="A3984" s="53" t="s">
        <v>98</v>
      </c>
      <c r="B3984" s="44" t="str">
        <f>UPPER(Ptrllista!B205)</f>
        <v>50</v>
      </c>
      <c r="C3984" s="43" t="s">
        <v>96</v>
      </c>
      <c r="D3984" s="44">
        <f>ABS(Ptrllista!C205)</f>
        <v>4</v>
      </c>
      <c r="E3984" s="205"/>
      <c r="F3984" s="205"/>
      <c r="G3984" s="205"/>
      <c r="H3984" s="205"/>
      <c r="I3984" s="205"/>
      <c r="J3984" s="205"/>
      <c r="K3984" s="205"/>
      <c r="L3984" s="205"/>
      <c r="M3984" s="205"/>
      <c r="N3984" s="205"/>
      <c r="O3984" s="214">
        <f>ABS(Ptrllista!F2)</f>
        <v>42848</v>
      </c>
      <c r="P3984" s="214"/>
      <c r="Q3984" s="215"/>
    </row>
    <row r="3985" spans="1:17" ht="19.149999999999999" customHeight="1" x14ac:dyDescent="0.25">
      <c r="A3985" s="204" t="str">
        <f>UPPER(Ptrllista!E205)</f>
        <v/>
      </c>
      <c r="B3985" s="205"/>
      <c r="C3985" s="205"/>
      <c r="D3985" s="205"/>
      <c r="E3985" s="205"/>
      <c r="F3985" s="205"/>
      <c r="G3985" s="205"/>
      <c r="H3985" s="205"/>
      <c r="I3985" s="205"/>
      <c r="J3985" s="205"/>
      <c r="K3985" s="205"/>
      <c r="L3985" s="205"/>
      <c r="M3985" s="205"/>
      <c r="N3985" s="205"/>
      <c r="O3985" s="205"/>
      <c r="P3985" s="205"/>
      <c r="Q3985" s="206"/>
    </row>
    <row r="3986" spans="1:17" ht="19.149999999999999" customHeight="1" x14ac:dyDescent="0.25">
      <c r="A3986" s="204"/>
      <c r="B3986" s="205"/>
      <c r="C3986" s="205"/>
      <c r="D3986" s="205"/>
      <c r="E3986" s="205"/>
      <c r="F3986" s="205"/>
      <c r="G3986" s="205"/>
      <c r="H3986" s="205"/>
      <c r="I3986" s="205"/>
      <c r="J3986" s="205"/>
      <c r="K3986" s="205"/>
      <c r="L3986" s="205"/>
      <c r="M3986" s="205"/>
      <c r="N3986" s="205"/>
      <c r="O3986" s="205"/>
      <c r="P3986" s="205"/>
      <c r="Q3986" s="206"/>
    </row>
    <row r="3987" spans="1:17" ht="19.149999999999999" customHeight="1" x14ac:dyDescent="0.25">
      <c r="A3987" s="204" t="str">
        <f>UPPER(Ptrllista!F205)</f>
        <v/>
      </c>
      <c r="B3987" s="205"/>
      <c r="C3987" s="205"/>
      <c r="D3987" s="205"/>
      <c r="E3987" s="205"/>
      <c r="F3987" s="205"/>
      <c r="G3987" s="205"/>
      <c r="H3987" s="205"/>
      <c r="I3987" s="205"/>
      <c r="J3987" s="205"/>
      <c r="K3987" s="205"/>
      <c r="L3987" s="205"/>
      <c r="M3987" s="205"/>
      <c r="N3987" s="205"/>
      <c r="O3987" s="205"/>
      <c r="P3987" s="205"/>
      <c r="Q3987" s="206"/>
    </row>
    <row r="3988" spans="1:17" ht="19.149999999999999" customHeight="1" x14ac:dyDescent="0.25">
      <c r="A3988" s="204"/>
      <c r="B3988" s="205"/>
      <c r="C3988" s="205"/>
      <c r="D3988" s="205"/>
      <c r="E3988" s="205"/>
      <c r="F3988" s="205"/>
      <c r="G3988" s="205"/>
      <c r="H3988" s="205"/>
      <c r="I3988" s="205"/>
      <c r="J3988" s="205"/>
      <c r="K3988" s="205"/>
      <c r="L3988" s="205"/>
      <c r="M3988" s="205"/>
      <c r="N3988" s="205"/>
      <c r="O3988" s="205"/>
      <c r="P3988" s="205"/>
      <c r="Q3988" s="206"/>
    </row>
    <row r="3989" spans="1:17" ht="19.149999999999999" customHeight="1" thickBot="1" x14ac:dyDescent="0.3">
      <c r="A3989" s="29"/>
      <c r="B3989" s="38"/>
      <c r="C3989" s="207" t="s">
        <v>95</v>
      </c>
      <c r="D3989" s="208"/>
      <c r="E3989" s="208"/>
      <c r="F3989" s="208"/>
      <c r="G3989" s="208"/>
      <c r="H3989" s="209"/>
      <c r="I3989" s="207" t="s">
        <v>90</v>
      </c>
      <c r="J3989" s="209"/>
      <c r="K3989" s="207" t="s">
        <v>17</v>
      </c>
      <c r="L3989" s="208"/>
      <c r="M3989" s="41" t="s">
        <v>93</v>
      </c>
      <c r="N3989" s="42"/>
      <c r="O3989" s="210" t="s">
        <v>24</v>
      </c>
      <c r="P3989" s="211"/>
      <c r="Q3989" s="212"/>
    </row>
    <row r="3990" spans="1:17" ht="19.149999999999999" customHeight="1" x14ac:dyDescent="0.25">
      <c r="A3990" s="190" t="s">
        <v>94</v>
      </c>
      <c r="B3990" s="40">
        <v>33</v>
      </c>
      <c r="C3990" s="34"/>
      <c r="D3990" s="34"/>
      <c r="E3990" s="34"/>
      <c r="F3990" s="34"/>
      <c r="G3990" s="34"/>
      <c r="H3990" s="34"/>
      <c r="I3990" s="181" t="s">
        <v>18</v>
      </c>
      <c r="J3990" s="182"/>
      <c r="K3990" s="183"/>
      <c r="L3990" s="191"/>
      <c r="M3990" s="192" t="str">
        <f>UPPER(Ptrllista!H205)</f>
        <v/>
      </c>
      <c r="N3990" s="193"/>
      <c r="O3990" s="192" t="str">
        <f>UPPER(Ptrllista!G205)</f>
        <v/>
      </c>
      <c r="P3990" s="196"/>
      <c r="Q3990" s="193"/>
    </row>
    <row r="3991" spans="1:17" ht="19.149999999999999" customHeight="1" thickBot="1" x14ac:dyDescent="0.3">
      <c r="A3991" s="190"/>
      <c r="B3991" s="40">
        <v>34</v>
      </c>
      <c r="C3991" s="34"/>
      <c r="D3991" s="34"/>
      <c r="E3991" s="34"/>
      <c r="F3991" s="34"/>
      <c r="G3991" s="34"/>
      <c r="H3991" s="34"/>
      <c r="I3991" s="181" t="s">
        <v>18</v>
      </c>
      <c r="J3991" s="182"/>
      <c r="K3991" s="183"/>
      <c r="L3991" s="191"/>
      <c r="M3991" s="194"/>
      <c r="N3991" s="195"/>
      <c r="O3991" s="194"/>
      <c r="P3991" s="197"/>
      <c r="Q3991" s="195"/>
    </row>
    <row r="3992" spans="1:17" ht="19.149999999999999" customHeight="1" x14ac:dyDescent="0.25">
      <c r="A3992" s="190"/>
      <c r="B3992" s="40">
        <v>35</v>
      </c>
      <c r="C3992" s="34"/>
      <c r="D3992" s="34"/>
      <c r="E3992" s="34"/>
      <c r="F3992" s="34"/>
      <c r="G3992" s="34"/>
      <c r="H3992" s="34"/>
      <c r="I3992" s="181" t="s">
        <v>18</v>
      </c>
      <c r="J3992" s="182"/>
      <c r="K3992" s="183"/>
      <c r="L3992" s="184"/>
      <c r="M3992" s="3"/>
      <c r="N3992" s="3"/>
      <c r="O3992" s="3"/>
      <c r="P3992" s="3"/>
      <c r="Q3992" s="30"/>
    </row>
    <row r="3993" spans="1:17" ht="19.149999999999999" customHeight="1" x14ac:dyDescent="0.25">
      <c r="A3993" s="190"/>
      <c r="B3993" s="40">
        <v>36</v>
      </c>
      <c r="C3993" s="34"/>
      <c r="D3993" s="34"/>
      <c r="E3993" s="34"/>
      <c r="F3993" s="34"/>
      <c r="G3993" s="34"/>
      <c r="H3993" s="34"/>
      <c r="I3993" s="181" t="s">
        <v>18</v>
      </c>
      <c r="J3993" s="182"/>
      <c r="K3993" s="183"/>
      <c r="L3993" s="184"/>
      <c r="M3993" s="198" t="s">
        <v>92</v>
      </c>
      <c r="N3993" s="198"/>
      <c r="O3993" s="198"/>
      <c r="P3993" s="199"/>
      <c r="Q3993" s="200"/>
    </row>
    <row r="3994" spans="1:17" ht="19.149999999999999" customHeight="1" x14ac:dyDescent="0.25">
      <c r="A3994" s="190"/>
      <c r="B3994" s="40">
        <v>37</v>
      </c>
      <c r="C3994" s="34"/>
      <c r="D3994" s="34"/>
      <c r="E3994" s="34"/>
      <c r="F3994" s="34"/>
      <c r="G3994" s="34"/>
      <c r="H3994" s="34"/>
      <c r="I3994" s="181" t="s">
        <v>18</v>
      </c>
      <c r="J3994" s="182"/>
      <c r="K3994" s="183"/>
      <c r="L3994" s="184"/>
      <c r="M3994" s="201" t="s">
        <v>97</v>
      </c>
      <c r="N3994" s="202"/>
      <c r="O3994" s="202"/>
      <c r="P3994" s="202"/>
      <c r="Q3994" s="203"/>
    </row>
    <row r="3995" spans="1:17" ht="19.149999999999999" customHeight="1" x14ac:dyDescent="0.25">
      <c r="A3995" s="190"/>
      <c r="B3995" s="40">
        <v>38</v>
      </c>
      <c r="C3995" s="34"/>
      <c r="D3995" s="34"/>
      <c r="E3995" s="34"/>
      <c r="F3995" s="34"/>
      <c r="G3995" s="34"/>
      <c r="H3995" s="34"/>
      <c r="I3995" s="181" t="s">
        <v>18</v>
      </c>
      <c r="J3995" s="182"/>
      <c r="K3995" s="183"/>
      <c r="L3995" s="184"/>
      <c r="M3995" s="185"/>
      <c r="N3995" s="185"/>
      <c r="O3995" s="185"/>
      <c r="P3995" s="185"/>
      <c r="Q3995" s="186"/>
    </row>
    <row r="3996" spans="1:17" ht="19.149999999999999" customHeight="1" x14ac:dyDescent="0.25">
      <c r="A3996" s="190"/>
      <c r="B3996" s="40">
        <v>39</v>
      </c>
      <c r="C3996" s="34"/>
      <c r="D3996" s="34"/>
      <c r="E3996" s="34"/>
      <c r="F3996" s="34"/>
      <c r="G3996" s="34"/>
      <c r="H3996" s="34"/>
      <c r="I3996" s="181" t="s">
        <v>18</v>
      </c>
      <c r="J3996" s="182"/>
      <c r="K3996" s="183"/>
      <c r="L3996" s="184"/>
      <c r="M3996" s="185"/>
      <c r="N3996" s="185"/>
      <c r="O3996" s="185"/>
      <c r="P3996" s="185"/>
      <c r="Q3996" s="186"/>
    </row>
    <row r="3997" spans="1:17" ht="19.149999999999999" customHeight="1" x14ac:dyDescent="0.25">
      <c r="A3997" s="190"/>
      <c r="B3997" s="40">
        <v>40</v>
      </c>
      <c r="C3997" s="34"/>
      <c r="D3997" s="34"/>
      <c r="E3997" s="34"/>
      <c r="F3997" s="34"/>
      <c r="G3997" s="34"/>
      <c r="H3997" s="34"/>
      <c r="I3997" s="181" t="s">
        <v>18</v>
      </c>
      <c r="J3997" s="182"/>
      <c r="K3997" s="183"/>
      <c r="L3997" s="184"/>
      <c r="M3997" s="185"/>
      <c r="N3997" s="185"/>
      <c r="O3997" s="185"/>
      <c r="P3997" s="185"/>
      <c r="Q3997" s="186"/>
    </row>
    <row r="3998" spans="1:17" ht="19.149999999999999" customHeight="1" thickBot="1" x14ac:dyDescent="0.3">
      <c r="A3998" s="190"/>
      <c r="B3998" s="34"/>
      <c r="C3998" s="34"/>
      <c r="D3998" s="34"/>
      <c r="E3998" s="34"/>
      <c r="F3998" s="34"/>
      <c r="G3998" s="34"/>
      <c r="H3998" s="34"/>
      <c r="I3998" s="187" t="s">
        <v>18</v>
      </c>
      <c r="J3998" s="188"/>
      <c r="K3998" s="189"/>
      <c r="L3998" s="189"/>
      <c r="M3998" s="185"/>
      <c r="N3998" s="185"/>
      <c r="O3998" s="185"/>
      <c r="P3998" s="185"/>
      <c r="Q3998" s="186"/>
    </row>
    <row r="3999" spans="1:17" ht="19.149999999999999" customHeight="1" thickBot="1" x14ac:dyDescent="0.3">
      <c r="A3999" s="29"/>
      <c r="B3999" s="3"/>
      <c r="C3999" s="3"/>
      <c r="D3999" s="3"/>
      <c r="E3999" s="3"/>
      <c r="F3999" s="173" t="s">
        <v>89</v>
      </c>
      <c r="G3999" s="173"/>
      <c r="H3999" s="174"/>
      <c r="I3999" s="36"/>
      <c r="J3999" s="36"/>
      <c r="K3999" s="175"/>
      <c r="L3999" s="176"/>
      <c r="M3999" s="177" t="s">
        <v>88</v>
      </c>
      <c r="N3999" s="178"/>
      <c r="O3999" s="178"/>
      <c r="P3999" s="178"/>
      <c r="Q3999" s="179"/>
    </row>
    <row r="4000" spans="1:17" ht="19.149999999999999" customHeight="1" thickBot="1" x14ac:dyDescent="0.3">
      <c r="A4000" s="31"/>
      <c r="B4000" s="32"/>
      <c r="C4000" s="32"/>
      <c r="D4000" s="32"/>
      <c r="E4000" s="32"/>
      <c r="F4000" s="32"/>
      <c r="G4000" s="180" t="s">
        <v>91</v>
      </c>
      <c r="H4000" s="180"/>
      <c r="I4000" s="180"/>
      <c r="J4000" s="36"/>
      <c r="K4000" s="35"/>
      <c r="L4000" s="32"/>
      <c r="M4000" s="32"/>
      <c r="N4000" s="32"/>
      <c r="O4000" s="32"/>
      <c r="P4000" s="32"/>
      <c r="Q4000" s="33"/>
    </row>
    <row r="4001" spans="1:17" ht="19.149999999999999" customHeight="1" x14ac:dyDescent="0.5">
      <c r="A4001" s="37"/>
      <c r="B4001" s="213"/>
      <c r="C4001" s="213"/>
      <c r="D4001" s="39"/>
      <c r="E4001" s="196" t="str">
        <f>UPPER(Ptrllista!E4002)</f>
        <v/>
      </c>
      <c r="F4001" s="196"/>
      <c r="G4001" s="196"/>
      <c r="H4001" s="196"/>
      <c r="I4001" s="196"/>
      <c r="J4001" s="196"/>
      <c r="K4001" s="196"/>
      <c r="L4001" s="196"/>
      <c r="M4001" s="196"/>
      <c r="N4001" s="196"/>
      <c r="O4001" s="49"/>
      <c r="P4001" s="49"/>
      <c r="Q4001" s="50"/>
    </row>
    <row r="4002" spans="1:17" ht="19.149999999999999" customHeight="1" x14ac:dyDescent="0.4">
      <c r="A4002" s="53" t="s">
        <v>98</v>
      </c>
      <c r="B4002" s="44" t="str">
        <f>UPPER(Ptrllista!B206)</f>
        <v/>
      </c>
      <c r="C4002" s="43" t="s">
        <v>102</v>
      </c>
      <c r="D4002" s="44">
        <f>ABS(Ptrllista!C206)</f>
        <v>0</v>
      </c>
      <c r="E4002" s="205"/>
      <c r="F4002" s="205"/>
      <c r="G4002" s="205"/>
      <c r="H4002" s="205"/>
      <c r="I4002" s="205"/>
      <c r="J4002" s="205"/>
      <c r="K4002" s="205"/>
      <c r="L4002" s="205"/>
      <c r="M4002" s="205"/>
      <c r="N4002" s="205"/>
      <c r="O4002" s="214">
        <f>ABS(Ptrllista!F4002)</f>
        <v>0</v>
      </c>
      <c r="P4002" s="214"/>
      <c r="Q4002" s="215"/>
    </row>
    <row r="4003" spans="1:17" ht="19.149999999999999" customHeight="1" x14ac:dyDescent="0.25">
      <c r="A4003" s="204" t="str">
        <f>UPPER(Ptrllista!E4006)</f>
        <v/>
      </c>
      <c r="B4003" s="205"/>
      <c r="C4003" s="205"/>
      <c r="D4003" s="205"/>
      <c r="E4003" s="205"/>
      <c r="F4003" s="205"/>
      <c r="G4003" s="205"/>
      <c r="H4003" s="205"/>
      <c r="I4003" s="205"/>
      <c r="J4003" s="205"/>
      <c r="K4003" s="205"/>
      <c r="L4003" s="205"/>
      <c r="M4003" s="205"/>
      <c r="N4003" s="205"/>
      <c r="O4003" s="205"/>
      <c r="P4003" s="205"/>
      <c r="Q4003" s="206"/>
    </row>
    <row r="4004" spans="1:17" ht="19.149999999999999" customHeight="1" x14ac:dyDescent="0.25">
      <c r="A4004" s="204"/>
      <c r="B4004" s="205"/>
      <c r="C4004" s="205"/>
      <c r="D4004" s="205"/>
      <c r="E4004" s="205"/>
      <c r="F4004" s="205"/>
      <c r="G4004" s="205"/>
      <c r="H4004" s="205"/>
      <c r="I4004" s="205"/>
      <c r="J4004" s="205"/>
      <c r="K4004" s="205"/>
      <c r="L4004" s="205"/>
      <c r="M4004" s="205"/>
      <c r="N4004" s="205"/>
      <c r="O4004" s="205"/>
      <c r="P4004" s="205"/>
      <c r="Q4004" s="206"/>
    </row>
    <row r="4005" spans="1:17" ht="19.149999999999999" customHeight="1" x14ac:dyDescent="0.25">
      <c r="A4005" s="204" t="str">
        <f>UPPER(Ptrllista!F4006)</f>
        <v/>
      </c>
      <c r="B4005" s="205"/>
      <c r="C4005" s="205"/>
      <c r="D4005" s="205"/>
      <c r="E4005" s="205"/>
      <c r="F4005" s="205"/>
      <c r="G4005" s="205"/>
      <c r="H4005" s="205"/>
      <c r="I4005" s="205"/>
      <c r="J4005" s="205"/>
      <c r="K4005" s="205"/>
      <c r="L4005" s="205"/>
      <c r="M4005" s="205"/>
      <c r="N4005" s="205"/>
      <c r="O4005" s="205"/>
      <c r="P4005" s="205"/>
      <c r="Q4005" s="206"/>
    </row>
    <row r="4006" spans="1:17" ht="19.149999999999999" customHeight="1" x14ac:dyDescent="0.25">
      <c r="A4006" s="204"/>
      <c r="B4006" s="205"/>
      <c r="C4006" s="205"/>
      <c r="D4006" s="205"/>
      <c r="E4006" s="205"/>
      <c r="F4006" s="205"/>
      <c r="G4006" s="205"/>
      <c r="H4006" s="205"/>
      <c r="I4006" s="205"/>
      <c r="J4006" s="205"/>
      <c r="K4006" s="205"/>
      <c r="L4006" s="205"/>
      <c r="M4006" s="205"/>
      <c r="N4006" s="205"/>
      <c r="O4006" s="205"/>
      <c r="P4006" s="205"/>
      <c r="Q4006" s="206"/>
    </row>
    <row r="4007" spans="1:17" ht="19.149999999999999" customHeight="1" thickBot="1" x14ac:dyDescent="0.3">
      <c r="A4007" s="29"/>
      <c r="B4007" s="38"/>
      <c r="C4007" s="207" t="s">
        <v>95</v>
      </c>
      <c r="D4007" s="208"/>
      <c r="E4007" s="208"/>
      <c r="F4007" s="208"/>
      <c r="G4007" s="208"/>
      <c r="H4007" s="209"/>
      <c r="I4007" s="207" t="s">
        <v>90</v>
      </c>
      <c r="J4007" s="209"/>
      <c r="K4007" s="207" t="s">
        <v>17</v>
      </c>
      <c r="L4007" s="208"/>
      <c r="M4007" s="216" t="s">
        <v>93</v>
      </c>
      <c r="N4007" s="217"/>
      <c r="O4007" s="210" t="s">
        <v>24</v>
      </c>
      <c r="P4007" s="211"/>
      <c r="Q4007" s="212"/>
    </row>
    <row r="4008" spans="1:17" ht="19.149999999999999" customHeight="1" x14ac:dyDescent="0.25">
      <c r="A4008" s="190" t="s">
        <v>94</v>
      </c>
      <c r="B4008" s="40">
        <v>25</v>
      </c>
      <c r="C4008" s="34"/>
      <c r="D4008" s="34"/>
      <c r="E4008" s="34"/>
      <c r="F4008" s="34"/>
      <c r="G4008" s="34"/>
      <c r="H4008" s="34"/>
      <c r="I4008" s="181" t="s">
        <v>18</v>
      </c>
      <c r="J4008" s="182"/>
      <c r="K4008" s="183"/>
      <c r="L4008" s="191"/>
      <c r="M4008" s="192" t="str">
        <f>UPPER(Ptrllista!H4006)</f>
        <v/>
      </c>
      <c r="N4008" s="193"/>
      <c r="O4008" s="192" t="str">
        <f>UPPER(Ptrllista!G4006)</f>
        <v/>
      </c>
      <c r="P4008" s="196"/>
      <c r="Q4008" s="193"/>
    </row>
    <row r="4009" spans="1:17" ht="19.149999999999999" customHeight="1" thickBot="1" x14ac:dyDescent="0.3">
      <c r="A4009" s="190"/>
      <c r="B4009" s="40">
        <v>26</v>
      </c>
      <c r="C4009" s="34"/>
      <c r="D4009" s="34"/>
      <c r="E4009" s="34"/>
      <c r="F4009" s="34"/>
      <c r="G4009" s="34"/>
      <c r="H4009" s="34"/>
      <c r="I4009" s="181" t="s">
        <v>18</v>
      </c>
      <c r="J4009" s="182"/>
      <c r="K4009" s="183"/>
      <c r="L4009" s="191"/>
      <c r="M4009" s="194"/>
      <c r="N4009" s="195"/>
      <c r="O4009" s="194"/>
      <c r="P4009" s="197"/>
      <c r="Q4009" s="195"/>
    </row>
    <row r="4010" spans="1:17" ht="19.149999999999999" customHeight="1" x14ac:dyDescent="0.25">
      <c r="A4010" s="190"/>
      <c r="B4010" s="40">
        <v>27</v>
      </c>
      <c r="C4010" s="34"/>
      <c r="D4010" s="34"/>
      <c r="E4010" s="34"/>
      <c r="F4010" s="34"/>
      <c r="G4010" s="34"/>
      <c r="H4010" s="34"/>
      <c r="I4010" s="181" t="s">
        <v>18</v>
      </c>
      <c r="J4010" s="182"/>
      <c r="K4010" s="183"/>
      <c r="L4010" s="184"/>
      <c r="M4010" s="3"/>
      <c r="N4010" s="3"/>
      <c r="O4010" s="3"/>
      <c r="P4010" s="3"/>
      <c r="Q4010" s="30"/>
    </row>
    <row r="4011" spans="1:17" ht="19.149999999999999" customHeight="1" x14ac:dyDescent="0.25">
      <c r="A4011" s="190"/>
      <c r="B4011" s="40">
        <v>28</v>
      </c>
      <c r="C4011" s="34"/>
      <c r="D4011" s="34"/>
      <c r="E4011" s="34"/>
      <c r="F4011" s="34"/>
      <c r="G4011" s="34"/>
      <c r="H4011" s="34"/>
      <c r="I4011" s="181" t="s">
        <v>18</v>
      </c>
      <c r="J4011" s="182"/>
      <c r="K4011" s="183"/>
      <c r="L4011" s="184"/>
      <c r="M4011" s="198" t="s">
        <v>92</v>
      </c>
      <c r="N4011" s="198"/>
      <c r="O4011" s="198"/>
      <c r="P4011" s="199"/>
      <c r="Q4011" s="200"/>
    </row>
    <row r="4012" spans="1:17" ht="19.149999999999999" customHeight="1" x14ac:dyDescent="0.25">
      <c r="A4012" s="190"/>
      <c r="B4012" s="40">
        <v>29</v>
      </c>
      <c r="C4012" s="34"/>
      <c r="D4012" s="34"/>
      <c r="E4012" s="34"/>
      <c r="F4012" s="34"/>
      <c r="G4012" s="34"/>
      <c r="H4012" s="34"/>
      <c r="I4012" s="181" t="s">
        <v>18</v>
      </c>
      <c r="J4012" s="182"/>
      <c r="K4012" s="183"/>
      <c r="L4012" s="184"/>
      <c r="M4012" s="201" t="s">
        <v>97</v>
      </c>
      <c r="N4012" s="202"/>
      <c r="O4012" s="202"/>
      <c r="P4012" s="202"/>
      <c r="Q4012" s="203"/>
    </row>
    <row r="4013" spans="1:17" ht="19.149999999999999" customHeight="1" x14ac:dyDescent="0.25">
      <c r="A4013" s="190"/>
      <c r="B4013" s="40">
        <v>30</v>
      </c>
      <c r="C4013" s="34"/>
      <c r="D4013" s="34"/>
      <c r="E4013" s="34"/>
      <c r="F4013" s="34"/>
      <c r="G4013" s="34"/>
      <c r="H4013" s="34"/>
      <c r="I4013" s="181" t="s">
        <v>18</v>
      </c>
      <c r="J4013" s="182"/>
      <c r="K4013" s="183"/>
      <c r="L4013" s="184"/>
      <c r="M4013" s="185"/>
      <c r="N4013" s="185"/>
      <c r="O4013" s="185"/>
      <c r="P4013" s="185"/>
      <c r="Q4013" s="186"/>
    </row>
    <row r="4014" spans="1:17" ht="19.149999999999999" customHeight="1" x14ac:dyDescent="0.25">
      <c r="A4014" s="190"/>
      <c r="B4014" s="40">
        <v>31</v>
      </c>
      <c r="C4014" s="34"/>
      <c r="D4014" s="34"/>
      <c r="E4014" s="34"/>
      <c r="F4014" s="34"/>
      <c r="G4014" s="34"/>
      <c r="H4014" s="34"/>
      <c r="I4014" s="181" t="s">
        <v>18</v>
      </c>
      <c r="J4014" s="182"/>
      <c r="K4014" s="183"/>
      <c r="L4014" s="184"/>
      <c r="M4014" s="185"/>
      <c r="N4014" s="185"/>
      <c r="O4014" s="185"/>
      <c r="P4014" s="185"/>
      <c r="Q4014" s="186"/>
    </row>
    <row r="4015" spans="1:17" ht="19.149999999999999" customHeight="1" x14ac:dyDescent="0.25">
      <c r="A4015" s="190"/>
      <c r="B4015" s="40">
        <v>32</v>
      </c>
      <c r="C4015" s="34"/>
      <c r="D4015" s="34"/>
      <c r="E4015" s="34"/>
      <c r="F4015" s="34"/>
      <c r="G4015" s="34"/>
      <c r="H4015" s="34"/>
      <c r="I4015" s="181" t="s">
        <v>18</v>
      </c>
      <c r="J4015" s="182"/>
      <c r="K4015" s="183"/>
      <c r="L4015" s="184"/>
      <c r="M4015" s="185"/>
      <c r="N4015" s="185"/>
      <c r="O4015" s="185"/>
      <c r="P4015" s="185"/>
      <c r="Q4015" s="186"/>
    </row>
    <row r="4016" spans="1:17" ht="19.149999999999999" customHeight="1" thickBot="1" x14ac:dyDescent="0.3">
      <c r="A4016" s="190"/>
      <c r="B4016" s="34"/>
      <c r="C4016" s="34"/>
      <c r="D4016" s="34"/>
      <c r="E4016" s="34"/>
      <c r="F4016" s="34"/>
      <c r="G4016" s="34"/>
      <c r="H4016" s="34"/>
      <c r="I4016" s="187" t="s">
        <v>18</v>
      </c>
      <c r="J4016" s="188"/>
      <c r="K4016" s="189"/>
      <c r="L4016" s="189"/>
      <c r="M4016" s="185"/>
      <c r="N4016" s="185"/>
      <c r="O4016" s="185"/>
      <c r="P4016" s="185"/>
      <c r="Q4016" s="186"/>
    </row>
    <row r="4017" spans="1:17" ht="19.149999999999999" customHeight="1" thickBot="1" x14ac:dyDescent="0.3">
      <c r="A4017" s="29"/>
      <c r="B4017" s="3"/>
      <c r="C4017" s="3"/>
      <c r="D4017" s="3"/>
      <c r="E4017" s="3"/>
      <c r="F4017" s="173" t="s">
        <v>89</v>
      </c>
      <c r="G4017" s="173"/>
      <c r="H4017" s="174"/>
      <c r="I4017" s="36"/>
      <c r="J4017" s="36"/>
      <c r="K4017" s="175"/>
      <c r="L4017" s="176"/>
      <c r="M4017" s="177" t="s">
        <v>88</v>
      </c>
      <c r="N4017" s="178"/>
      <c r="O4017" s="178"/>
      <c r="P4017" s="178"/>
      <c r="Q4017" s="179"/>
    </row>
    <row r="4018" spans="1:17" ht="19.149999999999999" customHeight="1" thickBot="1" x14ac:dyDescent="0.3">
      <c r="A4018" s="31"/>
      <c r="B4018" s="32"/>
      <c r="C4018" s="32"/>
      <c r="D4018" s="32"/>
      <c r="E4018" s="32"/>
      <c r="F4018" s="32"/>
      <c r="G4018" s="180" t="s">
        <v>91</v>
      </c>
      <c r="H4018" s="180"/>
      <c r="I4018" s="180"/>
      <c r="J4018" s="36"/>
      <c r="K4018" s="35"/>
      <c r="L4018" s="32"/>
      <c r="M4018" s="32"/>
      <c r="N4018" s="32"/>
      <c r="O4018" s="32"/>
      <c r="P4018" s="32"/>
      <c r="Q4018" s="33"/>
    </row>
    <row r="4019" spans="1:17" ht="19.149999999999999" customHeight="1" x14ac:dyDescent="0.25">
      <c r="A4019" s="52"/>
      <c r="B4019" s="52"/>
      <c r="C4019" s="52"/>
      <c r="D4019" s="52"/>
      <c r="E4019" s="52"/>
      <c r="F4019" s="52"/>
      <c r="G4019" s="52"/>
      <c r="H4019" s="52"/>
      <c r="I4019" s="52"/>
      <c r="J4019" s="52"/>
      <c r="K4019" s="52"/>
      <c r="L4019" s="52"/>
      <c r="M4019" s="52"/>
      <c r="N4019" s="52"/>
      <c r="O4019" s="52"/>
      <c r="P4019" s="52"/>
      <c r="Q4019" s="52"/>
    </row>
    <row r="4022" spans="1:17" ht="19.149999999999999" customHeight="1" thickBot="1" x14ac:dyDescent="0.3"/>
    <row r="4023" spans="1:17" ht="19.149999999999999" customHeight="1" x14ac:dyDescent="0.5">
      <c r="A4023" s="37"/>
      <c r="B4023" s="213"/>
      <c r="C4023" s="213"/>
      <c r="D4023" s="39"/>
      <c r="E4023" s="196" t="str">
        <f>UPPER(Ptrllista!E4002)</f>
        <v/>
      </c>
      <c r="F4023" s="196"/>
      <c r="G4023" s="196"/>
      <c r="H4023" s="196"/>
      <c r="I4023" s="196"/>
      <c r="J4023" s="196"/>
      <c r="K4023" s="196"/>
      <c r="L4023" s="196"/>
      <c r="M4023" s="196"/>
      <c r="N4023" s="196"/>
      <c r="O4023" s="49"/>
      <c r="P4023" s="49"/>
      <c r="Q4023" s="50"/>
    </row>
    <row r="4024" spans="1:17" ht="19.149999999999999" customHeight="1" x14ac:dyDescent="0.4">
      <c r="A4024" s="53" t="s">
        <v>98</v>
      </c>
      <c r="B4024" s="44" t="str">
        <f>UPPER(Ptrllista!C4007)</f>
        <v/>
      </c>
      <c r="C4024" s="43" t="s">
        <v>96</v>
      </c>
      <c r="D4024" s="44">
        <f>ABS(Ptrllista!C4007)</f>
        <v>0</v>
      </c>
      <c r="E4024" s="205"/>
      <c r="F4024" s="205"/>
      <c r="G4024" s="205"/>
      <c r="H4024" s="205"/>
      <c r="I4024" s="205"/>
      <c r="J4024" s="205"/>
      <c r="K4024" s="205"/>
      <c r="L4024" s="205"/>
      <c r="M4024" s="205"/>
      <c r="N4024" s="205"/>
      <c r="O4024" s="214">
        <f>ABS(Ptrllista!F4002)</f>
        <v>0</v>
      </c>
      <c r="P4024" s="214"/>
      <c r="Q4024" s="215"/>
    </row>
    <row r="4025" spans="1:17" ht="19.149999999999999" customHeight="1" x14ac:dyDescent="0.25">
      <c r="A4025" s="204" t="str">
        <f>UPPER(Ptrllista!E4007)</f>
        <v/>
      </c>
      <c r="B4025" s="205"/>
      <c r="C4025" s="205"/>
      <c r="D4025" s="205"/>
      <c r="E4025" s="205"/>
      <c r="F4025" s="205"/>
      <c r="G4025" s="205"/>
      <c r="H4025" s="205"/>
      <c r="I4025" s="205"/>
      <c r="J4025" s="205"/>
      <c r="K4025" s="205"/>
      <c r="L4025" s="205"/>
      <c r="M4025" s="205"/>
      <c r="N4025" s="205"/>
      <c r="O4025" s="205"/>
      <c r="P4025" s="205"/>
      <c r="Q4025" s="206"/>
    </row>
    <row r="4026" spans="1:17" ht="19.149999999999999" customHeight="1" x14ac:dyDescent="0.25">
      <c r="A4026" s="204"/>
      <c r="B4026" s="205"/>
      <c r="C4026" s="205"/>
      <c r="D4026" s="205"/>
      <c r="E4026" s="205"/>
      <c r="F4026" s="205"/>
      <c r="G4026" s="205"/>
      <c r="H4026" s="205"/>
      <c r="I4026" s="205"/>
      <c r="J4026" s="205"/>
      <c r="K4026" s="205"/>
      <c r="L4026" s="205"/>
      <c r="M4026" s="205"/>
      <c r="N4026" s="205"/>
      <c r="O4026" s="205"/>
      <c r="P4026" s="205"/>
      <c r="Q4026" s="206"/>
    </row>
    <row r="4027" spans="1:17" ht="19.149999999999999" customHeight="1" x14ac:dyDescent="0.25">
      <c r="A4027" s="204" t="str">
        <f>UPPER(Ptrllista!F4007)</f>
        <v/>
      </c>
      <c r="B4027" s="205"/>
      <c r="C4027" s="205"/>
      <c r="D4027" s="205"/>
      <c r="E4027" s="205"/>
      <c r="F4027" s="205"/>
      <c r="G4027" s="205"/>
      <c r="H4027" s="205"/>
      <c r="I4027" s="205"/>
      <c r="J4027" s="205"/>
      <c r="K4027" s="205"/>
      <c r="L4027" s="205"/>
      <c r="M4027" s="205"/>
      <c r="N4027" s="205"/>
      <c r="O4027" s="205"/>
      <c r="P4027" s="205"/>
      <c r="Q4027" s="206"/>
    </row>
    <row r="4028" spans="1:17" ht="19.149999999999999" customHeight="1" x14ac:dyDescent="0.25">
      <c r="A4028" s="204"/>
      <c r="B4028" s="205"/>
      <c r="C4028" s="205"/>
      <c r="D4028" s="205"/>
      <c r="E4028" s="205"/>
      <c r="F4028" s="205"/>
      <c r="G4028" s="205"/>
      <c r="H4028" s="205"/>
      <c r="I4028" s="205"/>
      <c r="J4028" s="205"/>
      <c r="K4028" s="205"/>
      <c r="L4028" s="205"/>
      <c r="M4028" s="205"/>
      <c r="N4028" s="205"/>
      <c r="O4028" s="205"/>
      <c r="P4028" s="205"/>
      <c r="Q4028" s="206"/>
    </row>
    <row r="4029" spans="1:17" ht="19.149999999999999" customHeight="1" thickBot="1" x14ac:dyDescent="0.3">
      <c r="A4029" s="29"/>
      <c r="B4029" s="38"/>
      <c r="C4029" s="207" t="s">
        <v>95</v>
      </c>
      <c r="D4029" s="208"/>
      <c r="E4029" s="208"/>
      <c r="F4029" s="208"/>
      <c r="G4029" s="208"/>
      <c r="H4029" s="209"/>
      <c r="I4029" s="207" t="s">
        <v>90</v>
      </c>
      <c r="J4029" s="209"/>
      <c r="K4029" s="207" t="s">
        <v>17</v>
      </c>
      <c r="L4029" s="208"/>
      <c r="M4029" s="41" t="s">
        <v>93</v>
      </c>
      <c r="N4029" s="42"/>
      <c r="O4029" s="210" t="s">
        <v>24</v>
      </c>
      <c r="P4029" s="211"/>
      <c r="Q4029" s="212"/>
    </row>
    <row r="4030" spans="1:17" ht="19.149999999999999" customHeight="1" x14ac:dyDescent="0.25">
      <c r="A4030" s="190" t="s">
        <v>94</v>
      </c>
      <c r="B4030" s="40">
        <v>25</v>
      </c>
      <c r="C4030" s="34"/>
      <c r="D4030" s="34"/>
      <c r="E4030" s="34"/>
      <c r="F4030" s="34"/>
      <c r="G4030" s="34"/>
      <c r="H4030" s="34"/>
      <c r="I4030" s="181" t="s">
        <v>18</v>
      </c>
      <c r="J4030" s="182"/>
      <c r="K4030" s="183"/>
      <c r="L4030" s="191"/>
      <c r="M4030" s="192" t="str">
        <f>UPPER(Ptrllista!H4007)</f>
        <v/>
      </c>
      <c r="N4030" s="193"/>
      <c r="O4030" s="192" t="str">
        <f>UPPER(Ptrllista!G4007)</f>
        <v/>
      </c>
      <c r="P4030" s="196"/>
      <c r="Q4030" s="193"/>
    </row>
    <row r="4031" spans="1:17" ht="19.149999999999999" customHeight="1" thickBot="1" x14ac:dyDescent="0.3">
      <c r="A4031" s="190"/>
      <c r="B4031" s="40">
        <v>26</v>
      </c>
      <c r="C4031" s="34"/>
      <c r="D4031" s="34"/>
      <c r="E4031" s="34"/>
      <c r="F4031" s="34"/>
      <c r="G4031" s="34"/>
      <c r="H4031" s="34"/>
      <c r="I4031" s="181" t="s">
        <v>18</v>
      </c>
      <c r="J4031" s="182"/>
      <c r="K4031" s="183"/>
      <c r="L4031" s="191"/>
      <c r="M4031" s="194"/>
      <c r="N4031" s="195"/>
      <c r="O4031" s="194"/>
      <c r="P4031" s="197"/>
      <c r="Q4031" s="195"/>
    </row>
    <row r="4032" spans="1:17" ht="19.149999999999999" customHeight="1" x14ac:dyDescent="0.25">
      <c r="A4032" s="190"/>
      <c r="B4032" s="40">
        <v>27</v>
      </c>
      <c r="C4032" s="34"/>
      <c r="D4032" s="34"/>
      <c r="E4032" s="34"/>
      <c r="F4032" s="34"/>
      <c r="G4032" s="34"/>
      <c r="H4032" s="34"/>
      <c r="I4032" s="181" t="s">
        <v>18</v>
      </c>
      <c r="J4032" s="182"/>
      <c r="K4032" s="183"/>
      <c r="L4032" s="184"/>
      <c r="M4032" s="3"/>
      <c r="N4032" s="3"/>
      <c r="O4032" s="3"/>
      <c r="P4032" s="3"/>
      <c r="Q4032" s="30"/>
    </row>
    <row r="4033" spans="1:17" ht="19.149999999999999" customHeight="1" x14ac:dyDescent="0.25">
      <c r="A4033" s="190"/>
      <c r="B4033" s="40">
        <v>28</v>
      </c>
      <c r="C4033" s="34"/>
      <c r="D4033" s="34"/>
      <c r="E4033" s="34"/>
      <c r="F4033" s="34"/>
      <c r="G4033" s="34"/>
      <c r="H4033" s="34"/>
      <c r="I4033" s="181" t="s">
        <v>18</v>
      </c>
      <c r="J4033" s="182"/>
      <c r="K4033" s="183"/>
      <c r="L4033" s="184"/>
      <c r="M4033" s="198" t="s">
        <v>92</v>
      </c>
      <c r="N4033" s="198"/>
      <c r="O4033" s="198"/>
      <c r="P4033" s="199"/>
      <c r="Q4033" s="200"/>
    </row>
    <row r="4034" spans="1:17" ht="19.149999999999999" customHeight="1" x14ac:dyDescent="0.25">
      <c r="A4034" s="190"/>
      <c r="B4034" s="40">
        <v>29</v>
      </c>
      <c r="C4034" s="34"/>
      <c r="D4034" s="34"/>
      <c r="E4034" s="34"/>
      <c r="F4034" s="34"/>
      <c r="G4034" s="34"/>
      <c r="H4034" s="34"/>
      <c r="I4034" s="181" t="s">
        <v>18</v>
      </c>
      <c r="J4034" s="182"/>
      <c r="K4034" s="183"/>
      <c r="L4034" s="184"/>
      <c r="M4034" s="201" t="s">
        <v>97</v>
      </c>
      <c r="N4034" s="202"/>
      <c r="O4034" s="202"/>
      <c r="P4034" s="202"/>
      <c r="Q4034" s="203"/>
    </row>
    <row r="4035" spans="1:17" ht="19.149999999999999" customHeight="1" x14ac:dyDescent="0.25">
      <c r="A4035" s="190"/>
      <c r="B4035" s="40">
        <v>30</v>
      </c>
      <c r="C4035" s="34"/>
      <c r="D4035" s="34"/>
      <c r="E4035" s="34"/>
      <c r="F4035" s="34"/>
      <c r="G4035" s="34"/>
      <c r="H4035" s="34"/>
      <c r="I4035" s="181" t="s">
        <v>18</v>
      </c>
      <c r="J4035" s="182"/>
      <c r="K4035" s="183"/>
      <c r="L4035" s="184"/>
      <c r="M4035" s="185"/>
      <c r="N4035" s="185"/>
      <c r="O4035" s="185"/>
      <c r="P4035" s="185"/>
      <c r="Q4035" s="186"/>
    </row>
    <row r="4036" spans="1:17" ht="19.149999999999999" customHeight="1" x14ac:dyDescent="0.25">
      <c r="A4036" s="190"/>
      <c r="B4036" s="40">
        <v>31</v>
      </c>
      <c r="C4036" s="34"/>
      <c r="D4036" s="34"/>
      <c r="E4036" s="34"/>
      <c r="F4036" s="34"/>
      <c r="G4036" s="34"/>
      <c r="H4036" s="34"/>
      <c r="I4036" s="181" t="s">
        <v>18</v>
      </c>
      <c r="J4036" s="182"/>
      <c r="K4036" s="183"/>
      <c r="L4036" s="184"/>
      <c r="M4036" s="185"/>
      <c r="N4036" s="185"/>
      <c r="O4036" s="185"/>
      <c r="P4036" s="185"/>
      <c r="Q4036" s="186"/>
    </row>
    <row r="4037" spans="1:17" ht="19.149999999999999" customHeight="1" x14ac:dyDescent="0.25">
      <c r="A4037" s="190"/>
      <c r="B4037" s="40">
        <v>32</v>
      </c>
      <c r="C4037" s="34"/>
      <c r="D4037" s="34"/>
      <c r="E4037" s="34"/>
      <c r="F4037" s="34"/>
      <c r="G4037" s="34"/>
      <c r="H4037" s="34"/>
      <c r="I4037" s="181" t="s">
        <v>18</v>
      </c>
      <c r="J4037" s="182"/>
      <c r="K4037" s="183"/>
      <c r="L4037" s="184"/>
      <c r="M4037" s="185"/>
      <c r="N4037" s="185"/>
      <c r="O4037" s="185"/>
      <c r="P4037" s="185"/>
      <c r="Q4037" s="186"/>
    </row>
    <row r="4038" spans="1:17" ht="19.149999999999999" customHeight="1" thickBot="1" x14ac:dyDescent="0.3">
      <c r="A4038" s="190"/>
      <c r="B4038" s="34"/>
      <c r="C4038" s="34"/>
      <c r="D4038" s="34"/>
      <c r="E4038" s="34"/>
      <c r="F4038" s="34"/>
      <c r="G4038" s="34"/>
      <c r="H4038" s="34"/>
      <c r="I4038" s="187" t="s">
        <v>18</v>
      </c>
      <c r="J4038" s="188"/>
      <c r="K4038" s="189"/>
      <c r="L4038" s="189"/>
      <c r="M4038" s="185"/>
      <c r="N4038" s="185"/>
      <c r="O4038" s="185"/>
      <c r="P4038" s="185"/>
      <c r="Q4038" s="186"/>
    </row>
    <row r="4039" spans="1:17" ht="19.149999999999999" customHeight="1" thickBot="1" x14ac:dyDescent="0.3">
      <c r="A4039" s="29"/>
      <c r="B4039" s="3"/>
      <c r="C4039" s="3"/>
      <c r="D4039" s="3"/>
      <c r="E4039" s="3"/>
      <c r="F4039" s="173" t="s">
        <v>89</v>
      </c>
      <c r="G4039" s="173"/>
      <c r="H4039" s="174"/>
      <c r="I4039" s="36"/>
      <c r="J4039" s="36"/>
      <c r="K4039" s="175"/>
      <c r="L4039" s="176"/>
      <c r="M4039" s="177" t="s">
        <v>88</v>
      </c>
      <c r="N4039" s="178"/>
      <c r="O4039" s="178"/>
      <c r="P4039" s="178"/>
      <c r="Q4039" s="179"/>
    </row>
    <row r="4040" spans="1:17" ht="19.149999999999999" customHeight="1" thickBot="1" x14ac:dyDescent="0.3">
      <c r="A4040" s="31"/>
      <c r="B4040" s="32"/>
      <c r="C4040" s="32"/>
      <c r="D4040" s="32"/>
      <c r="E4040" s="32"/>
      <c r="F4040" s="32"/>
      <c r="G4040" s="180" t="s">
        <v>91</v>
      </c>
      <c r="H4040" s="180"/>
      <c r="I4040" s="180"/>
      <c r="J4040" s="36"/>
      <c r="K4040" s="35"/>
      <c r="L4040" s="32"/>
      <c r="M4040" s="32"/>
      <c r="N4040" s="32"/>
      <c r="O4040" s="32"/>
      <c r="P4040" s="32"/>
      <c r="Q4040" s="33"/>
    </row>
    <row r="4041" spans="1:17" ht="19.149999999999999" customHeight="1" x14ac:dyDescent="0.5">
      <c r="A4041" s="37"/>
      <c r="B4041" s="213"/>
      <c r="C4041" s="213"/>
      <c r="D4041" s="39"/>
      <c r="E4041" s="196" t="str">
        <f>UPPER(Ptrllista!E4042)</f>
        <v/>
      </c>
      <c r="F4041" s="196"/>
      <c r="G4041" s="196"/>
      <c r="H4041" s="196"/>
      <c r="I4041" s="196"/>
      <c r="J4041" s="196"/>
      <c r="K4041" s="196"/>
      <c r="L4041" s="196"/>
      <c r="M4041" s="196"/>
      <c r="N4041" s="196"/>
      <c r="O4041" s="49"/>
      <c r="P4041" s="49"/>
      <c r="Q4041" s="50"/>
    </row>
    <row r="4042" spans="1:17" ht="19.149999999999999" customHeight="1" x14ac:dyDescent="0.4">
      <c r="A4042" s="53" t="s">
        <v>98</v>
      </c>
      <c r="B4042" s="44" t="str">
        <f>UPPER(Ptrllista!C4046)</f>
        <v/>
      </c>
      <c r="C4042" s="43" t="s">
        <v>102</v>
      </c>
      <c r="D4042" s="44">
        <f>ABS(Ptrllista!C4046)</f>
        <v>0</v>
      </c>
      <c r="E4042" s="205"/>
      <c r="F4042" s="205"/>
      <c r="G4042" s="205"/>
      <c r="H4042" s="205"/>
      <c r="I4042" s="205"/>
      <c r="J4042" s="205"/>
      <c r="K4042" s="205"/>
      <c r="L4042" s="205"/>
      <c r="M4042" s="205"/>
      <c r="N4042" s="205"/>
      <c r="O4042" s="214">
        <f>ABS(Ptrllista!F4042)</f>
        <v>0</v>
      </c>
      <c r="P4042" s="214"/>
      <c r="Q4042" s="215"/>
    </row>
    <row r="4043" spans="1:17" ht="19.149999999999999" customHeight="1" x14ac:dyDescent="0.25">
      <c r="A4043" s="204" t="str">
        <f>UPPER(Ptrllista!E4046)</f>
        <v/>
      </c>
      <c r="B4043" s="205"/>
      <c r="C4043" s="205"/>
      <c r="D4043" s="205"/>
      <c r="E4043" s="205"/>
      <c r="F4043" s="205"/>
      <c r="G4043" s="205"/>
      <c r="H4043" s="205"/>
      <c r="I4043" s="205"/>
      <c r="J4043" s="205"/>
      <c r="K4043" s="205"/>
      <c r="L4043" s="205"/>
      <c r="M4043" s="205"/>
      <c r="N4043" s="205"/>
      <c r="O4043" s="205"/>
      <c r="P4043" s="205"/>
      <c r="Q4043" s="206"/>
    </row>
    <row r="4044" spans="1:17" ht="19.149999999999999" customHeight="1" x14ac:dyDescent="0.25">
      <c r="A4044" s="204"/>
      <c r="B4044" s="205"/>
      <c r="C4044" s="205"/>
      <c r="D4044" s="205"/>
      <c r="E4044" s="205"/>
      <c r="F4044" s="205"/>
      <c r="G4044" s="205"/>
      <c r="H4044" s="205"/>
      <c r="I4044" s="205"/>
      <c r="J4044" s="205"/>
      <c r="K4044" s="205"/>
      <c r="L4044" s="205"/>
      <c r="M4044" s="205"/>
      <c r="N4044" s="205"/>
      <c r="O4044" s="205"/>
      <c r="P4044" s="205"/>
      <c r="Q4044" s="206"/>
    </row>
    <row r="4045" spans="1:17" ht="19.149999999999999" customHeight="1" x14ac:dyDescent="0.25">
      <c r="A4045" s="204" t="str">
        <f>UPPER(Ptrllista!F4046)</f>
        <v/>
      </c>
      <c r="B4045" s="205"/>
      <c r="C4045" s="205"/>
      <c r="D4045" s="205"/>
      <c r="E4045" s="205"/>
      <c r="F4045" s="205"/>
      <c r="G4045" s="205"/>
      <c r="H4045" s="205"/>
      <c r="I4045" s="205"/>
      <c r="J4045" s="205"/>
      <c r="K4045" s="205"/>
      <c r="L4045" s="205"/>
      <c r="M4045" s="205"/>
      <c r="N4045" s="205"/>
      <c r="O4045" s="205"/>
      <c r="P4045" s="205"/>
      <c r="Q4045" s="206"/>
    </row>
    <row r="4046" spans="1:17" ht="19.149999999999999" customHeight="1" x14ac:dyDescent="0.25">
      <c r="A4046" s="204"/>
      <c r="B4046" s="205"/>
      <c r="C4046" s="205"/>
      <c r="D4046" s="205"/>
      <c r="E4046" s="205"/>
      <c r="F4046" s="205"/>
      <c r="G4046" s="205"/>
      <c r="H4046" s="205"/>
      <c r="I4046" s="205"/>
      <c r="J4046" s="205"/>
      <c r="K4046" s="205"/>
      <c r="L4046" s="205"/>
      <c r="M4046" s="205"/>
      <c r="N4046" s="205"/>
      <c r="O4046" s="205"/>
      <c r="P4046" s="205"/>
      <c r="Q4046" s="206"/>
    </row>
    <row r="4047" spans="1:17" ht="19.149999999999999" customHeight="1" thickBot="1" x14ac:dyDescent="0.3">
      <c r="A4047" s="29"/>
      <c r="B4047" s="38"/>
      <c r="C4047" s="207" t="s">
        <v>95</v>
      </c>
      <c r="D4047" s="208"/>
      <c r="E4047" s="208"/>
      <c r="F4047" s="208"/>
      <c r="G4047" s="208"/>
      <c r="H4047" s="209"/>
      <c r="I4047" s="207" t="s">
        <v>90</v>
      </c>
      <c r="J4047" s="209"/>
      <c r="K4047" s="207" t="s">
        <v>17</v>
      </c>
      <c r="L4047" s="208"/>
      <c r="M4047" s="216" t="s">
        <v>93</v>
      </c>
      <c r="N4047" s="217"/>
      <c r="O4047" s="210" t="s">
        <v>24</v>
      </c>
      <c r="P4047" s="211"/>
      <c r="Q4047" s="212"/>
    </row>
    <row r="4048" spans="1:17" ht="19.149999999999999" customHeight="1" x14ac:dyDescent="0.25">
      <c r="A4048" s="190" t="s">
        <v>94</v>
      </c>
      <c r="B4048" s="40">
        <v>33</v>
      </c>
      <c r="C4048" s="34"/>
      <c r="D4048" s="34"/>
      <c r="E4048" s="34"/>
      <c r="F4048" s="34"/>
      <c r="G4048" s="34"/>
      <c r="H4048" s="34"/>
      <c r="I4048" s="181" t="s">
        <v>18</v>
      </c>
      <c r="J4048" s="182"/>
      <c r="K4048" s="183"/>
      <c r="L4048" s="191"/>
      <c r="M4048" s="192" t="str">
        <f>UPPER(Ptrllista!H4046)</f>
        <v/>
      </c>
      <c r="N4048" s="193"/>
      <c r="O4048" s="192" t="str">
        <f>UPPER(Ptrllista!G4046)</f>
        <v/>
      </c>
      <c r="P4048" s="196"/>
      <c r="Q4048" s="193"/>
    </row>
    <row r="4049" spans="1:17" ht="19.149999999999999" customHeight="1" thickBot="1" x14ac:dyDescent="0.3">
      <c r="A4049" s="190"/>
      <c r="B4049" s="40">
        <v>34</v>
      </c>
      <c r="C4049" s="34"/>
      <c r="D4049" s="34"/>
      <c r="E4049" s="34"/>
      <c r="F4049" s="34"/>
      <c r="G4049" s="34"/>
      <c r="H4049" s="34"/>
      <c r="I4049" s="181" t="s">
        <v>18</v>
      </c>
      <c r="J4049" s="182"/>
      <c r="K4049" s="183"/>
      <c r="L4049" s="191"/>
      <c r="M4049" s="194"/>
      <c r="N4049" s="195"/>
      <c r="O4049" s="194"/>
      <c r="P4049" s="197"/>
      <c r="Q4049" s="195"/>
    </row>
    <row r="4050" spans="1:17" ht="19.149999999999999" customHeight="1" x14ac:dyDescent="0.25">
      <c r="A4050" s="190"/>
      <c r="B4050" s="40">
        <v>35</v>
      </c>
      <c r="C4050" s="34"/>
      <c r="D4050" s="34"/>
      <c r="E4050" s="34"/>
      <c r="F4050" s="34"/>
      <c r="G4050" s="34"/>
      <c r="H4050" s="34"/>
      <c r="I4050" s="181" t="s">
        <v>18</v>
      </c>
      <c r="J4050" s="182"/>
      <c r="K4050" s="183"/>
      <c r="L4050" s="184"/>
      <c r="M4050" s="3"/>
      <c r="N4050" s="3"/>
      <c r="O4050" s="3"/>
      <c r="P4050" s="3"/>
      <c r="Q4050" s="30"/>
    </row>
    <row r="4051" spans="1:17" ht="19.149999999999999" customHeight="1" x14ac:dyDescent="0.25">
      <c r="A4051" s="190"/>
      <c r="B4051" s="40">
        <v>36</v>
      </c>
      <c r="C4051" s="34"/>
      <c r="D4051" s="34"/>
      <c r="E4051" s="34"/>
      <c r="F4051" s="34"/>
      <c r="G4051" s="34"/>
      <c r="H4051" s="34"/>
      <c r="I4051" s="181" t="s">
        <v>18</v>
      </c>
      <c r="J4051" s="182"/>
      <c r="K4051" s="183"/>
      <c r="L4051" s="184"/>
      <c r="M4051" s="198" t="s">
        <v>92</v>
      </c>
      <c r="N4051" s="198"/>
      <c r="O4051" s="198"/>
      <c r="P4051" s="199"/>
      <c r="Q4051" s="200"/>
    </row>
    <row r="4052" spans="1:17" ht="19.149999999999999" customHeight="1" x14ac:dyDescent="0.25">
      <c r="A4052" s="190"/>
      <c r="B4052" s="40">
        <v>37</v>
      </c>
      <c r="C4052" s="34"/>
      <c r="D4052" s="34"/>
      <c r="E4052" s="34"/>
      <c r="F4052" s="34"/>
      <c r="G4052" s="34"/>
      <c r="H4052" s="34"/>
      <c r="I4052" s="181" t="s">
        <v>18</v>
      </c>
      <c r="J4052" s="182"/>
      <c r="K4052" s="183"/>
      <c r="L4052" s="184"/>
      <c r="M4052" s="201" t="s">
        <v>97</v>
      </c>
      <c r="N4052" s="202"/>
      <c r="O4052" s="202"/>
      <c r="P4052" s="202"/>
      <c r="Q4052" s="203"/>
    </row>
    <row r="4053" spans="1:17" ht="19.149999999999999" customHeight="1" x14ac:dyDescent="0.25">
      <c r="A4053" s="190"/>
      <c r="B4053" s="40">
        <v>38</v>
      </c>
      <c r="C4053" s="34"/>
      <c r="D4053" s="34"/>
      <c r="E4053" s="34"/>
      <c r="F4053" s="34"/>
      <c r="G4053" s="34"/>
      <c r="H4053" s="34"/>
      <c r="I4053" s="181" t="s">
        <v>18</v>
      </c>
      <c r="J4053" s="182"/>
      <c r="K4053" s="183"/>
      <c r="L4053" s="184"/>
      <c r="M4053" s="185"/>
      <c r="N4053" s="185"/>
      <c r="O4053" s="185"/>
      <c r="P4053" s="185"/>
      <c r="Q4053" s="186"/>
    </row>
    <row r="4054" spans="1:17" ht="19.149999999999999" customHeight="1" x14ac:dyDescent="0.25">
      <c r="A4054" s="190"/>
      <c r="B4054" s="40">
        <v>39</v>
      </c>
      <c r="C4054" s="34"/>
      <c r="D4054" s="34"/>
      <c r="E4054" s="34"/>
      <c r="F4054" s="34"/>
      <c r="G4054" s="34"/>
      <c r="H4054" s="34"/>
      <c r="I4054" s="181" t="s">
        <v>18</v>
      </c>
      <c r="J4054" s="182"/>
      <c r="K4054" s="183"/>
      <c r="L4054" s="184"/>
      <c r="M4054" s="185"/>
      <c r="N4054" s="185"/>
      <c r="O4054" s="185"/>
      <c r="P4054" s="185"/>
      <c r="Q4054" s="186"/>
    </row>
    <row r="4055" spans="1:17" ht="19.149999999999999" customHeight="1" x14ac:dyDescent="0.25">
      <c r="A4055" s="190"/>
      <c r="B4055" s="40">
        <v>40</v>
      </c>
      <c r="C4055" s="34"/>
      <c r="D4055" s="34"/>
      <c r="E4055" s="34"/>
      <c r="F4055" s="34"/>
      <c r="G4055" s="34"/>
      <c r="H4055" s="34"/>
      <c r="I4055" s="181" t="s">
        <v>18</v>
      </c>
      <c r="J4055" s="182"/>
      <c r="K4055" s="183"/>
      <c r="L4055" s="184"/>
      <c r="M4055" s="185"/>
      <c r="N4055" s="185"/>
      <c r="O4055" s="185"/>
      <c r="P4055" s="185"/>
      <c r="Q4055" s="186"/>
    </row>
    <row r="4056" spans="1:17" ht="19.149999999999999" customHeight="1" thickBot="1" x14ac:dyDescent="0.3">
      <c r="A4056" s="190"/>
      <c r="B4056" s="34"/>
      <c r="C4056" s="34"/>
      <c r="D4056" s="34"/>
      <c r="E4056" s="34"/>
      <c r="F4056" s="34"/>
      <c r="G4056" s="34"/>
      <c r="H4056" s="34"/>
      <c r="I4056" s="187" t="s">
        <v>18</v>
      </c>
      <c r="J4056" s="188"/>
      <c r="K4056" s="189"/>
      <c r="L4056" s="189"/>
      <c r="M4056" s="185"/>
      <c r="N4056" s="185"/>
      <c r="O4056" s="185"/>
      <c r="P4056" s="185"/>
      <c r="Q4056" s="186"/>
    </row>
    <row r="4057" spans="1:17" ht="19.149999999999999" customHeight="1" thickBot="1" x14ac:dyDescent="0.3">
      <c r="A4057" s="29"/>
      <c r="B4057" s="3"/>
      <c r="C4057" s="3"/>
      <c r="D4057" s="3"/>
      <c r="E4057" s="3"/>
      <c r="F4057" s="173" t="s">
        <v>89</v>
      </c>
      <c r="G4057" s="173"/>
      <c r="H4057" s="174"/>
      <c r="I4057" s="36"/>
      <c r="J4057" s="36"/>
      <c r="K4057" s="175"/>
      <c r="L4057" s="176"/>
      <c r="M4057" s="177" t="s">
        <v>88</v>
      </c>
      <c r="N4057" s="178"/>
      <c r="O4057" s="178"/>
      <c r="P4057" s="178"/>
      <c r="Q4057" s="179"/>
    </row>
    <row r="4058" spans="1:17" ht="19.149999999999999" customHeight="1" thickBot="1" x14ac:dyDescent="0.3">
      <c r="A4058" s="31"/>
      <c r="B4058" s="32"/>
      <c r="C4058" s="32"/>
      <c r="D4058" s="32"/>
      <c r="E4058" s="32"/>
      <c r="F4058" s="32"/>
      <c r="G4058" s="180" t="s">
        <v>91</v>
      </c>
      <c r="H4058" s="180"/>
      <c r="I4058" s="180"/>
      <c r="J4058" s="36"/>
      <c r="K4058" s="35"/>
      <c r="L4058" s="32"/>
      <c r="M4058" s="32"/>
      <c r="N4058" s="32"/>
      <c r="O4058" s="32"/>
      <c r="P4058" s="32"/>
      <c r="Q4058" s="33"/>
    </row>
    <row r="4059" spans="1:17" ht="19.149999999999999" customHeight="1" x14ac:dyDescent="0.25">
      <c r="A4059" s="52"/>
      <c r="B4059" s="52"/>
      <c r="C4059" s="52"/>
      <c r="D4059" s="52"/>
      <c r="E4059" s="52"/>
      <c r="F4059" s="52"/>
      <c r="G4059" s="52"/>
      <c r="H4059" s="52"/>
      <c r="I4059" s="52"/>
      <c r="J4059" s="52"/>
      <c r="K4059" s="52"/>
      <c r="L4059" s="52"/>
      <c r="M4059" s="52"/>
      <c r="N4059" s="52"/>
      <c r="O4059" s="52"/>
      <c r="P4059" s="52"/>
      <c r="Q4059" s="52"/>
    </row>
    <row r="4062" spans="1:17" ht="19.149999999999999" customHeight="1" thickBot="1" x14ac:dyDescent="0.3"/>
    <row r="4063" spans="1:17" ht="19.149999999999999" customHeight="1" x14ac:dyDescent="0.5">
      <c r="A4063" s="37"/>
      <c r="B4063" s="213"/>
      <c r="C4063" s="213"/>
      <c r="D4063" s="39"/>
      <c r="E4063" s="196" t="str">
        <f>UPPER(Ptrllista!E4042)</f>
        <v/>
      </c>
      <c r="F4063" s="196"/>
      <c r="G4063" s="196"/>
      <c r="H4063" s="196"/>
      <c r="I4063" s="196"/>
      <c r="J4063" s="196"/>
      <c r="K4063" s="196"/>
      <c r="L4063" s="196"/>
      <c r="M4063" s="196"/>
      <c r="N4063" s="196"/>
      <c r="O4063" s="49"/>
      <c r="P4063" s="49"/>
      <c r="Q4063" s="50"/>
    </row>
    <row r="4064" spans="1:17" ht="19.149999999999999" customHeight="1" x14ac:dyDescent="0.4">
      <c r="A4064" s="53" t="s">
        <v>98</v>
      </c>
      <c r="B4064" s="44" t="str">
        <f>UPPER(Ptrllista!C4047)</f>
        <v/>
      </c>
      <c r="C4064" s="43" t="s">
        <v>96</v>
      </c>
      <c r="D4064" s="44">
        <f>ABS(Ptrllista!C4047)</f>
        <v>0</v>
      </c>
      <c r="E4064" s="205"/>
      <c r="F4064" s="205"/>
      <c r="G4064" s="205"/>
      <c r="H4064" s="205"/>
      <c r="I4064" s="205"/>
      <c r="J4064" s="205"/>
      <c r="K4064" s="205"/>
      <c r="L4064" s="205"/>
      <c r="M4064" s="205"/>
      <c r="N4064" s="205"/>
      <c r="O4064" s="214">
        <f>ABS(Ptrllista!F4042)</f>
        <v>0</v>
      </c>
      <c r="P4064" s="214"/>
      <c r="Q4064" s="215"/>
    </row>
    <row r="4065" spans="1:17" ht="19.149999999999999" customHeight="1" x14ac:dyDescent="0.25">
      <c r="A4065" s="204" t="str">
        <f>UPPER(Ptrllista!E4047)</f>
        <v/>
      </c>
      <c r="B4065" s="205"/>
      <c r="C4065" s="205"/>
      <c r="D4065" s="205"/>
      <c r="E4065" s="205"/>
      <c r="F4065" s="205"/>
      <c r="G4065" s="205"/>
      <c r="H4065" s="205"/>
      <c r="I4065" s="205"/>
      <c r="J4065" s="205"/>
      <c r="K4065" s="205"/>
      <c r="L4065" s="205"/>
      <c r="M4065" s="205"/>
      <c r="N4065" s="205"/>
      <c r="O4065" s="205"/>
      <c r="P4065" s="205"/>
      <c r="Q4065" s="206"/>
    </row>
    <row r="4066" spans="1:17" ht="19.149999999999999" customHeight="1" x14ac:dyDescent="0.25">
      <c r="A4066" s="204"/>
      <c r="B4066" s="205"/>
      <c r="C4066" s="205"/>
      <c r="D4066" s="205"/>
      <c r="E4066" s="205"/>
      <c r="F4066" s="205"/>
      <c r="G4066" s="205"/>
      <c r="H4066" s="205"/>
      <c r="I4066" s="205"/>
      <c r="J4066" s="205"/>
      <c r="K4066" s="205"/>
      <c r="L4066" s="205"/>
      <c r="M4066" s="205"/>
      <c r="N4066" s="205"/>
      <c r="O4066" s="205"/>
      <c r="P4066" s="205"/>
      <c r="Q4066" s="206"/>
    </row>
    <row r="4067" spans="1:17" ht="19.149999999999999" customHeight="1" x14ac:dyDescent="0.25">
      <c r="A4067" s="204" t="str">
        <f>UPPER(Ptrllista!F4047)</f>
        <v/>
      </c>
      <c r="B4067" s="205"/>
      <c r="C4067" s="205"/>
      <c r="D4067" s="205"/>
      <c r="E4067" s="205"/>
      <c r="F4067" s="205"/>
      <c r="G4067" s="205"/>
      <c r="H4067" s="205"/>
      <c r="I4067" s="205"/>
      <c r="J4067" s="205"/>
      <c r="K4067" s="205"/>
      <c r="L4067" s="205"/>
      <c r="M4067" s="205"/>
      <c r="N4067" s="205"/>
      <c r="O4067" s="205"/>
      <c r="P4067" s="205"/>
      <c r="Q4067" s="206"/>
    </row>
    <row r="4068" spans="1:17" ht="19.149999999999999" customHeight="1" x14ac:dyDescent="0.25">
      <c r="A4068" s="204"/>
      <c r="B4068" s="205"/>
      <c r="C4068" s="205"/>
      <c r="D4068" s="205"/>
      <c r="E4068" s="205"/>
      <c r="F4068" s="205"/>
      <c r="G4068" s="205"/>
      <c r="H4068" s="205"/>
      <c r="I4068" s="205"/>
      <c r="J4068" s="205"/>
      <c r="K4068" s="205"/>
      <c r="L4068" s="205"/>
      <c r="M4068" s="205"/>
      <c r="N4068" s="205"/>
      <c r="O4068" s="205"/>
      <c r="P4068" s="205"/>
      <c r="Q4068" s="206"/>
    </row>
    <row r="4069" spans="1:17" ht="19.149999999999999" customHeight="1" thickBot="1" x14ac:dyDescent="0.3">
      <c r="A4069" s="29"/>
      <c r="B4069" s="38"/>
      <c r="C4069" s="207" t="s">
        <v>95</v>
      </c>
      <c r="D4069" s="208"/>
      <c r="E4069" s="208"/>
      <c r="F4069" s="208"/>
      <c r="G4069" s="208"/>
      <c r="H4069" s="209"/>
      <c r="I4069" s="207" t="s">
        <v>90</v>
      </c>
      <c r="J4069" s="209"/>
      <c r="K4069" s="207" t="s">
        <v>17</v>
      </c>
      <c r="L4069" s="208"/>
      <c r="M4069" s="41" t="s">
        <v>93</v>
      </c>
      <c r="N4069" s="42"/>
      <c r="O4069" s="210" t="s">
        <v>24</v>
      </c>
      <c r="P4069" s="211"/>
      <c r="Q4069" s="212"/>
    </row>
    <row r="4070" spans="1:17" ht="19.149999999999999" customHeight="1" x14ac:dyDescent="0.25">
      <c r="A4070" s="190" t="s">
        <v>94</v>
      </c>
      <c r="B4070" s="40">
        <v>33</v>
      </c>
      <c r="C4070" s="34"/>
      <c r="D4070" s="34"/>
      <c r="E4070" s="34"/>
      <c r="F4070" s="34"/>
      <c r="G4070" s="34"/>
      <c r="H4070" s="34"/>
      <c r="I4070" s="181" t="s">
        <v>18</v>
      </c>
      <c r="J4070" s="182"/>
      <c r="K4070" s="183"/>
      <c r="L4070" s="191"/>
      <c r="M4070" s="192" t="str">
        <f>UPPER(Ptrllista!H4047)</f>
        <v/>
      </c>
      <c r="N4070" s="193"/>
      <c r="O4070" s="192" t="str">
        <f>UPPER(Ptrllista!G4047)</f>
        <v/>
      </c>
      <c r="P4070" s="196"/>
      <c r="Q4070" s="193"/>
    </row>
    <row r="4071" spans="1:17" ht="19.149999999999999" customHeight="1" thickBot="1" x14ac:dyDescent="0.3">
      <c r="A4071" s="190"/>
      <c r="B4071" s="40">
        <v>34</v>
      </c>
      <c r="C4071" s="34"/>
      <c r="D4071" s="34"/>
      <c r="E4071" s="34"/>
      <c r="F4071" s="34"/>
      <c r="G4071" s="34"/>
      <c r="H4071" s="34"/>
      <c r="I4071" s="181" t="s">
        <v>18</v>
      </c>
      <c r="J4071" s="182"/>
      <c r="K4071" s="183"/>
      <c r="L4071" s="191"/>
      <c r="M4071" s="194"/>
      <c r="N4071" s="195"/>
      <c r="O4071" s="194"/>
      <c r="P4071" s="197"/>
      <c r="Q4071" s="195"/>
    </row>
    <row r="4072" spans="1:17" ht="19.149999999999999" customHeight="1" x14ac:dyDescent="0.25">
      <c r="A4072" s="190"/>
      <c r="B4072" s="40">
        <v>35</v>
      </c>
      <c r="C4072" s="34"/>
      <c r="D4072" s="34"/>
      <c r="E4072" s="34"/>
      <c r="F4072" s="34"/>
      <c r="G4072" s="34"/>
      <c r="H4072" s="34"/>
      <c r="I4072" s="181" t="s">
        <v>18</v>
      </c>
      <c r="J4072" s="182"/>
      <c r="K4072" s="183"/>
      <c r="L4072" s="184"/>
      <c r="M4072" s="3"/>
      <c r="N4072" s="3"/>
      <c r="O4072" s="3"/>
      <c r="P4072" s="3"/>
      <c r="Q4072" s="30"/>
    </row>
    <row r="4073" spans="1:17" ht="19.149999999999999" customHeight="1" x14ac:dyDescent="0.25">
      <c r="A4073" s="190"/>
      <c r="B4073" s="40">
        <v>36</v>
      </c>
      <c r="C4073" s="34"/>
      <c r="D4073" s="34"/>
      <c r="E4073" s="34"/>
      <c r="F4073" s="34"/>
      <c r="G4073" s="34"/>
      <c r="H4073" s="34"/>
      <c r="I4073" s="181" t="s">
        <v>18</v>
      </c>
      <c r="J4073" s="182"/>
      <c r="K4073" s="183"/>
      <c r="L4073" s="184"/>
      <c r="M4073" s="198" t="s">
        <v>92</v>
      </c>
      <c r="N4073" s="198"/>
      <c r="O4073" s="198"/>
      <c r="P4073" s="199"/>
      <c r="Q4073" s="200"/>
    </row>
    <row r="4074" spans="1:17" ht="19.149999999999999" customHeight="1" x14ac:dyDescent="0.25">
      <c r="A4074" s="190"/>
      <c r="B4074" s="40">
        <v>37</v>
      </c>
      <c r="C4074" s="34"/>
      <c r="D4074" s="34"/>
      <c r="E4074" s="34"/>
      <c r="F4074" s="34"/>
      <c r="G4074" s="34"/>
      <c r="H4074" s="34"/>
      <c r="I4074" s="181" t="s">
        <v>18</v>
      </c>
      <c r="J4074" s="182"/>
      <c r="K4074" s="183"/>
      <c r="L4074" s="184"/>
      <c r="M4074" s="201" t="s">
        <v>97</v>
      </c>
      <c r="N4074" s="202"/>
      <c r="O4074" s="202"/>
      <c r="P4074" s="202"/>
      <c r="Q4074" s="203"/>
    </row>
    <row r="4075" spans="1:17" ht="19.149999999999999" customHeight="1" x14ac:dyDescent="0.25">
      <c r="A4075" s="190"/>
      <c r="B4075" s="40">
        <v>38</v>
      </c>
      <c r="C4075" s="34"/>
      <c r="D4075" s="34"/>
      <c r="E4075" s="34"/>
      <c r="F4075" s="34"/>
      <c r="G4075" s="34"/>
      <c r="H4075" s="34"/>
      <c r="I4075" s="181" t="s">
        <v>18</v>
      </c>
      <c r="J4075" s="182"/>
      <c r="K4075" s="183"/>
      <c r="L4075" s="184"/>
      <c r="M4075" s="185"/>
      <c r="N4075" s="185"/>
      <c r="O4075" s="185"/>
      <c r="P4075" s="185"/>
      <c r="Q4075" s="186"/>
    </row>
    <row r="4076" spans="1:17" ht="19.149999999999999" customHeight="1" x14ac:dyDescent="0.25">
      <c r="A4076" s="190"/>
      <c r="B4076" s="40">
        <v>39</v>
      </c>
      <c r="C4076" s="34"/>
      <c r="D4076" s="34"/>
      <c r="E4076" s="34"/>
      <c r="F4076" s="34"/>
      <c r="G4076" s="34"/>
      <c r="H4076" s="34"/>
      <c r="I4076" s="181" t="s">
        <v>18</v>
      </c>
      <c r="J4076" s="182"/>
      <c r="K4076" s="183"/>
      <c r="L4076" s="184"/>
      <c r="M4076" s="185"/>
      <c r="N4076" s="185"/>
      <c r="O4076" s="185"/>
      <c r="P4076" s="185"/>
      <c r="Q4076" s="186"/>
    </row>
    <row r="4077" spans="1:17" ht="19.149999999999999" customHeight="1" x14ac:dyDescent="0.25">
      <c r="A4077" s="190"/>
      <c r="B4077" s="40">
        <v>40</v>
      </c>
      <c r="C4077" s="34"/>
      <c r="D4077" s="34"/>
      <c r="E4077" s="34"/>
      <c r="F4077" s="34"/>
      <c r="G4077" s="34"/>
      <c r="H4077" s="34"/>
      <c r="I4077" s="181" t="s">
        <v>18</v>
      </c>
      <c r="J4077" s="182"/>
      <c r="K4077" s="183"/>
      <c r="L4077" s="184"/>
      <c r="M4077" s="185"/>
      <c r="N4077" s="185"/>
      <c r="O4077" s="185"/>
      <c r="P4077" s="185"/>
      <c r="Q4077" s="186"/>
    </row>
    <row r="4078" spans="1:17" ht="19.149999999999999" customHeight="1" thickBot="1" x14ac:dyDescent="0.3">
      <c r="A4078" s="190"/>
      <c r="B4078" s="34"/>
      <c r="C4078" s="34"/>
      <c r="D4078" s="34"/>
      <c r="E4078" s="34"/>
      <c r="F4078" s="34"/>
      <c r="G4078" s="34"/>
      <c r="H4078" s="34"/>
      <c r="I4078" s="187" t="s">
        <v>18</v>
      </c>
      <c r="J4078" s="188"/>
      <c r="K4078" s="189"/>
      <c r="L4078" s="189"/>
      <c r="M4078" s="185"/>
      <c r="N4078" s="185"/>
      <c r="O4078" s="185"/>
      <c r="P4078" s="185"/>
      <c r="Q4078" s="186"/>
    </row>
    <row r="4079" spans="1:17" ht="19.149999999999999" customHeight="1" thickBot="1" x14ac:dyDescent="0.3">
      <c r="A4079" s="29"/>
      <c r="B4079" s="3"/>
      <c r="C4079" s="3"/>
      <c r="D4079" s="3"/>
      <c r="E4079" s="3"/>
      <c r="F4079" s="173" t="s">
        <v>89</v>
      </c>
      <c r="G4079" s="173"/>
      <c r="H4079" s="174"/>
      <c r="I4079" s="36"/>
      <c r="J4079" s="36"/>
      <c r="K4079" s="175"/>
      <c r="L4079" s="176"/>
      <c r="M4079" s="177" t="s">
        <v>88</v>
      </c>
      <c r="N4079" s="178"/>
      <c r="O4079" s="178"/>
      <c r="P4079" s="178"/>
      <c r="Q4079" s="179"/>
    </row>
    <row r="4080" spans="1:17" ht="19.149999999999999" customHeight="1" thickBot="1" x14ac:dyDescent="0.3">
      <c r="A4080" s="31"/>
      <c r="B4080" s="32"/>
      <c r="C4080" s="32"/>
      <c r="D4080" s="32"/>
      <c r="E4080" s="32"/>
      <c r="F4080" s="32"/>
      <c r="G4080" s="180" t="s">
        <v>91</v>
      </c>
      <c r="H4080" s="180"/>
      <c r="I4080" s="180"/>
      <c r="J4080" s="36"/>
      <c r="K4080" s="35"/>
      <c r="L4080" s="32"/>
      <c r="M4080" s="32"/>
      <c r="N4080" s="32"/>
      <c r="O4080" s="32"/>
      <c r="P4080" s="32"/>
      <c r="Q4080" s="33"/>
    </row>
    <row r="4081" spans="1:17" ht="19.149999999999999" customHeight="1" x14ac:dyDescent="0.5">
      <c r="A4081" s="37"/>
      <c r="B4081" s="213"/>
      <c r="C4081" s="213"/>
      <c r="D4081" s="39"/>
      <c r="E4081" s="196" t="str">
        <f>UPPER(Ptrllista!E4082)</f>
        <v/>
      </c>
      <c r="F4081" s="196"/>
      <c r="G4081" s="196"/>
      <c r="H4081" s="196"/>
      <c r="I4081" s="196"/>
      <c r="J4081" s="196"/>
      <c r="K4081" s="196"/>
      <c r="L4081" s="196"/>
      <c r="M4081" s="196"/>
      <c r="N4081" s="196"/>
      <c r="O4081" s="49"/>
      <c r="P4081" s="49"/>
      <c r="Q4081" s="50"/>
    </row>
    <row r="4082" spans="1:17" ht="19.149999999999999" customHeight="1" x14ac:dyDescent="0.4">
      <c r="A4082" s="53" t="s">
        <v>98</v>
      </c>
      <c r="B4082" s="44" t="str">
        <f>UPPER(Ptrllista!C4086)</f>
        <v/>
      </c>
      <c r="C4082" s="43" t="s">
        <v>102</v>
      </c>
      <c r="D4082" s="44">
        <f>ABS(Ptrllista!C4086)</f>
        <v>0</v>
      </c>
      <c r="E4082" s="205"/>
      <c r="F4082" s="205"/>
      <c r="G4082" s="205"/>
      <c r="H4082" s="205"/>
      <c r="I4082" s="205"/>
      <c r="J4082" s="205"/>
      <c r="K4082" s="205"/>
      <c r="L4082" s="205"/>
      <c r="M4082" s="205"/>
      <c r="N4082" s="205"/>
      <c r="O4082" s="214">
        <f>ABS(Ptrllista!F4082)</f>
        <v>0</v>
      </c>
      <c r="P4082" s="214"/>
      <c r="Q4082" s="215"/>
    </row>
    <row r="4083" spans="1:17" ht="19.149999999999999" customHeight="1" x14ac:dyDescent="0.25">
      <c r="A4083" s="204" t="str">
        <f>UPPER(Ptrllista!E4086)</f>
        <v/>
      </c>
      <c r="B4083" s="205"/>
      <c r="C4083" s="205"/>
      <c r="D4083" s="205"/>
      <c r="E4083" s="205"/>
      <c r="F4083" s="205"/>
      <c r="G4083" s="205"/>
      <c r="H4083" s="205"/>
      <c r="I4083" s="205"/>
      <c r="J4083" s="205"/>
      <c r="K4083" s="205"/>
      <c r="L4083" s="205"/>
      <c r="M4083" s="205"/>
      <c r="N4083" s="205"/>
      <c r="O4083" s="205"/>
      <c r="P4083" s="205"/>
      <c r="Q4083" s="206"/>
    </row>
    <row r="4084" spans="1:17" ht="19.149999999999999" customHeight="1" x14ac:dyDescent="0.25">
      <c r="A4084" s="204"/>
      <c r="B4084" s="205"/>
      <c r="C4084" s="205"/>
      <c r="D4084" s="205"/>
      <c r="E4084" s="205"/>
      <c r="F4084" s="205"/>
      <c r="G4084" s="205"/>
      <c r="H4084" s="205"/>
      <c r="I4084" s="205"/>
      <c r="J4084" s="205"/>
      <c r="K4084" s="205"/>
      <c r="L4084" s="205"/>
      <c r="M4084" s="205"/>
      <c r="N4084" s="205"/>
      <c r="O4084" s="205"/>
      <c r="P4084" s="205"/>
      <c r="Q4084" s="206"/>
    </row>
    <row r="4085" spans="1:17" ht="19.149999999999999" customHeight="1" x14ac:dyDescent="0.25">
      <c r="A4085" s="204" t="str">
        <f>UPPER(Ptrllista!F4086)</f>
        <v/>
      </c>
      <c r="B4085" s="205"/>
      <c r="C4085" s="205"/>
      <c r="D4085" s="205"/>
      <c r="E4085" s="205"/>
      <c r="F4085" s="205"/>
      <c r="G4085" s="205"/>
      <c r="H4085" s="205"/>
      <c r="I4085" s="205"/>
      <c r="J4085" s="205"/>
      <c r="K4085" s="205"/>
      <c r="L4085" s="205"/>
      <c r="M4085" s="205"/>
      <c r="N4085" s="205"/>
      <c r="O4085" s="205"/>
      <c r="P4085" s="205"/>
      <c r="Q4085" s="206"/>
    </row>
    <row r="4086" spans="1:17" ht="19.149999999999999" customHeight="1" x14ac:dyDescent="0.25">
      <c r="A4086" s="204"/>
      <c r="B4086" s="205"/>
      <c r="C4086" s="205"/>
      <c r="D4086" s="205"/>
      <c r="E4086" s="205"/>
      <c r="F4086" s="205"/>
      <c r="G4086" s="205"/>
      <c r="H4086" s="205"/>
      <c r="I4086" s="205"/>
      <c r="J4086" s="205"/>
      <c r="K4086" s="205"/>
      <c r="L4086" s="205"/>
      <c r="M4086" s="205"/>
      <c r="N4086" s="205"/>
      <c r="O4086" s="205"/>
      <c r="P4086" s="205"/>
      <c r="Q4086" s="206"/>
    </row>
    <row r="4087" spans="1:17" ht="19.149999999999999" customHeight="1" thickBot="1" x14ac:dyDescent="0.3">
      <c r="A4087" s="29"/>
      <c r="B4087" s="38"/>
      <c r="C4087" s="207" t="s">
        <v>95</v>
      </c>
      <c r="D4087" s="208"/>
      <c r="E4087" s="208"/>
      <c r="F4087" s="208"/>
      <c r="G4087" s="208"/>
      <c r="H4087" s="209"/>
      <c r="I4087" s="207" t="s">
        <v>90</v>
      </c>
      <c r="J4087" s="209"/>
      <c r="K4087" s="207" t="s">
        <v>17</v>
      </c>
      <c r="L4087" s="208"/>
      <c r="M4087" s="216" t="s">
        <v>93</v>
      </c>
      <c r="N4087" s="217"/>
      <c r="O4087" s="210" t="s">
        <v>24</v>
      </c>
      <c r="P4087" s="211"/>
      <c r="Q4087" s="212"/>
    </row>
    <row r="4088" spans="1:17" ht="19.149999999999999" customHeight="1" x14ac:dyDescent="0.25">
      <c r="A4088" s="190" t="s">
        <v>94</v>
      </c>
      <c r="B4088" s="40">
        <v>33</v>
      </c>
      <c r="C4088" s="34"/>
      <c r="D4088" s="34"/>
      <c r="E4088" s="34"/>
      <c r="F4088" s="34"/>
      <c r="G4088" s="34"/>
      <c r="H4088" s="34"/>
      <c r="I4088" s="181" t="s">
        <v>18</v>
      </c>
      <c r="J4088" s="182"/>
      <c r="K4088" s="183"/>
      <c r="L4088" s="191"/>
      <c r="M4088" s="192" t="str">
        <f>UPPER(Ptrllista!H4086)</f>
        <v/>
      </c>
      <c r="N4088" s="193"/>
      <c r="O4088" s="192" t="str">
        <f>UPPER(Ptrllista!G4086)</f>
        <v/>
      </c>
      <c r="P4088" s="196"/>
      <c r="Q4088" s="193"/>
    </row>
    <row r="4089" spans="1:17" ht="19.149999999999999" customHeight="1" thickBot="1" x14ac:dyDescent="0.3">
      <c r="A4089" s="190"/>
      <c r="B4089" s="40">
        <v>34</v>
      </c>
      <c r="C4089" s="34"/>
      <c r="D4089" s="34"/>
      <c r="E4089" s="34"/>
      <c r="F4089" s="34"/>
      <c r="G4089" s="34"/>
      <c r="H4089" s="34"/>
      <c r="I4089" s="181" t="s">
        <v>18</v>
      </c>
      <c r="J4089" s="182"/>
      <c r="K4089" s="183"/>
      <c r="L4089" s="191"/>
      <c r="M4089" s="194"/>
      <c r="N4089" s="195"/>
      <c r="O4089" s="194"/>
      <c r="P4089" s="197"/>
      <c r="Q4089" s="195"/>
    </row>
    <row r="4090" spans="1:17" ht="19.149999999999999" customHeight="1" x14ac:dyDescent="0.25">
      <c r="A4090" s="190"/>
      <c r="B4090" s="40">
        <v>35</v>
      </c>
      <c r="C4090" s="34"/>
      <c r="D4090" s="34"/>
      <c r="E4090" s="34"/>
      <c r="F4090" s="34"/>
      <c r="G4090" s="34"/>
      <c r="H4090" s="34"/>
      <c r="I4090" s="181" t="s">
        <v>18</v>
      </c>
      <c r="J4090" s="182"/>
      <c r="K4090" s="183"/>
      <c r="L4090" s="184"/>
      <c r="M4090" s="3"/>
      <c r="N4090" s="3"/>
      <c r="O4090" s="3"/>
      <c r="P4090" s="3"/>
      <c r="Q4090" s="30"/>
    </row>
    <row r="4091" spans="1:17" ht="19.149999999999999" customHeight="1" x14ac:dyDescent="0.25">
      <c r="A4091" s="190"/>
      <c r="B4091" s="40">
        <v>36</v>
      </c>
      <c r="C4091" s="34"/>
      <c r="D4091" s="34"/>
      <c r="E4091" s="34"/>
      <c r="F4091" s="34"/>
      <c r="G4091" s="34"/>
      <c r="H4091" s="34"/>
      <c r="I4091" s="181" t="s">
        <v>18</v>
      </c>
      <c r="J4091" s="182"/>
      <c r="K4091" s="183"/>
      <c r="L4091" s="184"/>
      <c r="M4091" s="198" t="s">
        <v>92</v>
      </c>
      <c r="N4091" s="198"/>
      <c r="O4091" s="198"/>
      <c r="P4091" s="199"/>
      <c r="Q4091" s="200"/>
    </row>
    <row r="4092" spans="1:17" ht="19.149999999999999" customHeight="1" x14ac:dyDescent="0.25">
      <c r="A4092" s="190"/>
      <c r="B4092" s="40">
        <v>37</v>
      </c>
      <c r="C4092" s="34"/>
      <c r="D4092" s="34"/>
      <c r="E4092" s="34"/>
      <c r="F4092" s="34"/>
      <c r="G4092" s="34"/>
      <c r="H4092" s="34"/>
      <c r="I4092" s="181" t="s">
        <v>18</v>
      </c>
      <c r="J4092" s="182"/>
      <c r="K4092" s="183"/>
      <c r="L4092" s="184"/>
      <c r="M4092" s="201" t="s">
        <v>97</v>
      </c>
      <c r="N4092" s="202"/>
      <c r="O4092" s="202"/>
      <c r="P4092" s="202"/>
      <c r="Q4092" s="203"/>
    </row>
    <row r="4093" spans="1:17" ht="19.149999999999999" customHeight="1" x14ac:dyDescent="0.25">
      <c r="A4093" s="190"/>
      <c r="B4093" s="40">
        <v>38</v>
      </c>
      <c r="C4093" s="34"/>
      <c r="D4093" s="34"/>
      <c r="E4093" s="34"/>
      <c r="F4093" s="34"/>
      <c r="G4093" s="34"/>
      <c r="H4093" s="34"/>
      <c r="I4093" s="181" t="s">
        <v>18</v>
      </c>
      <c r="J4093" s="182"/>
      <c r="K4093" s="183"/>
      <c r="L4093" s="184"/>
      <c r="M4093" s="185"/>
      <c r="N4093" s="185"/>
      <c r="O4093" s="185"/>
      <c r="P4093" s="185"/>
      <c r="Q4093" s="186"/>
    </row>
    <row r="4094" spans="1:17" ht="19.149999999999999" customHeight="1" x14ac:dyDescent="0.25">
      <c r="A4094" s="190"/>
      <c r="B4094" s="40">
        <v>39</v>
      </c>
      <c r="C4094" s="34"/>
      <c r="D4094" s="34"/>
      <c r="E4094" s="34"/>
      <c r="F4094" s="34"/>
      <c r="G4094" s="34"/>
      <c r="H4094" s="34"/>
      <c r="I4094" s="181" t="s">
        <v>18</v>
      </c>
      <c r="J4094" s="182"/>
      <c r="K4094" s="183"/>
      <c r="L4094" s="184"/>
      <c r="M4094" s="185"/>
      <c r="N4094" s="185"/>
      <c r="O4094" s="185"/>
      <c r="P4094" s="185"/>
      <c r="Q4094" s="186"/>
    </row>
    <row r="4095" spans="1:17" ht="19.149999999999999" customHeight="1" x14ac:dyDescent="0.25">
      <c r="A4095" s="190"/>
      <c r="B4095" s="40">
        <v>40</v>
      </c>
      <c r="C4095" s="34"/>
      <c r="D4095" s="34"/>
      <c r="E4095" s="34"/>
      <c r="F4095" s="34"/>
      <c r="G4095" s="34"/>
      <c r="H4095" s="34"/>
      <c r="I4095" s="181" t="s">
        <v>18</v>
      </c>
      <c r="J4095" s="182"/>
      <c r="K4095" s="183"/>
      <c r="L4095" s="184"/>
      <c r="M4095" s="185"/>
      <c r="N4095" s="185"/>
      <c r="O4095" s="185"/>
      <c r="P4095" s="185"/>
      <c r="Q4095" s="186"/>
    </row>
    <row r="4096" spans="1:17" ht="19.149999999999999" customHeight="1" thickBot="1" x14ac:dyDescent="0.3">
      <c r="A4096" s="190"/>
      <c r="B4096" s="34"/>
      <c r="C4096" s="34"/>
      <c r="D4096" s="34"/>
      <c r="E4096" s="34"/>
      <c r="F4096" s="34"/>
      <c r="G4096" s="34"/>
      <c r="H4096" s="34"/>
      <c r="I4096" s="187" t="s">
        <v>18</v>
      </c>
      <c r="J4096" s="188"/>
      <c r="K4096" s="189"/>
      <c r="L4096" s="189"/>
      <c r="M4096" s="185"/>
      <c r="N4096" s="185"/>
      <c r="O4096" s="185"/>
      <c r="P4096" s="185"/>
      <c r="Q4096" s="186"/>
    </row>
    <row r="4097" spans="1:17" ht="19.149999999999999" customHeight="1" thickBot="1" x14ac:dyDescent="0.3">
      <c r="A4097" s="29"/>
      <c r="B4097" s="3"/>
      <c r="C4097" s="3"/>
      <c r="D4097" s="3"/>
      <c r="E4097" s="3"/>
      <c r="F4097" s="173" t="s">
        <v>89</v>
      </c>
      <c r="G4097" s="173"/>
      <c r="H4097" s="174"/>
      <c r="I4097" s="36"/>
      <c r="J4097" s="36"/>
      <c r="K4097" s="175"/>
      <c r="L4097" s="176"/>
      <c r="M4097" s="177" t="s">
        <v>88</v>
      </c>
      <c r="N4097" s="178"/>
      <c r="O4097" s="178"/>
      <c r="P4097" s="178"/>
      <c r="Q4097" s="179"/>
    </row>
    <row r="4098" spans="1:17" ht="19.149999999999999" customHeight="1" thickBot="1" x14ac:dyDescent="0.3">
      <c r="A4098" s="31"/>
      <c r="B4098" s="32"/>
      <c r="C4098" s="32"/>
      <c r="D4098" s="32"/>
      <c r="E4098" s="32"/>
      <c r="F4098" s="32"/>
      <c r="G4098" s="180" t="s">
        <v>91</v>
      </c>
      <c r="H4098" s="180"/>
      <c r="I4098" s="180"/>
      <c r="J4098" s="36"/>
      <c r="K4098" s="35"/>
      <c r="L4098" s="32"/>
      <c r="M4098" s="32"/>
      <c r="N4098" s="32"/>
      <c r="O4098" s="32"/>
      <c r="P4098" s="32"/>
      <c r="Q4098" s="33"/>
    </row>
    <row r="4099" spans="1:17" ht="19.149999999999999" customHeight="1" x14ac:dyDescent="0.25">
      <c r="A4099" s="52"/>
      <c r="B4099" s="52"/>
      <c r="C4099" s="52"/>
      <c r="D4099" s="52"/>
      <c r="E4099" s="52"/>
      <c r="F4099" s="52"/>
      <c r="G4099" s="52"/>
      <c r="H4099" s="52"/>
      <c r="I4099" s="52"/>
      <c r="J4099" s="52"/>
      <c r="K4099" s="52"/>
      <c r="L4099" s="52"/>
      <c r="M4099" s="52"/>
      <c r="N4099" s="52"/>
      <c r="O4099" s="52"/>
      <c r="P4099" s="52"/>
      <c r="Q4099" s="52"/>
    </row>
    <row r="4102" spans="1:17" ht="19.149999999999999" customHeight="1" thickBot="1" x14ac:dyDescent="0.3"/>
    <row r="4103" spans="1:17" ht="19.149999999999999" customHeight="1" x14ac:dyDescent="0.5">
      <c r="A4103" s="37"/>
      <c r="B4103" s="213"/>
      <c r="C4103" s="213"/>
      <c r="D4103" s="39"/>
      <c r="E4103" s="196" t="str">
        <f>UPPER(Ptrllista!E4082)</f>
        <v/>
      </c>
      <c r="F4103" s="196"/>
      <c r="G4103" s="196"/>
      <c r="H4103" s="196"/>
      <c r="I4103" s="196"/>
      <c r="J4103" s="196"/>
      <c r="K4103" s="196"/>
      <c r="L4103" s="196"/>
      <c r="M4103" s="196"/>
      <c r="N4103" s="196"/>
      <c r="O4103" s="49"/>
      <c r="P4103" s="49"/>
      <c r="Q4103" s="50"/>
    </row>
    <row r="4104" spans="1:17" ht="19.149999999999999" customHeight="1" x14ac:dyDescent="0.4">
      <c r="A4104" s="53" t="s">
        <v>98</v>
      </c>
      <c r="B4104" s="44" t="str">
        <f>UPPER(Ptrllista!C4087)</f>
        <v/>
      </c>
      <c r="C4104" s="43" t="s">
        <v>96</v>
      </c>
      <c r="D4104" s="44">
        <f>ABS(Ptrllista!C4087)</f>
        <v>0</v>
      </c>
      <c r="E4104" s="205"/>
      <c r="F4104" s="205"/>
      <c r="G4104" s="205"/>
      <c r="H4104" s="205"/>
      <c r="I4104" s="205"/>
      <c r="J4104" s="205"/>
      <c r="K4104" s="205"/>
      <c r="L4104" s="205"/>
      <c r="M4104" s="205"/>
      <c r="N4104" s="205"/>
      <c r="O4104" s="214">
        <f>ABS(Ptrllista!F4082)</f>
        <v>0</v>
      </c>
      <c r="P4104" s="214"/>
      <c r="Q4104" s="215"/>
    </row>
    <row r="4105" spans="1:17" ht="19.149999999999999" customHeight="1" x14ac:dyDescent="0.25">
      <c r="A4105" s="204" t="str">
        <f>UPPER(Ptrllista!E4087)</f>
        <v/>
      </c>
      <c r="B4105" s="205"/>
      <c r="C4105" s="205"/>
      <c r="D4105" s="205"/>
      <c r="E4105" s="205"/>
      <c r="F4105" s="205"/>
      <c r="G4105" s="205"/>
      <c r="H4105" s="205"/>
      <c r="I4105" s="205"/>
      <c r="J4105" s="205"/>
      <c r="K4105" s="205"/>
      <c r="L4105" s="205"/>
      <c r="M4105" s="205"/>
      <c r="N4105" s="205"/>
      <c r="O4105" s="205"/>
      <c r="P4105" s="205"/>
      <c r="Q4105" s="206"/>
    </row>
    <row r="4106" spans="1:17" ht="19.149999999999999" customHeight="1" x14ac:dyDescent="0.25">
      <c r="A4106" s="204"/>
      <c r="B4106" s="205"/>
      <c r="C4106" s="205"/>
      <c r="D4106" s="205"/>
      <c r="E4106" s="205"/>
      <c r="F4106" s="205"/>
      <c r="G4106" s="205"/>
      <c r="H4106" s="205"/>
      <c r="I4106" s="205"/>
      <c r="J4106" s="205"/>
      <c r="K4106" s="205"/>
      <c r="L4106" s="205"/>
      <c r="M4106" s="205"/>
      <c r="N4106" s="205"/>
      <c r="O4106" s="205"/>
      <c r="P4106" s="205"/>
      <c r="Q4106" s="206"/>
    </row>
    <row r="4107" spans="1:17" ht="19.149999999999999" customHeight="1" x14ac:dyDescent="0.25">
      <c r="A4107" s="204" t="str">
        <f>UPPER(Ptrllista!F4087)</f>
        <v/>
      </c>
      <c r="B4107" s="205"/>
      <c r="C4107" s="205"/>
      <c r="D4107" s="205"/>
      <c r="E4107" s="205"/>
      <c r="F4107" s="205"/>
      <c r="G4107" s="205"/>
      <c r="H4107" s="205"/>
      <c r="I4107" s="205"/>
      <c r="J4107" s="205"/>
      <c r="K4107" s="205"/>
      <c r="L4107" s="205"/>
      <c r="M4107" s="205"/>
      <c r="N4107" s="205"/>
      <c r="O4107" s="205"/>
      <c r="P4107" s="205"/>
      <c r="Q4107" s="206"/>
    </row>
    <row r="4108" spans="1:17" ht="19.149999999999999" customHeight="1" x14ac:dyDescent="0.25">
      <c r="A4108" s="204"/>
      <c r="B4108" s="205"/>
      <c r="C4108" s="205"/>
      <c r="D4108" s="205"/>
      <c r="E4108" s="205"/>
      <c r="F4108" s="205"/>
      <c r="G4108" s="205"/>
      <c r="H4108" s="205"/>
      <c r="I4108" s="205"/>
      <c r="J4108" s="205"/>
      <c r="K4108" s="205"/>
      <c r="L4108" s="205"/>
      <c r="M4108" s="205"/>
      <c r="N4108" s="205"/>
      <c r="O4108" s="205"/>
      <c r="P4108" s="205"/>
      <c r="Q4108" s="206"/>
    </row>
    <row r="4109" spans="1:17" ht="19.149999999999999" customHeight="1" thickBot="1" x14ac:dyDescent="0.3">
      <c r="A4109" s="29"/>
      <c r="B4109" s="38"/>
      <c r="C4109" s="207" t="s">
        <v>95</v>
      </c>
      <c r="D4109" s="208"/>
      <c r="E4109" s="208"/>
      <c r="F4109" s="208"/>
      <c r="G4109" s="208"/>
      <c r="H4109" s="209"/>
      <c r="I4109" s="207" t="s">
        <v>90</v>
      </c>
      <c r="J4109" s="209"/>
      <c r="K4109" s="207" t="s">
        <v>17</v>
      </c>
      <c r="L4109" s="208"/>
      <c r="M4109" s="41" t="s">
        <v>93</v>
      </c>
      <c r="N4109" s="42"/>
      <c r="O4109" s="210" t="s">
        <v>24</v>
      </c>
      <c r="P4109" s="211"/>
      <c r="Q4109" s="212"/>
    </row>
    <row r="4110" spans="1:17" ht="19.149999999999999" customHeight="1" x14ac:dyDescent="0.25">
      <c r="A4110" s="190" t="s">
        <v>94</v>
      </c>
      <c r="B4110" s="40">
        <v>33</v>
      </c>
      <c r="C4110" s="34"/>
      <c r="D4110" s="34"/>
      <c r="E4110" s="34"/>
      <c r="F4110" s="34"/>
      <c r="G4110" s="34"/>
      <c r="H4110" s="34"/>
      <c r="I4110" s="181" t="s">
        <v>18</v>
      </c>
      <c r="J4110" s="182"/>
      <c r="K4110" s="183"/>
      <c r="L4110" s="191"/>
      <c r="M4110" s="192" t="str">
        <f>UPPER(Ptrllista!H4087)</f>
        <v/>
      </c>
      <c r="N4110" s="193"/>
      <c r="O4110" s="192" t="str">
        <f>UPPER(Ptrllista!G4087)</f>
        <v/>
      </c>
      <c r="P4110" s="196"/>
      <c r="Q4110" s="193"/>
    </row>
    <row r="4111" spans="1:17" ht="19.149999999999999" customHeight="1" thickBot="1" x14ac:dyDescent="0.3">
      <c r="A4111" s="190"/>
      <c r="B4111" s="40">
        <v>34</v>
      </c>
      <c r="C4111" s="34"/>
      <c r="D4111" s="34"/>
      <c r="E4111" s="34"/>
      <c r="F4111" s="34"/>
      <c r="G4111" s="34"/>
      <c r="H4111" s="34"/>
      <c r="I4111" s="181" t="s">
        <v>18</v>
      </c>
      <c r="J4111" s="182"/>
      <c r="K4111" s="183"/>
      <c r="L4111" s="191"/>
      <c r="M4111" s="194"/>
      <c r="N4111" s="195"/>
      <c r="O4111" s="194"/>
      <c r="P4111" s="197"/>
      <c r="Q4111" s="195"/>
    </row>
    <row r="4112" spans="1:17" ht="19.149999999999999" customHeight="1" x14ac:dyDescent="0.25">
      <c r="A4112" s="190"/>
      <c r="B4112" s="40">
        <v>35</v>
      </c>
      <c r="C4112" s="34"/>
      <c r="D4112" s="34"/>
      <c r="E4112" s="34"/>
      <c r="F4112" s="34"/>
      <c r="G4112" s="34"/>
      <c r="H4112" s="34"/>
      <c r="I4112" s="181" t="s">
        <v>18</v>
      </c>
      <c r="J4112" s="182"/>
      <c r="K4112" s="183"/>
      <c r="L4112" s="184"/>
      <c r="M4112" s="3"/>
      <c r="N4112" s="3"/>
      <c r="O4112" s="3"/>
      <c r="P4112" s="3"/>
      <c r="Q4112" s="30"/>
    </row>
    <row r="4113" spans="1:17" ht="19.149999999999999" customHeight="1" x14ac:dyDescent="0.25">
      <c r="A4113" s="190"/>
      <c r="B4113" s="40">
        <v>36</v>
      </c>
      <c r="C4113" s="34"/>
      <c r="D4113" s="34"/>
      <c r="E4113" s="34"/>
      <c r="F4113" s="34"/>
      <c r="G4113" s="34"/>
      <c r="H4113" s="34"/>
      <c r="I4113" s="181" t="s">
        <v>18</v>
      </c>
      <c r="J4113" s="182"/>
      <c r="K4113" s="183"/>
      <c r="L4113" s="184"/>
      <c r="M4113" s="198" t="s">
        <v>92</v>
      </c>
      <c r="N4113" s="198"/>
      <c r="O4113" s="198"/>
      <c r="P4113" s="199"/>
      <c r="Q4113" s="200"/>
    </row>
    <row r="4114" spans="1:17" ht="19.149999999999999" customHeight="1" x14ac:dyDescent="0.25">
      <c r="A4114" s="190"/>
      <c r="B4114" s="40">
        <v>37</v>
      </c>
      <c r="C4114" s="34"/>
      <c r="D4114" s="34"/>
      <c r="E4114" s="34"/>
      <c r="F4114" s="34"/>
      <c r="G4114" s="34"/>
      <c r="H4114" s="34"/>
      <c r="I4114" s="181" t="s">
        <v>18</v>
      </c>
      <c r="J4114" s="182"/>
      <c r="K4114" s="183"/>
      <c r="L4114" s="184"/>
      <c r="M4114" s="201" t="s">
        <v>97</v>
      </c>
      <c r="N4114" s="202"/>
      <c r="O4114" s="202"/>
      <c r="P4114" s="202"/>
      <c r="Q4114" s="203"/>
    </row>
    <row r="4115" spans="1:17" ht="19.149999999999999" customHeight="1" x14ac:dyDescent="0.25">
      <c r="A4115" s="190"/>
      <c r="B4115" s="40">
        <v>38</v>
      </c>
      <c r="C4115" s="34"/>
      <c r="D4115" s="34"/>
      <c r="E4115" s="34"/>
      <c r="F4115" s="34"/>
      <c r="G4115" s="34"/>
      <c r="H4115" s="34"/>
      <c r="I4115" s="181" t="s">
        <v>18</v>
      </c>
      <c r="J4115" s="182"/>
      <c r="K4115" s="183"/>
      <c r="L4115" s="184"/>
      <c r="M4115" s="185"/>
      <c r="N4115" s="185"/>
      <c r="O4115" s="185"/>
      <c r="P4115" s="185"/>
      <c r="Q4115" s="186"/>
    </row>
    <row r="4116" spans="1:17" ht="19.149999999999999" customHeight="1" x14ac:dyDescent="0.25">
      <c r="A4116" s="190"/>
      <c r="B4116" s="40">
        <v>39</v>
      </c>
      <c r="C4116" s="34"/>
      <c r="D4116" s="34"/>
      <c r="E4116" s="34"/>
      <c r="F4116" s="34"/>
      <c r="G4116" s="34"/>
      <c r="H4116" s="34"/>
      <c r="I4116" s="181" t="s">
        <v>18</v>
      </c>
      <c r="J4116" s="182"/>
      <c r="K4116" s="183"/>
      <c r="L4116" s="184"/>
      <c r="M4116" s="185"/>
      <c r="N4116" s="185"/>
      <c r="O4116" s="185"/>
      <c r="P4116" s="185"/>
      <c r="Q4116" s="186"/>
    </row>
    <row r="4117" spans="1:17" ht="19.149999999999999" customHeight="1" x14ac:dyDescent="0.25">
      <c r="A4117" s="190"/>
      <c r="B4117" s="40">
        <v>40</v>
      </c>
      <c r="C4117" s="34"/>
      <c r="D4117" s="34"/>
      <c r="E4117" s="34"/>
      <c r="F4117" s="34"/>
      <c r="G4117" s="34"/>
      <c r="H4117" s="34"/>
      <c r="I4117" s="181" t="s">
        <v>18</v>
      </c>
      <c r="J4117" s="182"/>
      <c r="K4117" s="183"/>
      <c r="L4117" s="184"/>
      <c r="M4117" s="185"/>
      <c r="N4117" s="185"/>
      <c r="O4117" s="185"/>
      <c r="P4117" s="185"/>
      <c r="Q4117" s="186"/>
    </row>
    <row r="4118" spans="1:17" ht="19.149999999999999" customHeight="1" thickBot="1" x14ac:dyDescent="0.3">
      <c r="A4118" s="190"/>
      <c r="B4118" s="34"/>
      <c r="C4118" s="34"/>
      <c r="D4118" s="34"/>
      <c r="E4118" s="34"/>
      <c r="F4118" s="34"/>
      <c r="G4118" s="34"/>
      <c r="H4118" s="34"/>
      <c r="I4118" s="187" t="s">
        <v>18</v>
      </c>
      <c r="J4118" s="188"/>
      <c r="K4118" s="189"/>
      <c r="L4118" s="189"/>
      <c r="M4118" s="185"/>
      <c r="N4118" s="185"/>
      <c r="O4118" s="185"/>
      <c r="P4118" s="185"/>
      <c r="Q4118" s="186"/>
    </row>
    <row r="4119" spans="1:17" ht="19.149999999999999" customHeight="1" thickBot="1" x14ac:dyDescent="0.3">
      <c r="A4119" s="29"/>
      <c r="B4119" s="3"/>
      <c r="C4119" s="3"/>
      <c r="D4119" s="3"/>
      <c r="E4119" s="3"/>
      <c r="F4119" s="173" t="s">
        <v>89</v>
      </c>
      <c r="G4119" s="173"/>
      <c r="H4119" s="174"/>
      <c r="I4119" s="36"/>
      <c r="J4119" s="36"/>
      <c r="K4119" s="175"/>
      <c r="L4119" s="176"/>
      <c r="M4119" s="177" t="s">
        <v>88</v>
      </c>
      <c r="N4119" s="178"/>
      <c r="O4119" s="178"/>
      <c r="P4119" s="178"/>
      <c r="Q4119" s="179"/>
    </row>
    <row r="4120" spans="1:17" ht="19.149999999999999" customHeight="1" thickBot="1" x14ac:dyDescent="0.3">
      <c r="A4120" s="31"/>
      <c r="B4120" s="32"/>
      <c r="C4120" s="32"/>
      <c r="D4120" s="32"/>
      <c r="E4120" s="32"/>
      <c r="F4120" s="32"/>
      <c r="G4120" s="180" t="s">
        <v>91</v>
      </c>
      <c r="H4120" s="180"/>
      <c r="I4120" s="180"/>
      <c r="J4120" s="36"/>
      <c r="K4120" s="35"/>
      <c r="L4120" s="32"/>
      <c r="M4120" s="32"/>
      <c r="N4120" s="32"/>
      <c r="O4120" s="32"/>
      <c r="P4120" s="32"/>
      <c r="Q4120" s="33"/>
    </row>
    <row r="4121" spans="1:17" ht="19.149999999999999" customHeight="1" x14ac:dyDescent="0.5">
      <c r="A4121" s="37"/>
      <c r="B4121" s="213"/>
      <c r="C4121" s="213"/>
      <c r="D4121" s="39"/>
      <c r="E4121" s="196" t="str">
        <f>UPPER(Ptrllista!E4122)</f>
        <v/>
      </c>
      <c r="F4121" s="196"/>
      <c r="G4121" s="196"/>
      <c r="H4121" s="196"/>
      <c r="I4121" s="196"/>
      <c r="J4121" s="196"/>
      <c r="K4121" s="196"/>
      <c r="L4121" s="196"/>
      <c r="M4121" s="196"/>
      <c r="N4121" s="196"/>
      <c r="O4121" s="49"/>
      <c r="P4121" s="49"/>
      <c r="Q4121" s="50"/>
    </row>
    <row r="4122" spans="1:17" ht="19.149999999999999" customHeight="1" x14ac:dyDescent="0.4">
      <c r="A4122" s="53" t="s">
        <v>98</v>
      </c>
      <c r="B4122" s="44" t="str">
        <f>UPPER(Ptrllista!C4126)</f>
        <v/>
      </c>
      <c r="C4122" s="43" t="s">
        <v>102</v>
      </c>
      <c r="D4122" s="44">
        <f>ABS(Ptrllista!C4126)</f>
        <v>0</v>
      </c>
      <c r="E4122" s="205"/>
      <c r="F4122" s="205"/>
      <c r="G4122" s="205"/>
      <c r="H4122" s="205"/>
      <c r="I4122" s="205"/>
      <c r="J4122" s="205"/>
      <c r="K4122" s="205"/>
      <c r="L4122" s="205"/>
      <c r="M4122" s="205"/>
      <c r="N4122" s="205"/>
      <c r="O4122" s="214">
        <f>ABS(Ptrllista!F4122)</f>
        <v>0</v>
      </c>
      <c r="P4122" s="214"/>
      <c r="Q4122" s="215"/>
    </row>
    <row r="4123" spans="1:17" ht="19.149999999999999" customHeight="1" x14ac:dyDescent="0.25">
      <c r="A4123" s="204" t="str">
        <f>UPPER(Ptrllista!E4126)</f>
        <v/>
      </c>
      <c r="B4123" s="205"/>
      <c r="C4123" s="205"/>
      <c r="D4123" s="205"/>
      <c r="E4123" s="205"/>
      <c r="F4123" s="205"/>
      <c r="G4123" s="205"/>
      <c r="H4123" s="205"/>
      <c r="I4123" s="205"/>
      <c r="J4123" s="205"/>
      <c r="K4123" s="205"/>
      <c r="L4123" s="205"/>
      <c r="M4123" s="205"/>
      <c r="N4123" s="205"/>
      <c r="O4123" s="205"/>
      <c r="P4123" s="205"/>
      <c r="Q4123" s="206"/>
    </row>
    <row r="4124" spans="1:17" ht="19.149999999999999" customHeight="1" x14ac:dyDescent="0.25">
      <c r="A4124" s="204"/>
      <c r="B4124" s="205"/>
      <c r="C4124" s="205"/>
      <c r="D4124" s="205"/>
      <c r="E4124" s="205"/>
      <c r="F4124" s="205"/>
      <c r="G4124" s="205"/>
      <c r="H4124" s="205"/>
      <c r="I4124" s="205"/>
      <c r="J4124" s="205"/>
      <c r="K4124" s="205"/>
      <c r="L4124" s="205"/>
      <c r="M4124" s="205"/>
      <c r="N4124" s="205"/>
      <c r="O4124" s="205"/>
      <c r="P4124" s="205"/>
      <c r="Q4124" s="206"/>
    </row>
    <row r="4125" spans="1:17" ht="19.149999999999999" customHeight="1" x14ac:dyDescent="0.25">
      <c r="A4125" s="204" t="str">
        <f>UPPER(Ptrllista!F4126)</f>
        <v/>
      </c>
      <c r="B4125" s="205"/>
      <c r="C4125" s="205"/>
      <c r="D4125" s="205"/>
      <c r="E4125" s="205"/>
      <c r="F4125" s="205"/>
      <c r="G4125" s="205"/>
      <c r="H4125" s="205"/>
      <c r="I4125" s="205"/>
      <c r="J4125" s="205"/>
      <c r="K4125" s="205"/>
      <c r="L4125" s="205"/>
      <c r="M4125" s="205"/>
      <c r="N4125" s="205"/>
      <c r="O4125" s="205"/>
      <c r="P4125" s="205"/>
      <c r="Q4125" s="206"/>
    </row>
    <row r="4126" spans="1:17" ht="19.149999999999999" customHeight="1" x14ac:dyDescent="0.25">
      <c r="A4126" s="204"/>
      <c r="B4126" s="205"/>
      <c r="C4126" s="205"/>
      <c r="D4126" s="205"/>
      <c r="E4126" s="205"/>
      <c r="F4126" s="205"/>
      <c r="G4126" s="205"/>
      <c r="H4126" s="205"/>
      <c r="I4126" s="205"/>
      <c r="J4126" s="205"/>
      <c r="K4126" s="205"/>
      <c r="L4126" s="205"/>
      <c r="M4126" s="205"/>
      <c r="N4126" s="205"/>
      <c r="O4126" s="205"/>
      <c r="P4126" s="205"/>
      <c r="Q4126" s="206"/>
    </row>
    <row r="4127" spans="1:17" ht="19.149999999999999" customHeight="1" thickBot="1" x14ac:dyDescent="0.3">
      <c r="A4127" s="29"/>
      <c r="B4127" s="38"/>
      <c r="C4127" s="207" t="s">
        <v>95</v>
      </c>
      <c r="D4127" s="208"/>
      <c r="E4127" s="208"/>
      <c r="F4127" s="208"/>
      <c r="G4127" s="208"/>
      <c r="H4127" s="209"/>
      <c r="I4127" s="207" t="s">
        <v>90</v>
      </c>
      <c r="J4127" s="209"/>
      <c r="K4127" s="207" t="s">
        <v>17</v>
      </c>
      <c r="L4127" s="208"/>
      <c r="M4127" s="216" t="s">
        <v>93</v>
      </c>
      <c r="N4127" s="217"/>
      <c r="O4127" s="210" t="s">
        <v>24</v>
      </c>
      <c r="P4127" s="211"/>
      <c r="Q4127" s="212"/>
    </row>
    <row r="4128" spans="1:17" ht="19.149999999999999" customHeight="1" x14ac:dyDescent="0.25">
      <c r="A4128" s="190" t="s">
        <v>94</v>
      </c>
      <c r="B4128" s="40">
        <v>41</v>
      </c>
      <c r="C4128" s="34"/>
      <c r="D4128" s="34"/>
      <c r="E4128" s="34"/>
      <c r="F4128" s="34"/>
      <c r="G4128" s="34"/>
      <c r="H4128" s="34"/>
      <c r="I4128" s="181" t="s">
        <v>18</v>
      </c>
      <c r="J4128" s="182"/>
      <c r="K4128" s="183"/>
      <c r="L4128" s="191"/>
      <c r="M4128" s="192" t="str">
        <f>UPPER(Ptrllista!H4126)</f>
        <v/>
      </c>
      <c r="N4128" s="193"/>
      <c r="O4128" s="192" t="str">
        <f>UPPER(Ptrllista!G4126)</f>
        <v/>
      </c>
      <c r="P4128" s="196"/>
      <c r="Q4128" s="193"/>
    </row>
    <row r="4129" spans="1:17" ht="19.149999999999999" customHeight="1" thickBot="1" x14ac:dyDescent="0.3">
      <c r="A4129" s="190"/>
      <c r="B4129" s="40">
        <v>42</v>
      </c>
      <c r="C4129" s="34"/>
      <c r="D4129" s="34"/>
      <c r="E4129" s="34"/>
      <c r="F4129" s="34"/>
      <c r="G4129" s="34"/>
      <c r="H4129" s="34"/>
      <c r="I4129" s="181" t="s">
        <v>18</v>
      </c>
      <c r="J4129" s="182"/>
      <c r="K4129" s="183"/>
      <c r="L4129" s="191"/>
      <c r="M4129" s="194"/>
      <c r="N4129" s="195"/>
      <c r="O4129" s="194"/>
      <c r="P4129" s="197"/>
      <c r="Q4129" s="195"/>
    </row>
    <row r="4130" spans="1:17" ht="19.149999999999999" customHeight="1" x14ac:dyDescent="0.25">
      <c r="A4130" s="190"/>
      <c r="B4130" s="40">
        <v>43</v>
      </c>
      <c r="C4130" s="34"/>
      <c r="D4130" s="34"/>
      <c r="E4130" s="34"/>
      <c r="F4130" s="34"/>
      <c r="G4130" s="34"/>
      <c r="H4130" s="34"/>
      <c r="I4130" s="181" t="s">
        <v>18</v>
      </c>
      <c r="J4130" s="182"/>
      <c r="K4130" s="183"/>
      <c r="L4130" s="184"/>
      <c r="M4130" s="3"/>
      <c r="N4130" s="3"/>
      <c r="O4130" s="3"/>
      <c r="P4130" s="3"/>
      <c r="Q4130" s="30"/>
    </row>
    <row r="4131" spans="1:17" ht="19.149999999999999" customHeight="1" x14ac:dyDescent="0.25">
      <c r="A4131" s="190"/>
      <c r="B4131" s="40">
        <v>44</v>
      </c>
      <c r="C4131" s="34"/>
      <c r="D4131" s="34"/>
      <c r="E4131" s="34"/>
      <c r="F4131" s="34"/>
      <c r="G4131" s="34"/>
      <c r="H4131" s="34"/>
      <c r="I4131" s="181" t="s">
        <v>18</v>
      </c>
      <c r="J4131" s="182"/>
      <c r="K4131" s="183"/>
      <c r="L4131" s="184"/>
      <c r="M4131" s="198" t="s">
        <v>92</v>
      </c>
      <c r="N4131" s="198"/>
      <c r="O4131" s="198"/>
      <c r="P4131" s="199"/>
      <c r="Q4131" s="200"/>
    </row>
    <row r="4132" spans="1:17" ht="19.149999999999999" customHeight="1" x14ac:dyDescent="0.25">
      <c r="A4132" s="190"/>
      <c r="B4132" s="40">
        <v>45</v>
      </c>
      <c r="C4132" s="34"/>
      <c r="D4132" s="34"/>
      <c r="E4132" s="34"/>
      <c r="F4132" s="34"/>
      <c r="G4132" s="34"/>
      <c r="H4132" s="34"/>
      <c r="I4132" s="181" t="s">
        <v>18</v>
      </c>
      <c r="J4132" s="182"/>
      <c r="K4132" s="183"/>
      <c r="L4132" s="184"/>
      <c r="M4132" s="201" t="s">
        <v>97</v>
      </c>
      <c r="N4132" s="202"/>
      <c r="O4132" s="202"/>
      <c r="P4132" s="202"/>
      <c r="Q4132" s="203"/>
    </row>
    <row r="4133" spans="1:17" ht="19.149999999999999" customHeight="1" x14ac:dyDescent="0.25">
      <c r="A4133" s="190"/>
      <c r="B4133" s="40">
        <v>46</v>
      </c>
      <c r="C4133" s="34"/>
      <c r="D4133" s="34"/>
      <c r="E4133" s="34"/>
      <c r="F4133" s="34"/>
      <c r="G4133" s="34"/>
      <c r="H4133" s="34"/>
      <c r="I4133" s="181" t="s">
        <v>18</v>
      </c>
      <c r="J4133" s="182"/>
      <c r="K4133" s="183"/>
      <c r="L4133" s="184"/>
      <c r="M4133" s="185"/>
      <c r="N4133" s="185"/>
      <c r="O4133" s="185"/>
      <c r="P4133" s="185"/>
      <c r="Q4133" s="186"/>
    </row>
    <row r="4134" spans="1:17" ht="19.149999999999999" customHeight="1" x14ac:dyDescent="0.25">
      <c r="A4134" s="190"/>
      <c r="B4134" s="40">
        <v>47</v>
      </c>
      <c r="C4134" s="34"/>
      <c r="D4134" s="34"/>
      <c r="E4134" s="34"/>
      <c r="F4134" s="34"/>
      <c r="G4134" s="34"/>
      <c r="H4134" s="34"/>
      <c r="I4134" s="181" t="s">
        <v>18</v>
      </c>
      <c r="J4134" s="182"/>
      <c r="K4134" s="183"/>
      <c r="L4134" s="184"/>
      <c r="M4134" s="185"/>
      <c r="N4134" s="185"/>
      <c r="O4134" s="185"/>
      <c r="P4134" s="185"/>
      <c r="Q4134" s="186"/>
    </row>
    <row r="4135" spans="1:17" ht="19.149999999999999" customHeight="1" x14ac:dyDescent="0.25">
      <c r="A4135" s="190"/>
      <c r="B4135" s="40">
        <v>48</v>
      </c>
      <c r="C4135" s="34"/>
      <c r="D4135" s="34"/>
      <c r="E4135" s="34"/>
      <c r="F4135" s="34"/>
      <c r="G4135" s="34"/>
      <c r="H4135" s="34"/>
      <c r="I4135" s="181" t="s">
        <v>18</v>
      </c>
      <c r="J4135" s="182"/>
      <c r="K4135" s="183"/>
      <c r="L4135" s="184"/>
      <c r="M4135" s="185"/>
      <c r="N4135" s="185"/>
      <c r="O4135" s="185"/>
      <c r="P4135" s="185"/>
      <c r="Q4135" s="186"/>
    </row>
    <row r="4136" spans="1:17" ht="19.149999999999999" customHeight="1" thickBot="1" x14ac:dyDescent="0.3">
      <c r="A4136" s="190"/>
      <c r="B4136" s="34"/>
      <c r="C4136" s="34"/>
      <c r="D4136" s="34"/>
      <c r="E4136" s="34"/>
      <c r="F4136" s="34"/>
      <c r="G4136" s="34"/>
      <c r="H4136" s="34"/>
      <c r="I4136" s="187" t="s">
        <v>18</v>
      </c>
      <c r="J4136" s="188"/>
      <c r="K4136" s="189"/>
      <c r="L4136" s="189"/>
      <c r="M4136" s="185"/>
      <c r="N4136" s="185"/>
      <c r="O4136" s="185"/>
      <c r="P4136" s="185"/>
      <c r="Q4136" s="186"/>
    </row>
    <row r="4137" spans="1:17" ht="19.149999999999999" customHeight="1" thickBot="1" x14ac:dyDescent="0.3">
      <c r="A4137" s="29"/>
      <c r="B4137" s="3"/>
      <c r="C4137" s="3"/>
      <c r="D4137" s="3"/>
      <c r="E4137" s="3"/>
      <c r="F4137" s="173" t="s">
        <v>89</v>
      </c>
      <c r="G4137" s="173"/>
      <c r="H4137" s="174"/>
      <c r="I4137" s="36"/>
      <c r="J4137" s="36"/>
      <c r="K4137" s="175"/>
      <c r="L4137" s="176"/>
      <c r="M4137" s="177" t="s">
        <v>88</v>
      </c>
      <c r="N4137" s="178"/>
      <c r="O4137" s="178"/>
      <c r="P4137" s="178"/>
      <c r="Q4137" s="179"/>
    </row>
    <row r="4138" spans="1:17" ht="19.149999999999999" customHeight="1" thickBot="1" x14ac:dyDescent="0.3">
      <c r="A4138" s="31"/>
      <c r="B4138" s="32"/>
      <c r="C4138" s="32"/>
      <c r="D4138" s="32"/>
      <c r="E4138" s="32"/>
      <c r="F4138" s="32"/>
      <c r="G4138" s="180" t="s">
        <v>91</v>
      </c>
      <c r="H4138" s="180"/>
      <c r="I4138" s="180"/>
      <c r="J4138" s="36"/>
      <c r="K4138" s="35"/>
      <c r="L4138" s="32"/>
      <c r="M4138" s="32"/>
      <c r="N4138" s="32"/>
      <c r="O4138" s="32"/>
      <c r="P4138" s="32"/>
      <c r="Q4138" s="33"/>
    </row>
    <row r="4139" spans="1:17" ht="19.149999999999999" customHeight="1" x14ac:dyDescent="0.25">
      <c r="A4139" s="52"/>
      <c r="B4139" s="52"/>
      <c r="C4139" s="52"/>
      <c r="D4139" s="52"/>
      <c r="E4139" s="52"/>
      <c r="F4139" s="52"/>
      <c r="G4139" s="52"/>
      <c r="H4139" s="52"/>
      <c r="I4139" s="52"/>
      <c r="J4139" s="52"/>
      <c r="K4139" s="52"/>
      <c r="L4139" s="52"/>
      <c r="M4139" s="52"/>
      <c r="N4139" s="52"/>
      <c r="O4139" s="52"/>
      <c r="P4139" s="52"/>
      <c r="Q4139" s="52"/>
    </row>
    <row r="4142" spans="1:17" ht="19.149999999999999" customHeight="1" thickBot="1" x14ac:dyDescent="0.3"/>
    <row r="4143" spans="1:17" ht="19.149999999999999" customHeight="1" x14ac:dyDescent="0.5">
      <c r="A4143" s="37"/>
      <c r="B4143" s="213"/>
      <c r="C4143" s="213"/>
      <c r="D4143" s="39"/>
      <c r="E4143" s="196" t="str">
        <f>UPPER(Ptrllista!E4122)</f>
        <v/>
      </c>
      <c r="F4143" s="196"/>
      <c r="G4143" s="196"/>
      <c r="H4143" s="196"/>
      <c r="I4143" s="196"/>
      <c r="J4143" s="196"/>
      <c r="K4143" s="196"/>
      <c r="L4143" s="196"/>
      <c r="M4143" s="196"/>
      <c r="N4143" s="196"/>
      <c r="O4143" s="49"/>
      <c r="P4143" s="49"/>
      <c r="Q4143" s="50"/>
    </row>
    <row r="4144" spans="1:17" ht="19.149999999999999" customHeight="1" x14ac:dyDescent="0.4">
      <c r="A4144" s="53" t="s">
        <v>98</v>
      </c>
      <c r="B4144" s="44" t="str">
        <f>UPPER(Ptrllista!C4127)</f>
        <v/>
      </c>
      <c r="C4144" s="43" t="s">
        <v>96</v>
      </c>
      <c r="D4144" s="44">
        <f>ABS(Ptrllista!C4127)</f>
        <v>0</v>
      </c>
      <c r="E4144" s="205"/>
      <c r="F4144" s="205"/>
      <c r="G4144" s="205"/>
      <c r="H4144" s="205"/>
      <c r="I4144" s="205"/>
      <c r="J4144" s="205"/>
      <c r="K4144" s="205"/>
      <c r="L4144" s="205"/>
      <c r="M4144" s="205"/>
      <c r="N4144" s="205"/>
      <c r="O4144" s="214">
        <f>ABS(Ptrllista!F4122)</f>
        <v>0</v>
      </c>
      <c r="P4144" s="214"/>
      <c r="Q4144" s="215"/>
    </row>
    <row r="4145" spans="1:17" ht="19.149999999999999" customHeight="1" x14ac:dyDescent="0.25">
      <c r="A4145" s="204" t="str">
        <f>UPPER(Ptrllista!E4127)</f>
        <v/>
      </c>
      <c r="B4145" s="205"/>
      <c r="C4145" s="205"/>
      <c r="D4145" s="205"/>
      <c r="E4145" s="205"/>
      <c r="F4145" s="205"/>
      <c r="G4145" s="205"/>
      <c r="H4145" s="205"/>
      <c r="I4145" s="205"/>
      <c r="J4145" s="205"/>
      <c r="K4145" s="205"/>
      <c r="L4145" s="205"/>
      <c r="M4145" s="205"/>
      <c r="N4145" s="205"/>
      <c r="O4145" s="205"/>
      <c r="P4145" s="205"/>
      <c r="Q4145" s="206"/>
    </row>
    <row r="4146" spans="1:17" ht="19.149999999999999" customHeight="1" x14ac:dyDescent="0.25">
      <c r="A4146" s="204"/>
      <c r="B4146" s="205"/>
      <c r="C4146" s="205"/>
      <c r="D4146" s="205"/>
      <c r="E4146" s="205"/>
      <c r="F4146" s="205"/>
      <c r="G4146" s="205"/>
      <c r="H4146" s="205"/>
      <c r="I4146" s="205"/>
      <c r="J4146" s="205"/>
      <c r="K4146" s="205"/>
      <c r="L4146" s="205"/>
      <c r="M4146" s="205"/>
      <c r="N4146" s="205"/>
      <c r="O4146" s="205"/>
      <c r="P4146" s="205"/>
      <c r="Q4146" s="206"/>
    </row>
    <row r="4147" spans="1:17" ht="19.149999999999999" customHeight="1" x14ac:dyDescent="0.25">
      <c r="A4147" s="204" t="str">
        <f>UPPER(Ptrllista!F4127)</f>
        <v/>
      </c>
      <c r="B4147" s="205"/>
      <c r="C4147" s="205"/>
      <c r="D4147" s="205"/>
      <c r="E4147" s="205"/>
      <c r="F4147" s="205"/>
      <c r="G4147" s="205"/>
      <c r="H4147" s="205"/>
      <c r="I4147" s="205"/>
      <c r="J4147" s="205"/>
      <c r="K4147" s="205"/>
      <c r="L4147" s="205"/>
      <c r="M4147" s="205"/>
      <c r="N4147" s="205"/>
      <c r="O4147" s="205"/>
      <c r="P4147" s="205"/>
      <c r="Q4147" s="206"/>
    </row>
    <row r="4148" spans="1:17" ht="19.149999999999999" customHeight="1" x14ac:dyDescent="0.25">
      <c r="A4148" s="204"/>
      <c r="B4148" s="205"/>
      <c r="C4148" s="205"/>
      <c r="D4148" s="205"/>
      <c r="E4148" s="205"/>
      <c r="F4148" s="205"/>
      <c r="G4148" s="205"/>
      <c r="H4148" s="205"/>
      <c r="I4148" s="205"/>
      <c r="J4148" s="205"/>
      <c r="K4148" s="205"/>
      <c r="L4148" s="205"/>
      <c r="M4148" s="205"/>
      <c r="N4148" s="205"/>
      <c r="O4148" s="205"/>
      <c r="P4148" s="205"/>
      <c r="Q4148" s="206"/>
    </row>
    <row r="4149" spans="1:17" ht="19.149999999999999" customHeight="1" thickBot="1" x14ac:dyDescent="0.3">
      <c r="A4149" s="29"/>
      <c r="B4149" s="38"/>
      <c r="C4149" s="207" t="s">
        <v>95</v>
      </c>
      <c r="D4149" s="208"/>
      <c r="E4149" s="208"/>
      <c r="F4149" s="208"/>
      <c r="G4149" s="208"/>
      <c r="H4149" s="209"/>
      <c r="I4149" s="207" t="s">
        <v>90</v>
      </c>
      <c r="J4149" s="209"/>
      <c r="K4149" s="207" t="s">
        <v>17</v>
      </c>
      <c r="L4149" s="208"/>
      <c r="M4149" s="41" t="s">
        <v>93</v>
      </c>
      <c r="N4149" s="42"/>
      <c r="O4149" s="210" t="s">
        <v>24</v>
      </c>
      <c r="P4149" s="211"/>
      <c r="Q4149" s="212"/>
    </row>
    <row r="4150" spans="1:17" ht="19.149999999999999" customHeight="1" x14ac:dyDescent="0.25">
      <c r="A4150" s="190" t="s">
        <v>94</v>
      </c>
      <c r="B4150" s="40">
        <v>41</v>
      </c>
      <c r="C4150" s="34"/>
      <c r="D4150" s="34"/>
      <c r="E4150" s="34"/>
      <c r="F4150" s="34"/>
      <c r="G4150" s="34"/>
      <c r="H4150" s="34"/>
      <c r="I4150" s="181" t="s">
        <v>18</v>
      </c>
      <c r="J4150" s="182"/>
      <c r="K4150" s="183"/>
      <c r="L4150" s="191"/>
      <c r="M4150" s="192" t="str">
        <f>UPPER(Ptrllista!H4127)</f>
        <v/>
      </c>
      <c r="N4150" s="193"/>
      <c r="O4150" s="192" t="str">
        <f>UPPER(Ptrllista!G4127)</f>
        <v/>
      </c>
      <c r="P4150" s="196"/>
      <c r="Q4150" s="193"/>
    </row>
    <row r="4151" spans="1:17" ht="19.149999999999999" customHeight="1" thickBot="1" x14ac:dyDescent="0.3">
      <c r="A4151" s="190"/>
      <c r="B4151" s="40">
        <v>42</v>
      </c>
      <c r="C4151" s="34"/>
      <c r="D4151" s="34"/>
      <c r="E4151" s="34"/>
      <c r="F4151" s="34"/>
      <c r="G4151" s="34"/>
      <c r="H4151" s="34"/>
      <c r="I4151" s="181" t="s">
        <v>18</v>
      </c>
      <c r="J4151" s="182"/>
      <c r="K4151" s="183"/>
      <c r="L4151" s="191"/>
      <c r="M4151" s="194"/>
      <c r="N4151" s="195"/>
      <c r="O4151" s="194"/>
      <c r="P4151" s="197"/>
      <c r="Q4151" s="195"/>
    </row>
    <row r="4152" spans="1:17" ht="19.149999999999999" customHeight="1" x14ac:dyDescent="0.25">
      <c r="A4152" s="190"/>
      <c r="B4152" s="40">
        <v>43</v>
      </c>
      <c r="C4152" s="34"/>
      <c r="D4152" s="34"/>
      <c r="E4152" s="34"/>
      <c r="F4152" s="34"/>
      <c r="G4152" s="34"/>
      <c r="H4152" s="34"/>
      <c r="I4152" s="181" t="s">
        <v>18</v>
      </c>
      <c r="J4152" s="182"/>
      <c r="K4152" s="183"/>
      <c r="L4152" s="184"/>
      <c r="M4152" s="3"/>
      <c r="N4152" s="3"/>
      <c r="O4152" s="3"/>
      <c r="P4152" s="3"/>
      <c r="Q4152" s="30"/>
    </row>
    <row r="4153" spans="1:17" ht="19.149999999999999" customHeight="1" x14ac:dyDescent="0.25">
      <c r="A4153" s="190"/>
      <c r="B4153" s="40">
        <v>44</v>
      </c>
      <c r="C4153" s="34"/>
      <c r="D4153" s="34"/>
      <c r="E4153" s="34"/>
      <c r="F4153" s="34"/>
      <c r="G4153" s="34"/>
      <c r="H4153" s="34"/>
      <c r="I4153" s="181" t="s">
        <v>18</v>
      </c>
      <c r="J4153" s="182"/>
      <c r="K4153" s="183"/>
      <c r="L4153" s="184"/>
      <c r="M4153" s="198" t="s">
        <v>92</v>
      </c>
      <c r="N4153" s="198"/>
      <c r="O4153" s="198"/>
      <c r="P4153" s="199"/>
      <c r="Q4153" s="200"/>
    </row>
    <row r="4154" spans="1:17" ht="19.149999999999999" customHeight="1" x14ac:dyDescent="0.25">
      <c r="A4154" s="190"/>
      <c r="B4154" s="40">
        <v>45</v>
      </c>
      <c r="C4154" s="34"/>
      <c r="D4154" s="34"/>
      <c r="E4154" s="34"/>
      <c r="F4154" s="34"/>
      <c r="G4154" s="34"/>
      <c r="H4154" s="34"/>
      <c r="I4154" s="181" t="s">
        <v>18</v>
      </c>
      <c r="J4154" s="182"/>
      <c r="K4154" s="183"/>
      <c r="L4154" s="184"/>
      <c r="M4154" s="201" t="s">
        <v>97</v>
      </c>
      <c r="N4154" s="202"/>
      <c r="O4154" s="202"/>
      <c r="P4154" s="202"/>
      <c r="Q4154" s="203"/>
    </row>
    <row r="4155" spans="1:17" ht="19.149999999999999" customHeight="1" x14ac:dyDescent="0.25">
      <c r="A4155" s="190"/>
      <c r="B4155" s="40">
        <v>46</v>
      </c>
      <c r="C4155" s="34"/>
      <c r="D4155" s="34"/>
      <c r="E4155" s="34"/>
      <c r="F4155" s="34"/>
      <c r="G4155" s="34"/>
      <c r="H4155" s="34"/>
      <c r="I4155" s="181" t="s">
        <v>18</v>
      </c>
      <c r="J4155" s="182"/>
      <c r="K4155" s="183"/>
      <c r="L4155" s="184"/>
      <c r="M4155" s="185"/>
      <c r="N4155" s="185"/>
      <c r="O4155" s="185"/>
      <c r="P4155" s="185"/>
      <c r="Q4155" s="186"/>
    </row>
    <row r="4156" spans="1:17" ht="19.149999999999999" customHeight="1" x14ac:dyDescent="0.25">
      <c r="A4156" s="190"/>
      <c r="B4156" s="40">
        <v>47</v>
      </c>
      <c r="C4156" s="34"/>
      <c r="D4156" s="34"/>
      <c r="E4156" s="34"/>
      <c r="F4156" s="34"/>
      <c r="G4156" s="34"/>
      <c r="H4156" s="34"/>
      <c r="I4156" s="181" t="s">
        <v>18</v>
      </c>
      <c r="J4156" s="182"/>
      <c r="K4156" s="183"/>
      <c r="L4156" s="184"/>
      <c r="M4156" s="185"/>
      <c r="N4156" s="185"/>
      <c r="O4156" s="185"/>
      <c r="P4156" s="185"/>
      <c r="Q4156" s="186"/>
    </row>
    <row r="4157" spans="1:17" ht="19.149999999999999" customHeight="1" x14ac:dyDescent="0.25">
      <c r="A4157" s="190"/>
      <c r="B4157" s="40">
        <v>48</v>
      </c>
      <c r="C4157" s="34"/>
      <c r="D4157" s="34"/>
      <c r="E4157" s="34"/>
      <c r="F4157" s="34"/>
      <c r="G4157" s="34"/>
      <c r="H4157" s="34"/>
      <c r="I4157" s="181" t="s">
        <v>18</v>
      </c>
      <c r="J4157" s="182"/>
      <c r="K4157" s="183"/>
      <c r="L4157" s="184"/>
      <c r="M4157" s="185"/>
      <c r="N4157" s="185"/>
      <c r="O4157" s="185"/>
      <c r="P4157" s="185"/>
      <c r="Q4157" s="186"/>
    </row>
    <row r="4158" spans="1:17" ht="19.149999999999999" customHeight="1" thickBot="1" x14ac:dyDescent="0.3">
      <c r="A4158" s="190"/>
      <c r="B4158" s="34"/>
      <c r="C4158" s="34"/>
      <c r="D4158" s="34"/>
      <c r="E4158" s="34"/>
      <c r="F4158" s="34"/>
      <c r="G4158" s="34"/>
      <c r="H4158" s="34"/>
      <c r="I4158" s="187" t="s">
        <v>18</v>
      </c>
      <c r="J4158" s="188"/>
      <c r="K4158" s="189"/>
      <c r="L4158" s="189"/>
      <c r="M4158" s="185"/>
      <c r="N4158" s="185"/>
      <c r="O4158" s="185"/>
      <c r="P4158" s="185"/>
      <c r="Q4158" s="186"/>
    </row>
    <row r="4159" spans="1:17" ht="19.149999999999999" customHeight="1" thickBot="1" x14ac:dyDescent="0.3">
      <c r="A4159" s="29"/>
      <c r="B4159" s="3"/>
      <c r="C4159" s="3"/>
      <c r="D4159" s="3"/>
      <c r="E4159" s="3"/>
      <c r="F4159" s="173" t="s">
        <v>89</v>
      </c>
      <c r="G4159" s="173"/>
      <c r="H4159" s="174"/>
      <c r="I4159" s="36"/>
      <c r="J4159" s="36"/>
      <c r="K4159" s="175"/>
      <c r="L4159" s="176"/>
      <c r="M4159" s="177" t="s">
        <v>88</v>
      </c>
      <c r="N4159" s="178"/>
      <c r="O4159" s="178"/>
      <c r="P4159" s="178"/>
      <c r="Q4159" s="179"/>
    </row>
    <row r="4160" spans="1:17" ht="19.149999999999999" customHeight="1" thickBot="1" x14ac:dyDescent="0.3">
      <c r="A4160" s="31"/>
      <c r="B4160" s="32"/>
      <c r="C4160" s="32"/>
      <c r="D4160" s="32"/>
      <c r="E4160" s="32"/>
      <c r="F4160" s="32"/>
      <c r="G4160" s="180" t="s">
        <v>91</v>
      </c>
      <c r="H4160" s="180"/>
      <c r="I4160" s="180"/>
      <c r="J4160" s="36"/>
      <c r="K4160" s="35"/>
      <c r="L4160" s="32"/>
      <c r="M4160" s="32"/>
      <c r="N4160" s="32"/>
      <c r="O4160" s="32"/>
      <c r="P4160" s="32"/>
      <c r="Q4160" s="33"/>
    </row>
    <row r="4161" spans="1:17" ht="19.149999999999999" customHeight="1" x14ac:dyDescent="0.5">
      <c r="A4161" s="37"/>
      <c r="B4161" s="213"/>
      <c r="C4161" s="213"/>
      <c r="D4161" s="39"/>
      <c r="E4161" s="196" t="str">
        <f>UPPER(Ptrllista!E4162)</f>
        <v/>
      </c>
      <c r="F4161" s="196"/>
      <c r="G4161" s="196"/>
      <c r="H4161" s="196"/>
      <c r="I4161" s="196"/>
      <c r="J4161" s="196"/>
      <c r="K4161" s="196"/>
      <c r="L4161" s="196"/>
      <c r="M4161" s="196"/>
      <c r="N4161" s="196"/>
      <c r="O4161" s="49"/>
      <c r="P4161" s="49"/>
      <c r="Q4161" s="50"/>
    </row>
    <row r="4162" spans="1:17" ht="19.149999999999999" customHeight="1" x14ac:dyDescent="0.4">
      <c r="A4162" s="53" t="s">
        <v>98</v>
      </c>
      <c r="B4162" s="44" t="str">
        <f>UPPER(Ptrllista!C4166)</f>
        <v/>
      </c>
      <c r="C4162" s="43" t="s">
        <v>102</v>
      </c>
      <c r="D4162" s="44">
        <f>ABS(Ptrllista!C4166)</f>
        <v>0</v>
      </c>
      <c r="E4162" s="205"/>
      <c r="F4162" s="205"/>
      <c r="G4162" s="205"/>
      <c r="H4162" s="205"/>
      <c r="I4162" s="205"/>
      <c r="J4162" s="205"/>
      <c r="K4162" s="205"/>
      <c r="L4162" s="205"/>
      <c r="M4162" s="205"/>
      <c r="N4162" s="205"/>
      <c r="O4162" s="214">
        <f>ABS(Ptrllista!F4162)</f>
        <v>0</v>
      </c>
      <c r="P4162" s="214"/>
      <c r="Q4162" s="215"/>
    </row>
    <row r="4163" spans="1:17" ht="19.149999999999999" customHeight="1" x14ac:dyDescent="0.25">
      <c r="A4163" s="204" t="str">
        <f>UPPER(Ptrllista!E4166)</f>
        <v/>
      </c>
      <c r="B4163" s="205"/>
      <c r="C4163" s="205"/>
      <c r="D4163" s="205"/>
      <c r="E4163" s="205"/>
      <c r="F4163" s="205"/>
      <c r="G4163" s="205"/>
      <c r="H4163" s="205"/>
      <c r="I4163" s="205"/>
      <c r="J4163" s="205"/>
      <c r="K4163" s="205"/>
      <c r="L4163" s="205"/>
      <c r="M4163" s="205"/>
      <c r="N4163" s="205"/>
      <c r="O4163" s="205"/>
      <c r="P4163" s="205"/>
      <c r="Q4163" s="206"/>
    </row>
    <row r="4164" spans="1:17" ht="19.149999999999999" customHeight="1" x14ac:dyDescent="0.25">
      <c r="A4164" s="204"/>
      <c r="B4164" s="205"/>
      <c r="C4164" s="205"/>
      <c r="D4164" s="205"/>
      <c r="E4164" s="205"/>
      <c r="F4164" s="205"/>
      <c r="G4164" s="205"/>
      <c r="H4164" s="205"/>
      <c r="I4164" s="205"/>
      <c r="J4164" s="205"/>
      <c r="K4164" s="205"/>
      <c r="L4164" s="205"/>
      <c r="M4164" s="205"/>
      <c r="N4164" s="205"/>
      <c r="O4164" s="205"/>
      <c r="P4164" s="205"/>
      <c r="Q4164" s="206"/>
    </row>
    <row r="4165" spans="1:17" ht="19.149999999999999" customHeight="1" x14ac:dyDescent="0.25">
      <c r="A4165" s="204" t="str">
        <f>UPPER(Ptrllista!F4166)</f>
        <v/>
      </c>
      <c r="B4165" s="205"/>
      <c r="C4165" s="205"/>
      <c r="D4165" s="205"/>
      <c r="E4165" s="205"/>
      <c r="F4165" s="205"/>
      <c r="G4165" s="205"/>
      <c r="H4165" s="205"/>
      <c r="I4165" s="205"/>
      <c r="J4165" s="205"/>
      <c r="K4165" s="205"/>
      <c r="L4165" s="205"/>
      <c r="M4165" s="205"/>
      <c r="N4165" s="205"/>
      <c r="O4165" s="205"/>
      <c r="P4165" s="205"/>
      <c r="Q4165" s="206"/>
    </row>
    <row r="4166" spans="1:17" ht="19.149999999999999" customHeight="1" x14ac:dyDescent="0.25">
      <c r="A4166" s="204"/>
      <c r="B4166" s="205"/>
      <c r="C4166" s="205"/>
      <c r="D4166" s="205"/>
      <c r="E4166" s="205"/>
      <c r="F4166" s="205"/>
      <c r="G4166" s="205"/>
      <c r="H4166" s="205"/>
      <c r="I4166" s="205"/>
      <c r="J4166" s="205"/>
      <c r="K4166" s="205"/>
      <c r="L4166" s="205"/>
      <c r="M4166" s="205"/>
      <c r="N4166" s="205"/>
      <c r="O4166" s="205"/>
      <c r="P4166" s="205"/>
      <c r="Q4166" s="206"/>
    </row>
    <row r="4167" spans="1:17" ht="19.149999999999999" customHeight="1" thickBot="1" x14ac:dyDescent="0.3">
      <c r="A4167" s="29"/>
      <c r="B4167" s="38"/>
      <c r="C4167" s="207" t="s">
        <v>95</v>
      </c>
      <c r="D4167" s="208"/>
      <c r="E4167" s="208"/>
      <c r="F4167" s="208"/>
      <c r="G4167" s="208"/>
      <c r="H4167" s="209"/>
      <c r="I4167" s="207" t="s">
        <v>90</v>
      </c>
      <c r="J4167" s="209"/>
      <c r="K4167" s="207" t="s">
        <v>17</v>
      </c>
      <c r="L4167" s="208"/>
      <c r="M4167" s="216" t="s">
        <v>93</v>
      </c>
      <c r="N4167" s="217"/>
      <c r="O4167" s="210" t="s">
        <v>24</v>
      </c>
      <c r="P4167" s="211"/>
      <c r="Q4167" s="212"/>
    </row>
    <row r="4168" spans="1:17" ht="19.149999999999999" customHeight="1" x14ac:dyDescent="0.25">
      <c r="A4168" s="190" t="s">
        <v>94</v>
      </c>
      <c r="B4168" s="40">
        <v>25</v>
      </c>
      <c r="C4168" s="34"/>
      <c r="D4168" s="34"/>
      <c r="E4168" s="34"/>
      <c r="F4168" s="34"/>
      <c r="G4168" s="34"/>
      <c r="H4168" s="34"/>
      <c r="I4168" s="181" t="s">
        <v>18</v>
      </c>
      <c r="J4168" s="182"/>
      <c r="K4168" s="183"/>
      <c r="L4168" s="191"/>
      <c r="M4168" s="192" t="str">
        <f>UPPER(Ptrllista!H4166)</f>
        <v/>
      </c>
      <c r="N4168" s="193"/>
      <c r="O4168" s="192" t="str">
        <f>UPPER(Ptrllista!G4166)</f>
        <v/>
      </c>
      <c r="P4168" s="196"/>
      <c r="Q4168" s="193"/>
    </row>
    <row r="4169" spans="1:17" ht="19.149999999999999" customHeight="1" thickBot="1" x14ac:dyDescent="0.3">
      <c r="A4169" s="190"/>
      <c r="B4169" s="40">
        <v>26</v>
      </c>
      <c r="C4169" s="34"/>
      <c r="D4169" s="34"/>
      <c r="E4169" s="34"/>
      <c r="F4169" s="34"/>
      <c r="G4169" s="34"/>
      <c r="H4169" s="34"/>
      <c r="I4169" s="181" t="s">
        <v>18</v>
      </c>
      <c r="J4169" s="182"/>
      <c r="K4169" s="183"/>
      <c r="L4169" s="191"/>
      <c r="M4169" s="194"/>
      <c r="N4169" s="195"/>
      <c r="O4169" s="194"/>
      <c r="P4169" s="197"/>
      <c r="Q4169" s="195"/>
    </row>
    <row r="4170" spans="1:17" ht="19.149999999999999" customHeight="1" x14ac:dyDescent="0.25">
      <c r="A4170" s="190"/>
      <c r="B4170" s="40">
        <v>27</v>
      </c>
      <c r="C4170" s="34"/>
      <c r="D4170" s="34"/>
      <c r="E4170" s="34"/>
      <c r="F4170" s="34"/>
      <c r="G4170" s="34"/>
      <c r="H4170" s="34"/>
      <c r="I4170" s="181" t="s">
        <v>18</v>
      </c>
      <c r="J4170" s="182"/>
      <c r="K4170" s="183"/>
      <c r="L4170" s="184"/>
      <c r="M4170" s="3"/>
      <c r="N4170" s="3"/>
      <c r="O4170" s="3"/>
      <c r="P4170" s="3"/>
      <c r="Q4170" s="30"/>
    </row>
    <row r="4171" spans="1:17" ht="19.149999999999999" customHeight="1" x14ac:dyDescent="0.25">
      <c r="A4171" s="190"/>
      <c r="B4171" s="40">
        <v>28</v>
      </c>
      <c r="C4171" s="34"/>
      <c r="D4171" s="34"/>
      <c r="E4171" s="34"/>
      <c r="F4171" s="34"/>
      <c r="G4171" s="34"/>
      <c r="H4171" s="34"/>
      <c r="I4171" s="181" t="s">
        <v>18</v>
      </c>
      <c r="J4171" s="182"/>
      <c r="K4171" s="183"/>
      <c r="L4171" s="184"/>
      <c r="M4171" s="198" t="s">
        <v>92</v>
      </c>
      <c r="N4171" s="198"/>
      <c r="O4171" s="198"/>
      <c r="P4171" s="199"/>
      <c r="Q4171" s="200"/>
    </row>
    <row r="4172" spans="1:17" ht="19.149999999999999" customHeight="1" x14ac:dyDescent="0.25">
      <c r="A4172" s="190"/>
      <c r="B4172" s="40">
        <v>29</v>
      </c>
      <c r="C4172" s="34"/>
      <c r="D4172" s="34"/>
      <c r="E4172" s="34"/>
      <c r="F4172" s="34"/>
      <c r="G4172" s="34"/>
      <c r="H4172" s="34"/>
      <c r="I4172" s="181" t="s">
        <v>18</v>
      </c>
      <c r="J4172" s="182"/>
      <c r="K4172" s="183"/>
      <c r="L4172" s="184"/>
      <c r="M4172" s="201" t="s">
        <v>97</v>
      </c>
      <c r="N4172" s="202"/>
      <c r="O4172" s="202"/>
      <c r="P4172" s="202"/>
      <c r="Q4172" s="203"/>
    </row>
    <row r="4173" spans="1:17" ht="19.149999999999999" customHeight="1" x14ac:dyDescent="0.25">
      <c r="A4173" s="190"/>
      <c r="B4173" s="40">
        <v>30</v>
      </c>
      <c r="C4173" s="34"/>
      <c r="D4173" s="34"/>
      <c r="E4173" s="34"/>
      <c r="F4173" s="34"/>
      <c r="G4173" s="34"/>
      <c r="H4173" s="34"/>
      <c r="I4173" s="181" t="s">
        <v>18</v>
      </c>
      <c r="J4173" s="182"/>
      <c r="K4173" s="183"/>
      <c r="L4173" s="184"/>
      <c r="M4173" s="185"/>
      <c r="N4173" s="185"/>
      <c r="O4173" s="185"/>
      <c r="P4173" s="185"/>
      <c r="Q4173" s="186"/>
    </row>
    <row r="4174" spans="1:17" ht="19.149999999999999" customHeight="1" x14ac:dyDescent="0.25">
      <c r="A4174" s="190"/>
      <c r="B4174" s="40">
        <v>31</v>
      </c>
      <c r="C4174" s="34"/>
      <c r="D4174" s="34"/>
      <c r="E4174" s="34"/>
      <c r="F4174" s="34"/>
      <c r="G4174" s="34"/>
      <c r="H4174" s="34"/>
      <c r="I4174" s="181" t="s">
        <v>18</v>
      </c>
      <c r="J4174" s="182"/>
      <c r="K4174" s="183"/>
      <c r="L4174" s="184"/>
      <c r="M4174" s="185"/>
      <c r="N4174" s="185"/>
      <c r="O4174" s="185"/>
      <c r="P4174" s="185"/>
      <c r="Q4174" s="186"/>
    </row>
    <row r="4175" spans="1:17" ht="19.149999999999999" customHeight="1" x14ac:dyDescent="0.25">
      <c r="A4175" s="190"/>
      <c r="B4175" s="40">
        <v>32</v>
      </c>
      <c r="C4175" s="34"/>
      <c r="D4175" s="34"/>
      <c r="E4175" s="34"/>
      <c r="F4175" s="34"/>
      <c r="G4175" s="34"/>
      <c r="H4175" s="34"/>
      <c r="I4175" s="181" t="s">
        <v>18</v>
      </c>
      <c r="J4175" s="182"/>
      <c r="K4175" s="183"/>
      <c r="L4175" s="184"/>
      <c r="M4175" s="185"/>
      <c r="N4175" s="185"/>
      <c r="O4175" s="185"/>
      <c r="P4175" s="185"/>
      <c r="Q4175" s="186"/>
    </row>
    <row r="4176" spans="1:17" ht="19.149999999999999" customHeight="1" thickBot="1" x14ac:dyDescent="0.3">
      <c r="A4176" s="190"/>
      <c r="B4176" s="34"/>
      <c r="C4176" s="34"/>
      <c r="D4176" s="34"/>
      <c r="E4176" s="34"/>
      <c r="F4176" s="34"/>
      <c r="G4176" s="34"/>
      <c r="H4176" s="34"/>
      <c r="I4176" s="187" t="s">
        <v>18</v>
      </c>
      <c r="J4176" s="188"/>
      <c r="K4176" s="189"/>
      <c r="L4176" s="189"/>
      <c r="M4176" s="185"/>
      <c r="N4176" s="185"/>
      <c r="O4176" s="185"/>
      <c r="P4176" s="185"/>
      <c r="Q4176" s="186"/>
    </row>
    <row r="4177" spans="1:17" ht="19.149999999999999" customHeight="1" thickBot="1" x14ac:dyDescent="0.3">
      <c r="A4177" s="29"/>
      <c r="B4177" s="3"/>
      <c r="C4177" s="3"/>
      <c r="D4177" s="3"/>
      <c r="E4177" s="3"/>
      <c r="F4177" s="173" t="s">
        <v>89</v>
      </c>
      <c r="G4177" s="173"/>
      <c r="H4177" s="174"/>
      <c r="I4177" s="36"/>
      <c r="J4177" s="36"/>
      <c r="K4177" s="175"/>
      <c r="L4177" s="176"/>
      <c r="M4177" s="177" t="s">
        <v>88</v>
      </c>
      <c r="N4177" s="178"/>
      <c r="O4177" s="178"/>
      <c r="P4177" s="178"/>
      <c r="Q4177" s="179"/>
    </row>
    <row r="4178" spans="1:17" ht="19.149999999999999" customHeight="1" thickBot="1" x14ac:dyDescent="0.3">
      <c r="A4178" s="31"/>
      <c r="B4178" s="32"/>
      <c r="C4178" s="32"/>
      <c r="D4178" s="32"/>
      <c r="E4178" s="32"/>
      <c r="F4178" s="32"/>
      <c r="G4178" s="180" t="s">
        <v>91</v>
      </c>
      <c r="H4178" s="180"/>
      <c r="I4178" s="180"/>
      <c r="J4178" s="36"/>
      <c r="K4178" s="35"/>
      <c r="L4178" s="32"/>
      <c r="M4178" s="32"/>
      <c r="N4178" s="32"/>
      <c r="O4178" s="32"/>
      <c r="P4178" s="32"/>
      <c r="Q4178" s="33"/>
    </row>
    <row r="4179" spans="1:17" ht="19.149999999999999" customHeight="1" x14ac:dyDescent="0.25">
      <c r="A4179" s="52"/>
      <c r="B4179" s="52"/>
      <c r="C4179" s="52"/>
      <c r="D4179" s="52"/>
      <c r="E4179" s="52"/>
      <c r="F4179" s="52"/>
      <c r="G4179" s="52"/>
      <c r="H4179" s="52"/>
      <c r="I4179" s="52"/>
      <c r="J4179" s="52"/>
      <c r="K4179" s="52"/>
      <c r="L4179" s="52"/>
      <c r="M4179" s="52"/>
      <c r="N4179" s="52"/>
      <c r="O4179" s="52"/>
      <c r="P4179" s="52"/>
      <c r="Q4179" s="52"/>
    </row>
    <row r="4182" spans="1:17" ht="19.149999999999999" customHeight="1" thickBot="1" x14ac:dyDescent="0.3"/>
    <row r="4183" spans="1:17" ht="19.149999999999999" customHeight="1" x14ac:dyDescent="0.5">
      <c r="A4183" s="37"/>
      <c r="B4183" s="213"/>
      <c r="C4183" s="213"/>
      <c r="D4183" s="39"/>
      <c r="E4183" s="196" t="str">
        <f>UPPER(Ptrllista!E4162)</f>
        <v/>
      </c>
      <c r="F4183" s="196"/>
      <c r="G4183" s="196"/>
      <c r="H4183" s="196"/>
      <c r="I4183" s="196"/>
      <c r="J4183" s="196"/>
      <c r="K4183" s="196"/>
      <c r="L4183" s="196"/>
      <c r="M4183" s="196"/>
      <c r="N4183" s="196"/>
      <c r="O4183" s="49"/>
      <c r="P4183" s="49"/>
      <c r="Q4183" s="50"/>
    </row>
    <row r="4184" spans="1:17" ht="19.149999999999999" customHeight="1" x14ac:dyDescent="0.4">
      <c r="A4184" s="53" t="s">
        <v>98</v>
      </c>
      <c r="B4184" s="44" t="str">
        <f>UPPER(Ptrllista!C4167)</f>
        <v/>
      </c>
      <c r="C4184" s="43" t="s">
        <v>96</v>
      </c>
      <c r="D4184" s="44">
        <f>ABS(Ptrllista!C4167)</f>
        <v>0</v>
      </c>
      <c r="E4184" s="205"/>
      <c r="F4184" s="205"/>
      <c r="G4184" s="205"/>
      <c r="H4184" s="205"/>
      <c r="I4184" s="205"/>
      <c r="J4184" s="205"/>
      <c r="K4184" s="205"/>
      <c r="L4184" s="205"/>
      <c r="M4184" s="205"/>
      <c r="N4184" s="205"/>
      <c r="O4184" s="214">
        <f>ABS(Ptrllista!F4162)</f>
        <v>0</v>
      </c>
      <c r="P4184" s="214"/>
      <c r="Q4184" s="215"/>
    </row>
    <row r="4185" spans="1:17" ht="19.149999999999999" customHeight="1" x14ac:dyDescent="0.25">
      <c r="A4185" s="204" t="str">
        <f>UPPER(Ptrllista!E4167)</f>
        <v/>
      </c>
      <c r="B4185" s="205"/>
      <c r="C4185" s="205"/>
      <c r="D4185" s="205"/>
      <c r="E4185" s="205"/>
      <c r="F4185" s="205"/>
      <c r="G4185" s="205"/>
      <c r="H4185" s="205"/>
      <c r="I4185" s="205"/>
      <c r="J4185" s="205"/>
      <c r="K4185" s="205"/>
      <c r="L4185" s="205"/>
      <c r="M4185" s="205"/>
      <c r="N4185" s="205"/>
      <c r="O4185" s="205"/>
      <c r="P4185" s="205"/>
      <c r="Q4185" s="206"/>
    </row>
    <row r="4186" spans="1:17" ht="19.149999999999999" customHeight="1" x14ac:dyDescent="0.25">
      <c r="A4186" s="204"/>
      <c r="B4186" s="205"/>
      <c r="C4186" s="205"/>
      <c r="D4186" s="205"/>
      <c r="E4186" s="205"/>
      <c r="F4186" s="205"/>
      <c r="G4186" s="205"/>
      <c r="H4186" s="205"/>
      <c r="I4186" s="205"/>
      <c r="J4186" s="205"/>
      <c r="K4186" s="205"/>
      <c r="L4186" s="205"/>
      <c r="M4186" s="205"/>
      <c r="N4186" s="205"/>
      <c r="O4186" s="205"/>
      <c r="P4186" s="205"/>
      <c r="Q4186" s="206"/>
    </row>
    <row r="4187" spans="1:17" ht="19.149999999999999" customHeight="1" x14ac:dyDescent="0.25">
      <c r="A4187" s="204" t="str">
        <f>UPPER(Ptrllista!F4167)</f>
        <v/>
      </c>
      <c r="B4187" s="205"/>
      <c r="C4187" s="205"/>
      <c r="D4187" s="205"/>
      <c r="E4187" s="205"/>
      <c r="F4187" s="205"/>
      <c r="G4187" s="205"/>
      <c r="H4187" s="205"/>
      <c r="I4187" s="205"/>
      <c r="J4187" s="205"/>
      <c r="K4187" s="205"/>
      <c r="L4187" s="205"/>
      <c r="M4187" s="205"/>
      <c r="N4187" s="205"/>
      <c r="O4187" s="205"/>
      <c r="P4187" s="205"/>
      <c r="Q4187" s="206"/>
    </row>
    <row r="4188" spans="1:17" ht="19.149999999999999" customHeight="1" x14ac:dyDescent="0.25">
      <c r="A4188" s="204"/>
      <c r="B4188" s="205"/>
      <c r="C4188" s="205"/>
      <c r="D4188" s="205"/>
      <c r="E4188" s="205"/>
      <c r="F4188" s="205"/>
      <c r="G4188" s="205"/>
      <c r="H4188" s="205"/>
      <c r="I4188" s="205"/>
      <c r="J4188" s="205"/>
      <c r="K4188" s="205"/>
      <c r="L4188" s="205"/>
      <c r="M4188" s="205"/>
      <c r="N4188" s="205"/>
      <c r="O4188" s="205"/>
      <c r="P4188" s="205"/>
      <c r="Q4188" s="206"/>
    </row>
    <row r="4189" spans="1:17" ht="19.149999999999999" customHeight="1" thickBot="1" x14ac:dyDescent="0.3">
      <c r="A4189" s="29"/>
      <c r="B4189" s="38"/>
      <c r="C4189" s="207" t="s">
        <v>95</v>
      </c>
      <c r="D4189" s="208"/>
      <c r="E4189" s="208"/>
      <c r="F4189" s="208"/>
      <c r="G4189" s="208"/>
      <c r="H4189" s="209"/>
      <c r="I4189" s="207" t="s">
        <v>90</v>
      </c>
      <c r="J4189" s="209"/>
      <c r="K4189" s="207" t="s">
        <v>17</v>
      </c>
      <c r="L4189" s="208"/>
      <c r="M4189" s="41" t="s">
        <v>93</v>
      </c>
      <c r="N4189" s="42"/>
      <c r="O4189" s="210" t="s">
        <v>24</v>
      </c>
      <c r="P4189" s="211"/>
      <c r="Q4189" s="212"/>
    </row>
    <row r="4190" spans="1:17" ht="19.149999999999999" customHeight="1" x14ac:dyDescent="0.25">
      <c r="A4190" s="190" t="s">
        <v>94</v>
      </c>
      <c r="B4190" s="40">
        <v>25</v>
      </c>
      <c r="C4190" s="34"/>
      <c r="D4190" s="34"/>
      <c r="E4190" s="34"/>
      <c r="F4190" s="34"/>
      <c r="G4190" s="34"/>
      <c r="H4190" s="34"/>
      <c r="I4190" s="181" t="s">
        <v>18</v>
      </c>
      <c r="J4190" s="182"/>
      <c r="K4190" s="183"/>
      <c r="L4190" s="191"/>
      <c r="M4190" s="192" t="str">
        <f>UPPER(Ptrllista!H4167)</f>
        <v/>
      </c>
      <c r="N4190" s="193"/>
      <c r="O4190" s="192" t="str">
        <f>UPPER(Ptrllista!G4167)</f>
        <v/>
      </c>
      <c r="P4190" s="196"/>
      <c r="Q4190" s="193"/>
    </row>
    <row r="4191" spans="1:17" ht="19.149999999999999" customHeight="1" thickBot="1" x14ac:dyDescent="0.3">
      <c r="A4191" s="190"/>
      <c r="B4191" s="40">
        <v>26</v>
      </c>
      <c r="C4191" s="34"/>
      <c r="D4191" s="34"/>
      <c r="E4191" s="34"/>
      <c r="F4191" s="34"/>
      <c r="G4191" s="34"/>
      <c r="H4191" s="34"/>
      <c r="I4191" s="181" t="s">
        <v>18</v>
      </c>
      <c r="J4191" s="182"/>
      <c r="K4191" s="183"/>
      <c r="L4191" s="191"/>
      <c r="M4191" s="194"/>
      <c r="N4191" s="195"/>
      <c r="O4191" s="194"/>
      <c r="P4191" s="197"/>
      <c r="Q4191" s="195"/>
    </row>
    <row r="4192" spans="1:17" ht="19.149999999999999" customHeight="1" x14ac:dyDescent="0.25">
      <c r="A4192" s="190"/>
      <c r="B4192" s="40">
        <v>27</v>
      </c>
      <c r="C4192" s="34"/>
      <c r="D4192" s="34"/>
      <c r="E4192" s="34"/>
      <c r="F4192" s="34"/>
      <c r="G4192" s="34"/>
      <c r="H4192" s="34"/>
      <c r="I4192" s="181" t="s">
        <v>18</v>
      </c>
      <c r="J4192" s="182"/>
      <c r="K4192" s="183"/>
      <c r="L4192" s="184"/>
      <c r="M4192" s="3"/>
      <c r="N4192" s="3"/>
      <c r="O4192" s="3"/>
      <c r="P4192" s="3"/>
      <c r="Q4192" s="30"/>
    </row>
    <row r="4193" spans="1:17" ht="19.149999999999999" customHeight="1" x14ac:dyDescent="0.25">
      <c r="A4193" s="190"/>
      <c r="B4193" s="40">
        <v>28</v>
      </c>
      <c r="C4193" s="34"/>
      <c r="D4193" s="34"/>
      <c r="E4193" s="34"/>
      <c r="F4193" s="34"/>
      <c r="G4193" s="34"/>
      <c r="H4193" s="34"/>
      <c r="I4193" s="181" t="s">
        <v>18</v>
      </c>
      <c r="J4193" s="182"/>
      <c r="K4193" s="183"/>
      <c r="L4193" s="184"/>
      <c r="M4193" s="198" t="s">
        <v>92</v>
      </c>
      <c r="N4193" s="198"/>
      <c r="O4193" s="198"/>
      <c r="P4193" s="199"/>
      <c r="Q4193" s="200"/>
    </row>
    <row r="4194" spans="1:17" ht="19.149999999999999" customHeight="1" x14ac:dyDescent="0.25">
      <c r="A4194" s="190"/>
      <c r="B4194" s="40">
        <v>29</v>
      </c>
      <c r="C4194" s="34"/>
      <c r="D4194" s="34"/>
      <c r="E4194" s="34"/>
      <c r="F4194" s="34"/>
      <c r="G4194" s="34"/>
      <c r="H4194" s="34"/>
      <c r="I4194" s="181" t="s">
        <v>18</v>
      </c>
      <c r="J4194" s="182"/>
      <c r="K4194" s="183"/>
      <c r="L4194" s="184"/>
      <c r="M4194" s="201" t="s">
        <v>97</v>
      </c>
      <c r="N4194" s="202"/>
      <c r="O4194" s="202"/>
      <c r="P4194" s="202"/>
      <c r="Q4194" s="203"/>
    </row>
    <row r="4195" spans="1:17" ht="19.149999999999999" customHeight="1" x14ac:dyDescent="0.25">
      <c r="A4195" s="190"/>
      <c r="B4195" s="40">
        <v>30</v>
      </c>
      <c r="C4195" s="34"/>
      <c r="D4195" s="34"/>
      <c r="E4195" s="34"/>
      <c r="F4195" s="34"/>
      <c r="G4195" s="34"/>
      <c r="H4195" s="34"/>
      <c r="I4195" s="181" t="s">
        <v>18</v>
      </c>
      <c r="J4195" s="182"/>
      <c r="K4195" s="183"/>
      <c r="L4195" s="184"/>
      <c r="M4195" s="185"/>
      <c r="N4195" s="185"/>
      <c r="O4195" s="185"/>
      <c r="P4195" s="185"/>
      <c r="Q4195" s="186"/>
    </row>
    <row r="4196" spans="1:17" ht="19.149999999999999" customHeight="1" x14ac:dyDescent="0.25">
      <c r="A4196" s="190"/>
      <c r="B4196" s="40">
        <v>31</v>
      </c>
      <c r="C4196" s="34"/>
      <c r="D4196" s="34"/>
      <c r="E4196" s="34"/>
      <c r="F4196" s="34"/>
      <c r="G4196" s="34"/>
      <c r="H4196" s="34"/>
      <c r="I4196" s="181" t="s">
        <v>18</v>
      </c>
      <c r="J4196" s="182"/>
      <c r="K4196" s="183"/>
      <c r="L4196" s="184"/>
      <c r="M4196" s="185"/>
      <c r="N4196" s="185"/>
      <c r="O4196" s="185"/>
      <c r="P4196" s="185"/>
      <c r="Q4196" s="186"/>
    </row>
    <row r="4197" spans="1:17" ht="19.149999999999999" customHeight="1" x14ac:dyDescent="0.25">
      <c r="A4197" s="190"/>
      <c r="B4197" s="40">
        <v>32</v>
      </c>
      <c r="C4197" s="34"/>
      <c r="D4197" s="34"/>
      <c r="E4197" s="34"/>
      <c r="F4197" s="34"/>
      <c r="G4197" s="34"/>
      <c r="H4197" s="34"/>
      <c r="I4197" s="181" t="s">
        <v>18</v>
      </c>
      <c r="J4197" s="182"/>
      <c r="K4197" s="183"/>
      <c r="L4197" s="184"/>
      <c r="M4197" s="185"/>
      <c r="N4197" s="185"/>
      <c r="O4197" s="185"/>
      <c r="P4197" s="185"/>
      <c r="Q4197" s="186"/>
    </row>
    <row r="4198" spans="1:17" ht="19.149999999999999" customHeight="1" thickBot="1" x14ac:dyDescent="0.3">
      <c r="A4198" s="190"/>
      <c r="B4198" s="34"/>
      <c r="C4198" s="34"/>
      <c r="D4198" s="34"/>
      <c r="E4198" s="34"/>
      <c r="F4198" s="34"/>
      <c r="G4198" s="34"/>
      <c r="H4198" s="34"/>
      <c r="I4198" s="187" t="s">
        <v>18</v>
      </c>
      <c r="J4198" s="188"/>
      <c r="K4198" s="189"/>
      <c r="L4198" s="189"/>
      <c r="M4198" s="185"/>
      <c r="N4198" s="185"/>
      <c r="O4198" s="185"/>
      <c r="P4198" s="185"/>
      <c r="Q4198" s="186"/>
    </row>
    <row r="4199" spans="1:17" ht="19.149999999999999" customHeight="1" thickBot="1" x14ac:dyDescent="0.3">
      <c r="A4199" s="29"/>
      <c r="B4199" s="3"/>
      <c r="C4199" s="3"/>
      <c r="D4199" s="3"/>
      <c r="E4199" s="3"/>
      <c r="F4199" s="173" t="s">
        <v>89</v>
      </c>
      <c r="G4199" s="173"/>
      <c r="H4199" s="174"/>
      <c r="I4199" s="36"/>
      <c r="J4199" s="36"/>
      <c r="K4199" s="175"/>
      <c r="L4199" s="176"/>
      <c r="M4199" s="177" t="s">
        <v>88</v>
      </c>
      <c r="N4199" s="178"/>
      <c r="O4199" s="178"/>
      <c r="P4199" s="178"/>
      <c r="Q4199" s="179"/>
    </row>
    <row r="4200" spans="1:17" ht="19.149999999999999" customHeight="1" thickBot="1" x14ac:dyDescent="0.3">
      <c r="A4200" s="31"/>
      <c r="B4200" s="32"/>
      <c r="C4200" s="32"/>
      <c r="D4200" s="32"/>
      <c r="E4200" s="32"/>
      <c r="F4200" s="32"/>
      <c r="G4200" s="180" t="s">
        <v>91</v>
      </c>
      <c r="H4200" s="180"/>
      <c r="I4200" s="180"/>
      <c r="J4200" s="36"/>
      <c r="K4200" s="35"/>
      <c r="L4200" s="32"/>
      <c r="M4200" s="32"/>
      <c r="N4200" s="32"/>
      <c r="O4200" s="32"/>
      <c r="P4200" s="32"/>
      <c r="Q4200" s="33"/>
    </row>
    <row r="4201" spans="1:17" ht="19.149999999999999" customHeight="1" x14ac:dyDescent="0.5">
      <c r="A4201" s="37"/>
      <c r="B4201" s="213"/>
      <c r="C4201" s="213"/>
      <c r="D4201" s="39"/>
      <c r="E4201" s="196" t="str">
        <f>UPPER(Ptrllista!E4202)</f>
        <v/>
      </c>
      <c r="F4201" s="196"/>
      <c r="G4201" s="196"/>
      <c r="H4201" s="196"/>
      <c r="I4201" s="196"/>
      <c r="J4201" s="196"/>
      <c r="K4201" s="196"/>
      <c r="L4201" s="196"/>
      <c r="M4201" s="196"/>
      <c r="N4201" s="196"/>
      <c r="O4201" s="49"/>
      <c r="P4201" s="49"/>
      <c r="Q4201" s="50"/>
    </row>
    <row r="4202" spans="1:17" ht="19.149999999999999" customHeight="1" x14ac:dyDescent="0.4">
      <c r="A4202" s="53" t="s">
        <v>98</v>
      </c>
      <c r="B4202" s="44" t="str">
        <f>UPPER(Ptrllista!C4206)</f>
        <v/>
      </c>
      <c r="C4202" s="43" t="s">
        <v>102</v>
      </c>
      <c r="D4202" s="44">
        <f>ABS(Ptrllista!C4206)</f>
        <v>0</v>
      </c>
      <c r="E4202" s="205"/>
      <c r="F4202" s="205"/>
      <c r="G4202" s="205"/>
      <c r="H4202" s="205"/>
      <c r="I4202" s="205"/>
      <c r="J4202" s="205"/>
      <c r="K4202" s="205"/>
      <c r="L4202" s="205"/>
      <c r="M4202" s="205"/>
      <c r="N4202" s="205"/>
      <c r="O4202" s="214">
        <f>ABS(Ptrllista!F4202)</f>
        <v>0</v>
      </c>
      <c r="P4202" s="214"/>
      <c r="Q4202" s="215"/>
    </row>
    <row r="4203" spans="1:17" ht="19.149999999999999" customHeight="1" x14ac:dyDescent="0.25">
      <c r="A4203" s="204" t="str">
        <f>UPPER(Ptrllista!E4206)</f>
        <v/>
      </c>
      <c r="B4203" s="205"/>
      <c r="C4203" s="205"/>
      <c r="D4203" s="205"/>
      <c r="E4203" s="205"/>
      <c r="F4203" s="205"/>
      <c r="G4203" s="205"/>
      <c r="H4203" s="205"/>
      <c r="I4203" s="205"/>
      <c r="J4203" s="205"/>
      <c r="K4203" s="205"/>
      <c r="L4203" s="205"/>
      <c r="M4203" s="205"/>
      <c r="N4203" s="205"/>
      <c r="O4203" s="205"/>
      <c r="P4203" s="205"/>
      <c r="Q4203" s="206"/>
    </row>
    <row r="4204" spans="1:17" ht="19.149999999999999" customHeight="1" x14ac:dyDescent="0.25">
      <c r="A4204" s="204"/>
      <c r="B4204" s="205"/>
      <c r="C4204" s="205"/>
      <c r="D4204" s="205"/>
      <c r="E4204" s="205"/>
      <c r="F4204" s="205"/>
      <c r="G4204" s="205"/>
      <c r="H4204" s="205"/>
      <c r="I4204" s="205"/>
      <c r="J4204" s="205"/>
      <c r="K4204" s="205"/>
      <c r="L4204" s="205"/>
      <c r="M4204" s="205"/>
      <c r="N4204" s="205"/>
      <c r="O4204" s="205"/>
      <c r="P4204" s="205"/>
      <c r="Q4204" s="206"/>
    </row>
    <row r="4205" spans="1:17" ht="19.149999999999999" customHeight="1" x14ac:dyDescent="0.25">
      <c r="A4205" s="204" t="str">
        <f>UPPER(Ptrllista!F4206)</f>
        <v/>
      </c>
      <c r="B4205" s="205"/>
      <c r="C4205" s="205"/>
      <c r="D4205" s="205"/>
      <c r="E4205" s="205"/>
      <c r="F4205" s="205"/>
      <c r="G4205" s="205"/>
      <c r="H4205" s="205"/>
      <c r="I4205" s="205"/>
      <c r="J4205" s="205"/>
      <c r="K4205" s="205"/>
      <c r="L4205" s="205"/>
      <c r="M4205" s="205"/>
      <c r="N4205" s="205"/>
      <c r="O4205" s="205"/>
      <c r="P4205" s="205"/>
      <c r="Q4205" s="206"/>
    </row>
    <row r="4206" spans="1:17" ht="19.149999999999999" customHeight="1" x14ac:dyDescent="0.25">
      <c r="A4206" s="204"/>
      <c r="B4206" s="205"/>
      <c r="C4206" s="205"/>
      <c r="D4206" s="205"/>
      <c r="E4206" s="205"/>
      <c r="F4206" s="205"/>
      <c r="G4206" s="205"/>
      <c r="H4206" s="205"/>
      <c r="I4206" s="205"/>
      <c r="J4206" s="205"/>
      <c r="K4206" s="205"/>
      <c r="L4206" s="205"/>
      <c r="M4206" s="205"/>
      <c r="N4206" s="205"/>
      <c r="O4206" s="205"/>
      <c r="P4206" s="205"/>
      <c r="Q4206" s="206"/>
    </row>
    <row r="4207" spans="1:17" ht="19.149999999999999" customHeight="1" thickBot="1" x14ac:dyDescent="0.3">
      <c r="A4207" s="29"/>
      <c r="B4207" s="38"/>
      <c r="C4207" s="207" t="s">
        <v>95</v>
      </c>
      <c r="D4207" s="208"/>
      <c r="E4207" s="208"/>
      <c r="F4207" s="208"/>
      <c r="G4207" s="208"/>
      <c r="H4207" s="209"/>
      <c r="I4207" s="207" t="s">
        <v>90</v>
      </c>
      <c r="J4207" s="209"/>
      <c r="K4207" s="207" t="s">
        <v>17</v>
      </c>
      <c r="L4207" s="208"/>
      <c r="M4207" s="216" t="s">
        <v>93</v>
      </c>
      <c r="N4207" s="217"/>
      <c r="O4207" s="210" t="s">
        <v>24</v>
      </c>
      <c r="P4207" s="211"/>
      <c r="Q4207" s="212"/>
    </row>
    <row r="4208" spans="1:17" ht="19.149999999999999" customHeight="1" x14ac:dyDescent="0.25">
      <c r="A4208" s="190" t="s">
        <v>94</v>
      </c>
      <c r="B4208" s="40">
        <v>33</v>
      </c>
      <c r="C4208" s="34"/>
      <c r="D4208" s="34"/>
      <c r="E4208" s="34"/>
      <c r="F4208" s="34"/>
      <c r="G4208" s="34"/>
      <c r="H4208" s="34"/>
      <c r="I4208" s="181" t="s">
        <v>18</v>
      </c>
      <c r="J4208" s="182"/>
      <c r="K4208" s="183"/>
      <c r="L4208" s="191"/>
      <c r="M4208" s="192" t="str">
        <f>UPPER(Ptrllista!H4206)</f>
        <v/>
      </c>
      <c r="N4208" s="193"/>
      <c r="O4208" s="192" t="str">
        <f>UPPER(Ptrllista!G4206)</f>
        <v/>
      </c>
      <c r="P4208" s="196"/>
      <c r="Q4208" s="193"/>
    </row>
    <row r="4209" spans="1:17" ht="19.149999999999999" customHeight="1" thickBot="1" x14ac:dyDescent="0.3">
      <c r="A4209" s="190"/>
      <c r="B4209" s="40">
        <v>34</v>
      </c>
      <c r="C4209" s="34"/>
      <c r="D4209" s="34"/>
      <c r="E4209" s="34"/>
      <c r="F4209" s="34"/>
      <c r="G4209" s="34"/>
      <c r="H4209" s="34"/>
      <c r="I4209" s="181" t="s">
        <v>18</v>
      </c>
      <c r="J4209" s="182"/>
      <c r="K4209" s="183"/>
      <c r="L4209" s="191"/>
      <c r="M4209" s="194"/>
      <c r="N4209" s="195"/>
      <c r="O4209" s="194"/>
      <c r="P4209" s="197"/>
      <c r="Q4209" s="195"/>
    </row>
    <row r="4210" spans="1:17" ht="19.149999999999999" customHeight="1" x14ac:dyDescent="0.25">
      <c r="A4210" s="190"/>
      <c r="B4210" s="40">
        <v>35</v>
      </c>
      <c r="C4210" s="34"/>
      <c r="D4210" s="34"/>
      <c r="E4210" s="34"/>
      <c r="F4210" s="34"/>
      <c r="G4210" s="34"/>
      <c r="H4210" s="34"/>
      <c r="I4210" s="181" t="s">
        <v>18</v>
      </c>
      <c r="J4210" s="182"/>
      <c r="K4210" s="183"/>
      <c r="L4210" s="184"/>
      <c r="M4210" s="3"/>
      <c r="N4210" s="3"/>
      <c r="O4210" s="3"/>
      <c r="P4210" s="3"/>
      <c r="Q4210" s="30"/>
    </row>
    <row r="4211" spans="1:17" ht="19.149999999999999" customHeight="1" x14ac:dyDescent="0.25">
      <c r="A4211" s="190"/>
      <c r="B4211" s="40">
        <v>36</v>
      </c>
      <c r="C4211" s="34"/>
      <c r="D4211" s="34"/>
      <c r="E4211" s="34"/>
      <c r="F4211" s="34"/>
      <c r="G4211" s="34"/>
      <c r="H4211" s="34"/>
      <c r="I4211" s="181" t="s">
        <v>18</v>
      </c>
      <c r="J4211" s="182"/>
      <c r="K4211" s="183"/>
      <c r="L4211" s="184"/>
      <c r="M4211" s="198" t="s">
        <v>92</v>
      </c>
      <c r="N4211" s="198"/>
      <c r="O4211" s="198"/>
      <c r="P4211" s="199"/>
      <c r="Q4211" s="200"/>
    </row>
    <row r="4212" spans="1:17" ht="19.149999999999999" customHeight="1" x14ac:dyDescent="0.25">
      <c r="A4212" s="190"/>
      <c r="B4212" s="40">
        <v>37</v>
      </c>
      <c r="C4212" s="34"/>
      <c r="D4212" s="34"/>
      <c r="E4212" s="34"/>
      <c r="F4212" s="34"/>
      <c r="G4212" s="34"/>
      <c r="H4212" s="34"/>
      <c r="I4212" s="181" t="s">
        <v>18</v>
      </c>
      <c r="J4212" s="182"/>
      <c r="K4212" s="183"/>
      <c r="L4212" s="184"/>
      <c r="M4212" s="201" t="s">
        <v>97</v>
      </c>
      <c r="N4212" s="202"/>
      <c r="O4212" s="202"/>
      <c r="P4212" s="202"/>
      <c r="Q4212" s="203"/>
    </row>
    <row r="4213" spans="1:17" ht="19.149999999999999" customHeight="1" x14ac:dyDescent="0.25">
      <c r="A4213" s="190"/>
      <c r="B4213" s="40">
        <v>38</v>
      </c>
      <c r="C4213" s="34"/>
      <c r="D4213" s="34"/>
      <c r="E4213" s="34"/>
      <c r="F4213" s="34"/>
      <c r="G4213" s="34"/>
      <c r="H4213" s="34"/>
      <c r="I4213" s="181" t="s">
        <v>18</v>
      </c>
      <c r="J4213" s="182"/>
      <c r="K4213" s="183"/>
      <c r="L4213" s="184"/>
      <c r="M4213" s="185"/>
      <c r="N4213" s="185"/>
      <c r="O4213" s="185"/>
      <c r="P4213" s="185"/>
      <c r="Q4213" s="186"/>
    </row>
    <row r="4214" spans="1:17" ht="19.149999999999999" customHeight="1" x14ac:dyDescent="0.25">
      <c r="A4214" s="190"/>
      <c r="B4214" s="40">
        <v>39</v>
      </c>
      <c r="C4214" s="34"/>
      <c r="D4214" s="34"/>
      <c r="E4214" s="34"/>
      <c r="F4214" s="34"/>
      <c r="G4214" s="34"/>
      <c r="H4214" s="34"/>
      <c r="I4214" s="181" t="s">
        <v>18</v>
      </c>
      <c r="J4214" s="182"/>
      <c r="K4214" s="183"/>
      <c r="L4214" s="184"/>
      <c r="M4214" s="185"/>
      <c r="N4214" s="185"/>
      <c r="O4214" s="185"/>
      <c r="P4214" s="185"/>
      <c r="Q4214" s="186"/>
    </row>
    <row r="4215" spans="1:17" ht="19.149999999999999" customHeight="1" x14ac:dyDescent="0.25">
      <c r="A4215" s="190"/>
      <c r="B4215" s="40">
        <v>40</v>
      </c>
      <c r="C4215" s="34"/>
      <c r="D4215" s="34"/>
      <c r="E4215" s="34"/>
      <c r="F4215" s="34"/>
      <c r="G4215" s="34"/>
      <c r="H4215" s="34"/>
      <c r="I4215" s="181" t="s">
        <v>18</v>
      </c>
      <c r="J4215" s="182"/>
      <c r="K4215" s="183"/>
      <c r="L4215" s="184"/>
      <c r="M4215" s="185"/>
      <c r="N4215" s="185"/>
      <c r="O4215" s="185"/>
      <c r="P4215" s="185"/>
      <c r="Q4215" s="186"/>
    </row>
    <row r="4216" spans="1:17" ht="19.149999999999999" customHeight="1" thickBot="1" x14ac:dyDescent="0.3">
      <c r="A4216" s="190"/>
      <c r="B4216" s="34"/>
      <c r="C4216" s="34"/>
      <c r="D4216" s="34"/>
      <c r="E4216" s="34"/>
      <c r="F4216" s="34"/>
      <c r="G4216" s="34"/>
      <c r="H4216" s="34"/>
      <c r="I4216" s="187" t="s">
        <v>18</v>
      </c>
      <c r="J4216" s="188"/>
      <c r="K4216" s="189"/>
      <c r="L4216" s="189"/>
      <c r="M4216" s="185"/>
      <c r="N4216" s="185"/>
      <c r="O4216" s="185"/>
      <c r="P4216" s="185"/>
      <c r="Q4216" s="186"/>
    </row>
    <row r="4217" spans="1:17" ht="19.149999999999999" customHeight="1" thickBot="1" x14ac:dyDescent="0.3">
      <c r="A4217" s="29"/>
      <c r="B4217" s="3"/>
      <c r="C4217" s="3"/>
      <c r="D4217" s="3"/>
      <c r="E4217" s="3"/>
      <c r="F4217" s="173" t="s">
        <v>89</v>
      </c>
      <c r="G4217" s="173"/>
      <c r="H4217" s="174"/>
      <c r="I4217" s="36"/>
      <c r="J4217" s="36"/>
      <c r="K4217" s="175"/>
      <c r="L4217" s="176"/>
      <c r="M4217" s="177" t="s">
        <v>88</v>
      </c>
      <c r="N4217" s="178"/>
      <c r="O4217" s="178"/>
      <c r="P4217" s="178"/>
      <c r="Q4217" s="179"/>
    </row>
    <row r="4218" spans="1:17" ht="19.149999999999999" customHeight="1" thickBot="1" x14ac:dyDescent="0.3">
      <c r="A4218" s="31"/>
      <c r="B4218" s="32"/>
      <c r="C4218" s="32"/>
      <c r="D4218" s="32"/>
      <c r="E4218" s="32"/>
      <c r="F4218" s="32"/>
      <c r="G4218" s="180" t="s">
        <v>91</v>
      </c>
      <c r="H4218" s="180"/>
      <c r="I4218" s="180"/>
      <c r="J4218" s="36"/>
      <c r="K4218" s="35"/>
      <c r="L4218" s="32"/>
      <c r="M4218" s="32"/>
      <c r="N4218" s="32"/>
      <c r="O4218" s="32"/>
      <c r="P4218" s="32"/>
      <c r="Q4218" s="33"/>
    </row>
    <row r="4219" spans="1:17" ht="19.149999999999999" customHeight="1" x14ac:dyDescent="0.25">
      <c r="A4219" s="52"/>
      <c r="B4219" s="52"/>
      <c r="C4219" s="52"/>
      <c r="D4219" s="52"/>
      <c r="E4219" s="52"/>
      <c r="F4219" s="52"/>
      <c r="G4219" s="52"/>
      <c r="H4219" s="52"/>
      <c r="I4219" s="52"/>
      <c r="J4219" s="52"/>
      <c r="K4219" s="52"/>
      <c r="L4219" s="52"/>
      <c r="M4219" s="52"/>
      <c r="N4219" s="52"/>
      <c r="O4219" s="52"/>
      <c r="P4219" s="52"/>
      <c r="Q4219" s="52"/>
    </row>
    <row r="4222" spans="1:17" ht="19.149999999999999" customHeight="1" thickBot="1" x14ac:dyDescent="0.3"/>
    <row r="4223" spans="1:17" ht="19.149999999999999" customHeight="1" x14ac:dyDescent="0.5">
      <c r="A4223" s="37"/>
      <c r="B4223" s="213"/>
      <c r="C4223" s="213"/>
      <c r="D4223" s="39"/>
      <c r="E4223" s="196" t="str">
        <f>UPPER(Ptrllista!E4202)</f>
        <v/>
      </c>
      <c r="F4223" s="196"/>
      <c r="G4223" s="196"/>
      <c r="H4223" s="196"/>
      <c r="I4223" s="196"/>
      <c r="J4223" s="196"/>
      <c r="K4223" s="196"/>
      <c r="L4223" s="196"/>
      <c r="M4223" s="196"/>
      <c r="N4223" s="196"/>
      <c r="O4223" s="49"/>
      <c r="P4223" s="49"/>
      <c r="Q4223" s="50"/>
    </row>
    <row r="4224" spans="1:17" ht="19.149999999999999" customHeight="1" x14ac:dyDescent="0.4">
      <c r="A4224" s="53" t="s">
        <v>98</v>
      </c>
      <c r="B4224" s="44" t="str">
        <f>UPPER(Ptrllista!C4207)</f>
        <v/>
      </c>
      <c r="C4224" s="43" t="s">
        <v>96</v>
      </c>
      <c r="D4224" s="44">
        <f>ABS(Ptrllista!C4207)</f>
        <v>0</v>
      </c>
      <c r="E4224" s="205"/>
      <c r="F4224" s="205"/>
      <c r="G4224" s="205"/>
      <c r="H4224" s="205"/>
      <c r="I4224" s="205"/>
      <c r="J4224" s="205"/>
      <c r="K4224" s="205"/>
      <c r="L4224" s="205"/>
      <c r="M4224" s="205"/>
      <c r="N4224" s="205"/>
      <c r="O4224" s="214">
        <f>ABS(Ptrllista!F4202)</f>
        <v>0</v>
      </c>
      <c r="P4224" s="214"/>
      <c r="Q4224" s="215"/>
    </row>
    <row r="4225" spans="1:17" ht="19.149999999999999" customHeight="1" x14ac:dyDescent="0.25">
      <c r="A4225" s="204" t="str">
        <f>UPPER(Ptrllista!E4207)</f>
        <v/>
      </c>
      <c r="B4225" s="205"/>
      <c r="C4225" s="205"/>
      <c r="D4225" s="205"/>
      <c r="E4225" s="205"/>
      <c r="F4225" s="205"/>
      <c r="G4225" s="205"/>
      <c r="H4225" s="205"/>
      <c r="I4225" s="205"/>
      <c r="J4225" s="205"/>
      <c r="K4225" s="205"/>
      <c r="L4225" s="205"/>
      <c r="M4225" s="205"/>
      <c r="N4225" s="205"/>
      <c r="O4225" s="205"/>
      <c r="P4225" s="205"/>
      <c r="Q4225" s="206"/>
    </row>
    <row r="4226" spans="1:17" ht="19.149999999999999" customHeight="1" x14ac:dyDescent="0.25">
      <c r="A4226" s="204"/>
      <c r="B4226" s="205"/>
      <c r="C4226" s="205"/>
      <c r="D4226" s="205"/>
      <c r="E4226" s="205"/>
      <c r="F4226" s="205"/>
      <c r="G4226" s="205"/>
      <c r="H4226" s="205"/>
      <c r="I4226" s="205"/>
      <c r="J4226" s="205"/>
      <c r="K4226" s="205"/>
      <c r="L4226" s="205"/>
      <c r="M4226" s="205"/>
      <c r="N4226" s="205"/>
      <c r="O4226" s="205"/>
      <c r="P4226" s="205"/>
      <c r="Q4226" s="206"/>
    </row>
    <row r="4227" spans="1:17" ht="19.149999999999999" customHeight="1" x14ac:dyDescent="0.25">
      <c r="A4227" s="204" t="str">
        <f>UPPER(Ptrllista!F4207)</f>
        <v/>
      </c>
      <c r="B4227" s="205"/>
      <c r="C4227" s="205"/>
      <c r="D4227" s="205"/>
      <c r="E4227" s="205"/>
      <c r="F4227" s="205"/>
      <c r="G4227" s="205"/>
      <c r="H4227" s="205"/>
      <c r="I4227" s="205"/>
      <c r="J4227" s="205"/>
      <c r="K4227" s="205"/>
      <c r="L4227" s="205"/>
      <c r="M4227" s="205"/>
      <c r="N4227" s="205"/>
      <c r="O4227" s="205"/>
      <c r="P4227" s="205"/>
      <c r="Q4227" s="206"/>
    </row>
    <row r="4228" spans="1:17" ht="19.149999999999999" customHeight="1" x14ac:dyDescent="0.25">
      <c r="A4228" s="204"/>
      <c r="B4228" s="205"/>
      <c r="C4228" s="205"/>
      <c r="D4228" s="205"/>
      <c r="E4228" s="205"/>
      <c r="F4228" s="205"/>
      <c r="G4228" s="205"/>
      <c r="H4228" s="205"/>
      <c r="I4228" s="205"/>
      <c r="J4228" s="205"/>
      <c r="K4228" s="205"/>
      <c r="L4228" s="205"/>
      <c r="M4228" s="205"/>
      <c r="N4228" s="205"/>
      <c r="O4228" s="205"/>
      <c r="P4228" s="205"/>
      <c r="Q4228" s="206"/>
    </row>
    <row r="4229" spans="1:17" ht="19.149999999999999" customHeight="1" thickBot="1" x14ac:dyDescent="0.3">
      <c r="A4229" s="29"/>
      <c r="B4229" s="38"/>
      <c r="C4229" s="207" t="s">
        <v>95</v>
      </c>
      <c r="D4229" s="208"/>
      <c r="E4229" s="208"/>
      <c r="F4229" s="208"/>
      <c r="G4229" s="208"/>
      <c r="H4229" s="209"/>
      <c r="I4229" s="207" t="s">
        <v>90</v>
      </c>
      <c r="J4229" s="209"/>
      <c r="K4229" s="207" t="s">
        <v>17</v>
      </c>
      <c r="L4229" s="208"/>
      <c r="M4229" s="41" t="s">
        <v>93</v>
      </c>
      <c r="N4229" s="42"/>
      <c r="O4229" s="210" t="s">
        <v>24</v>
      </c>
      <c r="P4229" s="211"/>
      <c r="Q4229" s="212"/>
    </row>
    <row r="4230" spans="1:17" ht="19.149999999999999" customHeight="1" x14ac:dyDescent="0.25">
      <c r="A4230" s="190" t="s">
        <v>94</v>
      </c>
      <c r="B4230" s="40">
        <v>33</v>
      </c>
      <c r="C4230" s="34"/>
      <c r="D4230" s="34"/>
      <c r="E4230" s="34"/>
      <c r="F4230" s="34"/>
      <c r="G4230" s="34"/>
      <c r="H4230" s="34"/>
      <c r="I4230" s="181" t="s">
        <v>18</v>
      </c>
      <c r="J4230" s="182"/>
      <c r="K4230" s="183"/>
      <c r="L4230" s="191"/>
      <c r="M4230" s="192" t="str">
        <f>UPPER(Ptrllista!H4207)</f>
        <v/>
      </c>
      <c r="N4230" s="193"/>
      <c r="O4230" s="192" t="str">
        <f>UPPER(Ptrllista!G4207)</f>
        <v/>
      </c>
      <c r="P4230" s="196"/>
      <c r="Q4230" s="193"/>
    </row>
    <row r="4231" spans="1:17" ht="19.149999999999999" customHeight="1" thickBot="1" x14ac:dyDescent="0.3">
      <c r="A4231" s="190"/>
      <c r="B4231" s="40">
        <v>34</v>
      </c>
      <c r="C4231" s="34"/>
      <c r="D4231" s="34"/>
      <c r="E4231" s="34"/>
      <c r="F4231" s="34"/>
      <c r="G4231" s="34"/>
      <c r="H4231" s="34"/>
      <c r="I4231" s="181" t="s">
        <v>18</v>
      </c>
      <c r="J4231" s="182"/>
      <c r="K4231" s="183"/>
      <c r="L4231" s="191"/>
      <c r="M4231" s="194"/>
      <c r="N4231" s="195"/>
      <c r="O4231" s="194"/>
      <c r="P4231" s="197"/>
      <c r="Q4231" s="195"/>
    </row>
    <row r="4232" spans="1:17" ht="19.149999999999999" customHeight="1" x14ac:dyDescent="0.25">
      <c r="A4232" s="190"/>
      <c r="B4232" s="40">
        <v>35</v>
      </c>
      <c r="C4232" s="34"/>
      <c r="D4232" s="34"/>
      <c r="E4232" s="34"/>
      <c r="F4232" s="34"/>
      <c r="G4232" s="34"/>
      <c r="H4232" s="34"/>
      <c r="I4232" s="181" t="s">
        <v>18</v>
      </c>
      <c r="J4232" s="182"/>
      <c r="K4232" s="183"/>
      <c r="L4232" s="184"/>
      <c r="M4232" s="3"/>
      <c r="N4232" s="3"/>
      <c r="O4232" s="3"/>
      <c r="P4232" s="3"/>
      <c r="Q4232" s="30"/>
    </row>
    <row r="4233" spans="1:17" ht="19.149999999999999" customHeight="1" x14ac:dyDescent="0.25">
      <c r="A4233" s="190"/>
      <c r="B4233" s="40">
        <v>36</v>
      </c>
      <c r="C4233" s="34"/>
      <c r="D4233" s="34"/>
      <c r="E4233" s="34"/>
      <c r="F4233" s="34"/>
      <c r="G4233" s="34"/>
      <c r="H4233" s="34"/>
      <c r="I4233" s="181" t="s">
        <v>18</v>
      </c>
      <c r="J4233" s="182"/>
      <c r="K4233" s="183"/>
      <c r="L4233" s="184"/>
      <c r="M4233" s="198" t="s">
        <v>92</v>
      </c>
      <c r="N4233" s="198"/>
      <c r="O4233" s="198"/>
      <c r="P4233" s="199"/>
      <c r="Q4233" s="200"/>
    </row>
    <row r="4234" spans="1:17" ht="19.149999999999999" customHeight="1" x14ac:dyDescent="0.25">
      <c r="A4234" s="190"/>
      <c r="B4234" s="40">
        <v>37</v>
      </c>
      <c r="C4234" s="34"/>
      <c r="D4234" s="34"/>
      <c r="E4234" s="34"/>
      <c r="F4234" s="34"/>
      <c r="G4234" s="34"/>
      <c r="H4234" s="34"/>
      <c r="I4234" s="181" t="s">
        <v>18</v>
      </c>
      <c r="J4234" s="182"/>
      <c r="K4234" s="183"/>
      <c r="L4234" s="184"/>
      <c r="M4234" s="201" t="s">
        <v>97</v>
      </c>
      <c r="N4234" s="202"/>
      <c r="O4234" s="202"/>
      <c r="P4234" s="202"/>
      <c r="Q4234" s="203"/>
    </row>
    <row r="4235" spans="1:17" ht="19.149999999999999" customHeight="1" x14ac:dyDescent="0.25">
      <c r="A4235" s="190"/>
      <c r="B4235" s="40">
        <v>38</v>
      </c>
      <c r="C4235" s="34"/>
      <c r="D4235" s="34"/>
      <c r="E4235" s="34"/>
      <c r="F4235" s="34"/>
      <c r="G4235" s="34"/>
      <c r="H4235" s="34"/>
      <c r="I4235" s="181" t="s">
        <v>18</v>
      </c>
      <c r="J4235" s="182"/>
      <c r="K4235" s="183"/>
      <c r="L4235" s="184"/>
      <c r="M4235" s="185"/>
      <c r="N4235" s="185"/>
      <c r="O4235" s="185"/>
      <c r="P4235" s="185"/>
      <c r="Q4235" s="186"/>
    </row>
    <row r="4236" spans="1:17" ht="19.149999999999999" customHeight="1" x14ac:dyDescent="0.25">
      <c r="A4236" s="190"/>
      <c r="B4236" s="40">
        <v>39</v>
      </c>
      <c r="C4236" s="34"/>
      <c r="D4236" s="34"/>
      <c r="E4236" s="34"/>
      <c r="F4236" s="34"/>
      <c r="G4236" s="34"/>
      <c r="H4236" s="34"/>
      <c r="I4236" s="181" t="s">
        <v>18</v>
      </c>
      <c r="J4236" s="182"/>
      <c r="K4236" s="183"/>
      <c r="L4236" s="184"/>
      <c r="M4236" s="185"/>
      <c r="N4236" s="185"/>
      <c r="O4236" s="185"/>
      <c r="P4236" s="185"/>
      <c r="Q4236" s="186"/>
    </row>
    <row r="4237" spans="1:17" ht="19.149999999999999" customHeight="1" x14ac:dyDescent="0.25">
      <c r="A4237" s="190"/>
      <c r="B4237" s="40">
        <v>40</v>
      </c>
      <c r="C4237" s="34"/>
      <c r="D4237" s="34"/>
      <c r="E4237" s="34"/>
      <c r="F4237" s="34"/>
      <c r="G4237" s="34"/>
      <c r="H4237" s="34"/>
      <c r="I4237" s="181" t="s">
        <v>18</v>
      </c>
      <c r="J4237" s="182"/>
      <c r="K4237" s="183"/>
      <c r="L4237" s="184"/>
      <c r="M4237" s="185"/>
      <c r="N4237" s="185"/>
      <c r="O4237" s="185"/>
      <c r="P4237" s="185"/>
      <c r="Q4237" s="186"/>
    </row>
    <row r="4238" spans="1:17" ht="19.149999999999999" customHeight="1" thickBot="1" x14ac:dyDescent="0.3">
      <c r="A4238" s="190"/>
      <c r="B4238" s="34"/>
      <c r="C4238" s="34"/>
      <c r="D4238" s="34"/>
      <c r="E4238" s="34"/>
      <c r="F4238" s="34"/>
      <c r="G4238" s="34"/>
      <c r="H4238" s="34"/>
      <c r="I4238" s="187" t="s">
        <v>18</v>
      </c>
      <c r="J4238" s="188"/>
      <c r="K4238" s="189"/>
      <c r="L4238" s="189"/>
      <c r="M4238" s="185"/>
      <c r="N4238" s="185"/>
      <c r="O4238" s="185"/>
      <c r="P4238" s="185"/>
      <c r="Q4238" s="186"/>
    </row>
    <row r="4239" spans="1:17" ht="19.149999999999999" customHeight="1" thickBot="1" x14ac:dyDescent="0.3">
      <c r="A4239" s="29"/>
      <c r="B4239" s="3"/>
      <c r="C4239" s="3"/>
      <c r="D4239" s="3"/>
      <c r="E4239" s="3"/>
      <c r="F4239" s="173" t="s">
        <v>89</v>
      </c>
      <c r="G4239" s="173"/>
      <c r="H4239" s="174"/>
      <c r="I4239" s="36"/>
      <c r="J4239" s="36"/>
      <c r="K4239" s="175"/>
      <c r="L4239" s="176"/>
      <c r="M4239" s="177" t="s">
        <v>88</v>
      </c>
      <c r="N4239" s="178"/>
      <c r="O4239" s="178"/>
      <c r="P4239" s="178"/>
      <c r="Q4239" s="179"/>
    </row>
    <row r="4240" spans="1:17" ht="19.149999999999999" customHeight="1" thickBot="1" x14ac:dyDescent="0.3">
      <c r="A4240" s="31"/>
      <c r="B4240" s="32"/>
      <c r="C4240" s="32"/>
      <c r="D4240" s="32"/>
      <c r="E4240" s="32"/>
      <c r="F4240" s="32"/>
      <c r="G4240" s="180" t="s">
        <v>91</v>
      </c>
      <c r="H4240" s="180"/>
      <c r="I4240" s="180"/>
      <c r="J4240" s="36"/>
      <c r="K4240" s="35"/>
      <c r="L4240" s="32"/>
      <c r="M4240" s="32"/>
      <c r="N4240" s="32"/>
      <c r="O4240" s="32"/>
      <c r="P4240" s="32"/>
      <c r="Q4240" s="33"/>
    </row>
    <row r="4241" spans="1:17" ht="19.149999999999999" customHeight="1" x14ac:dyDescent="0.5">
      <c r="A4241" s="37"/>
      <c r="B4241" s="213"/>
      <c r="C4241" s="213"/>
      <c r="D4241" s="39"/>
      <c r="E4241" s="196" t="str">
        <f>UPPER(Ptrllista!E4242)</f>
        <v/>
      </c>
      <c r="F4241" s="196"/>
      <c r="G4241" s="196"/>
      <c r="H4241" s="196"/>
      <c r="I4241" s="196"/>
      <c r="J4241" s="196"/>
      <c r="K4241" s="196"/>
      <c r="L4241" s="196"/>
      <c r="M4241" s="196"/>
      <c r="N4241" s="196"/>
      <c r="O4241" s="49"/>
      <c r="P4241" s="49"/>
      <c r="Q4241" s="50"/>
    </row>
    <row r="4242" spans="1:17" ht="19.149999999999999" customHeight="1" x14ac:dyDescent="0.4">
      <c r="A4242" s="53" t="s">
        <v>98</v>
      </c>
      <c r="B4242" s="44" t="str">
        <f>UPPER(Ptrllista!C4246)</f>
        <v/>
      </c>
      <c r="C4242" s="43" t="s">
        <v>102</v>
      </c>
      <c r="D4242" s="44">
        <f>ABS(Ptrllista!C4246)</f>
        <v>0</v>
      </c>
      <c r="E4242" s="205"/>
      <c r="F4242" s="205"/>
      <c r="G4242" s="205"/>
      <c r="H4242" s="205"/>
      <c r="I4242" s="205"/>
      <c r="J4242" s="205"/>
      <c r="K4242" s="205"/>
      <c r="L4242" s="205"/>
      <c r="M4242" s="205"/>
      <c r="N4242" s="205"/>
      <c r="O4242" s="214">
        <f>ABS(Ptrllista!F4242)</f>
        <v>0</v>
      </c>
      <c r="P4242" s="214"/>
      <c r="Q4242" s="215"/>
    </row>
    <row r="4243" spans="1:17" ht="19.149999999999999" customHeight="1" x14ac:dyDescent="0.25">
      <c r="A4243" s="204" t="str">
        <f>UPPER(Ptrllista!E4246)</f>
        <v/>
      </c>
      <c r="B4243" s="205"/>
      <c r="C4243" s="205"/>
      <c r="D4243" s="205"/>
      <c r="E4243" s="205"/>
      <c r="F4243" s="205"/>
      <c r="G4243" s="205"/>
      <c r="H4243" s="205"/>
      <c r="I4243" s="205"/>
      <c r="J4243" s="205"/>
      <c r="K4243" s="205"/>
      <c r="L4243" s="205"/>
      <c r="M4243" s="205"/>
      <c r="N4243" s="205"/>
      <c r="O4243" s="205"/>
      <c r="P4243" s="205"/>
      <c r="Q4243" s="206"/>
    </row>
    <row r="4244" spans="1:17" ht="19.149999999999999" customHeight="1" x14ac:dyDescent="0.25">
      <c r="A4244" s="204"/>
      <c r="B4244" s="205"/>
      <c r="C4244" s="205"/>
      <c r="D4244" s="205"/>
      <c r="E4244" s="205"/>
      <c r="F4244" s="205"/>
      <c r="G4244" s="205"/>
      <c r="H4244" s="205"/>
      <c r="I4244" s="205"/>
      <c r="J4244" s="205"/>
      <c r="K4244" s="205"/>
      <c r="L4244" s="205"/>
      <c r="M4244" s="205"/>
      <c r="N4244" s="205"/>
      <c r="O4244" s="205"/>
      <c r="P4244" s="205"/>
      <c r="Q4244" s="206"/>
    </row>
    <row r="4245" spans="1:17" ht="19.149999999999999" customHeight="1" x14ac:dyDescent="0.25">
      <c r="A4245" s="204" t="str">
        <f>UPPER(Ptrllista!F4246)</f>
        <v/>
      </c>
      <c r="B4245" s="205"/>
      <c r="C4245" s="205"/>
      <c r="D4245" s="205"/>
      <c r="E4245" s="205"/>
      <c r="F4245" s="205"/>
      <c r="G4245" s="205"/>
      <c r="H4245" s="205"/>
      <c r="I4245" s="205"/>
      <c r="J4245" s="205"/>
      <c r="K4245" s="205"/>
      <c r="L4245" s="205"/>
      <c r="M4245" s="205"/>
      <c r="N4245" s="205"/>
      <c r="O4245" s="205"/>
      <c r="P4245" s="205"/>
      <c r="Q4245" s="206"/>
    </row>
    <row r="4246" spans="1:17" ht="19.149999999999999" customHeight="1" x14ac:dyDescent="0.25">
      <c r="A4246" s="204"/>
      <c r="B4246" s="205"/>
      <c r="C4246" s="205"/>
      <c r="D4246" s="205"/>
      <c r="E4246" s="205"/>
      <c r="F4246" s="205"/>
      <c r="G4246" s="205"/>
      <c r="H4246" s="205"/>
      <c r="I4246" s="205"/>
      <c r="J4246" s="205"/>
      <c r="K4246" s="205"/>
      <c r="L4246" s="205"/>
      <c r="M4246" s="205"/>
      <c r="N4246" s="205"/>
      <c r="O4246" s="205"/>
      <c r="P4246" s="205"/>
      <c r="Q4246" s="206"/>
    </row>
    <row r="4247" spans="1:17" ht="19.149999999999999" customHeight="1" thickBot="1" x14ac:dyDescent="0.3">
      <c r="A4247" s="29"/>
      <c r="B4247" s="38"/>
      <c r="C4247" s="207" t="s">
        <v>95</v>
      </c>
      <c r="D4247" s="208"/>
      <c r="E4247" s="208"/>
      <c r="F4247" s="208"/>
      <c r="G4247" s="208"/>
      <c r="H4247" s="209"/>
      <c r="I4247" s="207" t="s">
        <v>90</v>
      </c>
      <c r="J4247" s="209"/>
      <c r="K4247" s="207" t="s">
        <v>17</v>
      </c>
      <c r="L4247" s="208"/>
      <c r="M4247" s="216" t="s">
        <v>93</v>
      </c>
      <c r="N4247" s="217"/>
      <c r="O4247" s="210" t="s">
        <v>24</v>
      </c>
      <c r="P4247" s="211"/>
      <c r="Q4247" s="212"/>
    </row>
    <row r="4248" spans="1:17" ht="19.149999999999999" customHeight="1" x14ac:dyDescent="0.25">
      <c r="A4248" s="190" t="s">
        <v>94</v>
      </c>
      <c r="B4248" s="40">
        <v>33</v>
      </c>
      <c r="C4248" s="34"/>
      <c r="D4248" s="34"/>
      <c r="E4248" s="34"/>
      <c r="F4248" s="34"/>
      <c r="G4248" s="34"/>
      <c r="H4248" s="34"/>
      <c r="I4248" s="181" t="s">
        <v>18</v>
      </c>
      <c r="J4248" s="182"/>
      <c r="K4248" s="183"/>
      <c r="L4248" s="191"/>
      <c r="M4248" s="192" t="str">
        <f>UPPER(Ptrllista!H4246)</f>
        <v/>
      </c>
      <c r="N4248" s="193"/>
      <c r="O4248" s="192" t="str">
        <f>UPPER(Ptrllista!G4246)</f>
        <v/>
      </c>
      <c r="P4248" s="196"/>
      <c r="Q4248" s="193"/>
    </row>
    <row r="4249" spans="1:17" ht="19.149999999999999" customHeight="1" thickBot="1" x14ac:dyDescent="0.3">
      <c r="A4249" s="190"/>
      <c r="B4249" s="40">
        <v>34</v>
      </c>
      <c r="C4249" s="34"/>
      <c r="D4249" s="34"/>
      <c r="E4249" s="34"/>
      <c r="F4249" s="34"/>
      <c r="G4249" s="34"/>
      <c r="H4249" s="34"/>
      <c r="I4249" s="181" t="s">
        <v>18</v>
      </c>
      <c r="J4249" s="182"/>
      <c r="K4249" s="183"/>
      <c r="L4249" s="191"/>
      <c r="M4249" s="194"/>
      <c r="N4249" s="195"/>
      <c r="O4249" s="194"/>
      <c r="P4249" s="197"/>
      <c r="Q4249" s="195"/>
    </row>
    <row r="4250" spans="1:17" ht="19.149999999999999" customHeight="1" x14ac:dyDescent="0.25">
      <c r="A4250" s="190"/>
      <c r="B4250" s="40">
        <v>35</v>
      </c>
      <c r="C4250" s="34"/>
      <c r="D4250" s="34"/>
      <c r="E4250" s="34"/>
      <c r="F4250" s="34"/>
      <c r="G4250" s="34"/>
      <c r="H4250" s="34"/>
      <c r="I4250" s="181" t="s">
        <v>18</v>
      </c>
      <c r="J4250" s="182"/>
      <c r="K4250" s="183"/>
      <c r="L4250" s="184"/>
      <c r="M4250" s="3"/>
      <c r="N4250" s="3"/>
      <c r="O4250" s="3"/>
      <c r="P4250" s="3"/>
      <c r="Q4250" s="30"/>
    </row>
    <row r="4251" spans="1:17" ht="19.149999999999999" customHeight="1" x14ac:dyDescent="0.25">
      <c r="A4251" s="190"/>
      <c r="B4251" s="40">
        <v>36</v>
      </c>
      <c r="C4251" s="34"/>
      <c r="D4251" s="34"/>
      <c r="E4251" s="34"/>
      <c r="F4251" s="34"/>
      <c r="G4251" s="34"/>
      <c r="H4251" s="34"/>
      <c r="I4251" s="181" t="s">
        <v>18</v>
      </c>
      <c r="J4251" s="182"/>
      <c r="K4251" s="183"/>
      <c r="L4251" s="184"/>
      <c r="M4251" s="198" t="s">
        <v>92</v>
      </c>
      <c r="N4251" s="198"/>
      <c r="O4251" s="198"/>
      <c r="P4251" s="199"/>
      <c r="Q4251" s="200"/>
    </row>
    <row r="4252" spans="1:17" ht="19.149999999999999" customHeight="1" x14ac:dyDescent="0.25">
      <c r="A4252" s="190"/>
      <c r="B4252" s="40">
        <v>37</v>
      </c>
      <c r="C4252" s="34"/>
      <c r="D4252" s="34"/>
      <c r="E4252" s="34"/>
      <c r="F4252" s="34"/>
      <c r="G4252" s="34"/>
      <c r="H4252" s="34"/>
      <c r="I4252" s="181" t="s">
        <v>18</v>
      </c>
      <c r="J4252" s="182"/>
      <c r="K4252" s="183"/>
      <c r="L4252" s="184"/>
      <c r="M4252" s="201" t="s">
        <v>97</v>
      </c>
      <c r="N4252" s="202"/>
      <c r="O4252" s="202"/>
      <c r="P4252" s="202"/>
      <c r="Q4252" s="203"/>
    </row>
    <row r="4253" spans="1:17" ht="19.149999999999999" customHeight="1" x14ac:dyDescent="0.25">
      <c r="A4253" s="190"/>
      <c r="B4253" s="40">
        <v>38</v>
      </c>
      <c r="C4253" s="34"/>
      <c r="D4253" s="34"/>
      <c r="E4253" s="34"/>
      <c r="F4253" s="34"/>
      <c r="G4253" s="34"/>
      <c r="H4253" s="34"/>
      <c r="I4253" s="181" t="s">
        <v>18</v>
      </c>
      <c r="J4253" s="182"/>
      <c r="K4253" s="183"/>
      <c r="L4253" s="184"/>
      <c r="M4253" s="185"/>
      <c r="N4253" s="185"/>
      <c r="O4253" s="185"/>
      <c r="P4253" s="185"/>
      <c r="Q4253" s="186"/>
    </row>
    <row r="4254" spans="1:17" ht="19.149999999999999" customHeight="1" x14ac:dyDescent="0.25">
      <c r="A4254" s="190"/>
      <c r="B4254" s="40">
        <v>39</v>
      </c>
      <c r="C4254" s="34"/>
      <c r="D4254" s="34"/>
      <c r="E4254" s="34"/>
      <c r="F4254" s="34"/>
      <c r="G4254" s="34"/>
      <c r="H4254" s="34"/>
      <c r="I4254" s="181" t="s">
        <v>18</v>
      </c>
      <c r="J4254" s="182"/>
      <c r="K4254" s="183"/>
      <c r="L4254" s="184"/>
      <c r="M4254" s="185"/>
      <c r="N4254" s="185"/>
      <c r="O4254" s="185"/>
      <c r="P4254" s="185"/>
      <c r="Q4254" s="186"/>
    </row>
    <row r="4255" spans="1:17" ht="19.149999999999999" customHeight="1" x14ac:dyDescent="0.25">
      <c r="A4255" s="190"/>
      <c r="B4255" s="40">
        <v>40</v>
      </c>
      <c r="C4255" s="34"/>
      <c r="D4255" s="34"/>
      <c r="E4255" s="34"/>
      <c r="F4255" s="34"/>
      <c r="G4255" s="34"/>
      <c r="H4255" s="34"/>
      <c r="I4255" s="181" t="s">
        <v>18</v>
      </c>
      <c r="J4255" s="182"/>
      <c r="K4255" s="183"/>
      <c r="L4255" s="184"/>
      <c r="M4255" s="185"/>
      <c r="N4255" s="185"/>
      <c r="O4255" s="185"/>
      <c r="P4255" s="185"/>
      <c r="Q4255" s="186"/>
    </row>
    <row r="4256" spans="1:17" ht="19.149999999999999" customHeight="1" thickBot="1" x14ac:dyDescent="0.3">
      <c r="A4256" s="190"/>
      <c r="B4256" s="34"/>
      <c r="C4256" s="34"/>
      <c r="D4256" s="34"/>
      <c r="E4256" s="34"/>
      <c r="F4256" s="34"/>
      <c r="G4256" s="34"/>
      <c r="H4256" s="34"/>
      <c r="I4256" s="187" t="s">
        <v>18</v>
      </c>
      <c r="J4256" s="188"/>
      <c r="K4256" s="189"/>
      <c r="L4256" s="189"/>
      <c r="M4256" s="185"/>
      <c r="N4256" s="185"/>
      <c r="O4256" s="185"/>
      <c r="P4256" s="185"/>
      <c r="Q4256" s="186"/>
    </row>
    <row r="4257" spans="1:17" ht="19.149999999999999" customHeight="1" thickBot="1" x14ac:dyDescent="0.3">
      <c r="A4257" s="29"/>
      <c r="B4257" s="3"/>
      <c r="C4257" s="3"/>
      <c r="D4257" s="3"/>
      <c r="E4257" s="3"/>
      <c r="F4257" s="173" t="s">
        <v>89</v>
      </c>
      <c r="G4257" s="173"/>
      <c r="H4257" s="174"/>
      <c r="I4257" s="36"/>
      <c r="J4257" s="36"/>
      <c r="K4257" s="175"/>
      <c r="L4257" s="176"/>
      <c r="M4257" s="177" t="s">
        <v>88</v>
      </c>
      <c r="N4257" s="178"/>
      <c r="O4257" s="178"/>
      <c r="P4257" s="178"/>
      <c r="Q4257" s="179"/>
    </row>
    <row r="4258" spans="1:17" ht="19.149999999999999" customHeight="1" thickBot="1" x14ac:dyDescent="0.3">
      <c r="A4258" s="31"/>
      <c r="B4258" s="32"/>
      <c r="C4258" s="32"/>
      <c r="D4258" s="32"/>
      <c r="E4258" s="32"/>
      <c r="F4258" s="32"/>
      <c r="G4258" s="180" t="s">
        <v>91</v>
      </c>
      <c r="H4258" s="180"/>
      <c r="I4258" s="180"/>
      <c r="J4258" s="36"/>
      <c r="K4258" s="35"/>
      <c r="L4258" s="32"/>
      <c r="M4258" s="32"/>
      <c r="N4258" s="32"/>
      <c r="O4258" s="32"/>
      <c r="P4258" s="32"/>
      <c r="Q4258" s="33"/>
    </row>
    <row r="4259" spans="1:17" ht="19.149999999999999" customHeight="1" x14ac:dyDescent="0.25">
      <c r="A4259" s="52"/>
      <c r="B4259" s="52"/>
      <c r="C4259" s="52"/>
      <c r="D4259" s="52"/>
      <c r="E4259" s="52"/>
      <c r="F4259" s="52"/>
      <c r="G4259" s="52"/>
      <c r="H4259" s="52"/>
      <c r="I4259" s="52"/>
      <c r="J4259" s="52"/>
      <c r="K4259" s="52"/>
      <c r="L4259" s="52"/>
      <c r="M4259" s="52"/>
      <c r="N4259" s="52"/>
      <c r="O4259" s="52"/>
      <c r="P4259" s="52"/>
      <c r="Q4259" s="52"/>
    </row>
    <row r="4262" spans="1:17" ht="19.149999999999999" customHeight="1" thickBot="1" x14ac:dyDescent="0.3"/>
    <row r="4263" spans="1:17" ht="19.149999999999999" customHeight="1" x14ac:dyDescent="0.5">
      <c r="A4263" s="37"/>
      <c r="B4263" s="213"/>
      <c r="C4263" s="213"/>
      <c r="D4263" s="39"/>
      <c r="E4263" s="196" t="str">
        <f>UPPER(Ptrllista!E4242)</f>
        <v/>
      </c>
      <c r="F4263" s="196"/>
      <c r="G4263" s="196"/>
      <c r="H4263" s="196"/>
      <c r="I4263" s="196"/>
      <c r="J4263" s="196"/>
      <c r="K4263" s="196"/>
      <c r="L4263" s="196"/>
      <c r="M4263" s="196"/>
      <c r="N4263" s="196"/>
      <c r="O4263" s="49"/>
      <c r="P4263" s="49"/>
      <c r="Q4263" s="50"/>
    </row>
    <row r="4264" spans="1:17" ht="19.149999999999999" customHeight="1" x14ac:dyDescent="0.4">
      <c r="A4264" s="53" t="s">
        <v>98</v>
      </c>
      <c r="B4264" s="44" t="str">
        <f>UPPER(Ptrllista!C4247)</f>
        <v/>
      </c>
      <c r="C4264" s="43" t="s">
        <v>96</v>
      </c>
      <c r="D4264" s="44">
        <f>ABS(Ptrllista!C4247)</f>
        <v>0</v>
      </c>
      <c r="E4264" s="205"/>
      <c r="F4264" s="205"/>
      <c r="G4264" s="205"/>
      <c r="H4264" s="205"/>
      <c r="I4264" s="205"/>
      <c r="J4264" s="205"/>
      <c r="K4264" s="205"/>
      <c r="L4264" s="205"/>
      <c r="M4264" s="205"/>
      <c r="N4264" s="205"/>
      <c r="O4264" s="214">
        <f>ABS(Ptrllista!F4242)</f>
        <v>0</v>
      </c>
      <c r="P4264" s="214"/>
      <c r="Q4264" s="215"/>
    </row>
    <row r="4265" spans="1:17" ht="19.149999999999999" customHeight="1" x14ac:dyDescent="0.25">
      <c r="A4265" s="204" t="str">
        <f>UPPER(Ptrllista!E4247)</f>
        <v/>
      </c>
      <c r="B4265" s="205"/>
      <c r="C4265" s="205"/>
      <c r="D4265" s="205"/>
      <c r="E4265" s="205"/>
      <c r="F4265" s="205"/>
      <c r="G4265" s="205"/>
      <c r="H4265" s="205"/>
      <c r="I4265" s="205"/>
      <c r="J4265" s="205"/>
      <c r="K4265" s="205"/>
      <c r="L4265" s="205"/>
      <c r="M4265" s="205"/>
      <c r="N4265" s="205"/>
      <c r="O4265" s="205"/>
      <c r="P4265" s="205"/>
      <c r="Q4265" s="206"/>
    </row>
    <row r="4266" spans="1:17" ht="19.149999999999999" customHeight="1" x14ac:dyDescent="0.25">
      <c r="A4266" s="204"/>
      <c r="B4266" s="205"/>
      <c r="C4266" s="205"/>
      <c r="D4266" s="205"/>
      <c r="E4266" s="205"/>
      <c r="F4266" s="205"/>
      <c r="G4266" s="205"/>
      <c r="H4266" s="205"/>
      <c r="I4266" s="205"/>
      <c r="J4266" s="205"/>
      <c r="K4266" s="205"/>
      <c r="L4266" s="205"/>
      <c r="M4266" s="205"/>
      <c r="N4266" s="205"/>
      <c r="O4266" s="205"/>
      <c r="P4266" s="205"/>
      <c r="Q4266" s="206"/>
    </row>
    <row r="4267" spans="1:17" ht="19.149999999999999" customHeight="1" x14ac:dyDescent="0.25">
      <c r="A4267" s="204" t="str">
        <f>UPPER(Ptrllista!F4247)</f>
        <v/>
      </c>
      <c r="B4267" s="205"/>
      <c r="C4267" s="205"/>
      <c r="D4267" s="205"/>
      <c r="E4267" s="205"/>
      <c r="F4267" s="205"/>
      <c r="G4267" s="205"/>
      <c r="H4267" s="205"/>
      <c r="I4267" s="205"/>
      <c r="J4267" s="205"/>
      <c r="K4267" s="205"/>
      <c r="L4267" s="205"/>
      <c r="M4267" s="205"/>
      <c r="N4267" s="205"/>
      <c r="O4267" s="205"/>
      <c r="P4267" s="205"/>
      <c r="Q4267" s="206"/>
    </row>
    <row r="4268" spans="1:17" ht="19.149999999999999" customHeight="1" x14ac:dyDescent="0.25">
      <c r="A4268" s="204"/>
      <c r="B4268" s="205"/>
      <c r="C4268" s="205"/>
      <c r="D4268" s="205"/>
      <c r="E4268" s="205"/>
      <c r="F4268" s="205"/>
      <c r="G4268" s="205"/>
      <c r="H4268" s="205"/>
      <c r="I4268" s="205"/>
      <c r="J4268" s="205"/>
      <c r="K4268" s="205"/>
      <c r="L4268" s="205"/>
      <c r="M4268" s="205"/>
      <c r="N4268" s="205"/>
      <c r="O4268" s="205"/>
      <c r="P4268" s="205"/>
      <c r="Q4268" s="206"/>
    </row>
    <row r="4269" spans="1:17" ht="19.149999999999999" customHeight="1" thickBot="1" x14ac:dyDescent="0.3">
      <c r="A4269" s="29"/>
      <c r="B4269" s="38"/>
      <c r="C4269" s="207" t="s">
        <v>95</v>
      </c>
      <c r="D4269" s="208"/>
      <c r="E4269" s="208"/>
      <c r="F4269" s="208"/>
      <c r="G4269" s="208"/>
      <c r="H4269" s="209"/>
      <c r="I4269" s="207" t="s">
        <v>90</v>
      </c>
      <c r="J4269" s="209"/>
      <c r="K4269" s="207" t="s">
        <v>17</v>
      </c>
      <c r="L4269" s="208"/>
      <c r="M4269" s="41" t="s">
        <v>93</v>
      </c>
      <c r="N4269" s="42"/>
      <c r="O4269" s="210" t="s">
        <v>24</v>
      </c>
      <c r="P4269" s="211"/>
      <c r="Q4269" s="212"/>
    </row>
    <row r="4270" spans="1:17" ht="19.149999999999999" customHeight="1" x14ac:dyDescent="0.25">
      <c r="A4270" s="190" t="s">
        <v>94</v>
      </c>
      <c r="B4270" s="40">
        <v>33</v>
      </c>
      <c r="C4270" s="34"/>
      <c r="D4270" s="34"/>
      <c r="E4270" s="34"/>
      <c r="F4270" s="34"/>
      <c r="G4270" s="34"/>
      <c r="H4270" s="34"/>
      <c r="I4270" s="181" t="s">
        <v>18</v>
      </c>
      <c r="J4270" s="182"/>
      <c r="K4270" s="183"/>
      <c r="L4270" s="191"/>
      <c r="M4270" s="192" t="str">
        <f>UPPER(Ptrllista!H4247)</f>
        <v/>
      </c>
      <c r="N4270" s="193"/>
      <c r="O4270" s="192" t="str">
        <f>UPPER(Ptrllista!G4247)</f>
        <v/>
      </c>
      <c r="P4270" s="196"/>
      <c r="Q4270" s="193"/>
    </row>
    <row r="4271" spans="1:17" ht="19.149999999999999" customHeight="1" thickBot="1" x14ac:dyDescent="0.3">
      <c r="A4271" s="190"/>
      <c r="B4271" s="40">
        <v>34</v>
      </c>
      <c r="C4271" s="34"/>
      <c r="D4271" s="34"/>
      <c r="E4271" s="34"/>
      <c r="F4271" s="34"/>
      <c r="G4271" s="34"/>
      <c r="H4271" s="34"/>
      <c r="I4271" s="181" t="s">
        <v>18</v>
      </c>
      <c r="J4271" s="182"/>
      <c r="K4271" s="183"/>
      <c r="L4271" s="191"/>
      <c r="M4271" s="194"/>
      <c r="N4271" s="195"/>
      <c r="O4271" s="194"/>
      <c r="P4271" s="197"/>
      <c r="Q4271" s="195"/>
    </row>
    <row r="4272" spans="1:17" ht="19.149999999999999" customHeight="1" x14ac:dyDescent="0.25">
      <c r="A4272" s="190"/>
      <c r="B4272" s="40">
        <v>35</v>
      </c>
      <c r="C4272" s="34"/>
      <c r="D4272" s="34"/>
      <c r="E4272" s="34"/>
      <c r="F4272" s="34"/>
      <c r="G4272" s="34"/>
      <c r="H4272" s="34"/>
      <c r="I4272" s="181" t="s">
        <v>18</v>
      </c>
      <c r="J4272" s="182"/>
      <c r="K4272" s="183"/>
      <c r="L4272" s="184"/>
      <c r="M4272" s="3"/>
      <c r="N4272" s="3"/>
      <c r="O4272" s="3"/>
      <c r="P4272" s="3"/>
      <c r="Q4272" s="30"/>
    </row>
    <row r="4273" spans="1:17" ht="19.149999999999999" customHeight="1" x14ac:dyDescent="0.25">
      <c r="A4273" s="190"/>
      <c r="B4273" s="40">
        <v>36</v>
      </c>
      <c r="C4273" s="34"/>
      <c r="D4273" s="34"/>
      <c r="E4273" s="34"/>
      <c r="F4273" s="34"/>
      <c r="G4273" s="34"/>
      <c r="H4273" s="34"/>
      <c r="I4273" s="181" t="s">
        <v>18</v>
      </c>
      <c r="J4273" s="182"/>
      <c r="K4273" s="183"/>
      <c r="L4273" s="184"/>
      <c r="M4273" s="198" t="s">
        <v>92</v>
      </c>
      <c r="N4273" s="198"/>
      <c r="O4273" s="198"/>
      <c r="P4273" s="199"/>
      <c r="Q4273" s="200"/>
    </row>
    <row r="4274" spans="1:17" ht="19.149999999999999" customHeight="1" x14ac:dyDescent="0.25">
      <c r="A4274" s="190"/>
      <c r="B4274" s="40">
        <v>37</v>
      </c>
      <c r="C4274" s="34"/>
      <c r="D4274" s="34"/>
      <c r="E4274" s="34"/>
      <c r="F4274" s="34"/>
      <c r="G4274" s="34"/>
      <c r="H4274" s="34"/>
      <c r="I4274" s="181" t="s">
        <v>18</v>
      </c>
      <c r="J4274" s="182"/>
      <c r="K4274" s="183"/>
      <c r="L4274" s="184"/>
      <c r="M4274" s="201" t="s">
        <v>97</v>
      </c>
      <c r="N4274" s="202"/>
      <c r="O4274" s="202"/>
      <c r="P4274" s="202"/>
      <c r="Q4274" s="203"/>
    </row>
    <row r="4275" spans="1:17" ht="19.149999999999999" customHeight="1" x14ac:dyDescent="0.25">
      <c r="A4275" s="190"/>
      <c r="B4275" s="40">
        <v>38</v>
      </c>
      <c r="C4275" s="34"/>
      <c r="D4275" s="34"/>
      <c r="E4275" s="34"/>
      <c r="F4275" s="34"/>
      <c r="G4275" s="34"/>
      <c r="H4275" s="34"/>
      <c r="I4275" s="181" t="s">
        <v>18</v>
      </c>
      <c r="J4275" s="182"/>
      <c r="K4275" s="183"/>
      <c r="L4275" s="184"/>
      <c r="M4275" s="185"/>
      <c r="N4275" s="185"/>
      <c r="O4275" s="185"/>
      <c r="P4275" s="185"/>
      <c r="Q4275" s="186"/>
    </row>
    <row r="4276" spans="1:17" ht="19.149999999999999" customHeight="1" x14ac:dyDescent="0.25">
      <c r="A4276" s="190"/>
      <c r="B4276" s="40">
        <v>39</v>
      </c>
      <c r="C4276" s="34"/>
      <c r="D4276" s="34"/>
      <c r="E4276" s="34"/>
      <c r="F4276" s="34"/>
      <c r="G4276" s="34"/>
      <c r="H4276" s="34"/>
      <c r="I4276" s="181" t="s">
        <v>18</v>
      </c>
      <c r="J4276" s="182"/>
      <c r="K4276" s="183"/>
      <c r="L4276" s="184"/>
      <c r="M4276" s="185"/>
      <c r="N4276" s="185"/>
      <c r="O4276" s="185"/>
      <c r="P4276" s="185"/>
      <c r="Q4276" s="186"/>
    </row>
    <row r="4277" spans="1:17" ht="19.149999999999999" customHeight="1" x14ac:dyDescent="0.25">
      <c r="A4277" s="190"/>
      <c r="B4277" s="40">
        <v>40</v>
      </c>
      <c r="C4277" s="34"/>
      <c r="D4277" s="34"/>
      <c r="E4277" s="34"/>
      <c r="F4277" s="34"/>
      <c r="G4277" s="34"/>
      <c r="H4277" s="34"/>
      <c r="I4277" s="181" t="s">
        <v>18</v>
      </c>
      <c r="J4277" s="182"/>
      <c r="K4277" s="183"/>
      <c r="L4277" s="184"/>
      <c r="M4277" s="185"/>
      <c r="N4277" s="185"/>
      <c r="O4277" s="185"/>
      <c r="P4277" s="185"/>
      <c r="Q4277" s="186"/>
    </row>
    <row r="4278" spans="1:17" ht="19.149999999999999" customHeight="1" thickBot="1" x14ac:dyDescent="0.3">
      <c r="A4278" s="190"/>
      <c r="B4278" s="34"/>
      <c r="C4278" s="34"/>
      <c r="D4278" s="34"/>
      <c r="E4278" s="34"/>
      <c r="F4278" s="34"/>
      <c r="G4278" s="34"/>
      <c r="H4278" s="34"/>
      <c r="I4278" s="187" t="s">
        <v>18</v>
      </c>
      <c r="J4278" s="188"/>
      <c r="K4278" s="189"/>
      <c r="L4278" s="189"/>
      <c r="M4278" s="185"/>
      <c r="N4278" s="185"/>
      <c r="O4278" s="185"/>
      <c r="P4278" s="185"/>
      <c r="Q4278" s="186"/>
    </row>
    <row r="4279" spans="1:17" ht="19.149999999999999" customHeight="1" thickBot="1" x14ac:dyDescent="0.3">
      <c r="A4279" s="29"/>
      <c r="B4279" s="3"/>
      <c r="C4279" s="3"/>
      <c r="D4279" s="3"/>
      <c r="E4279" s="3"/>
      <c r="F4279" s="173" t="s">
        <v>89</v>
      </c>
      <c r="G4279" s="173"/>
      <c r="H4279" s="174"/>
      <c r="I4279" s="36"/>
      <c r="J4279" s="36"/>
      <c r="K4279" s="175"/>
      <c r="L4279" s="176"/>
      <c r="M4279" s="177" t="s">
        <v>88</v>
      </c>
      <c r="N4279" s="178"/>
      <c r="O4279" s="178"/>
      <c r="P4279" s="178"/>
      <c r="Q4279" s="179"/>
    </row>
    <row r="4280" spans="1:17" ht="19.149999999999999" customHeight="1" thickBot="1" x14ac:dyDescent="0.3">
      <c r="A4280" s="31"/>
      <c r="B4280" s="32"/>
      <c r="C4280" s="32"/>
      <c r="D4280" s="32"/>
      <c r="E4280" s="32"/>
      <c r="F4280" s="32"/>
      <c r="G4280" s="180" t="s">
        <v>91</v>
      </c>
      <c r="H4280" s="180"/>
      <c r="I4280" s="180"/>
      <c r="J4280" s="36"/>
      <c r="K4280" s="35"/>
      <c r="L4280" s="32"/>
      <c r="M4280" s="32"/>
      <c r="N4280" s="32"/>
      <c r="O4280" s="32"/>
      <c r="P4280" s="32"/>
      <c r="Q4280" s="33"/>
    </row>
    <row r="4281" spans="1:17" ht="19.149999999999999" customHeight="1" x14ac:dyDescent="0.5">
      <c r="A4281" s="37"/>
      <c r="B4281" s="213"/>
      <c r="C4281" s="213"/>
      <c r="D4281" s="39"/>
      <c r="E4281" s="196" t="str">
        <f>UPPER(Ptrllista!E4282)</f>
        <v/>
      </c>
      <c r="F4281" s="196"/>
      <c r="G4281" s="196"/>
      <c r="H4281" s="196"/>
      <c r="I4281" s="196"/>
      <c r="J4281" s="196"/>
      <c r="K4281" s="196"/>
      <c r="L4281" s="196"/>
      <c r="M4281" s="196"/>
      <c r="N4281" s="196"/>
      <c r="O4281" s="49"/>
      <c r="P4281" s="49"/>
      <c r="Q4281" s="50"/>
    </row>
    <row r="4282" spans="1:17" ht="19.149999999999999" customHeight="1" x14ac:dyDescent="0.4">
      <c r="A4282" s="53" t="s">
        <v>98</v>
      </c>
      <c r="B4282" s="44" t="str">
        <f>UPPER(Ptrllista!C4286)</f>
        <v/>
      </c>
      <c r="C4282" s="43" t="s">
        <v>102</v>
      </c>
      <c r="D4282" s="44">
        <f>ABS(Ptrllista!C4286)</f>
        <v>0</v>
      </c>
      <c r="E4282" s="205"/>
      <c r="F4282" s="205"/>
      <c r="G4282" s="205"/>
      <c r="H4282" s="205"/>
      <c r="I4282" s="205"/>
      <c r="J4282" s="205"/>
      <c r="K4282" s="205"/>
      <c r="L4282" s="205"/>
      <c r="M4282" s="205"/>
      <c r="N4282" s="205"/>
      <c r="O4282" s="214">
        <f>ABS(Ptrllista!F4282)</f>
        <v>0</v>
      </c>
      <c r="P4282" s="214"/>
      <c r="Q4282" s="215"/>
    </row>
    <row r="4283" spans="1:17" ht="19.149999999999999" customHeight="1" x14ac:dyDescent="0.25">
      <c r="A4283" s="204" t="str">
        <f>UPPER(Ptrllista!E4286)</f>
        <v/>
      </c>
      <c r="B4283" s="205"/>
      <c r="C4283" s="205"/>
      <c r="D4283" s="205"/>
      <c r="E4283" s="205"/>
      <c r="F4283" s="205"/>
      <c r="G4283" s="205"/>
      <c r="H4283" s="205"/>
      <c r="I4283" s="205"/>
      <c r="J4283" s="205"/>
      <c r="K4283" s="205"/>
      <c r="L4283" s="205"/>
      <c r="M4283" s="205"/>
      <c r="N4283" s="205"/>
      <c r="O4283" s="205"/>
      <c r="P4283" s="205"/>
      <c r="Q4283" s="206"/>
    </row>
    <row r="4284" spans="1:17" ht="19.149999999999999" customHeight="1" x14ac:dyDescent="0.25">
      <c r="A4284" s="204"/>
      <c r="B4284" s="205"/>
      <c r="C4284" s="205"/>
      <c r="D4284" s="205"/>
      <c r="E4284" s="205"/>
      <c r="F4284" s="205"/>
      <c r="G4284" s="205"/>
      <c r="H4284" s="205"/>
      <c r="I4284" s="205"/>
      <c r="J4284" s="205"/>
      <c r="K4284" s="205"/>
      <c r="L4284" s="205"/>
      <c r="M4284" s="205"/>
      <c r="N4284" s="205"/>
      <c r="O4284" s="205"/>
      <c r="P4284" s="205"/>
      <c r="Q4284" s="206"/>
    </row>
    <row r="4285" spans="1:17" ht="19.149999999999999" customHeight="1" x14ac:dyDescent="0.25">
      <c r="A4285" s="204" t="str">
        <f>UPPER(Ptrllista!F4286)</f>
        <v/>
      </c>
      <c r="B4285" s="205"/>
      <c r="C4285" s="205"/>
      <c r="D4285" s="205"/>
      <c r="E4285" s="205"/>
      <c r="F4285" s="205"/>
      <c r="G4285" s="205"/>
      <c r="H4285" s="205"/>
      <c r="I4285" s="205"/>
      <c r="J4285" s="205"/>
      <c r="K4285" s="205"/>
      <c r="L4285" s="205"/>
      <c r="M4285" s="205"/>
      <c r="N4285" s="205"/>
      <c r="O4285" s="205"/>
      <c r="P4285" s="205"/>
      <c r="Q4285" s="206"/>
    </row>
    <row r="4286" spans="1:17" ht="19.149999999999999" customHeight="1" x14ac:dyDescent="0.25">
      <c r="A4286" s="204"/>
      <c r="B4286" s="205"/>
      <c r="C4286" s="205"/>
      <c r="D4286" s="205"/>
      <c r="E4286" s="205"/>
      <c r="F4286" s="205"/>
      <c r="G4286" s="205"/>
      <c r="H4286" s="205"/>
      <c r="I4286" s="205"/>
      <c r="J4286" s="205"/>
      <c r="K4286" s="205"/>
      <c r="L4286" s="205"/>
      <c r="M4286" s="205"/>
      <c r="N4286" s="205"/>
      <c r="O4286" s="205"/>
      <c r="P4286" s="205"/>
      <c r="Q4286" s="206"/>
    </row>
    <row r="4287" spans="1:17" ht="19.149999999999999" customHeight="1" thickBot="1" x14ac:dyDescent="0.3">
      <c r="A4287" s="29"/>
      <c r="B4287" s="38"/>
      <c r="C4287" s="207" t="s">
        <v>95</v>
      </c>
      <c r="D4287" s="208"/>
      <c r="E4287" s="208"/>
      <c r="F4287" s="208"/>
      <c r="G4287" s="208"/>
      <c r="H4287" s="209"/>
      <c r="I4287" s="207" t="s">
        <v>90</v>
      </c>
      <c r="J4287" s="209"/>
      <c r="K4287" s="207" t="s">
        <v>17</v>
      </c>
      <c r="L4287" s="208"/>
      <c r="M4287" s="216" t="s">
        <v>93</v>
      </c>
      <c r="N4287" s="217"/>
      <c r="O4287" s="210" t="s">
        <v>24</v>
      </c>
      <c r="P4287" s="211"/>
      <c r="Q4287" s="212"/>
    </row>
    <row r="4288" spans="1:17" ht="19.149999999999999" customHeight="1" x14ac:dyDescent="0.25">
      <c r="A4288" s="190" t="s">
        <v>94</v>
      </c>
      <c r="B4288" s="40">
        <v>41</v>
      </c>
      <c r="C4288" s="34"/>
      <c r="D4288" s="34"/>
      <c r="E4288" s="34"/>
      <c r="F4288" s="34"/>
      <c r="G4288" s="34"/>
      <c r="H4288" s="34"/>
      <c r="I4288" s="181" t="s">
        <v>18</v>
      </c>
      <c r="J4288" s="182"/>
      <c r="K4288" s="183"/>
      <c r="L4288" s="191"/>
      <c r="M4288" s="192" t="str">
        <f>UPPER(Ptrllista!H4286)</f>
        <v/>
      </c>
      <c r="N4288" s="193"/>
      <c r="O4288" s="192" t="str">
        <f>UPPER(Ptrllista!G4286)</f>
        <v/>
      </c>
      <c r="P4288" s="196"/>
      <c r="Q4288" s="193"/>
    </row>
    <row r="4289" spans="1:17" ht="19.149999999999999" customHeight="1" thickBot="1" x14ac:dyDescent="0.3">
      <c r="A4289" s="190"/>
      <c r="B4289" s="40">
        <v>42</v>
      </c>
      <c r="C4289" s="34"/>
      <c r="D4289" s="34"/>
      <c r="E4289" s="34"/>
      <c r="F4289" s="34"/>
      <c r="G4289" s="34"/>
      <c r="H4289" s="34"/>
      <c r="I4289" s="181" t="s">
        <v>18</v>
      </c>
      <c r="J4289" s="182"/>
      <c r="K4289" s="183"/>
      <c r="L4289" s="191"/>
      <c r="M4289" s="194"/>
      <c r="N4289" s="195"/>
      <c r="O4289" s="194"/>
      <c r="P4289" s="197"/>
      <c r="Q4289" s="195"/>
    </row>
    <row r="4290" spans="1:17" ht="19.149999999999999" customHeight="1" x14ac:dyDescent="0.25">
      <c r="A4290" s="190"/>
      <c r="B4290" s="40">
        <v>43</v>
      </c>
      <c r="C4290" s="34"/>
      <c r="D4290" s="34"/>
      <c r="E4290" s="34"/>
      <c r="F4290" s="34"/>
      <c r="G4290" s="34"/>
      <c r="H4290" s="34"/>
      <c r="I4290" s="181" t="s">
        <v>18</v>
      </c>
      <c r="J4290" s="182"/>
      <c r="K4290" s="183"/>
      <c r="L4290" s="184"/>
      <c r="M4290" s="3"/>
      <c r="N4290" s="3"/>
      <c r="O4290" s="3"/>
      <c r="P4290" s="3"/>
      <c r="Q4290" s="30"/>
    </row>
    <row r="4291" spans="1:17" ht="19.149999999999999" customHeight="1" x14ac:dyDescent="0.25">
      <c r="A4291" s="190"/>
      <c r="B4291" s="40">
        <v>44</v>
      </c>
      <c r="C4291" s="34"/>
      <c r="D4291" s="34"/>
      <c r="E4291" s="34"/>
      <c r="F4291" s="34"/>
      <c r="G4291" s="34"/>
      <c r="H4291" s="34"/>
      <c r="I4291" s="181" t="s">
        <v>18</v>
      </c>
      <c r="J4291" s="182"/>
      <c r="K4291" s="183"/>
      <c r="L4291" s="184"/>
      <c r="M4291" s="198" t="s">
        <v>92</v>
      </c>
      <c r="N4291" s="198"/>
      <c r="O4291" s="198"/>
      <c r="P4291" s="199"/>
      <c r="Q4291" s="200"/>
    </row>
    <row r="4292" spans="1:17" ht="19.149999999999999" customHeight="1" x14ac:dyDescent="0.25">
      <c r="A4292" s="190"/>
      <c r="B4292" s="40">
        <v>45</v>
      </c>
      <c r="C4292" s="34"/>
      <c r="D4292" s="34"/>
      <c r="E4292" s="34"/>
      <c r="F4292" s="34"/>
      <c r="G4292" s="34"/>
      <c r="H4292" s="34"/>
      <c r="I4292" s="181" t="s">
        <v>18</v>
      </c>
      <c r="J4292" s="182"/>
      <c r="K4292" s="183"/>
      <c r="L4292" s="184"/>
      <c r="M4292" s="201" t="s">
        <v>97</v>
      </c>
      <c r="N4292" s="202"/>
      <c r="O4292" s="202"/>
      <c r="P4292" s="202"/>
      <c r="Q4292" s="203"/>
    </row>
    <row r="4293" spans="1:17" ht="19.149999999999999" customHeight="1" x14ac:dyDescent="0.25">
      <c r="A4293" s="190"/>
      <c r="B4293" s="40">
        <v>46</v>
      </c>
      <c r="C4293" s="34"/>
      <c r="D4293" s="34"/>
      <c r="E4293" s="34"/>
      <c r="F4293" s="34"/>
      <c r="G4293" s="34"/>
      <c r="H4293" s="34"/>
      <c r="I4293" s="181" t="s">
        <v>18</v>
      </c>
      <c r="J4293" s="182"/>
      <c r="K4293" s="183"/>
      <c r="L4293" s="184"/>
      <c r="M4293" s="185"/>
      <c r="N4293" s="185"/>
      <c r="O4293" s="185"/>
      <c r="P4293" s="185"/>
      <c r="Q4293" s="186"/>
    </row>
    <row r="4294" spans="1:17" ht="19.149999999999999" customHeight="1" x14ac:dyDescent="0.25">
      <c r="A4294" s="190"/>
      <c r="B4294" s="40">
        <v>47</v>
      </c>
      <c r="C4294" s="34"/>
      <c r="D4294" s="34"/>
      <c r="E4294" s="34"/>
      <c r="F4294" s="34"/>
      <c r="G4294" s="34"/>
      <c r="H4294" s="34"/>
      <c r="I4294" s="181" t="s">
        <v>18</v>
      </c>
      <c r="J4294" s="182"/>
      <c r="K4294" s="183"/>
      <c r="L4294" s="184"/>
      <c r="M4294" s="185"/>
      <c r="N4294" s="185"/>
      <c r="O4294" s="185"/>
      <c r="P4294" s="185"/>
      <c r="Q4294" s="186"/>
    </row>
    <row r="4295" spans="1:17" ht="19.149999999999999" customHeight="1" x14ac:dyDescent="0.25">
      <c r="A4295" s="190"/>
      <c r="B4295" s="40">
        <v>48</v>
      </c>
      <c r="C4295" s="34"/>
      <c r="D4295" s="34"/>
      <c r="E4295" s="34"/>
      <c r="F4295" s="34"/>
      <c r="G4295" s="34"/>
      <c r="H4295" s="34"/>
      <c r="I4295" s="181" t="s">
        <v>18</v>
      </c>
      <c r="J4295" s="182"/>
      <c r="K4295" s="183"/>
      <c r="L4295" s="184"/>
      <c r="M4295" s="185"/>
      <c r="N4295" s="185"/>
      <c r="O4295" s="185"/>
      <c r="P4295" s="185"/>
      <c r="Q4295" s="186"/>
    </row>
    <row r="4296" spans="1:17" ht="19.149999999999999" customHeight="1" thickBot="1" x14ac:dyDescent="0.3">
      <c r="A4296" s="190"/>
      <c r="B4296" s="34"/>
      <c r="C4296" s="34"/>
      <c r="D4296" s="34"/>
      <c r="E4296" s="34"/>
      <c r="F4296" s="34"/>
      <c r="G4296" s="34"/>
      <c r="H4296" s="34"/>
      <c r="I4296" s="187" t="s">
        <v>18</v>
      </c>
      <c r="J4296" s="188"/>
      <c r="K4296" s="189"/>
      <c r="L4296" s="189"/>
      <c r="M4296" s="185"/>
      <c r="N4296" s="185"/>
      <c r="O4296" s="185"/>
      <c r="P4296" s="185"/>
      <c r="Q4296" s="186"/>
    </row>
    <row r="4297" spans="1:17" ht="19.149999999999999" customHeight="1" thickBot="1" x14ac:dyDescent="0.3">
      <c r="A4297" s="29"/>
      <c r="B4297" s="3"/>
      <c r="C4297" s="3"/>
      <c r="D4297" s="3"/>
      <c r="E4297" s="3"/>
      <c r="F4297" s="173" t="s">
        <v>89</v>
      </c>
      <c r="G4297" s="173"/>
      <c r="H4297" s="174"/>
      <c r="I4297" s="36"/>
      <c r="J4297" s="36"/>
      <c r="K4297" s="175"/>
      <c r="L4297" s="176"/>
      <c r="M4297" s="177" t="s">
        <v>88</v>
      </c>
      <c r="N4297" s="178"/>
      <c r="O4297" s="178"/>
      <c r="P4297" s="178"/>
      <c r="Q4297" s="179"/>
    </row>
    <row r="4298" spans="1:17" ht="19.149999999999999" customHeight="1" thickBot="1" x14ac:dyDescent="0.3">
      <c r="A4298" s="31"/>
      <c r="B4298" s="32"/>
      <c r="C4298" s="32"/>
      <c r="D4298" s="32"/>
      <c r="E4298" s="32"/>
      <c r="F4298" s="32"/>
      <c r="G4298" s="180" t="s">
        <v>91</v>
      </c>
      <c r="H4298" s="180"/>
      <c r="I4298" s="180"/>
      <c r="J4298" s="36"/>
      <c r="K4298" s="35"/>
      <c r="L4298" s="32"/>
      <c r="M4298" s="32"/>
      <c r="N4298" s="32"/>
      <c r="O4298" s="32"/>
      <c r="P4298" s="32"/>
      <c r="Q4298" s="33"/>
    </row>
    <row r="4299" spans="1:17" ht="19.149999999999999" customHeight="1" x14ac:dyDescent="0.25">
      <c r="A4299" s="52"/>
      <c r="B4299" s="52"/>
      <c r="C4299" s="52"/>
      <c r="D4299" s="52"/>
      <c r="E4299" s="52"/>
      <c r="F4299" s="52"/>
      <c r="G4299" s="52"/>
      <c r="H4299" s="52"/>
      <c r="I4299" s="52"/>
      <c r="J4299" s="52"/>
      <c r="K4299" s="52"/>
      <c r="L4299" s="52"/>
      <c r="M4299" s="52"/>
      <c r="N4299" s="52"/>
      <c r="O4299" s="52"/>
      <c r="P4299" s="52"/>
      <c r="Q4299" s="52"/>
    </row>
    <row r="4302" spans="1:17" ht="19.149999999999999" customHeight="1" thickBot="1" x14ac:dyDescent="0.3"/>
    <row r="4303" spans="1:17" ht="19.149999999999999" customHeight="1" x14ac:dyDescent="0.5">
      <c r="A4303" s="37"/>
      <c r="B4303" s="213"/>
      <c r="C4303" s="213"/>
      <c r="D4303" s="39"/>
      <c r="E4303" s="196" t="str">
        <f>UPPER(Ptrllista!E4282)</f>
        <v/>
      </c>
      <c r="F4303" s="196"/>
      <c r="G4303" s="196"/>
      <c r="H4303" s="196"/>
      <c r="I4303" s="196"/>
      <c r="J4303" s="196"/>
      <c r="K4303" s="196"/>
      <c r="L4303" s="196"/>
      <c r="M4303" s="196"/>
      <c r="N4303" s="196"/>
      <c r="O4303" s="49"/>
      <c r="P4303" s="49"/>
      <c r="Q4303" s="50"/>
    </row>
    <row r="4304" spans="1:17" ht="19.149999999999999" customHeight="1" x14ac:dyDescent="0.4">
      <c r="A4304" s="53" t="s">
        <v>98</v>
      </c>
      <c r="B4304" s="44" t="str">
        <f>UPPER(Ptrllista!C4287)</f>
        <v/>
      </c>
      <c r="C4304" s="43" t="s">
        <v>96</v>
      </c>
      <c r="D4304" s="44">
        <f>ABS(Ptrllista!C4287)</f>
        <v>0</v>
      </c>
      <c r="E4304" s="205"/>
      <c r="F4304" s="205"/>
      <c r="G4304" s="205"/>
      <c r="H4304" s="205"/>
      <c r="I4304" s="205"/>
      <c r="J4304" s="205"/>
      <c r="K4304" s="205"/>
      <c r="L4304" s="205"/>
      <c r="M4304" s="205"/>
      <c r="N4304" s="205"/>
      <c r="O4304" s="214">
        <f>ABS(Ptrllista!F4282)</f>
        <v>0</v>
      </c>
      <c r="P4304" s="214"/>
      <c r="Q4304" s="215"/>
    </row>
    <row r="4305" spans="1:17" ht="19.149999999999999" customHeight="1" x14ac:dyDescent="0.25">
      <c r="A4305" s="204" t="str">
        <f>UPPER(Ptrllista!E4287)</f>
        <v/>
      </c>
      <c r="B4305" s="205"/>
      <c r="C4305" s="205"/>
      <c r="D4305" s="205"/>
      <c r="E4305" s="205"/>
      <c r="F4305" s="205"/>
      <c r="G4305" s="205"/>
      <c r="H4305" s="205"/>
      <c r="I4305" s="205"/>
      <c r="J4305" s="205"/>
      <c r="K4305" s="205"/>
      <c r="L4305" s="205"/>
      <c r="M4305" s="205"/>
      <c r="N4305" s="205"/>
      <c r="O4305" s="205"/>
      <c r="P4305" s="205"/>
      <c r="Q4305" s="206"/>
    </row>
    <row r="4306" spans="1:17" ht="19.149999999999999" customHeight="1" x14ac:dyDescent="0.25">
      <c r="A4306" s="204"/>
      <c r="B4306" s="205"/>
      <c r="C4306" s="205"/>
      <c r="D4306" s="205"/>
      <c r="E4306" s="205"/>
      <c r="F4306" s="205"/>
      <c r="G4306" s="205"/>
      <c r="H4306" s="205"/>
      <c r="I4306" s="205"/>
      <c r="J4306" s="205"/>
      <c r="K4306" s="205"/>
      <c r="L4306" s="205"/>
      <c r="M4306" s="205"/>
      <c r="N4306" s="205"/>
      <c r="O4306" s="205"/>
      <c r="P4306" s="205"/>
      <c r="Q4306" s="206"/>
    </row>
    <row r="4307" spans="1:17" ht="19.149999999999999" customHeight="1" x14ac:dyDescent="0.25">
      <c r="A4307" s="204" t="str">
        <f>UPPER(Ptrllista!F4287)</f>
        <v/>
      </c>
      <c r="B4307" s="205"/>
      <c r="C4307" s="205"/>
      <c r="D4307" s="205"/>
      <c r="E4307" s="205"/>
      <c r="F4307" s="205"/>
      <c r="G4307" s="205"/>
      <c r="H4307" s="205"/>
      <c r="I4307" s="205"/>
      <c r="J4307" s="205"/>
      <c r="K4307" s="205"/>
      <c r="L4307" s="205"/>
      <c r="M4307" s="205"/>
      <c r="N4307" s="205"/>
      <c r="O4307" s="205"/>
      <c r="P4307" s="205"/>
      <c r="Q4307" s="206"/>
    </row>
    <row r="4308" spans="1:17" ht="19.149999999999999" customHeight="1" x14ac:dyDescent="0.25">
      <c r="A4308" s="204"/>
      <c r="B4308" s="205"/>
      <c r="C4308" s="205"/>
      <c r="D4308" s="205"/>
      <c r="E4308" s="205"/>
      <c r="F4308" s="205"/>
      <c r="G4308" s="205"/>
      <c r="H4308" s="205"/>
      <c r="I4308" s="205"/>
      <c r="J4308" s="205"/>
      <c r="K4308" s="205"/>
      <c r="L4308" s="205"/>
      <c r="M4308" s="205"/>
      <c r="N4308" s="205"/>
      <c r="O4308" s="205"/>
      <c r="P4308" s="205"/>
      <c r="Q4308" s="206"/>
    </row>
    <row r="4309" spans="1:17" ht="19.149999999999999" customHeight="1" thickBot="1" x14ac:dyDescent="0.3">
      <c r="A4309" s="29"/>
      <c r="B4309" s="38"/>
      <c r="C4309" s="207" t="s">
        <v>95</v>
      </c>
      <c r="D4309" s="208"/>
      <c r="E4309" s="208"/>
      <c r="F4309" s="208"/>
      <c r="G4309" s="208"/>
      <c r="H4309" s="209"/>
      <c r="I4309" s="207" t="s">
        <v>90</v>
      </c>
      <c r="J4309" s="209"/>
      <c r="K4309" s="207" t="s">
        <v>17</v>
      </c>
      <c r="L4309" s="208"/>
      <c r="M4309" s="41" t="s">
        <v>93</v>
      </c>
      <c r="N4309" s="42"/>
      <c r="O4309" s="210" t="s">
        <v>24</v>
      </c>
      <c r="P4309" s="211"/>
      <c r="Q4309" s="212"/>
    </row>
    <row r="4310" spans="1:17" ht="19.149999999999999" customHeight="1" x14ac:dyDescent="0.25">
      <c r="A4310" s="190" t="s">
        <v>94</v>
      </c>
      <c r="B4310" s="40">
        <v>41</v>
      </c>
      <c r="C4310" s="34"/>
      <c r="D4310" s="34"/>
      <c r="E4310" s="34"/>
      <c r="F4310" s="34"/>
      <c r="G4310" s="34"/>
      <c r="H4310" s="34"/>
      <c r="I4310" s="181" t="s">
        <v>18</v>
      </c>
      <c r="J4310" s="182"/>
      <c r="K4310" s="183"/>
      <c r="L4310" s="191"/>
      <c r="M4310" s="192" t="str">
        <f>UPPER(Ptrllista!H4287)</f>
        <v/>
      </c>
      <c r="N4310" s="193"/>
      <c r="O4310" s="192" t="str">
        <f>UPPER(Ptrllista!G4287)</f>
        <v/>
      </c>
      <c r="P4310" s="196"/>
      <c r="Q4310" s="193"/>
    </row>
    <row r="4311" spans="1:17" ht="19.149999999999999" customHeight="1" thickBot="1" x14ac:dyDescent="0.3">
      <c r="A4311" s="190"/>
      <c r="B4311" s="40">
        <v>42</v>
      </c>
      <c r="C4311" s="34"/>
      <c r="D4311" s="34"/>
      <c r="E4311" s="34"/>
      <c r="F4311" s="34"/>
      <c r="G4311" s="34"/>
      <c r="H4311" s="34"/>
      <c r="I4311" s="181" t="s">
        <v>18</v>
      </c>
      <c r="J4311" s="182"/>
      <c r="K4311" s="183"/>
      <c r="L4311" s="191"/>
      <c r="M4311" s="194"/>
      <c r="N4311" s="195"/>
      <c r="O4311" s="194"/>
      <c r="P4311" s="197"/>
      <c r="Q4311" s="195"/>
    </row>
    <row r="4312" spans="1:17" ht="19.149999999999999" customHeight="1" x14ac:dyDescent="0.25">
      <c r="A4312" s="190"/>
      <c r="B4312" s="40">
        <v>43</v>
      </c>
      <c r="C4312" s="34"/>
      <c r="D4312" s="34"/>
      <c r="E4312" s="34"/>
      <c r="F4312" s="34"/>
      <c r="G4312" s="34"/>
      <c r="H4312" s="34"/>
      <c r="I4312" s="181" t="s">
        <v>18</v>
      </c>
      <c r="J4312" s="182"/>
      <c r="K4312" s="183"/>
      <c r="L4312" s="184"/>
      <c r="M4312" s="3"/>
      <c r="N4312" s="3"/>
      <c r="O4312" s="3"/>
      <c r="P4312" s="3"/>
      <c r="Q4312" s="30"/>
    </row>
    <row r="4313" spans="1:17" ht="19.149999999999999" customHeight="1" x14ac:dyDescent="0.25">
      <c r="A4313" s="190"/>
      <c r="B4313" s="40">
        <v>44</v>
      </c>
      <c r="C4313" s="34"/>
      <c r="D4313" s="34"/>
      <c r="E4313" s="34"/>
      <c r="F4313" s="34"/>
      <c r="G4313" s="34"/>
      <c r="H4313" s="34"/>
      <c r="I4313" s="181" t="s">
        <v>18</v>
      </c>
      <c r="J4313" s="182"/>
      <c r="K4313" s="183"/>
      <c r="L4313" s="184"/>
      <c r="M4313" s="198" t="s">
        <v>92</v>
      </c>
      <c r="N4313" s="198"/>
      <c r="O4313" s="198"/>
      <c r="P4313" s="199"/>
      <c r="Q4313" s="200"/>
    </row>
    <row r="4314" spans="1:17" ht="19.149999999999999" customHeight="1" x14ac:dyDescent="0.25">
      <c r="A4314" s="190"/>
      <c r="B4314" s="40">
        <v>45</v>
      </c>
      <c r="C4314" s="34"/>
      <c r="D4314" s="34"/>
      <c r="E4314" s="34"/>
      <c r="F4314" s="34"/>
      <c r="G4314" s="34"/>
      <c r="H4314" s="34"/>
      <c r="I4314" s="181" t="s">
        <v>18</v>
      </c>
      <c r="J4314" s="182"/>
      <c r="K4314" s="183"/>
      <c r="L4314" s="184"/>
      <c r="M4314" s="201" t="s">
        <v>97</v>
      </c>
      <c r="N4314" s="202"/>
      <c r="O4314" s="202"/>
      <c r="P4314" s="202"/>
      <c r="Q4314" s="203"/>
    </row>
    <row r="4315" spans="1:17" ht="19.149999999999999" customHeight="1" x14ac:dyDescent="0.25">
      <c r="A4315" s="190"/>
      <c r="B4315" s="40">
        <v>46</v>
      </c>
      <c r="C4315" s="34"/>
      <c r="D4315" s="34"/>
      <c r="E4315" s="34"/>
      <c r="F4315" s="34"/>
      <c r="G4315" s="34"/>
      <c r="H4315" s="34"/>
      <c r="I4315" s="181" t="s">
        <v>18</v>
      </c>
      <c r="J4315" s="182"/>
      <c r="K4315" s="183"/>
      <c r="L4315" s="184"/>
      <c r="M4315" s="185"/>
      <c r="N4315" s="185"/>
      <c r="O4315" s="185"/>
      <c r="P4315" s="185"/>
      <c r="Q4315" s="186"/>
    </row>
    <row r="4316" spans="1:17" ht="19.149999999999999" customHeight="1" x14ac:dyDescent="0.25">
      <c r="A4316" s="190"/>
      <c r="B4316" s="40">
        <v>47</v>
      </c>
      <c r="C4316" s="34"/>
      <c r="D4316" s="34"/>
      <c r="E4316" s="34"/>
      <c r="F4316" s="34"/>
      <c r="G4316" s="34"/>
      <c r="H4316" s="34"/>
      <c r="I4316" s="181" t="s">
        <v>18</v>
      </c>
      <c r="J4316" s="182"/>
      <c r="K4316" s="183"/>
      <c r="L4316" s="184"/>
      <c r="M4316" s="185"/>
      <c r="N4316" s="185"/>
      <c r="O4316" s="185"/>
      <c r="P4316" s="185"/>
      <c r="Q4316" s="186"/>
    </row>
    <row r="4317" spans="1:17" ht="19.149999999999999" customHeight="1" x14ac:dyDescent="0.25">
      <c r="A4317" s="190"/>
      <c r="B4317" s="40">
        <v>48</v>
      </c>
      <c r="C4317" s="34"/>
      <c r="D4317" s="34"/>
      <c r="E4317" s="34"/>
      <c r="F4317" s="34"/>
      <c r="G4317" s="34"/>
      <c r="H4317" s="34"/>
      <c r="I4317" s="181" t="s">
        <v>18</v>
      </c>
      <c r="J4317" s="182"/>
      <c r="K4317" s="183"/>
      <c r="L4317" s="184"/>
      <c r="M4317" s="185"/>
      <c r="N4317" s="185"/>
      <c r="O4317" s="185"/>
      <c r="P4317" s="185"/>
      <c r="Q4317" s="186"/>
    </row>
    <row r="4318" spans="1:17" ht="19.149999999999999" customHeight="1" thickBot="1" x14ac:dyDescent="0.3">
      <c r="A4318" s="190"/>
      <c r="B4318" s="34"/>
      <c r="C4318" s="34"/>
      <c r="D4318" s="34"/>
      <c r="E4318" s="34"/>
      <c r="F4318" s="34"/>
      <c r="G4318" s="34"/>
      <c r="H4318" s="34"/>
      <c r="I4318" s="187" t="s">
        <v>18</v>
      </c>
      <c r="J4318" s="188"/>
      <c r="K4318" s="189"/>
      <c r="L4318" s="189"/>
      <c r="M4318" s="185"/>
      <c r="N4318" s="185"/>
      <c r="O4318" s="185"/>
      <c r="P4318" s="185"/>
      <c r="Q4318" s="186"/>
    </row>
    <row r="4319" spans="1:17" ht="19.149999999999999" customHeight="1" thickBot="1" x14ac:dyDescent="0.3">
      <c r="A4319" s="29"/>
      <c r="B4319" s="3"/>
      <c r="C4319" s="3"/>
      <c r="D4319" s="3"/>
      <c r="E4319" s="3"/>
      <c r="F4319" s="173" t="s">
        <v>89</v>
      </c>
      <c r="G4319" s="173"/>
      <c r="H4319" s="174"/>
      <c r="I4319" s="36"/>
      <c r="J4319" s="36"/>
      <c r="K4319" s="175"/>
      <c r="L4319" s="176"/>
      <c r="M4319" s="177" t="s">
        <v>88</v>
      </c>
      <c r="N4319" s="178"/>
      <c r="O4319" s="178"/>
      <c r="P4319" s="178"/>
      <c r="Q4319" s="179"/>
    </row>
    <row r="4320" spans="1:17" ht="19.149999999999999" customHeight="1" thickBot="1" x14ac:dyDescent="0.3">
      <c r="A4320" s="31"/>
      <c r="B4320" s="32"/>
      <c r="C4320" s="32"/>
      <c r="D4320" s="32"/>
      <c r="E4320" s="32"/>
      <c r="F4320" s="32"/>
      <c r="G4320" s="180" t="s">
        <v>91</v>
      </c>
      <c r="H4320" s="180"/>
      <c r="I4320" s="180"/>
      <c r="J4320" s="36"/>
      <c r="K4320" s="35"/>
      <c r="L4320" s="32"/>
      <c r="M4320" s="32"/>
      <c r="N4320" s="32"/>
      <c r="O4320" s="32"/>
      <c r="P4320" s="32"/>
      <c r="Q4320" s="33"/>
    </row>
    <row r="4321" spans="1:17" ht="19.149999999999999" customHeight="1" x14ac:dyDescent="0.5">
      <c r="A4321" s="37"/>
      <c r="B4321" s="213"/>
      <c r="C4321" s="213"/>
      <c r="D4321" s="39"/>
      <c r="E4321" s="196" t="str">
        <f>UPPER(Ptrllista!E4322)</f>
        <v/>
      </c>
      <c r="F4321" s="196"/>
      <c r="G4321" s="196"/>
      <c r="H4321" s="196"/>
      <c r="I4321" s="196"/>
      <c r="J4321" s="196"/>
      <c r="K4321" s="196"/>
      <c r="L4321" s="196"/>
      <c r="M4321" s="196"/>
      <c r="N4321" s="196"/>
      <c r="O4321" s="49"/>
      <c r="P4321" s="49"/>
      <c r="Q4321" s="50"/>
    </row>
    <row r="4322" spans="1:17" ht="19.149999999999999" customHeight="1" x14ac:dyDescent="0.4">
      <c r="A4322" s="53" t="s">
        <v>98</v>
      </c>
      <c r="B4322" s="44" t="str">
        <f>UPPER(Ptrllista!C4326)</f>
        <v/>
      </c>
      <c r="C4322" s="43" t="s">
        <v>102</v>
      </c>
      <c r="D4322" s="44">
        <f>ABS(Ptrllista!C4326)</f>
        <v>0</v>
      </c>
      <c r="E4322" s="205"/>
      <c r="F4322" s="205"/>
      <c r="G4322" s="205"/>
      <c r="H4322" s="205"/>
      <c r="I4322" s="205"/>
      <c r="J4322" s="205"/>
      <c r="K4322" s="205"/>
      <c r="L4322" s="205"/>
      <c r="M4322" s="205"/>
      <c r="N4322" s="205"/>
      <c r="O4322" s="214">
        <f>ABS(Ptrllista!F4322)</f>
        <v>0</v>
      </c>
      <c r="P4322" s="214"/>
      <c r="Q4322" s="215"/>
    </row>
    <row r="4323" spans="1:17" ht="19.149999999999999" customHeight="1" x14ac:dyDescent="0.25">
      <c r="A4323" s="204" t="str">
        <f>UPPER(Ptrllista!E4326)</f>
        <v/>
      </c>
      <c r="B4323" s="205"/>
      <c r="C4323" s="205"/>
      <c r="D4323" s="205"/>
      <c r="E4323" s="205"/>
      <c r="F4323" s="205"/>
      <c r="G4323" s="205"/>
      <c r="H4323" s="205"/>
      <c r="I4323" s="205"/>
      <c r="J4323" s="205"/>
      <c r="K4323" s="205"/>
      <c r="L4323" s="205"/>
      <c r="M4323" s="205"/>
      <c r="N4323" s="205"/>
      <c r="O4323" s="205"/>
      <c r="P4323" s="205"/>
      <c r="Q4323" s="206"/>
    </row>
    <row r="4324" spans="1:17" ht="19.149999999999999" customHeight="1" x14ac:dyDescent="0.25">
      <c r="A4324" s="204"/>
      <c r="B4324" s="205"/>
      <c r="C4324" s="205"/>
      <c r="D4324" s="205"/>
      <c r="E4324" s="205"/>
      <c r="F4324" s="205"/>
      <c r="G4324" s="205"/>
      <c r="H4324" s="205"/>
      <c r="I4324" s="205"/>
      <c r="J4324" s="205"/>
      <c r="K4324" s="205"/>
      <c r="L4324" s="205"/>
      <c r="M4324" s="205"/>
      <c r="N4324" s="205"/>
      <c r="O4324" s="205"/>
      <c r="P4324" s="205"/>
      <c r="Q4324" s="206"/>
    </row>
    <row r="4325" spans="1:17" ht="19.149999999999999" customHeight="1" x14ac:dyDescent="0.25">
      <c r="A4325" s="204" t="str">
        <f>UPPER(Ptrllista!F4326)</f>
        <v/>
      </c>
      <c r="B4325" s="205"/>
      <c r="C4325" s="205"/>
      <c r="D4325" s="205"/>
      <c r="E4325" s="205"/>
      <c r="F4325" s="205"/>
      <c r="G4325" s="205"/>
      <c r="H4325" s="205"/>
      <c r="I4325" s="205"/>
      <c r="J4325" s="205"/>
      <c r="K4325" s="205"/>
      <c r="L4325" s="205"/>
      <c r="M4325" s="205"/>
      <c r="N4325" s="205"/>
      <c r="O4325" s="205"/>
      <c r="P4325" s="205"/>
      <c r="Q4325" s="206"/>
    </row>
    <row r="4326" spans="1:17" ht="19.149999999999999" customHeight="1" x14ac:dyDescent="0.25">
      <c r="A4326" s="204"/>
      <c r="B4326" s="205"/>
      <c r="C4326" s="205"/>
      <c r="D4326" s="205"/>
      <c r="E4326" s="205"/>
      <c r="F4326" s="205"/>
      <c r="G4326" s="205"/>
      <c r="H4326" s="205"/>
      <c r="I4326" s="205"/>
      <c r="J4326" s="205"/>
      <c r="K4326" s="205"/>
      <c r="L4326" s="205"/>
      <c r="M4326" s="205"/>
      <c r="N4326" s="205"/>
      <c r="O4326" s="205"/>
      <c r="P4326" s="205"/>
      <c r="Q4326" s="206"/>
    </row>
    <row r="4327" spans="1:17" ht="19.149999999999999" customHeight="1" thickBot="1" x14ac:dyDescent="0.3">
      <c r="A4327" s="29"/>
      <c r="B4327" s="38"/>
      <c r="C4327" s="207" t="s">
        <v>95</v>
      </c>
      <c r="D4327" s="208"/>
      <c r="E4327" s="208"/>
      <c r="F4327" s="208"/>
      <c r="G4327" s="208"/>
      <c r="H4327" s="209"/>
      <c r="I4327" s="207" t="s">
        <v>90</v>
      </c>
      <c r="J4327" s="209"/>
      <c r="K4327" s="207" t="s">
        <v>17</v>
      </c>
      <c r="L4327" s="208"/>
      <c r="M4327" s="216" t="s">
        <v>93</v>
      </c>
      <c r="N4327" s="217"/>
      <c r="O4327" s="210" t="s">
        <v>24</v>
      </c>
      <c r="P4327" s="211"/>
      <c r="Q4327" s="212"/>
    </row>
    <row r="4328" spans="1:17" ht="19.149999999999999" customHeight="1" x14ac:dyDescent="0.25">
      <c r="A4328" s="190" t="s">
        <v>94</v>
      </c>
      <c r="B4328" s="40">
        <v>33</v>
      </c>
      <c r="C4328" s="34"/>
      <c r="D4328" s="34"/>
      <c r="E4328" s="34"/>
      <c r="F4328" s="34"/>
      <c r="G4328" s="34"/>
      <c r="H4328" s="34"/>
      <c r="I4328" s="181" t="s">
        <v>18</v>
      </c>
      <c r="J4328" s="182"/>
      <c r="K4328" s="183"/>
      <c r="L4328" s="191"/>
      <c r="M4328" s="192" t="str">
        <f>UPPER(Ptrllista!H4326)</f>
        <v/>
      </c>
      <c r="N4328" s="193"/>
      <c r="O4328" s="192" t="str">
        <f>UPPER(Ptrllista!G4326)</f>
        <v/>
      </c>
      <c r="P4328" s="196"/>
      <c r="Q4328" s="193"/>
    </row>
    <row r="4329" spans="1:17" ht="19.149999999999999" customHeight="1" thickBot="1" x14ac:dyDescent="0.3">
      <c r="A4329" s="190"/>
      <c r="B4329" s="40">
        <v>34</v>
      </c>
      <c r="C4329" s="34"/>
      <c r="D4329" s="34"/>
      <c r="E4329" s="34"/>
      <c r="F4329" s="34"/>
      <c r="G4329" s="34"/>
      <c r="H4329" s="34"/>
      <c r="I4329" s="181" t="s">
        <v>18</v>
      </c>
      <c r="J4329" s="182"/>
      <c r="K4329" s="183"/>
      <c r="L4329" s="191"/>
      <c r="M4329" s="194"/>
      <c r="N4329" s="195"/>
      <c r="O4329" s="194"/>
      <c r="P4329" s="197"/>
      <c r="Q4329" s="195"/>
    </row>
    <row r="4330" spans="1:17" ht="19.149999999999999" customHeight="1" x14ac:dyDescent="0.25">
      <c r="A4330" s="190"/>
      <c r="B4330" s="40">
        <v>35</v>
      </c>
      <c r="C4330" s="34"/>
      <c r="D4330" s="34"/>
      <c r="E4330" s="34"/>
      <c r="F4330" s="34"/>
      <c r="G4330" s="34"/>
      <c r="H4330" s="34"/>
      <c r="I4330" s="181" t="s">
        <v>18</v>
      </c>
      <c r="J4330" s="182"/>
      <c r="K4330" s="183"/>
      <c r="L4330" s="184"/>
      <c r="M4330" s="3"/>
      <c r="N4330" s="3"/>
      <c r="O4330" s="3"/>
      <c r="P4330" s="3"/>
      <c r="Q4330" s="30"/>
    </row>
    <row r="4331" spans="1:17" ht="19.149999999999999" customHeight="1" x14ac:dyDescent="0.25">
      <c r="A4331" s="190"/>
      <c r="B4331" s="40">
        <v>36</v>
      </c>
      <c r="C4331" s="34"/>
      <c r="D4331" s="34"/>
      <c r="E4331" s="34"/>
      <c r="F4331" s="34"/>
      <c r="G4331" s="34"/>
      <c r="H4331" s="34"/>
      <c r="I4331" s="181" t="s">
        <v>18</v>
      </c>
      <c r="J4331" s="182"/>
      <c r="K4331" s="183"/>
      <c r="L4331" s="184"/>
      <c r="M4331" s="198" t="s">
        <v>92</v>
      </c>
      <c r="N4331" s="198"/>
      <c r="O4331" s="198"/>
      <c r="P4331" s="199"/>
      <c r="Q4331" s="200"/>
    </row>
    <row r="4332" spans="1:17" ht="19.149999999999999" customHeight="1" x14ac:dyDescent="0.25">
      <c r="A4332" s="190"/>
      <c r="B4332" s="40">
        <v>37</v>
      </c>
      <c r="C4332" s="34"/>
      <c r="D4332" s="34"/>
      <c r="E4332" s="34"/>
      <c r="F4332" s="34"/>
      <c r="G4332" s="34"/>
      <c r="H4332" s="34"/>
      <c r="I4332" s="181" t="s">
        <v>18</v>
      </c>
      <c r="J4332" s="182"/>
      <c r="K4332" s="183"/>
      <c r="L4332" s="184"/>
      <c r="M4332" s="201" t="s">
        <v>97</v>
      </c>
      <c r="N4332" s="202"/>
      <c r="O4332" s="202"/>
      <c r="P4332" s="202"/>
      <c r="Q4332" s="203"/>
    </row>
    <row r="4333" spans="1:17" ht="19.149999999999999" customHeight="1" x14ac:dyDescent="0.25">
      <c r="A4333" s="190"/>
      <c r="B4333" s="40">
        <v>38</v>
      </c>
      <c r="C4333" s="34"/>
      <c r="D4333" s="34"/>
      <c r="E4333" s="34"/>
      <c r="F4333" s="34"/>
      <c r="G4333" s="34"/>
      <c r="H4333" s="34"/>
      <c r="I4333" s="181" t="s">
        <v>18</v>
      </c>
      <c r="J4333" s="182"/>
      <c r="K4333" s="183"/>
      <c r="L4333" s="184"/>
      <c r="M4333" s="185"/>
      <c r="N4333" s="185"/>
      <c r="O4333" s="185"/>
      <c r="P4333" s="185"/>
      <c r="Q4333" s="186"/>
    </row>
    <row r="4334" spans="1:17" ht="19.149999999999999" customHeight="1" x14ac:dyDescent="0.25">
      <c r="A4334" s="190"/>
      <c r="B4334" s="40">
        <v>39</v>
      </c>
      <c r="C4334" s="34"/>
      <c r="D4334" s="34"/>
      <c r="E4334" s="34"/>
      <c r="F4334" s="34"/>
      <c r="G4334" s="34"/>
      <c r="H4334" s="34"/>
      <c r="I4334" s="181" t="s">
        <v>18</v>
      </c>
      <c r="J4334" s="182"/>
      <c r="K4334" s="183"/>
      <c r="L4334" s="184"/>
      <c r="M4334" s="185"/>
      <c r="N4334" s="185"/>
      <c r="O4334" s="185"/>
      <c r="P4334" s="185"/>
      <c r="Q4334" s="186"/>
    </row>
    <row r="4335" spans="1:17" ht="19.149999999999999" customHeight="1" x14ac:dyDescent="0.25">
      <c r="A4335" s="190"/>
      <c r="B4335" s="40">
        <v>40</v>
      </c>
      <c r="C4335" s="34"/>
      <c r="D4335" s="34"/>
      <c r="E4335" s="34"/>
      <c r="F4335" s="34"/>
      <c r="G4335" s="34"/>
      <c r="H4335" s="34"/>
      <c r="I4335" s="181" t="s">
        <v>18</v>
      </c>
      <c r="J4335" s="182"/>
      <c r="K4335" s="183"/>
      <c r="L4335" s="184"/>
      <c r="M4335" s="185"/>
      <c r="N4335" s="185"/>
      <c r="O4335" s="185"/>
      <c r="P4335" s="185"/>
      <c r="Q4335" s="186"/>
    </row>
    <row r="4336" spans="1:17" ht="19.149999999999999" customHeight="1" thickBot="1" x14ac:dyDescent="0.3">
      <c r="A4336" s="190"/>
      <c r="B4336" s="34"/>
      <c r="C4336" s="34"/>
      <c r="D4336" s="34"/>
      <c r="E4336" s="34"/>
      <c r="F4336" s="34"/>
      <c r="G4336" s="34"/>
      <c r="H4336" s="34"/>
      <c r="I4336" s="187" t="s">
        <v>18</v>
      </c>
      <c r="J4336" s="188"/>
      <c r="K4336" s="189"/>
      <c r="L4336" s="189"/>
      <c r="M4336" s="185"/>
      <c r="N4336" s="185"/>
      <c r="O4336" s="185"/>
      <c r="P4336" s="185"/>
      <c r="Q4336" s="186"/>
    </row>
    <row r="4337" spans="1:17" ht="19.149999999999999" customHeight="1" thickBot="1" x14ac:dyDescent="0.3">
      <c r="A4337" s="29"/>
      <c r="B4337" s="3"/>
      <c r="C4337" s="3"/>
      <c r="D4337" s="3"/>
      <c r="E4337" s="3"/>
      <c r="F4337" s="173" t="s">
        <v>89</v>
      </c>
      <c r="G4337" s="173"/>
      <c r="H4337" s="174"/>
      <c r="I4337" s="36"/>
      <c r="J4337" s="36"/>
      <c r="K4337" s="175"/>
      <c r="L4337" s="176"/>
      <c r="M4337" s="177" t="s">
        <v>88</v>
      </c>
      <c r="N4337" s="178"/>
      <c r="O4337" s="178"/>
      <c r="P4337" s="178"/>
      <c r="Q4337" s="179"/>
    </row>
    <row r="4338" spans="1:17" ht="19.149999999999999" customHeight="1" thickBot="1" x14ac:dyDescent="0.3">
      <c r="A4338" s="31"/>
      <c r="B4338" s="32"/>
      <c r="C4338" s="32"/>
      <c r="D4338" s="32"/>
      <c r="E4338" s="32"/>
      <c r="F4338" s="32"/>
      <c r="G4338" s="180" t="s">
        <v>91</v>
      </c>
      <c r="H4338" s="180"/>
      <c r="I4338" s="180"/>
      <c r="J4338" s="36"/>
      <c r="K4338" s="35"/>
      <c r="L4338" s="32"/>
      <c r="M4338" s="32"/>
      <c r="N4338" s="32"/>
      <c r="O4338" s="32"/>
      <c r="P4338" s="32"/>
      <c r="Q4338" s="33"/>
    </row>
    <row r="4339" spans="1:17" ht="19.149999999999999" customHeight="1" x14ac:dyDescent="0.25">
      <c r="A4339" s="52"/>
      <c r="B4339" s="52"/>
      <c r="C4339" s="52"/>
      <c r="D4339" s="52"/>
      <c r="E4339" s="52"/>
      <c r="F4339" s="52"/>
      <c r="G4339" s="52"/>
      <c r="H4339" s="52"/>
      <c r="I4339" s="52"/>
      <c r="J4339" s="52"/>
      <c r="K4339" s="52"/>
      <c r="L4339" s="52"/>
      <c r="M4339" s="52"/>
      <c r="N4339" s="52"/>
      <c r="O4339" s="52"/>
      <c r="P4339" s="52"/>
      <c r="Q4339" s="52"/>
    </row>
    <row r="4342" spans="1:17" ht="19.149999999999999" customHeight="1" thickBot="1" x14ac:dyDescent="0.3"/>
    <row r="4343" spans="1:17" ht="19.149999999999999" customHeight="1" x14ac:dyDescent="0.5">
      <c r="A4343" s="37"/>
      <c r="B4343" s="213"/>
      <c r="C4343" s="213"/>
      <c r="D4343" s="39"/>
      <c r="E4343" s="196" t="str">
        <f>UPPER(Ptrllista!E4322)</f>
        <v/>
      </c>
      <c r="F4343" s="196"/>
      <c r="G4343" s="196"/>
      <c r="H4343" s="196"/>
      <c r="I4343" s="196"/>
      <c r="J4343" s="196"/>
      <c r="K4343" s="196"/>
      <c r="L4343" s="196"/>
      <c r="M4343" s="196"/>
      <c r="N4343" s="196"/>
      <c r="O4343" s="49"/>
      <c r="P4343" s="49"/>
      <c r="Q4343" s="50"/>
    </row>
    <row r="4344" spans="1:17" ht="19.149999999999999" customHeight="1" x14ac:dyDescent="0.4">
      <c r="A4344" s="53" t="s">
        <v>98</v>
      </c>
      <c r="B4344" s="44" t="str">
        <f>UPPER(Ptrllista!C4327)</f>
        <v/>
      </c>
      <c r="C4344" s="43" t="s">
        <v>96</v>
      </c>
      <c r="D4344" s="44">
        <f>ABS(Ptrllista!C4327)</f>
        <v>0</v>
      </c>
      <c r="E4344" s="205"/>
      <c r="F4344" s="205"/>
      <c r="G4344" s="205"/>
      <c r="H4344" s="205"/>
      <c r="I4344" s="205"/>
      <c r="J4344" s="205"/>
      <c r="K4344" s="205"/>
      <c r="L4344" s="205"/>
      <c r="M4344" s="205"/>
      <c r="N4344" s="205"/>
      <c r="O4344" s="214">
        <f>ABS(Ptrllista!F4322)</f>
        <v>0</v>
      </c>
      <c r="P4344" s="214"/>
      <c r="Q4344" s="215"/>
    </row>
    <row r="4345" spans="1:17" ht="19.149999999999999" customHeight="1" x14ac:dyDescent="0.25">
      <c r="A4345" s="204" t="str">
        <f>UPPER(Ptrllista!E4327)</f>
        <v/>
      </c>
      <c r="B4345" s="205"/>
      <c r="C4345" s="205"/>
      <c r="D4345" s="205"/>
      <c r="E4345" s="205"/>
      <c r="F4345" s="205"/>
      <c r="G4345" s="205"/>
      <c r="H4345" s="205"/>
      <c r="I4345" s="205"/>
      <c r="J4345" s="205"/>
      <c r="K4345" s="205"/>
      <c r="L4345" s="205"/>
      <c r="M4345" s="205"/>
      <c r="N4345" s="205"/>
      <c r="O4345" s="205"/>
      <c r="P4345" s="205"/>
      <c r="Q4345" s="206"/>
    </row>
    <row r="4346" spans="1:17" ht="19.149999999999999" customHeight="1" x14ac:dyDescent="0.25">
      <c r="A4346" s="204"/>
      <c r="B4346" s="205"/>
      <c r="C4346" s="205"/>
      <c r="D4346" s="205"/>
      <c r="E4346" s="205"/>
      <c r="F4346" s="205"/>
      <c r="G4346" s="205"/>
      <c r="H4346" s="205"/>
      <c r="I4346" s="205"/>
      <c r="J4346" s="205"/>
      <c r="K4346" s="205"/>
      <c r="L4346" s="205"/>
      <c r="M4346" s="205"/>
      <c r="N4346" s="205"/>
      <c r="O4346" s="205"/>
      <c r="P4346" s="205"/>
      <c r="Q4346" s="206"/>
    </row>
    <row r="4347" spans="1:17" ht="19.149999999999999" customHeight="1" x14ac:dyDescent="0.25">
      <c r="A4347" s="204" t="str">
        <f>UPPER(Ptrllista!F4327)</f>
        <v/>
      </c>
      <c r="B4347" s="205"/>
      <c r="C4347" s="205"/>
      <c r="D4347" s="205"/>
      <c r="E4347" s="205"/>
      <c r="F4347" s="205"/>
      <c r="G4347" s="205"/>
      <c r="H4347" s="205"/>
      <c r="I4347" s="205"/>
      <c r="J4347" s="205"/>
      <c r="K4347" s="205"/>
      <c r="L4347" s="205"/>
      <c r="M4347" s="205"/>
      <c r="N4347" s="205"/>
      <c r="O4347" s="205"/>
      <c r="P4347" s="205"/>
      <c r="Q4347" s="206"/>
    </row>
    <row r="4348" spans="1:17" ht="19.149999999999999" customHeight="1" x14ac:dyDescent="0.25">
      <c r="A4348" s="204"/>
      <c r="B4348" s="205"/>
      <c r="C4348" s="205"/>
      <c r="D4348" s="205"/>
      <c r="E4348" s="205"/>
      <c r="F4348" s="205"/>
      <c r="G4348" s="205"/>
      <c r="H4348" s="205"/>
      <c r="I4348" s="205"/>
      <c r="J4348" s="205"/>
      <c r="K4348" s="205"/>
      <c r="L4348" s="205"/>
      <c r="M4348" s="205"/>
      <c r="N4348" s="205"/>
      <c r="O4348" s="205"/>
      <c r="P4348" s="205"/>
      <c r="Q4348" s="206"/>
    </row>
    <row r="4349" spans="1:17" ht="19.149999999999999" customHeight="1" thickBot="1" x14ac:dyDescent="0.3">
      <c r="A4349" s="29"/>
      <c r="B4349" s="38"/>
      <c r="C4349" s="207" t="s">
        <v>95</v>
      </c>
      <c r="D4349" s="208"/>
      <c r="E4349" s="208"/>
      <c r="F4349" s="208"/>
      <c r="G4349" s="208"/>
      <c r="H4349" s="209"/>
      <c r="I4349" s="207" t="s">
        <v>90</v>
      </c>
      <c r="J4349" s="209"/>
      <c r="K4349" s="207" t="s">
        <v>17</v>
      </c>
      <c r="L4349" s="208"/>
      <c r="M4349" s="41" t="s">
        <v>93</v>
      </c>
      <c r="N4349" s="42"/>
      <c r="O4349" s="210" t="s">
        <v>24</v>
      </c>
      <c r="P4349" s="211"/>
      <c r="Q4349" s="212"/>
    </row>
    <row r="4350" spans="1:17" ht="19.149999999999999" customHeight="1" x14ac:dyDescent="0.25">
      <c r="A4350" s="190" t="s">
        <v>94</v>
      </c>
      <c r="B4350" s="40">
        <v>33</v>
      </c>
      <c r="C4350" s="34"/>
      <c r="D4350" s="34"/>
      <c r="E4350" s="34"/>
      <c r="F4350" s="34"/>
      <c r="G4350" s="34"/>
      <c r="H4350" s="34"/>
      <c r="I4350" s="181" t="s">
        <v>18</v>
      </c>
      <c r="J4350" s="182"/>
      <c r="K4350" s="183"/>
      <c r="L4350" s="191"/>
      <c r="M4350" s="192" t="str">
        <f>UPPER(Ptrllista!H4327)</f>
        <v/>
      </c>
      <c r="N4350" s="193"/>
      <c r="O4350" s="192" t="str">
        <f>UPPER(Ptrllista!G4327)</f>
        <v/>
      </c>
      <c r="P4350" s="196"/>
      <c r="Q4350" s="193"/>
    </row>
    <row r="4351" spans="1:17" ht="19.149999999999999" customHeight="1" thickBot="1" x14ac:dyDescent="0.3">
      <c r="A4351" s="190"/>
      <c r="B4351" s="40">
        <v>34</v>
      </c>
      <c r="C4351" s="34"/>
      <c r="D4351" s="34"/>
      <c r="E4351" s="34"/>
      <c r="F4351" s="34"/>
      <c r="G4351" s="34"/>
      <c r="H4351" s="34"/>
      <c r="I4351" s="181" t="s">
        <v>18</v>
      </c>
      <c r="J4351" s="182"/>
      <c r="K4351" s="183"/>
      <c r="L4351" s="191"/>
      <c r="M4351" s="194"/>
      <c r="N4351" s="195"/>
      <c r="O4351" s="194"/>
      <c r="P4351" s="197"/>
      <c r="Q4351" s="195"/>
    </row>
    <row r="4352" spans="1:17" ht="19.149999999999999" customHeight="1" x14ac:dyDescent="0.25">
      <c r="A4352" s="190"/>
      <c r="B4352" s="40">
        <v>35</v>
      </c>
      <c r="C4352" s="34"/>
      <c r="D4352" s="34"/>
      <c r="E4352" s="34"/>
      <c r="F4352" s="34"/>
      <c r="G4352" s="34"/>
      <c r="H4352" s="34"/>
      <c r="I4352" s="181" t="s">
        <v>18</v>
      </c>
      <c r="J4352" s="182"/>
      <c r="K4352" s="183"/>
      <c r="L4352" s="184"/>
      <c r="M4352" s="3"/>
      <c r="N4352" s="3"/>
      <c r="O4352" s="3"/>
      <c r="P4352" s="3"/>
      <c r="Q4352" s="30"/>
    </row>
    <row r="4353" spans="1:17" ht="19.149999999999999" customHeight="1" x14ac:dyDescent="0.25">
      <c r="A4353" s="190"/>
      <c r="B4353" s="40">
        <v>36</v>
      </c>
      <c r="C4353" s="34"/>
      <c r="D4353" s="34"/>
      <c r="E4353" s="34"/>
      <c r="F4353" s="34"/>
      <c r="G4353" s="34"/>
      <c r="H4353" s="34"/>
      <c r="I4353" s="181" t="s">
        <v>18</v>
      </c>
      <c r="J4353" s="182"/>
      <c r="K4353" s="183"/>
      <c r="L4353" s="184"/>
      <c r="M4353" s="198" t="s">
        <v>92</v>
      </c>
      <c r="N4353" s="198"/>
      <c r="O4353" s="198"/>
      <c r="P4353" s="199"/>
      <c r="Q4353" s="200"/>
    </row>
    <row r="4354" spans="1:17" ht="19.149999999999999" customHeight="1" x14ac:dyDescent="0.25">
      <c r="A4354" s="190"/>
      <c r="B4354" s="40">
        <v>37</v>
      </c>
      <c r="C4354" s="34"/>
      <c r="D4354" s="34"/>
      <c r="E4354" s="34"/>
      <c r="F4354" s="34"/>
      <c r="G4354" s="34"/>
      <c r="H4354" s="34"/>
      <c r="I4354" s="181" t="s">
        <v>18</v>
      </c>
      <c r="J4354" s="182"/>
      <c r="K4354" s="183"/>
      <c r="L4354" s="184"/>
      <c r="M4354" s="201" t="s">
        <v>97</v>
      </c>
      <c r="N4354" s="202"/>
      <c r="O4354" s="202"/>
      <c r="P4354" s="202"/>
      <c r="Q4354" s="203"/>
    </row>
    <row r="4355" spans="1:17" ht="19.149999999999999" customHeight="1" x14ac:dyDescent="0.25">
      <c r="A4355" s="190"/>
      <c r="B4355" s="40">
        <v>38</v>
      </c>
      <c r="C4355" s="34"/>
      <c r="D4355" s="34"/>
      <c r="E4355" s="34"/>
      <c r="F4355" s="34"/>
      <c r="G4355" s="34"/>
      <c r="H4355" s="34"/>
      <c r="I4355" s="181" t="s">
        <v>18</v>
      </c>
      <c r="J4355" s="182"/>
      <c r="K4355" s="183"/>
      <c r="L4355" s="184"/>
      <c r="M4355" s="185"/>
      <c r="N4355" s="185"/>
      <c r="O4355" s="185"/>
      <c r="P4355" s="185"/>
      <c r="Q4355" s="186"/>
    </row>
    <row r="4356" spans="1:17" ht="19.149999999999999" customHeight="1" x14ac:dyDescent="0.25">
      <c r="A4356" s="190"/>
      <c r="B4356" s="40">
        <v>39</v>
      </c>
      <c r="C4356" s="34"/>
      <c r="D4356" s="34"/>
      <c r="E4356" s="34"/>
      <c r="F4356" s="34"/>
      <c r="G4356" s="34"/>
      <c r="H4356" s="34"/>
      <c r="I4356" s="181" t="s">
        <v>18</v>
      </c>
      <c r="J4356" s="182"/>
      <c r="K4356" s="183"/>
      <c r="L4356" s="184"/>
      <c r="M4356" s="185"/>
      <c r="N4356" s="185"/>
      <c r="O4356" s="185"/>
      <c r="P4356" s="185"/>
      <c r="Q4356" s="186"/>
    </row>
    <row r="4357" spans="1:17" ht="19.149999999999999" customHeight="1" x14ac:dyDescent="0.25">
      <c r="A4357" s="190"/>
      <c r="B4357" s="40">
        <v>40</v>
      </c>
      <c r="C4357" s="34"/>
      <c r="D4357" s="34"/>
      <c r="E4357" s="34"/>
      <c r="F4357" s="34"/>
      <c r="G4357" s="34"/>
      <c r="H4357" s="34"/>
      <c r="I4357" s="181" t="s">
        <v>18</v>
      </c>
      <c r="J4357" s="182"/>
      <c r="K4357" s="183"/>
      <c r="L4357" s="184"/>
      <c r="M4357" s="185"/>
      <c r="N4357" s="185"/>
      <c r="O4357" s="185"/>
      <c r="P4357" s="185"/>
      <c r="Q4357" s="186"/>
    </row>
    <row r="4358" spans="1:17" ht="19.149999999999999" customHeight="1" thickBot="1" x14ac:dyDescent="0.3">
      <c r="A4358" s="190"/>
      <c r="B4358" s="34"/>
      <c r="C4358" s="34"/>
      <c r="D4358" s="34"/>
      <c r="E4358" s="34"/>
      <c r="F4358" s="34"/>
      <c r="G4358" s="34"/>
      <c r="H4358" s="34"/>
      <c r="I4358" s="187" t="s">
        <v>18</v>
      </c>
      <c r="J4358" s="188"/>
      <c r="K4358" s="189"/>
      <c r="L4358" s="189"/>
      <c r="M4358" s="185"/>
      <c r="N4358" s="185"/>
      <c r="O4358" s="185"/>
      <c r="P4358" s="185"/>
      <c r="Q4358" s="186"/>
    </row>
    <row r="4359" spans="1:17" ht="19.149999999999999" customHeight="1" thickBot="1" x14ac:dyDescent="0.3">
      <c r="A4359" s="29"/>
      <c r="B4359" s="3"/>
      <c r="C4359" s="3"/>
      <c r="D4359" s="3"/>
      <c r="E4359" s="3"/>
      <c r="F4359" s="173" t="s">
        <v>89</v>
      </c>
      <c r="G4359" s="173"/>
      <c r="H4359" s="174"/>
      <c r="I4359" s="36"/>
      <c r="J4359" s="36"/>
      <c r="K4359" s="175"/>
      <c r="L4359" s="176"/>
      <c r="M4359" s="177" t="s">
        <v>88</v>
      </c>
      <c r="N4359" s="178"/>
      <c r="O4359" s="178"/>
      <c r="P4359" s="178"/>
      <c r="Q4359" s="179"/>
    </row>
    <row r="4360" spans="1:17" ht="19.149999999999999" customHeight="1" thickBot="1" x14ac:dyDescent="0.3">
      <c r="A4360" s="31"/>
      <c r="B4360" s="32"/>
      <c r="C4360" s="32"/>
      <c r="D4360" s="32"/>
      <c r="E4360" s="32"/>
      <c r="F4360" s="32"/>
      <c r="G4360" s="180" t="s">
        <v>91</v>
      </c>
      <c r="H4360" s="180"/>
      <c r="I4360" s="180"/>
      <c r="J4360" s="36"/>
      <c r="K4360" s="35"/>
      <c r="L4360" s="32"/>
      <c r="M4360" s="32"/>
      <c r="N4360" s="32"/>
      <c r="O4360" s="32"/>
      <c r="P4360" s="32"/>
      <c r="Q4360" s="33"/>
    </row>
    <row r="4361" spans="1:17" ht="19.149999999999999" customHeight="1" x14ac:dyDescent="0.5">
      <c r="A4361" s="37"/>
      <c r="B4361" s="213"/>
      <c r="C4361" s="213"/>
      <c r="D4361" s="39"/>
      <c r="E4361" s="196" t="str">
        <f>UPPER(Ptrllista!E4362)</f>
        <v/>
      </c>
      <c r="F4361" s="196"/>
      <c r="G4361" s="196"/>
      <c r="H4361" s="196"/>
      <c r="I4361" s="196"/>
      <c r="J4361" s="196"/>
      <c r="K4361" s="196"/>
      <c r="L4361" s="196"/>
      <c r="M4361" s="196"/>
      <c r="N4361" s="196"/>
      <c r="O4361" s="49"/>
      <c r="P4361" s="49"/>
      <c r="Q4361" s="50"/>
    </row>
    <row r="4362" spans="1:17" ht="19.149999999999999" customHeight="1" x14ac:dyDescent="0.4">
      <c r="A4362" s="53" t="s">
        <v>98</v>
      </c>
      <c r="B4362" s="44" t="str">
        <f>UPPER(Ptrllista!C4366)</f>
        <v/>
      </c>
      <c r="C4362" s="43" t="s">
        <v>102</v>
      </c>
      <c r="D4362" s="44">
        <f>ABS(Ptrllista!C4366)</f>
        <v>0</v>
      </c>
      <c r="E4362" s="205"/>
      <c r="F4362" s="205"/>
      <c r="G4362" s="205"/>
      <c r="H4362" s="205"/>
      <c r="I4362" s="205"/>
      <c r="J4362" s="205"/>
      <c r="K4362" s="205"/>
      <c r="L4362" s="205"/>
      <c r="M4362" s="205"/>
      <c r="N4362" s="205"/>
      <c r="O4362" s="214">
        <f>ABS(Ptrllista!F4362)</f>
        <v>0</v>
      </c>
      <c r="P4362" s="214"/>
      <c r="Q4362" s="215"/>
    </row>
    <row r="4363" spans="1:17" ht="19.149999999999999" customHeight="1" x14ac:dyDescent="0.25">
      <c r="A4363" s="204" t="str">
        <f>UPPER(Ptrllista!E4366)</f>
        <v/>
      </c>
      <c r="B4363" s="205"/>
      <c r="C4363" s="205"/>
      <c r="D4363" s="205"/>
      <c r="E4363" s="205"/>
      <c r="F4363" s="205"/>
      <c r="G4363" s="205"/>
      <c r="H4363" s="205"/>
      <c r="I4363" s="205"/>
      <c r="J4363" s="205"/>
      <c r="K4363" s="205"/>
      <c r="L4363" s="205"/>
      <c r="M4363" s="205"/>
      <c r="N4363" s="205"/>
      <c r="O4363" s="205"/>
      <c r="P4363" s="205"/>
      <c r="Q4363" s="206"/>
    </row>
    <row r="4364" spans="1:17" ht="19.149999999999999" customHeight="1" x14ac:dyDescent="0.25">
      <c r="A4364" s="204"/>
      <c r="B4364" s="205"/>
      <c r="C4364" s="205"/>
      <c r="D4364" s="205"/>
      <c r="E4364" s="205"/>
      <c r="F4364" s="205"/>
      <c r="G4364" s="205"/>
      <c r="H4364" s="205"/>
      <c r="I4364" s="205"/>
      <c r="J4364" s="205"/>
      <c r="K4364" s="205"/>
      <c r="L4364" s="205"/>
      <c r="M4364" s="205"/>
      <c r="N4364" s="205"/>
      <c r="O4364" s="205"/>
      <c r="P4364" s="205"/>
      <c r="Q4364" s="206"/>
    </row>
    <row r="4365" spans="1:17" ht="19.149999999999999" customHeight="1" x14ac:dyDescent="0.25">
      <c r="A4365" s="204" t="str">
        <f>UPPER(Ptrllista!F4366)</f>
        <v/>
      </c>
      <c r="B4365" s="205"/>
      <c r="C4365" s="205"/>
      <c r="D4365" s="205"/>
      <c r="E4365" s="205"/>
      <c r="F4365" s="205"/>
      <c r="G4365" s="205"/>
      <c r="H4365" s="205"/>
      <c r="I4365" s="205"/>
      <c r="J4365" s="205"/>
      <c r="K4365" s="205"/>
      <c r="L4365" s="205"/>
      <c r="M4365" s="205"/>
      <c r="N4365" s="205"/>
      <c r="O4365" s="205"/>
      <c r="P4365" s="205"/>
      <c r="Q4365" s="206"/>
    </row>
    <row r="4366" spans="1:17" ht="19.149999999999999" customHeight="1" x14ac:dyDescent="0.25">
      <c r="A4366" s="204"/>
      <c r="B4366" s="205"/>
      <c r="C4366" s="205"/>
      <c r="D4366" s="205"/>
      <c r="E4366" s="205"/>
      <c r="F4366" s="205"/>
      <c r="G4366" s="205"/>
      <c r="H4366" s="205"/>
      <c r="I4366" s="205"/>
      <c r="J4366" s="205"/>
      <c r="K4366" s="205"/>
      <c r="L4366" s="205"/>
      <c r="M4366" s="205"/>
      <c r="N4366" s="205"/>
      <c r="O4366" s="205"/>
      <c r="P4366" s="205"/>
      <c r="Q4366" s="206"/>
    </row>
    <row r="4367" spans="1:17" ht="19.149999999999999" customHeight="1" thickBot="1" x14ac:dyDescent="0.3">
      <c r="A4367" s="29"/>
      <c r="B4367" s="38"/>
      <c r="C4367" s="207" t="s">
        <v>95</v>
      </c>
      <c r="D4367" s="208"/>
      <c r="E4367" s="208"/>
      <c r="F4367" s="208"/>
      <c r="G4367" s="208"/>
      <c r="H4367" s="209"/>
      <c r="I4367" s="207" t="s">
        <v>90</v>
      </c>
      <c r="J4367" s="209"/>
      <c r="K4367" s="207" t="s">
        <v>17</v>
      </c>
      <c r="L4367" s="208"/>
      <c r="M4367" s="216" t="s">
        <v>93</v>
      </c>
      <c r="N4367" s="217"/>
      <c r="O4367" s="210" t="s">
        <v>24</v>
      </c>
      <c r="P4367" s="211"/>
      <c r="Q4367" s="212"/>
    </row>
    <row r="4368" spans="1:17" ht="19.149999999999999" customHeight="1" x14ac:dyDescent="0.25">
      <c r="A4368" s="190" t="s">
        <v>94</v>
      </c>
      <c r="B4368" s="40">
        <v>41</v>
      </c>
      <c r="C4368" s="34"/>
      <c r="D4368" s="34"/>
      <c r="E4368" s="34"/>
      <c r="F4368" s="34"/>
      <c r="G4368" s="34"/>
      <c r="H4368" s="34"/>
      <c r="I4368" s="181" t="s">
        <v>18</v>
      </c>
      <c r="J4368" s="182"/>
      <c r="K4368" s="183"/>
      <c r="L4368" s="191"/>
      <c r="M4368" s="192" t="str">
        <f>UPPER(Ptrllista!H4366)</f>
        <v/>
      </c>
      <c r="N4368" s="193"/>
      <c r="O4368" s="192" t="str">
        <f>UPPER(Ptrllista!G4366)</f>
        <v/>
      </c>
      <c r="P4368" s="196"/>
      <c r="Q4368" s="193"/>
    </row>
    <row r="4369" spans="1:17" ht="19.149999999999999" customHeight="1" thickBot="1" x14ac:dyDescent="0.3">
      <c r="A4369" s="190"/>
      <c r="B4369" s="40">
        <v>42</v>
      </c>
      <c r="C4369" s="34"/>
      <c r="D4369" s="34"/>
      <c r="E4369" s="34"/>
      <c r="F4369" s="34"/>
      <c r="G4369" s="34"/>
      <c r="H4369" s="34"/>
      <c r="I4369" s="181" t="s">
        <v>18</v>
      </c>
      <c r="J4369" s="182"/>
      <c r="K4369" s="183"/>
      <c r="L4369" s="191"/>
      <c r="M4369" s="194"/>
      <c r="N4369" s="195"/>
      <c r="O4369" s="194"/>
      <c r="P4369" s="197"/>
      <c r="Q4369" s="195"/>
    </row>
    <row r="4370" spans="1:17" ht="19.149999999999999" customHeight="1" x14ac:dyDescent="0.25">
      <c r="A4370" s="190"/>
      <c r="B4370" s="40">
        <v>43</v>
      </c>
      <c r="C4370" s="34"/>
      <c r="D4370" s="34"/>
      <c r="E4370" s="34"/>
      <c r="F4370" s="34"/>
      <c r="G4370" s="34"/>
      <c r="H4370" s="34"/>
      <c r="I4370" s="181" t="s">
        <v>18</v>
      </c>
      <c r="J4370" s="182"/>
      <c r="K4370" s="183"/>
      <c r="L4370" s="184"/>
      <c r="M4370" s="3"/>
      <c r="N4370" s="3"/>
      <c r="O4370" s="3"/>
      <c r="P4370" s="3"/>
      <c r="Q4370" s="30"/>
    </row>
    <row r="4371" spans="1:17" ht="19.149999999999999" customHeight="1" x14ac:dyDescent="0.25">
      <c r="A4371" s="190"/>
      <c r="B4371" s="40">
        <v>44</v>
      </c>
      <c r="C4371" s="34"/>
      <c r="D4371" s="34"/>
      <c r="E4371" s="34"/>
      <c r="F4371" s="34"/>
      <c r="G4371" s="34"/>
      <c r="H4371" s="34"/>
      <c r="I4371" s="181" t="s">
        <v>18</v>
      </c>
      <c r="J4371" s="182"/>
      <c r="K4371" s="183"/>
      <c r="L4371" s="184"/>
      <c r="M4371" s="198" t="s">
        <v>92</v>
      </c>
      <c r="N4371" s="198"/>
      <c r="O4371" s="198"/>
      <c r="P4371" s="199"/>
      <c r="Q4371" s="200"/>
    </row>
    <row r="4372" spans="1:17" ht="19.149999999999999" customHeight="1" x14ac:dyDescent="0.25">
      <c r="A4372" s="190"/>
      <c r="B4372" s="40">
        <v>45</v>
      </c>
      <c r="C4372" s="34"/>
      <c r="D4372" s="34"/>
      <c r="E4372" s="34"/>
      <c r="F4372" s="34"/>
      <c r="G4372" s="34"/>
      <c r="H4372" s="34"/>
      <c r="I4372" s="181" t="s">
        <v>18</v>
      </c>
      <c r="J4372" s="182"/>
      <c r="K4372" s="183"/>
      <c r="L4372" s="184"/>
      <c r="M4372" s="201" t="s">
        <v>97</v>
      </c>
      <c r="N4372" s="202"/>
      <c r="O4372" s="202"/>
      <c r="P4372" s="202"/>
      <c r="Q4372" s="203"/>
    </row>
    <row r="4373" spans="1:17" ht="19.149999999999999" customHeight="1" x14ac:dyDescent="0.25">
      <c r="A4373" s="190"/>
      <c r="B4373" s="40">
        <v>46</v>
      </c>
      <c r="C4373" s="34"/>
      <c r="D4373" s="34"/>
      <c r="E4373" s="34"/>
      <c r="F4373" s="34"/>
      <c r="G4373" s="34"/>
      <c r="H4373" s="34"/>
      <c r="I4373" s="181" t="s">
        <v>18</v>
      </c>
      <c r="J4373" s="182"/>
      <c r="K4373" s="183"/>
      <c r="L4373" s="184"/>
      <c r="M4373" s="185"/>
      <c r="N4373" s="185"/>
      <c r="O4373" s="185"/>
      <c r="P4373" s="185"/>
      <c r="Q4373" s="186"/>
    </row>
    <row r="4374" spans="1:17" ht="19.149999999999999" customHeight="1" x14ac:dyDescent="0.25">
      <c r="A4374" s="190"/>
      <c r="B4374" s="40">
        <v>47</v>
      </c>
      <c r="C4374" s="34"/>
      <c r="D4374" s="34"/>
      <c r="E4374" s="34"/>
      <c r="F4374" s="34"/>
      <c r="G4374" s="34"/>
      <c r="H4374" s="34"/>
      <c r="I4374" s="181" t="s">
        <v>18</v>
      </c>
      <c r="J4374" s="182"/>
      <c r="K4374" s="183"/>
      <c r="L4374" s="184"/>
      <c r="M4374" s="185"/>
      <c r="N4374" s="185"/>
      <c r="O4374" s="185"/>
      <c r="P4374" s="185"/>
      <c r="Q4374" s="186"/>
    </row>
    <row r="4375" spans="1:17" ht="19.149999999999999" customHeight="1" x14ac:dyDescent="0.25">
      <c r="A4375" s="190"/>
      <c r="B4375" s="40">
        <v>48</v>
      </c>
      <c r="C4375" s="34"/>
      <c r="D4375" s="34"/>
      <c r="E4375" s="34"/>
      <c r="F4375" s="34"/>
      <c r="G4375" s="34"/>
      <c r="H4375" s="34"/>
      <c r="I4375" s="181" t="s">
        <v>18</v>
      </c>
      <c r="J4375" s="182"/>
      <c r="K4375" s="183"/>
      <c r="L4375" s="184"/>
      <c r="M4375" s="185"/>
      <c r="N4375" s="185"/>
      <c r="O4375" s="185"/>
      <c r="P4375" s="185"/>
      <c r="Q4375" s="186"/>
    </row>
    <row r="4376" spans="1:17" ht="19.149999999999999" customHeight="1" thickBot="1" x14ac:dyDescent="0.3">
      <c r="A4376" s="190"/>
      <c r="B4376" s="34"/>
      <c r="C4376" s="34"/>
      <c r="D4376" s="34"/>
      <c r="E4376" s="34"/>
      <c r="F4376" s="34"/>
      <c r="G4376" s="34"/>
      <c r="H4376" s="34"/>
      <c r="I4376" s="187" t="s">
        <v>18</v>
      </c>
      <c r="J4376" s="188"/>
      <c r="K4376" s="189"/>
      <c r="L4376" s="189"/>
      <c r="M4376" s="185"/>
      <c r="N4376" s="185"/>
      <c r="O4376" s="185"/>
      <c r="P4376" s="185"/>
      <c r="Q4376" s="186"/>
    </row>
    <row r="4377" spans="1:17" ht="19.149999999999999" customHeight="1" thickBot="1" x14ac:dyDescent="0.3">
      <c r="A4377" s="29"/>
      <c r="B4377" s="3"/>
      <c r="C4377" s="3"/>
      <c r="D4377" s="3"/>
      <c r="E4377" s="3"/>
      <c r="F4377" s="173" t="s">
        <v>89</v>
      </c>
      <c r="G4377" s="173"/>
      <c r="H4377" s="174"/>
      <c r="I4377" s="36"/>
      <c r="J4377" s="36"/>
      <c r="K4377" s="175"/>
      <c r="L4377" s="176"/>
      <c r="M4377" s="177" t="s">
        <v>88</v>
      </c>
      <c r="N4377" s="178"/>
      <c r="O4377" s="178"/>
      <c r="P4377" s="178"/>
      <c r="Q4377" s="179"/>
    </row>
    <row r="4378" spans="1:17" ht="19.149999999999999" customHeight="1" thickBot="1" x14ac:dyDescent="0.3">
      <c r="A4378" s="31"/>
      <c r="B4378" s="32"/>
      <c r="C4378" s="32"/>
      <c r="D4378" s="32"/>
      <c r="E4378" s="32"/>
      <c r="F4378" s="32"/>
      <c r="G4378" s="180" t="s">
        <v>91</v>
      </c>
      <c r="H4378" s="180"/>
      <c r="I4378" s="180"/>
      <c r="J4378" s="36"/>
      <c r="K4378" s="35"/>
      <c r="L4378" s="32"/>
      <c r="M4378" s="32"/>
      <c r="N4378" s="32"/>
      <c r="O4378" s="32"/>
      <c r="P4378" s="32"/>
      <c r="Q4378" s="33"/>
    </row>
    <row r="4379" spans="1:17" ht="19.149999999999999" customHeight="1" x14ac:dyDescent="0.25">
      <c r="A4379" s="52"/>
      <c r="B4379" s="52"/>
      <c r="C4379" s="52"/>
      <c r="D4379" s="52"/>
      <c r="E4379" s="52"/>
      <c r="F4379" s="52"/>
      <c r="G4379" s="52"/>
      <c r="H4379" s="52"/>
      <c r="I4379" s="52"/>
      <c r="J4379" s="52"/>
      <c r="K4379" s="52"/>
      <c r="L4379" s="52"/>
      <c r="M4379" s="52"/>
      <c r="N4379" s="52"/>
      <c r="O4379" s="52"/>
      <c r="P4379" s="52"/>
      <c r="Q4379" s="52"/>
    </row>
    <row r="4382" spans="1:17" ht="19.149999999999999" customHeight="1" thickBot="1" x14ac:dyDescent="0.3"/>
    <row r="4383" spans="1:17" ht="19.149999999999999" customHeight="1" x14ac:dyDescent="0.5">
      <c r="A4383" s="37"/>
      <c r="B4383" s="213"/>
      <c r="C4383" s="213"/>
      <c r="D4383" s="39"/>
      <c r="E4383" s="196" t="str">
        <f>UPPER(Ptrllista!E4362)</f>
        <v/>
      </c>
      <c r="F4383" s="196"/>
      <c r="G4383" s="196"/>
      <c r="H4383" s="196"/>
      <c r="I4383" s="196"/>
      <c r="J4383" s="196"/>
      <c r="K4383" s="196"/>
      <c r="L4383" s="196"/>
      <c r="M4383" s="196"/>
      <c r="N4383" s="196"/>
      <c r="O4383" s="49"/>
      <c r="P4383" s="49"/>
      <c r="Q4383" s="50"/>
    </row>
    <row r="4384" spans="1:17" ht="19.149999999999999" customHeight="1" x14ac:dyDescent="0.4">
      <c r="A4384" s="53" t="s">
        <v>98</v>
      </c>
      <c r="B4384" s="44" t="str">
        <f>UPPER(Ptrllista!C4367)</f>
        <v/>
      </c>
      <c r="C4384" s="43" t="s">
        <v>96</v>
      </c>
      <c r="D4384" s="44">
        <f>ABS(Ptrllista!C4367)</f>
        <v>0</v>
      </c>
      <c r="E4384" s="205"/>
      <c r="F4384" s="205"/>
      <c r="G4384" s="205"/>
      <c r="H4384" s="205"/>
      <c r="I4384" s="205"/>
      <c r="J4384" s="205"/>
      <c r="K4384" s="205"/>
      <c r="L4384" s="205"/>
      <c r="M4384" s="205"/>
      <c r="N4384" s="205"/>
      <c r="O4384" s="214">
        <f>ABS(Ptrllista!F4362)</f>
        <v>0</v>
      </c>
      <c r="P4384" s="214"/>
      <c r="Q4384" s="215"/>
    </row>
    <row r="4385" spans="1:17" ht="19.149999999999999" customHeight="1" x14ac:dyDescent="0.25">
      <c r="A4385" s="204" t="str">
        <f>UPPER(Ptrllista!E4367)</f>
        <v/>
      </c>
      <c r="B4385" s="205"/>
      <c r="C4385" s="205"/>
      <c r="D4385" s="205"/>
      <c r="E4385" s="205"/>
      <c r="F4385" s="205"/>
      <c r="G4385" s="205"/>
      <c r="H4385" s="205"/>
      <c r="I4385" s="205"/>
      <c r="J4385" s="205"/>
      <c r="K4385" s="205"/>
      <c r="L4385" s="205"/>
      <c r="M4385" s="205"/>
      <c r="N4385" s="205"/>
      <c r="O4385" s="205"/>
      <c r="P4385" s="205"/>
      <c r="Q4385" s="206"/>
    </row>
    <row r="4386" spans="1:17" ht="19.149999999999999" customHeight="1" x14ac:dyDescent="0.25">
      <c r="A4386" s="204"/>
      <c r="B4386" s="205"/>
      <c r="C4386" s="205"/>
      <c r="D4386" s="205"/>
      <c r="E4386" s="205"/>
      <c r="F4386" s="205"/>
      <c r="G4386" s="205"/>
      <c r="H4386" s="205"/>
      <c r="I4386" s="205"/>
      <c r="J4386" s="205"/>
      <c r="K4386" s="205"/>
      <c r="L4386" s="205"/>
      <c r="M4386" s="205"/>
      <c r="N4386" s="205"/>
      <c r="O4386" s="205"/>
      <c r="P4386" s="205"/>
      <c r="Q4386" s="206"/>
    </row>
    <row r="4387" spans="1:17" ht="19.149999999999999" customHeight="1" x14ac:dyDescent="0.25">
      <c r="A4387" s="204" t="str">
        <f>UPPER(Ptrllista!F4367)</f>
        <v/>
      </c>
      <c r="B4387" s="205"/>
      <c r="C4387" s="205"/>
      <c r="D4387" s="205"/>
      <c r="E4387" s="205"/>
      <c r="F4387" s="205"/>
      <c r="G4387" s="205"/>
      <c r="H4387" s="205"/>
      <c r="I4387" s="205"/>
      <c r="J4387" s="205"/>
      <c r="K4387" s="205"/>
      <c r="L4387" s="205"/>
      <c r="M4387" s="205"/>
      <c r="N4387" s="205"/>
      <c r="O4387" s="205"/>
      <c r="P4387" s="205"/>
      <c r="Q4387" s="206"/>
    </row>
    <row r="4388" spans="1:17" ht="19.149999999999999" customHeight="1" x14ac:dyDescent="0.25">
      <c r="A4388" s="204"/>
      <c r="B4388" s="205"/>
      <c r="C4388" s="205"/>
      <c r="D4388" s="205"/>
      <c r="E4388" s="205"/>
      <c r="F4388" s="205"/>
      <c r="G4388" s="205"/>
      <c r="H4388" s="205"/>
      <c r="I4388" s="205"/>
      <c r="J4388" s="205"/>
      <c r="K4388" s="205"/>
      <c r="L4388" s="205"/>
      <c r="M4388" s="205"/>
      <c r="N4388" s="205"/>
      <c r="O4388" s="205"/>
      <c r="P4388" s="205"/>
      <c r="Q4388" s="206"/>
    </row>
    <row r="4389" spans="1:17" ht="19.149999999999999" customHeight="1" thickBot="1" x14ac:dyDescent="0.3">
      <c r="A4389" s="29"/>
      <c r="B4389" s="38"/>
      <c r="C4389" s="207" t="s">
        <v>95</v>
      </c>
      <c r="D4389" s="208"/>
      <c r="E4389" s="208"/>
      <c r="F4389" s="208"/>
      <c r="G4389" s="208"/>
      <c r="H4389" s="209"/>
      <c r="I4389" s="207" t="s">
        <v>90</v>
      </c>
      <c r="J4389" s="209"/>
      <c r="K4389" s="207" t="s">
        <v>17</v>
      </c>
      <c r="L4389" s="208"/>
      <c r="M4389" s="41" t="s">
        <v>93</v>
      </c>
      <c r="N4389" s="42"/>
      <c r="O4389" s="210" t="s">
        <v>24</v>
      </c>
      <c r="P4389" s="211"/>
      <c r="Q4389" s="212"/>
    </row>
    <row r="4390" spans="1:17" ht="19.149999999999999" customHeight="1" x14ac:dyDescent="0.25">
      <c r="A4390" s="190" t="s">
        <v>94</v>
      </c>
      <c r="B4390" s="40">
        <v>41</v>
      </c>
      <c r="C4390" s="34"/>
      <c r="D4390" s="34"/>
      <c r="E4390" s="34"/>
      <c r="F4390" s="34"/>
      <c r="G4390" s="34"/>
      <c r="H4390" s="34"/>
      <c r="I4390" s="181" t="s">
        <v>18</v>
      </c>
      <c r="J4390" s="182"/>
      <c r="K4390" s="183"/>
      <c r="L4390" s="191"/>
      <c r="M4390" s="192" t="str">
        <f>UPPER(Ptrllista!H4367)</f>
        <v/>
      </c>
      <c r="N4390" s="193"/>
      <c r="O4390" s="192" t="str">
        <f>UPPER(Ptrllista!G4367)</f>
        <v/>
      </c>
      <c r="P4390" s="196"/>
      <c r="Q4390" s="193"/>
    </row>
    <row r="4391" spans="1:17" ht="19.149999999999999" customHeight="1" thickBot="1" x14ac:dyDescent="0.3">
      <c r="A4391" s="190"/>
      <c r="B4391" s="40">
        <v>42</v>
      </c>
      <c r="C4391" s="34"/>
      <c r="D4391" s="34"/>
      <c r="E4391" s="34"/>
      <c r="F4391" s="34"/>
      <c r="G4391" s="34"/>
      <c r="H4391" s="34"/>
      <c r="I4391" s="181" t="s">
        <v>18</v>
      </c>
      <c r="J4391" s="182"/>
      <c r="K4391" s="183"/>
      <c r="L4391" s="191"/>
      <c r="M4391" s="194"/>
      <c r="N4391" s="195"/>
      <c r="O4391" s="194"/>
      <c r="P4391" s="197"/>
      <c r="Q4391" s="195"/>
    </row>
    <row r="4392" spans="1:17" ht="19.149999999999999" customHeight="1" x14ac:dyDescent="0.25">
      <c r="A4392" s="190"/>
      <c r="B4392" s="40">
        <v>43</v>
      </c>
      <c r="C4392" s="34"/>
      <c r="D4392" s="34"/>
      <c r="E4392" s="34"/>
      <c r="F4392" s="34"/>
      <c r="G4392" s="34"/>
      <c r="H4392" s="34"/>
      <c r="I4392" s="181" t="s">
        <v>18</v>
      </c>
      <c r="J4392" s="182"/>
      <c r="K4392" s="183"/>
      <c r="L4392" s="184"/>
      <c r="M4392" s="3"/>
      <c r="N4392" s="3"/>
      <c r="O4392" s="3"/>
      <c r="P4392" s="3"/>
      <c r="Q4392" s="30"/>
    </row>
    <row r="4393" spans="1:17" ht="19.149999999999999" customHeight="1" x14ac:dyDescent="0.25">
      <c r="A4393" s="190"/>
      <c r="B4393" s="40">
        <v>44</v>
      </c>
      <c r="C4393" s="34"/>
      <c r="D4393" s="34"/>
      <c r="E4393" s="34"/>
      <c r="F4393" s="34"/>
      <c r="G4393" s="34"/>
      <c r="H4393" s="34"/>
      <c r="I4393" s="181" t="s">
        <v>18</v>
      </c>
      <c r="J4393" s="182"/>
      <c r="K4393" s="183"/>
      <c r="L4393" s="184"/>
      <c r="M4393" s="198" t="s">
        <v>92</v>
      </c>
      <c r="N4393" s="198"/>
      <c r="O4393" s="198"/>
      <c r="P4393" s="199"/>
      <c r="Q4393" s="200"/>
    </row>
    <row r="4394" spans="1:17" ht="19.149999999999999" customHeight="1" x14ac:dyDescent="0.25">
      <c r="A4394" s="190"/>
      <c r="B4394" s="40">
        <v>45</v>
      </c>
      <c r="C4394" s="34"/>
      <c r="D4394" s="34"/>
      <c r="E4394" s="34"/>
      <c r="F4394" s="34"/>
      <c r="G4394" s="34"/>
      <c r="H4394" s="34"/>
      <c r="I4394" s="181" t="s">
        <v>18</v>
      </c>
      <c r="J4394" s="182"/>
      <c r="K4394" s="183"/>
      <c r="L4394" s="184"/>
      <c r="M4394" s="201" t="s">
        <v>97</v>
      </c>
      <c r="N4394" s="202"/>
      <c r="O4394" s="202"/>
      <c r="P4394" s="202"/>
      <c r="Q4394" s="203"/>
    </row>
    <row r="4395" spans="1:17" ht="19.149999999999999" customHeight="1" x14ac:dyDescent="0.25">
      <c r="A4395" s="190"/>
      <c r="B4395" s="40">
        <v>46</v>
      </c>
      <c r="C4395" s="34"/>
      <c r="D4395" s="34"/>
      <c r="E4395" s="34"/>
      <c r="F4395" s="34"/>
      <c r="G4395" s="34"/>
      <c r="H4395" s="34"/>
      <c r="I4395" s="181" t="s">
        <v>18</v>
      </c>
      <c r="J4395" s="182"/>
      <c r="K4395" s="183"/>
      <c r="L4395" s="184"/>
      <c r="M4395" s="185"/>
      <c r="N4395" s="185"/>
      <c r="O4395" s="185"/>
      <c r="P4395" s="185"/>
      <c r="Q4395" s="186"/>
    </row>
    <row r="4396" spans="1:17" ht="19.149999999999999" customHeight="1" x14ac:dyDescent="0.25">
      <c r="A4396" s="190"/>
      <c r="B4396" s="40">
        <v>47</v>
      </c>
      <c r="C4396" s="34"/>
      <c r="D4396" s="34"/>
      <c r="E4396" s="34"/>
      <c r="F4396" s="34"/>
      <c r="G4396" s="34"/>
      <c r="H4396" s="34"/>
      <c r="I4396" s="181" t="s">
        <v>18</v>
      </c>
      <c r="J4396" s="182"/>
      <c r="K4396" s="183"/>
      <c r="L4396" s="184"/>
      <c r="M4396" s="185"/>
      <c r="N4396" s="185"/>
      <c r="O4396" s="185"/>
      <c r="P4396" s="185"/>
      <c r="Q4396" s="186"/>
    </row>
    <row r="4397" spans="1:17" ht="19.149999999999999" customHeight="1" x14ac:dyDescent="0.25">
      <c r="A4397" s="190"/>
      <c r="B4397" s="40">
        <v>48</v>
      </c>
      <c r="C4397" s="34"/>
      <c r="D4397" s="34"/>
      <c r="E4397" s="34"/>
      <c r="F4397" s="34"/>
      <c r="G4397" s="34"/>
      <c r="H4397" s="34"/>
      <c r="I4397" s="181" t="s">
        <v>18</v>
      </c>
      <c r="J4397" s="182"/>
      <c r="K4397" s="183"/>
      <c r="L4397" s="184"/>
      <c r="M4397" s="185"/>
      <c r="N4397" s="185"/>
      <c r="O4397" s="185"/>
      <c r="P4397" s="185"/>
      <c r="Q4397" s="186"/>
    </row>
    <row r="4398" spans="1:17" ht="19.149999999999999" customHeight="1" thickBot="1" x14ac:dyDescent="0.3">
      <c r="A4398" s="190"/>
      <c r="B4398" s="34"/>
      <c r="C4398" s="34"/>
      <c r="D4398" s="34"/>
      <c r="E4398" s="34"/>
      <c r="F4398" s="34"/>
      <c r="G4398" s="34"/>
      <c r="H4398" s="34"/>
      <c r="I4398" s="187" t="s">
        <v>18</v>
      </c>
      <c r="J4398" s="188"/>
      <c r="K4398" s="189"/>
      <c r="L4398" s="189"/>
      <c r="M4398" s="185"/>
      <c r="N4398" s="185"/>
      <c r="O4398" s="185"/>
      <c r="P4398" s="185"/>
      <c r="Q4398" s="186"/>
    </row>
    <row r="4399" spans="1:17" ht="19.149999999999999" customHeight="1" thickBot="1" x14ac:dyDescent="0.3">
      <c r="A4399" s="29"/>
      <c r="B4399" s="3"/>
      <c r="C4399" s="3"/>
      <c r="D4399" s="3"/>
      <c r="E4399" s="3"/>
      <c r="F4399" s="173" t="s">
        <v>89</v>
      </c>
      <c r="G4399" s="173"/>
      <c r="H4399" s="174"/>
      <c r="I4399" s="36"/>
      <c r="J4399" s="36"/>
      <c r="K4399" s="175"/>
      <c r="L4399" s="176"/>
      <c r="M4399" s="177" t="s">
        <v>88</v>
      </c>
      <c r="N4399" s="178"/>
      <c r="O4399" s="178"/>
      <c r="P4399" s="178"/>
      <c r="Q4399" s="179"/>
    </row>
    <row r="4400" spans="1:17" ht="19.149999999999999" customHeight="1" thickBot="1" x14ac:dyDescent="0.3">
      <c r="A4400" s="31"/>
      <c r="B4400" s="32"/>
      <c r="C4400" s="32"/>
      <c r="D4400" s="32"/>
      <c r="E4400" s="32"/>
      <c r="F4400" s="32"/>
      <c r="G4400" s="180" t="s">
        <v>91</v>
      </c>
      <c r="H4400" s="180"/>
      <c r="I4400" s="180"/>
      <c r="J4400" s="36"/>
      <c r="K4400" s="35"/>
      <c r="L4400" s="32"/>
      <c r="M4400" s="32"/>
      <c r="N4400" s="32"/>
      <c r="O4400" s="32"/>
      <c r="P4400" s="32"/>
      <c r="Q4400" s="33"/>
    </row>
    <row r="4401" spans="1:17" ht="19.149999999999999" customHeight="1" x14ac:dyDescent="0.5">
      <c r="A4401" s="37"/>
      <c r="B4401" s="213"/>
      <c r="C4401" s="213"/>
      <c r="D4401" s="39"/>
      <c r="E4401" s="196" t="str">
        <f>UPPER(Ptrllista!E4402)</f>
        <v/>
      </c>
      <c r="F4401" s="196"/>
      <c r="G4401" s="196"/>
      <c r="H4401" s="196"/>
      <c r="I4401" s="196"/>
      <c r="J4401" s="196"/>
      <c r="K4401" s="196"/>
      <c r="L4401" s="196"/>
      <c r="M4401" s="196"/>
      <c r="N4401" s="196"/>
      <c r="O4401" s="49"/>
      <c r="P4401" s="49"/>
      <c r="Q4401" s="50"/>
    </row>
    <row r="4402" spans="1:17" ht="19.149999999999999" customHeight="1" x14ac:dyDescent="0.4">
      <c r="A4402" s="53" t="s">
        <v>98</v>
      </c>
      <c r="B4402" s="44" t="str">
        <f>UPPER(Ptrllista!C4406)</f>
        <v/>
      </c>
      <c r="C4402" s="43" t="s">
        <v>102</v>
      </c>
      <c r="D4402" s="44">
        <f>ABS(Ptrllista!C4406)</f>
        <v>0</v>
      </c>
      <c r="E4402" s="205"/>
      <c r="F4402" s="205"/>
      <c r="G4402" s="205"/>
      <c r="H4402" s="205"/>
      <c r="I4402" s="205"/>
      <c r="J4402" s="205"/>
      <c r="K4402" s="205"/>
      <c r="L4402" s="205"/>
      <c r="M4402" s="205"/>
      <c r="N4402" s="205"/>
      <c r="O4402" s="214">
        <f>ABS(Ptrllista!F4402)</f>
        <v>0</v>
      </c>
      <c r="P4402" s="214"/>
      <c r="Q4402" s="215"/>
    </row>
    <row r="4403" spans="1:17" ht="19.149999999999999" customHeight="1" x14ac:dyDescent="0.25">
      <c r="A4403" s="204" t="str">
        <f>UPPER(Ptrllista!E4406)</f>
        <v/>
      </c>
      <c r="B4403" s="205"/>
      <c r="C4403" s="205"/>
      <c r="D4403" s="205"/>
      <c r="E4403" s="205"/>
      <c r="F4403" s="205"/>
      <c r="G4403" s="205"/>
      <c r="H4403" s="205"/>
      <c r="I4403" s="205"/>
      <c r="J4403" s="205"/>
      <c r="K4403" s="205"/>
      <c r="L4403" s="205"/>
      <c r="M4403" s="205"/>
      <c r="N4403" s="205"/>
      <c r="O4403" s="205"/>
      <c r="P4403" s="205"/>
      <c r="Q4403" s="206"/>
    </row>
    <row r="4404" spans="1:17" ht="19.149999999999999" customHeight="1" x14ac:dyDescent="0.25">
      <c r="A4404" s="204"/>
      <c r="B4404" s="205"/>
      <c r="C4404" s="205"/>
      <c r="D4404" s="205"/>
      <c r="E4404" s="205"/>
      <c r="F4404" s="205"/>
      <c r="G4404" s="205"/>
      <c r="H4404" s="205"/>
      <c r="I4404" s="205"/>
      <c r="J4404" s="205"/>
      <c r="K4404" s="205"/>
      <c r="L4404" s="205"/>
      <c r="M4404" s="205"/>
      <c r="N4404" s="205"/>
      <c r="O4404" s="205"/>
      <c r="P4404" s="205"/>
      <c r="Q4404" s="206"/>
    </row>
    <row r="4405" spans="1:17" ht="19.149999999999999" customHeight="1" x14ac:dyDescent="0.25">
      <c r="A4405" s="204" t="str">
        <f>UPPER(Ptrllista!F4406)</f>
        <v/>
      </c>
      <c r="B4405" s="205"/>
      <c r="C4405" s="205"/>
      <c r="D4405" s="205"/>
      <c r="E4405" s="205"/>
      <c r="F4405" s="205"/>
      <c r="G4405" s="205"/>
      <c r="H4405" s="205"/>
      <c r="I4405" s="205"/>
      <c r="J4405" s="205"/>
      <c r="K4405" s="205"/>
      <c r="L4405" s="205"/>
      <c r="M4405" s="205"/>
      <c r="N4405" s="205"/>
      <c r="O4405" s="205"/>
      <c r="P4405" s="205"/>
      <c r="Q4405" s="206"/>
    </row>
    <row r="4406" spans="1:17" ht="19.149999999999999" customHeight="1" x14ac:dyDescent="0.25">
      <c r="A4406" s="204"/>
      <c r="B4406" s="205"/>
      <c r="C4406" s="205"/>
      <c r="D4406" s="205"/>
      <c r="E4406" s="205"/>
      <c r="F4406" s="205"/>
      <c r="G4406" s="205"/>
      <c r="H4406" s="205"/>
      <c r="I4406" s="205"/>
      <c r="J4406" s="205"/>
      <c r="K4406" s="205"/>
      <c r="L4406" s="205"/>
      <c r="M4406" s="205"/>
      <c r="N4406" s="205"/>
      <c r="O4406" s="205"/>
      <c r="P4406" s="205"/>
      <c r="Q4406" s="206"/>
    </row>
    <row r="4407" spans="1:17" ht="19.149999999999999" customHeight="1" thickBot="1" x14ac:dyDescent="0.3">
      <c r="A4407" s="29"/>
      <c r="B4407" s="38"/>
      <c r="C4407" s="207" t="s">
        <v>95</v>
      </c>
      <c r="D4407" s="208"/>
      <c r="E4407" s="208"/>
      <c r="F4407" s="208"/>
      <c r="G4407" s="208"/>
      <c r="H4407" s="209"/>
      <c r="I4407" s="207" t="s">
        <v>90</v>
      </c>
      <c r="J4407" s="209"/>
      <c r="K4407" s="207" t="s">
        <v>17</v>
      </c>
      <c r="L4407" s="208"/>
      <c r="M4407" s="216" t="s">
        <v>93</v>
      </c>
      <c r="N4407" s="217"/>
      <c r="O4407" s="210" t="s">
        <v>24</v>
      </c>
      <c r="P4407" s="211"/>
      <c r="Q4407" s="212"/>
    </row>
    <row r="4408" spans="1:17" ht="19.149999999999999" customHeight="1" x14ac:dyDescent="0.25">
      <c r="A4408" s="190" t="s">
        <v>94</v>
      </c>
      <c r="B4408" s="40">
        <v>41</v>
      </c>
      <c r="C4408" s="34"/>
      <c r="D4408" s="34"/>
      <c r="E4408" s="34"/>
      <c r="F4408" s="34"/>
      <c r="G4408" s="34"/>
      <c r="H4408" s="34"/>
      <c r="I4408" s="181" t="s">
        <v>18</v>
      </c>
      <c r="J4408" s="182"/>
      <c r="K4408" s="183"/>
      <c r="L4408" s="191"/>
      <c r="M4408" s="192" t="str">
        <f>UPPER(Ptrllista!H4406)</f>
        <v/>
      </c>
      <c r="N4408" s="193"/>
      <c r="O4408" s="192" t="str">
        <f>UPPER(Ptrllista!G4406)</f>
        <v/>
      </c>
      <c r="P4408" s="196"/>
      <c r="Q4408" s="193"/>
    </row>
    <row r="4409" spans="1:17" ht="19.149999999999999" customHeight="1" thickBot="1" x14ac:dyDescent="0.3">
      <c r="A4409" s="190"/>
      <c r="B4409" s="40">
        <v>42</v>
      </c>
      <c r="C4409" s="34"/>
      <c r="D4409" s="34"/>
      <c r="E4409" s="34"/>
      <c r="F4409" s="34"/>
      <c r="G4409" s="34"/>
      <c r="H4409" s="34"/>
      <c r="I4409" s="181" t="s">
        <v>18</v>
      </c>
      <c r="J4409" s="182"/>
      <c r="K4409" s="183"/>
      <c r="L4409" s="191"/>
      <c r="M4409" s="194"/>
      <c r="N4409" s="195"/>
      <c r="O4409" s="194"/>
      <c r="P4409" s="197"/>
      <c r="Q4409" s="195"/>
    </row>
    <row r="4410" spans="1:17" ht="19.149999999999999" customHeight="1" x14ac:dyDescent="0.25">
      <c r="A4410" s="190"/>
      <c r="B4410" s="40">
        <v>43</v>
      </c>
      <c r="C4410" s="34"/>
      <c r="D4410" s="34"/>
      <c r="E4410" s="34"/>
      <c r="F4410" s="34"/>
      <c r="G4410" s="34"/>
      <c r="H4410" s="34"/>
      <c r="I4410" s="181" t="s">
        <v>18</v>
      </c>
      <c r="J4410" s="182"/>
      <c r="K4410" s="183"/>
      <c r="L4410" s="184"/>
      <c r="M4410" s="3"/>
      <c r="N4410" s="3"/>
      <c r="O4410" s="3"/>
      <c r="P4410" s="3"/>
      <c r="Q4410" s="30"/>
    </row>
    <row r="4411" spans="1:17" ht="19.149999999999999" customHeight="1" x14ac:dyDescent="0.25">
      <c r="A4411" s="190"/>
      <c r="B4411" s="40">
        <v>44</v>
      </c>
      <c r="C4411" s="34"/>
      <c r="D4411" s="34"/>
      <c r="E4411" s="34"/>
      <c r="F4411" s="34"/>
      <c r="G4411" s="34"/>
      <c r="H4411" s="34"/>
      <c r="I4411" s="181" t="s">
        <v>18</v>
      </c>
      <c r="J4411" s="182"/>
      <c r="K4411" s="183"/>
      <c r="L4411" s="184"/>
      <c r="M4411" s="198" t="s">
        <v>92</v>
      </c>
      <c r="N4411" s="198"/>
      <c r="O4411" s="198"/>
      <c r="P4411" s="199"/>
      <c r="Q4411" s="200"/>
    </row>
    <row r="4412" spans="1:17" ht="19.149999999999999" customHeight="1" x14ac:dyDescent="0.25">
      <c r="A4412" s="190"/>
      <c r="B4412" s="40">
        <v>45</v>
      </c>
      <c r="C4412" s="34"/>
      <c r="D4412" s="34"/>
      <c r="E4412" s="34"/>
      <c r="F4412" s="34"/>
      <c r="G4412" s="34"/>
      <c r="H4412" s="34"/>
      <c r="I4412" s="181" t="s">
        <v>18</v>
      </c>
      <c r="J4412" s="182"/>
      <c r="K4412" s="183"/>
      <c r="L4412" s="184"/>
      <c r="M4412" s="201" t="s">
        <v>97</v>
      </c>
      <c r="N4412" s="202"/>
      <c r="O4412" s="202"/>
      <c r="P4412" s="202"/>
      <c r="Q4412" s="203"/>
    </row>
    <row r="4413" spans="1:17" ht="19.149999999999999" customHeight="1" x14ac:dyDescent="0.25">
      <c r="A4413" s="190"/>
      <c r="B4413" s="40">
        <v>46</v>
      </c>
      <c r="C4413" s="34"/>
      <c r="D4413" s="34"/>
      <c r="E4413" s="34"/>
      <c r="F4413" s="34"/>
      <c r="G4413" s="34"/>
      <c r="H4413" s="34"/>
      <c r="I4413" s="181" t="s">
        <v>18</v>
      </c>
      <c r="J4413" s="182"/>
      <c r="K4413" s="183"/>
      <c r="L4413" s="184"/>
      <c r="M4413" s="185"/>
      <c r="N4413" s="185"/>
      <c r="O4413" s="185"/>
      <c r="P4413" s="185"/>
      <c r="Q4413" s="186"/>
    </row>
    <row r="4414" spans="1:17" ht="19.149999999999999" customHeight="1" x14ac:dyDescent="0.25">
      <c r="A4414" s="190"/>
      <c r="B4414" s="40">
        <v>47</v>
      </c>
      <c r="C4414" s="34"/>
      <c r="D4414" s="34"/>
      <c r="E4414" s="34"/>
      <c r="F4414" s="34"/>
      <c r="G4414" s="34"/>
      <c r="H4414" s="34"/>
      <c r="I4414" s="181" t="s">
        <v>18</v>
      </c>
      <c r="J4414" s="182"/>
      <c r="K4414" s="183"/>
      <c r="L4414" s="184"/>
      <c r="M4414" s="185"/>
      <c r="N4414" s="185"/>
      <c r="O4414" s="185"/>
      <c r="P4414" s="185"/>
      <c r="Q4414" s="186"/>
    </row>
    <row r="4415" spans="1:17" ht="19.149999999999999" customHeight="1" x14ac:dyDescent="0.25">
      <c r="A4415" s="190"/>
      <c r="B4415" s="40">
        <v>48</v>
      </c>
      <c r="C4415" s="34"/>
      <c r="D4415" s="34"/>
      <c r="E4415" s="34"/>
      <c r="F4415" s="34"/>
      <c r="G4415" s="34"/>
      <c r="H4415" s="34"/>
      <c r="I4415" s="181" t="s">
        <v>18</v>
      </c>
      <c r="J4415" s="182"/>
      <c r="K4415" s="183"/>
      <c r="L4415" s="184"/>
      <c r="M4415" s="185"/>
      <c r="N4415" s="185"/>
      <c r="O4415" s="185"/>
      <c r="P4415" s="185"/>
      <c r="Q4415" s="186"/>
    </row>
    <row r="4416" spans="1:17" ht="19.149999999999999" customHeight="1" thickBot="1" x14ac:dyDescent="0.3">
      <c r="A4416" s="190"/>
      <c r="B4416" s="34"/>
      <c r="C4416" s="34"/>
      <c r="D4416" s="34"/>
      <c r="E4416" s="34"/>
      <c r="F4416" s="34"/>
      <c r="G4416" s="34"/>
      <c r="H4416" s="34"/>
      <c r="I4416" s="187" t="s">
        <v>18</v>
      </c>
      <c r="J4416" s="188"/>
      <c r="K4416" s="189"/>
      <c r="L4416" s="189"/>
      <c r="M4416" s="185"/>
      <c r="N4416" s="185"/>
      <c r="O4416" s="185"/>
      <c r="P4416" s="185"/>
      <c r="Q4416" s="186"/>
    </row>
    <row r="4417" spans="1:17" ht="19.149999999999999" customHeight="1" thickBot="1" x14ac:dyDescent="0.3">
      <c r="A4417" s="29"/>
      <c r="B4417" s="3"/>
      <c r="C4417" s="3"/>
      <c r="D4417" s="3"/>
      <c r="E4417" s="3"/>
      <c r="F4417" s="173" t="s">
        <v>89</v>
      </c>
      <c r="G4417" s="173"/>
      <c r="H4417" s="174"/>
      <c r="I4417" s="36"/>
      <c r="J4417" s="36"/>
      <c r="K4417" s="175"/>
      <c r="L4417" s="176"/>
      <c r="M4417" s="177" t="s">
        <v>88</v>
      </c>
      <c r="N4417" s="178"/>
      <c r="O4417" s="178"/>
      <c r="P4417" s="178"/>
      <c r="Q4417" s="179"/>
    </row>
    <row r="4418" spans="1:17" ht="19.149999999999999" customHeight="1" thickBot="1" x14ac:dyDescent="0.3">
      <c r="A4418" s="31"/>
      <c r="B4418" s="32"/>
      <c r="C4418" s="32"/>
      <c r="D4418" s="32"/>
      <c r="E4418" s="32"/>
      <c r="F4418" s="32"/>
      <c r="G4418" s="180" t="s">
        <v>91</v>
      </c>
      <c r="H4418" s="180"/>
      <c r="I4418" s="180"/>
      <c r="J4418" s="36"/>
      <c r="K4418" s="35"/>
      <c r="L4418" s="32"/>
      <c r="M4418" s="32"/>
      <c r="N4418" s="32"/>
      <c r="O4418" s="32"/>
      <c r="P4418" s="32"/>
      <c r="Q4418" s="33"/>
    </row>
    <row r="4419" spans="1:17" ht="19.149999999999999" customHeight="1" x14ac:dyDescent="0.25">
      <c r="A4419" s="52"/>
      <c r="B4419" s="52"/>
      <c r="C4419" s="52"/>
      <c r="D4419" s="52"/>
      <c r="E4419" s="52"/>
      <c r="F4419" s="52"/>
      <c r="G4419" s="52"/>
      <c r="H4419" s="52"/>
      <c r="I4419" s="52"/>
      <c r="J4419" s="52"/>
      <c r="K4419" s="52"/>
      <c r="L4419" s="52"/>
      <c r="M4419" s="52"/>
      <c r="N4419" s="52"/>
      <c r="O4419" s="52"/>
      <c r="P4419" s="52"/>
      <c r="Q4419" s="52"/>
    </row>
    <row r="4422" spans="1:17" ht="19.149999999999999" customHeight="1" thickBot="1" x14ac:dyDescent="0.3"/>
    <row r="4423" spans="1:17" ht="19.149999999999999" customHeight="1" x14ac:dyDescent="0.5">
      <c r="A4423" s="37"/>
      <c r="B4423" s="213"/>
      <c r="C4423" s="213"/>
      <c r="D4423" s="39"/>
      <c r="E4423" s="196" t="str">
        <f>UPPER(Ptrllista!E4402)</f>
        <v/>
      </c>
      <c r="F4423" s="196"/>
      <c r="G4423" s="196"/>
      <c r="H4423" s="196"/>
      <c r="I4423" s="196"/>
      <c r="J4423" s="196"/>
      <c r="K4423" s="196"/>
      <c r="L4423" s="196"/>
      <c r="M4423" s="196"/>
      <c r="N4423" s="196"/>
      <c r="O4423" s="49"/>
      <c r="P4423" s="49"/>
      <c r="Q4423" s="50"/>
    </row>
    <row r="4424" spans="1:17" ht="19.149999999999999" customHeight="1" x14ac:dyDescent="0.4">
      <c r="A4424" s="53" t="s">
        <v>98</v>
      </c>
      <c r="B4424" s="44" t="str">
        <f>UPPER(Ptrllista!C4407)</f>
        <v/>
      </c>
      <c r="C4424" s="43" t="s">
        <v>96</v>
      </c>
      <c r="D4424" s="44">
        <f>ABS(Ptrllista!C4407)</f>
        <v>0</v>
      </c>
      <c r="E4424" s="205"/>
      <c r="F4424" s="205"/>
      <c r="G4424" s="205"/>
      <c r="H4424" s="205"/>
      <c r="I4424" s="205"/>
      <c r="J4424" s="205"/>
      <c r="K4424" s="205"/>
      <c r="L4424" s="205"/>
      <c r="M4424" s="205"/>
      <c r="N4424" s="205"/>
      <c r="O4424" s="214">
        <f>ABS(Ptrllista!F4402)</f>
        <v>0</v>
      </c>
      <c r="P4424" s="214"/>
      <c r="Q4424" s="215"/>
    </row>
    <row r="4425" spans="1:17" ht="19.149999999999999" customHeight="1" x14ac:dyDescent="0.25">
      <c r="A4425" s="204" t="str">
        <f>UPPER(Ptrllista!E4407)</f>
        <v/>
      </c>
      <c r="B4425" s="205"/>
      <c r="C4425" s="205"/>
      <c r="D4425" s="205"/>
      <c r="E4425" s="205"/>
      <c r="F4425" s="205"/>
      <c r="G4425" s="205"/>
      <c r="H4425" s="205"/>
      <c r="I4425" s="205"/>
      <c r="J4425" s="205"/>
      <c r="K4425" s="205"/>
      <c r="L4425" s="205"/>
      <c r="M4425" s="205"/>
      <c r="N4425" s="205"/>
      <c r="O4425" s="205"/>
      <c r="P4425" s="205"/>
      <c r="Q4425" s="206"/>
    </row>
    <row r="4426" spans="1:17" ht="19.149999999999999" customHeight="1" x14ac:dyDescent="0.25">
      <c r="A4426" s="204"/>
      <c r="B4426" s="205"/>
      <c r="C4426" s="205"/>
      <c r="D4426" s="205"/>
      <c r="E4426" s="205"/>
      <c r="F4426" s="205"/>
      <c r="G4426" s="205"/>
      <c r="H4426" s="205"/>
      <c r="I4426" s="205"/>
      <c r="J4426" s="205"/>
      <c r="K4426" s="205"/>
      <c r="L4426" s="205"/>
      <c r="M4426" s="205"/>
      <c r="N4426" s="205"/>
      <c r="O4426" s="205"/>
      <c r="P4426" s="205"/>
      <c r="Q4426" s="206"/>
    </row>
    <row r="4427" spans="1:17" ht="19.149999999999999" customHeight="1" x14ac:dyDescent="0.25">
      <c r="A4427" s="204" t="str">
        <f>UPPER(Ptrllista!F4407)</f>
        <v/>
      </c>
      <c r="B4427" s="205"/>
      <c r="C4427" s="205"/>
      <c r="D4427" s="205"/>
      <c r="E4427" s="205"/>
      <c r="F4427" s="205"/>
      <c r="G4427" s="205"/>
      <c r="H4427" s="205"/>
      <c r="I4427" s="205"/>
      <c r="J4427" s="205"/>
      <c r="K4427" s="205"/>
      <c r="L4427" s="205"/>
      <c r="M4427" s="205"/>
      <c r="N4427" s="205"/>
      <c r="O4427" s="205"/>
      <c r="P4427" s="205"/>
      <c r="Q4427" s="206"/>
    </row>
    <row r="4428" spans="1:17" ht="19.149999999999999" customHeight="1" x14ac:dyDescent="0.25">
      <c r="A4428" s="204"/>
      <c r="B4428" s="205"/>
      <c r="C4428" s="205"/>
      <c r="D4428" s="205"/>
      <c r="E4428" s="205"/>
      <c r="F4428" s="205"/>
      <c r="G4428" s="205"/>
      <c r="H4428" s="205"/>
      <c r="I4428" s="205"/>
      <c r="J4428" s="205"/>
      <c r="K4428" s="205"/>
      <c r="L4428" s="205"/>
      <c r="M4428" s="205"/>
      <c r="N4428" s="205"/>
      <c r="O4428" s="205"/>
      <c r="P4428" s="205"/>
      <c r="Q4428" s="206"/>
    </row>
    <row r="4429" spans="1:17" ht="19.149999999999999" customHeight="1" thickBot="1" x14ac:dyDescent="0.3">
      <c r="A4429" s="29"/>
      <c r="B4429" s="38"/>
      <c r="C4429" s="207" t="s">
        <v>95</v>
      </c>
      <c r="D4429" s="208"/>
      <c r="E4429" s="208"/>
      <c r="F4429" s="208"/>
      <c r="G4429" s="208"/>
      <c r="H4429" s="209"/>
      <c r="I4429" s="207" t="s">
        <v>90</v>
      </c>
      <c r="J4429" s="209"/>
      <c r="K4429" s="207" t="s">
        <v>17</v>
      </c>
      <c r="L4429" s="208"/>
      <c r="M4429" s="41" t="s">
        <v>93</v>
      </c>
      <c r="N4429" s="42"/>
      <c r="O4429" s="210" t="s">
        <v>24</v>
      </c>
      <c r="P4429" s="211"/>
      <c r="Q4429" s="212"/>
    </row>
    <row r="4430" spans="1:17" ht="19.149999999999999" customHeight="1" x14ac:dyDescent="0.25">
      <c r="A4430" s="190" t="s">
        <v>94</v>
      </c>
      <c r="B4430" s="40">
        <v>41</v>
      </c>
      <c r="C4430" s="34"/>
      <c r="D4430" s="34"/>
      <c r="E4430" s="34"/>
      <c r="F4430" s="34"/>
      <c r="G4430" s="34"/>
      <c r="H4430" s="34"/>
      <c r="I4430" s="181" t="s">
        <v>18</v>
      </c>
      <c r="J4430" s="182"/>
      <c r="K4430" s="183"/>
      <c r="L4430" s="191"/>
      <c r="M4430" s="192" t="str">
        <f>UPPER(Ptrllista!H4407)</f>
        <v/>
      </c>
      <c r="N4430" s="193"/>
      <c r="O4430" s="192" t="str">
        <f>UPPER(Ptrllista!G4407)</f>
        <v/>
      </c>
      <c r="P4430" s="196"/>
      <c r="Q4430" s="193"/>
    </row>
    <row r="4431" spans="1:17" ht="19.149999999999999" customHeight="1" thickBot="1" x14ac:dyDescent="0.3">
      <c r="A4431" s="190"/>
      <c r="B4431" s="40">
        <v>42</v>
      </c>
      <c r="C4431" s="34"/>
      <c r="D4431" s="34"/>
      <c r="E4431" s="34"/>
      <c r="F4431" s="34"/>
      <c r="G4431" s="34"/>
      <c r="H4431" s="34"/>
      <c r="I4431" s="181" t="s">
        <v>18</v>
      </c>
      <c r="J4431" s="182"/>
      <c r="K4431" s="183"/>
      <c r="L4431" s="191"/>
      <c r="M4431" s="194"/>
      <c r="N4431" s="195"/>
      <c r="O4431" s="194"/>
      <c r="P4431" s="197"/>
      <c r="Q4431" s="195"/>
    </row>
    <row r="4432" spans="1:17" ht="19.149999999999999" customHeight="1" x14ac:dyDescent="0.25">
      <c r="A4432" s="190"/>
      <c r="B4432" s="40">
        <v>43</v>
      </c>
      <c r="C4432" s="34"/>
      <c r="D4432" s="34"/>
      <c r="E4432" s="34"/>
      <c r="F4432" s="34"/>
      <c r="G4432" s="34"/>
      <c r="H4432" s="34"/>
      <c r="I4432" s="181" t="s">
        <v>18</v>
      </c>
      <c r="J4432" s="182"/>
      <c r="K4432" s="183"/>
      <c r="L4432" s="184"/>
      <c r="M4432" s="3"/>
      <c r="N4432" s="3"/>
      <c r="O4432" s="3"/>
      <c r="P4432" s="3"/>
      <c r="Q4432" s="30"/>
    </row>
    <row r="4433" spans="1:17" ht="19.149999999999999" customHeight="1" x14ac:dyDescent="0.25">
      <c r="A4433" s="190"/>
      <c r="B4433" s="40">
        <v>44</v>
      </c>
      <c r="C4433" s="34"/>
      <c r="D4433" s="34"/>
      <c r="E4433" s="34"/>
      <c r="F4433" s="34"/>
      <c r="G4433" s="34"/>
      <c r="H4433" s="34"/>
      <c r="I4433" s="181" t="s">
        <v>18</v>
      </c>
      <c r="J4433" s="182"/>
      <c r="K4433" s="183"/>
      <c r="L4433" s="184"/>
      <c r="M4433" s="198" t="s">
        <v>92</v>
      </c>
      <c r="N4433" s="198"/>
      <c r="O4433" s="198"/>
      <c r="P4433" s="199"/>
      <c r="Q4433" s="200"/>
    </row>
    <row r="4434" spans="1:17" ht="19.149999999999999" customHeight="1" x14ac:dyDescent="0.25">
      <c r="A4434" s="190"/>
      <c r="B4434" s="40">
        <v>45</v>
      </c>
      <c r="C4434" s="34"/>
      <c r="D4434" s="34"/>
      <c r="E4434" s="34"/>
      <c r="F4434" s="34"/>
      <c r="G4434" s="34"/>
      <c r="H4434" s="34"/>
      <c r="I4434" s="181" t="s">
        <v>18</v>
      </c>
      <c r="J4434" s="182"/>
      <c r="K4434" s="183"/>
      <c r="L4434" s="184"/>
      <c r="M4434" s="201" t="s">
        <v>97</v>
      </c>
      <c r="N4434" s="202"/>
      <c r="O4434" s="202"/>
      <c r="P4434" s="202"/>
      <c r="Q4434" s="203"/>
    </row>
    <row r="4435" spans="1:17" ht="19.149999999999999" customHeight="1" x14ac:dyDescent="0.25">
      <c r="A4435" s="190"/>
      <c r="B4435" s="40">
        <v>46</v>
      </c>
      <c r="C4435" s="34"/>
      <c r="D4435" s="34"/>
      <c r="E4435" s="34"/>
      <c r="F4435" s="34"/>
      <c r="G4435" s="34"/>
      <c r="H4435" s="34"/>
      <c r="I4435" s="181" t="s">
        <v>18</v>
      </c>
      <c r="J4435" s="182"/>
      <c r="K4435" s="183"/>
      <c r="L4435" s="184"/>
      <c r="M4435" s="185"/>
      <c r="N4435" s="185"/>
      <c r="O4435" s="185"/>
      <c r="P4435" s="185"/>
      <c r="Q4435" s="186"/>
    </row>
    <row r="4436" spans="1:17" ht="19.149999999999999" customHeight="1" x14ac:dyDescent="0.25">
      <c r="A4436" s="190"/>
      <c r="B4436" s="40">
        <v>47</v>
      </c>
      <c r="C4436" s="34"/>
      <c r="D4436" s="34"/>
      <c r="E4436" s="34"/>
      <c r="F4436" s="34"/>
      <c r="G4436" s="34"/>
      <c r="H4436" s="34"/>
      <c r="I4436" s="181" t="s">
        <v>18</v>
      </c>
      <c r="J4436" s="182"/>
      <c r="K4436" s="183"/>
      <c r="L4436" s="184"/>
      <c r="M4436" s="185"/>
      <c r="N4436" s="185"/>
      <c r="O4436" s="185"/>
      <c r="P4436" s="185"/>
      <c r="Q4436" s="186"/>
    </row>
    <row r="4437" spans="1:17" ht="19.149999999999999" customHeight="1" x14ac:dyDescent="0.25">
      <c r="A4437" s="190"/>
      <c r="B4437" s="40">
        <v>48</v>
      </c>
      <c r="C4437" s="34"/>
      <c r="D4437" s="34"/>
      <c r="E4437" s="34"/>
      <c r="F4437" s="34"/>
      <c r="G4437" s="34"/>
      <c r="H4437" s="34"/>
      <c r="I4437" s="181" t="s">
        <v>18</v>
      </c>
      <c r="J4437" s="182"/>
      <c r="K4437" s="183"/>
      <c r="L4437" s="184"/>
      <c r="M4437" s="185"/>
      <c r="N4437" s="185"/>
      <c r="O4437" s="185"/>
      <c r="P4437" s="185"/>
      <c r="Q4437" s="186"/>
    </row>
    <row r="4438" spans="1:17" ht="19.149999999999999" customHeight="1" thickBot="1" x14ac:dyDescent="0.3">
      <c r="A4438" s="190"/>
      <c r="B4438" s="34"/>
      <c r="C4438" s="34"/>
      <c r="D4438" s="34"/>
      <c r="E4438" s="34"/>
      <c r="F4438" s="34"/>
      <c r="G4438" s="34"/>
      <c r="H4438" s="34"/>
      <c r="I4438" s="187" t="s">
        <v>18</v>
      </c>
      <c r="J4438" s="188"/>
      <c r="K4438" s="189"/>
      <c r="L4438" s="189"/>
      <c r="M4438" s="185"/>
      <c r="N4438" s="185"/>
      <c r="O4438" s="185"/>
      <c r="P4438" s="185"/>
      <c r="Q4438" s="186"/>
    </row>
    <row r="4439" spans="1:17" ht="19.149999999999999" customHeight="1" thickBot="1" x14ac:dyDescent="0.3">
      <c r="A4439" s="29"/>
      <c r="B4439" s="3"/>
      <c r="C4439" s="3"/>
      <c r="D4439" s="3"/>
      <c r="E4439" s="3"/>
      <c r="F4439" s="173" t="s">
        <v>89</v>
      </c>
      <c r="G4439" s="173"/>
      <c r="H4439" s="174"/>
      <c r="I4439" s="36"/>
      <c r="J4439" s="36"/>
      <c r="K4439" s="175"/>
      <c r="L4439" s="176"/>
      <c r="M4439" s="177" t="s">
        <v>88</v>
      </c>
      <c r="N4439" s="178"/>
      <c r="O4439" s="178"/>
      <c r="P4439" s="178"/>
      <c r="Q4439" s="179"/>
    </row>
    <row r="4440" spans="1:17" ht="19.149999999999999" customHeight="1" thickBot="1" x14ac:dyDescent="0.3">
      <c r="A4440" s="31"/>
      <c r="B4440" s="32"/>
      <c r="C4440" s="32"/>
      <c r="D4440" s="32"/>
      <c r="E4440" s="32"/>
      <c r="F4440" s="32"/>
      <c r="G4440" s="180" t="s">
        <v>91</v>
      </c>
      <c r="H4440" s="180"/>
      <c r="I4440" s="180"/>
      <c r="J4440" s="36"/>
      <c r="K4440" s="35"/>
      <c r="L4440" s="32"/>
      <c r="M4440" s="32"/>
      <c r="N4440" s="32"/>
      <c r="O4440" s="32"/>
      <c r="P4440" s="32"/>
      <c r="Q4440" s="33"/>
    </row>
    <row r="4441" spans="1:17" ht="19.149999999999999" customHeight="1" x14ac:dyDescent="0.5">
      <c r="A4441" s="37"/>
      <c r="B4441" s="213"/>
      <c r="C4441" s="213"/>
      <c r="D4441" s="39"/>
      <c r="E4441" s="196" t="str">
        <f>UPPER(Ptrllista!E4442)</f>
        <v/>
      </c>
      <c r="F4441" s="196"/>
      <c r="G4441" s="196"/>
      <c r="H4441" s="196"/>
      <c r="I4441" s="196"/>
      <c r="J4441" s="196"/>
      <c r="K4441" s="196"/>
      <c r="L4441" s="196"/>
      <c r="M4441" s="196"/>
      <c r="N4441" s="196"/>
      <c r="O4441" s="49"/>
      <c r="P4441" s="49"/>
      <c r="Q4441" s="50"/>
    </row>
    <row r="4442" spans="1:17" ht="19.149999999999999" customHeight="1" x14ac:dyDescent="0.4">
      <c r="A4442" s="53" t="s">
        <v>98</v>
      </c>
      <c r="B4442" s="44" t="str">
        <f>UPPER(Ptrllista!C4446)</f>
        <v/>
      </c>
      <c r="C4442" s="43" t="s">
        <v>102</v>
      </c>
      <c r="D4442" s="44">
        <f>ABS(Ptrllista!C4446)</f>
        <v>0</v>
      </c>
      <c r="E4442" s="205"/>
      <c r="F4442" s="205"/>
      <c r="G4442" s="205"/>
      <c r="H4442" s="205"/>
      <c r="I4442" s="205"/>
      <c r="J4442" s="205"/>
      <c r="K4442" s="205"/>
      <c r="L4442" s="205"/>
      <c r="M4442" s="205"/>
      <c r="N4442" s="205"/>
      <c r="O4442" s="214">
        <f>ABS(Ptrllista!F4442)</f>
        <v>0</v>
      </c>
      <c r="P4442" s="214"/>
      <c r="Q4442" s="215"/>
    </row>
    <row r="4443" spans="1:17" ht="19.149999999999999" customHeight="1" x14ac:dyDescent="0.25">
      <c r="A4443" s="204" t="str">
        <f>UPPER(Ptrllista!E4446)</f>
        <v/>
      </c>
      <c r="B4443" s="205"/>
      <c r="C4443" s="205"/>
      <c r="D4443" s="205"/>
      <c r="E4443" s="205"/>
      <c r="F4443" s="205"/>
      <c r="G4443" s="205"/>
      <c r="H4443" s="205"/>
      <c r="I4443" s="205"/>
      <c r="J4443" s="205"/>
      <c r="K4443" s="205"/>
      <c r="L4443" s="205"/>
      <c r="M4443" s="205"/>
      <c r="N4443" s="205"/>
      <c r="O4443" s="205"/>
      <c r="P4443" s="205"/>
      <c r="Q4443" s="206"/>
    </row>
    <row r="4444" spans="1:17" ht="19.149999999999999" customHeight="1" x14ac:dyDescent="0.25">
      <c r="A4444" s="204"/>
      <c r="B4444" s="205"/>
      <c r="C4444" s="205"/>
      <c r="D4444" s="205"/>
      <c r="E4444" s="205"/>
      <c r="F4444" s="205"/>
      <c r="G4444" s="205"/>
      <c r="H4444" s="205"/>
      <c r="I4444" s="205"/>
      <c r="J4444" s="205"/>
      <c r="K4444" s="205"/>
      <c r="L4444" s="205"/>
      <c r="M4444" s="205"/>
      <c r="N4444" s="205"/>
      <c r="O4444" s="205"/>
      <c r="P4444" s="205"/>
      <c r="Q4444" s="206"/>
    </row>
    <row r="4445" spans="1:17" ht="19.149999999999999" customHeight="1" x14ac:dyDescent="0.25">
      <c r="A4445" s="204" t="str">
        <f>UPPER(Ptrllista!F4446)</f>
        <v/>
      </c>
      <c r="B4445" s="205"/>
      <c r="C4445" s="205"/>
      <c r="D4445" s="205"/>
      <c r="E4445" s="205"/>
      <c r="F4445" s="205"/>
      <c r="G4445" s="205"/>
      <c r="H4445" s="205"/>
      <c r="I4445" s="205"/>
      <c r="J4445" s="205"/>
      <c r="K4445" s="205"/>
      <c r="L4445" s="205"/>
      <c r="M4445" s="205"/>
      <c r="N4445" s="205"/>
      <c r="O4445" s="205"/>
      <c r="P4445" s="205"/>
      <c r="Q4445" s="206"/>
    </row>
    <row r="4446" spans="1:17" ht="19.149999999999999" customHeight="1" x14ac:dyDescent="0.25">
      <c r="A4446" s="204"/>
      <c r="B4446" s="205"/>
      <c r="C4446" s="205"/>
      <c r="D4446" s="205"/>
      <c r="E4446" s="205"/>
      <c r="F4446" s="205"/>
      <c r="G4446" s="205"/>
      <c r="H4446" s="205"/>
      <c r="I4446" s="205"/>
      <c r="J4446" s="205"/>
      <c r="K4446" s="205"/>
      <c r="L4446" s="205"/>
      <c r="M4446" s="205"/>
      <c r="N4446" s="205"/>
      <c r="O4446" s="205"/>
      <c r="P4446" s="205"/>
      <c r="Q4446" s="206"/>
    </row>
    <row r="4447" spans="1:17" ht="19.149999999999999" customHeight="1" thickBot="1" x14ac:dyDescent="0.3">
      <c r="A4447" s="29"/>
      <c r="B4447" s="38"/>
      <c r="C4447" s="207" t="s">
        <v>95</v>
      </c>
      <c r="D4447" s="208"/>
      <c r="E4447" s="208"/>
      <c r="F4447" s="208"/>
      <c r="G4447" s="208"/>
      <c r="H4447" s="209"/>
      <c r="I4447" s="207" t="s">
        <v>90</v>
      </c>
      <c r="J4447" s="209"/>
      <c r="K4447" s="207" t="s">
        <v>17</v>
      </c>
      <c r="L4447" s="208"/>
      <c r="M4447" s="216" t="s">
        <v>93</v>
      </c>
      <c r="N4447" s="217"/>
      <c r="O4447" s="210" t="s">
        <v>24</v>
      </c>
      <c r="P4447" s="211"/>
      <c r="Q4447" s="212"/>
    </row>
    <row r="4448" spans="1:17" ht="19.149999999999999" customHeight="1" x14ac:dyDescent="0.25">
      <c r="A4448" s="190" t="s">
        <v>94</v>
      </c>
      <c r="B4448" s="40">
        <v>49</v>
      </c>
      <c r="C4448" s="34"/>
      <c r="D4448" s="34"/>
      <c r="E4448" s="34"/>
      <c r="F4448" s="34"/>
      <c r="G4448" s="34"/>
      <c r="H4448" s="34"/>
      <c r="I4448" s="181" t="s">
        <v>18</v>
      </c>
      <c r="J4448" s="182"/>
      <c r="K4448" s="183"/>
      <c r="L4448" s="191"/>
      <c r="M4448" s="192" t="str">
        <f>UPPER(Ptrllista!H4446)</f>
        <v/>
      </c>
      <c r="N4448" s="193"/>
      <c r="O4448" s="192" t="str">
        <f>UPPER(Ptrllista!G4446)</f>
        <v/>
      </c>
      <c r="P4448" s="196"/>
      <c r="Q4448" s="193"/>
    </row>
    <row r="4449" spans="1:17" ht="19.149999999999999" customHeight="1" thickBot="1" x14ac:dyDescent="0.3">
      <c r="A4449" s="190"/>
      <c r="B4449" s="40">
        <v>50</v>
      </c>
      <c r="C4449" s="34"/>
      <c r="D4449" s="34"/>
      <c r="E4449" s="34"/>
      <c r="F4449" s="34"/>
      <c r="G4449" s="34"/>
      <c r="H4449" s="34"/>
      <c r="I4449" s="181" t="s">
        <v>18</v>
      </c>
      <c r="J4449" s="182"/>
      <c r="K4449" s="183"/>
      <c r="L4449" s="191"/>
      <c r="M4449" s="194"/>
      <c r="N4449" s="195"/>
      <c r="O4449" s="194"/>
      <c r="P4449" s="197"/>
      <c r="Q4449" s="195"/>
    </row>
    <row r="4450" spans="1:17" ht="19.149999999999999" customHeight="1" x14ac:dyDescent="0.25">
      <c r="A4450" s="190"/>
      <c r="B4450" s="40">
        <v>51</v>
      </c>
      <c r="C4450" s="34"/>
      <c r="D4450" s="34"/>
      <c r="E4450" s="34"/>
      <c r="F4450" s="34"/>
      <c r="G4450" s="34"/>
      <c r="H4450" s="34"/>
      <c r="I4450" s="181" t="s">
        <v>18</v>
      </c>
      <c r="J4450" s="182"/>
      <c r="K4450" s="183"/>
      <c r="L4450" s="184"/>
      <c r="M4450" s="3"/>
      <c r="N4450" s="3"/>
      <c r="O4450" s="3"/>
      <c r="P4450" s="3"/>
      <c r="Q4450" s="30"/>
    </row>
    <row r="4451" spans="1:17" ht="19.149999999999999" customHeight="1" x14ac:dyDescent="0.25">
      <c r="A4451" s="190"/>
      <c r="B4451" s="40">
        <v>52</v>
      </c>
      <c r="C4451" s="34"/>
      <c r="D4451" s="34"/>
      <c r="E4451" s="34"/>
      <c r="F4451" s="34"/>
      <c r="G4451" s="34"/>
      <c r="H4451" s="34"/>
      <c r="I4451" s="181" t="s">
        <v>18</v>
      </c>
      <c r="J4451" s="182"/>
      <c r="K4451" s="183"/>
      <c r="L4451" s="184"/>
      <c r="M4451" s="198" t="s">
        <v>92</v>
      </c>
      <c r="N4451" s="198"/>
      <c r="O4451" s="198"/>
      <c r="P4451" s="199"/>
      <c r="Q4451" s="200"/>
    </row>
    <row r="4452" spans="1:17" ht="19.149999999999999" customHeight="1" x14ac:dyDescent="0.25">
      <c r="A4452" s="190"/>
      <c r="B4452" s="40">
        <v>53</v>
      </c>
      <c r="C4452" s="34"/>
      <c r="D4452" s="34"/>
      <c r="E4452" s="34"/>
      <c r="F4452" s="34"/>
      <c r="G4452" s="34"/>
      <c r="H4452" s="34"/>
      <c r="I4452" s="181" t="s">
        <v>18</v>
      </c>
      <c r="J4452" s="182"/>
      <c r="K4452" s="183"/>
      <c r="L4452" s="184"/>
      <c r="M4452" s="201" t="s">
        <v>97</v>
      </c>
      <c r="N4452" s="202"/>
      <c r="O4452" s="202"/>
      <c r="P4452" s="202"/>
      <c r="Q4452" s="203"/>
    </row>
    <row r="4453" spans="1:17" ht="19.149999999999999" customHeight="1" x14ac:dyDescent="0.25">
      <c r="A4453" s="190"/>
      <c r="B4453" s="40">
        <v>54</v>
      </c>
      <c r="C4453" s="34"/>
      <c r="D4453" s="34"/>
      <c r="E4453" s="34"/>
      <c r="F4453" s="34"/>
      <c r="G4453" s="34"/>
      <c r="H4453" s="34"/>
      <c r="I4453" s="181" t="s">
        <v>18</v>
      </c>
      <c r="J4453" s="182"/>
      <c r="K4453" s="183"/>
      <c r="L4453" s="184"/>
      <c r="M4453" s="185"/>
      <c r="N4453" s="185"/>
      <c r="O4453" s="185"/>
      <c r="P4453" s="185"/>
      <c r="Q4453" s="186"/>
    </row>
    <row r="4454" spans="1:17" ht="19.149999999999999" customHeight="1" x14ac:dyDescent="0.25">
      <c r="A4454" s="190"/>
      <c r="B4454" s="40">
        <v>55</v>
      </c>
      <c r="C4454" s="34"/>
      <c r="D4454" s="34"/>
      <c r="E4454" s="34"/>
      <c r="F4454" s="34"/>
      <c r="G4454" s="34"/>
      <c r="H4454" s="34"/>
      <c r="I4454" s="181" t="s">
        <v>18</v>
      </c>
      <c r="J4454" s="182"/>
      <c r="K4454" s="183"/>
      <c r="L4454" s="184"/>
      <c r="M4454" s="185"/>
      <c r="N4454" s="185"/>
      <c r="O4454" s="185"/>
      <c r="P4454" s="185"/>
      <c r="Q4454" s="186"/>
    </row>
    <row r="4455" spans="1:17" ht="19.149999999999999" customHeight="1" x14ac:dyDescent="0.25">
      <c r="A4455" s="190"/>
      <c r="B4455" s="40">
        <v>56</v>
      </c>
      <c r="C4455" s="34"/>
      <c r="D4455" s="34"/>
      <c r="E4455" s="34"/>
      <c r="F4455" s="34"/>
      <c r="G4455" s="34"/>
      <c r="H4455" s="34"/>
      <c r="I4455" s="181" t="s">
        <v>18</v>
      </c>
      <c r="J4455" s="182"/>
      <c r="K4455" s="183"/>
      <c r="L4455" s="184"/>
      <c r="M4455" s="185"/>
      <c r="N4455" s="185"/>
      <c r="O4455" s="185"/>
      <c r="P4455" s="185"/>
      <c r="Q4455" s="186"/>
    </row>
    <row r="4456" spans="1:17" ht="19.149999999999999" customHeight="1" thickBot="1" x14ac:dyDescent="0.3">
      <c r="A4456" s="190"/>
      <c r="B4456" s="34"/>
      <c r="C4456" s="34"/>
      <c r="D4456" s="34"/>
      <c r="E4456" s="34"/>
      <c r="F4456" s="34"/>
      <c r="G4456" s="34"/>
      <c r="H4456" s="34"/>
      <c r="I4456" s="187" t="s">
        <v>18</v>
      </c>
      <c r="J4456" s="188"/>
      <c r="K4456" s="189"/>
      <c r="L4456" s="189"/>
      <c r="M4456" s="185"/>
      <c r="N4456" s="185"/>
      <c r="O4456" s="185"/>
      <c r="P4456" s="185"/>
      <c r="Q4456" s="186"/>
    </row>
    <row r="4457" spans="1:17" ht="19.149999999999999" customHeight="1" thickBot="1" x14ac:dyDescent="0.3">
      <c r="A4457" s="29"/>
      <c r="B4457" s="3"/>
      <c r="C4457" s="3"/>
      <c r="D4457" s="3"/>
      <c r="E4457" s="3"/>
      <c r="F4457" s="173" t="s">
        <v>89</v>
      </c>
      <c r="G4457" s="173"/>
      <c r="H4457" s="174"/>
      <c r="I4457" s="36"/>
      <c r="J4457" s="36"/>
      <c r="K4457" s="175"/>
      <c r="L4457" s="176"/>
      <c r="M4457" s="177" t="s">
        <v>88</v>
      </c>
      <c r="N4457" s="178"/>
      <c r="O4457" s="178"/>
      <c r="P4457" s="178"/>
      <c r="Q4457" s="179"/>
    </row>
    <row r="4458" spans="1:17" ht="19.149999999999999" customHeight="1" thickBot="1" x14ac:dyDescent="0.3">
      <c r="A4458" s="31"/>
      <c r="B4458" s="32"/>
      <c r="C4458" s="32"/>
      <c r="D4458" s="32"/>
      <c r="E4458" s="32"/>
      <c r="F4458" s="32"/>
      <c r="G4458" s="180" t="s">
        <v>91</v>
      </c>
      <c r="H4458" s="180"/>
      <c r="I4458" s="180"/>
      <c r="J4458" s="36"/>
      <c r="K4458" s="35"/>
      <c r="L4458" s="32"/>
      <c r="M4458" s="32"/>
      <c r="N4458" s="32"/>
      <c r="O4458" s="32"/>
      <c r="P4458" s="32"/>
      <c r="Q4458" s="33"/>
    </row>
    <row r="4459" spans="1:17" ht="19.149999999999999" customHeight="1" x14ac:dyDescent="0.25">
      <c r="A4459" s="52"/>
      <c r="B4459" s="52"/>
      <c r="C4459" s="52"/>
      <c r="D4459" s="52"/>
      <c r="E4459" s="52"/>
      <c r="F4459" s="52"/>
      <c r="G4459" s="52"/>
      <c r="H4459" s="52"/>
      <c r="I4459" s="52"/>
      <c r="J4459" s="52"/>
      <c r="K4459" s="52"/>
      <c r="L4459" s="52"/>
      <c r="M4459" s="52"/>
      <c r="N4459" s="52"/>
      <c r="O4459" s="52"/>
      <c r="P4459" s="52"/>
      <c r="Q4459" s="52"/>
    </row>
    <row r="4462" spans="1:17" ht="19.149999999999999" customHeight="1" thickBot="1" x14ac:dyDescent="0.3"/>
    <row r="4463" spans="1:17" ht="19.149999999999999" customHeight="1" x14ac:dyDescent="0.5">
      <c r="A4463" s="37"/>
      <c r="B4463" s="213"/>
      <c r="C4463" s="213"/>
      <c r="D4463" s="39"/>
      <c r="E4463" s="196" t="str">
        <f>UPPER(Ptrllista!E4442)</f>
        <v/>
      </c>
      <c r="F4463" s="196"/>
      <c r="G4463" s="196"/>
      <c r="H4463" s="196"/>
      <c r="I4463" s="196"/>
      <c r="J4463" s="196"/>
      <c r="K4463" s="196"/>
      <c r="L4463" s="196"/>
      <c r="M4463" s="196"/>
      <c r="N4463" s="196"/>
      <c r="O4463" s="49"/>
      <c r="P4463" s="49"/>
      <c r="Q4463" s="50"/>
    </row>
    <row r="4464" spans="1:17" ht="19.149999999999999" customHeight="1" x14ac:dyDescent="0.4">
      <c r="A4464" s="53" t="s">
        <v>98</v>
      </c>
      <c r="B4464" s="44" t="str">
        <f>UPPER(Ptrllista!C4447)</f>
        <v/>
      </c>
      <c r="C4464" s="43" t="s">
        <v>96</v>
      </c>
      <c r="D4464" s="44">
        <f>ABS(Ptrllista!C4447)</f>
        <v>0</v>
      </c>
      <c r="E4464" s="205"/>
      <c r="F4464" s="205"/>
      <c r="G4464" s="205"/>
      <c r="H4464" s="205"/>
      <c r="I4464" s="205"/>
      <c r="J4464" s="205"/>
      <c r="K4464" s="205"/>
      <c r="L4464" s="205"/>
      <c r="M4464" s="205"/>
      <c r="N4464" s="205"/>
      <c r="O4464" s="214">
        <f>ABS(Ptrllista!F4442)</f>
        <v>0</v>
      </c>
      <c r="P4464" s="214"/>
      <c r="Q4464" s="215"/>
    </row>
    <row r="4465" spans="1:17" ht="19.149999999999999" customHeight="1" x14ac:dyDescent="0.25">
      <c r="A4465" s="204" t="str">
        <f>UPPER(Ptrllista!E4447)</f>
        <v/>
      </c>
      <c r="B4465" s="205"/>
      <c r="C4465" s="205"/>
      <c r="D4465" s="205"/>
      <c r="E4465" s="205"/>
      <c r="F4465" s="205"/>
      <c r="G4465" s="205"/>
      <c r="H4465" s="205"/>
      <c r="I4465" s="205"/>
      <c r="J4465" s="205"/>
      <c r="K4465" s="205"/>
      <c r="L4465" s="205"/>
      <c r="M4465" s="205"/>
      <c r="N4465" s="205"/>
      <c r="O4465" s="205"/>
      <c r="P4465" s="205"/>
      <c r="Q4465" s="206"/>
    </row>
    <row r="4466" spans="1:17" ht="19.149999999999999" customHeight="1" x14ac:dyDescent="0.25">
      <c r="A4466" s="204"/>
      <c r="B4466" s="205"/>
      <c r="C4466" s="205"/>
      <c r="D4466" s="205"/>
      <c r="E4466" s="205"/>
      <c r="F4466" s="205"/>
      <c r="G4466" s="205"/>
      <c r="H4466" s="205"/>
      <c r="I4466" s="205"/>
      <c r="J4466" s="205"/>
      <c r="K4466" s="205"/>
      <c r="L4466" s="205"/>
      <c r="M4466" s="205"/>
      <c r="N4466" s="205"/>
      <c r="O4466" s="205"/>
      <c r="P4466" s="205"/>
      <c r="Q4466" s="206"/>
    </row>
    <row r="4467" spans="1:17" ht="19.149999999999999" customHeight="1" x14ac:dyDescent="0.25">
      <c r="A4467" s="204" t="str">
        <f>UPPER(Ptrllista!F4447)</f>
        <v/>
      </c>
      <c r="B4467" s="205"/>
      <c r="C4467" s="205"/>
      <c r="D4467" s="205"/>
      <c r="E4467" s="205"/>
      <c r="F4467" s="205"/>
      <c r="G4467" s="205"/>
      <c r="H4467" s="205"/>
      <c r="I4467" s="205"/>
      <c r="J4467" s="205"/>
      <c r="K4467" s="205"/>
      <c r="L4467" s="205"/>
      <c r="M4467" s="205"/>
      <c r="N4467" s="205"/>
      <c r="O4467" s="205"/>
      <c r="P4467" s="205"/>
      <c r="Q4467" s="206"/>
    </row>
    <row r="4468" spans="1:17" ht="19.149999999999999" customHeight="1" x14ac:dyDescent="0.25">
      <c r="A4468" s="204"/>
      <c r="B4468" s="205"/>
      <c r="C4468" s="205"/>
      <c r="D4468" s="205"/>
      <c r="E4468" s="205"/>
      <c r="F4468" s="205"/>
      <c r="G4468" s="205"/>
      <c r="H4468" s="205"/>
      <c r="I4468" s="205"/>
      <c r="J4468" s="205"/>
      <c r="K4468" s="205"/>
      <c r="L4468" s="205"/>
      <c r="M4468" s="205"/>
      <c r="N4468" s="205"/>
      <c r="O4468" s="205"/>
      <c r="P4468" s="205"/>
      <c r="Q4468" s="206"/>
    </row>
    <row r="4469" spans="1:17" ht="19.149999999999999" customHeight="1" thickBot="1" x14ac:dyDescent="0.3">
      <c r="A4469" s="29"/>
      <c r="B4469" s="38"/>
      <c r="C4469" s="207" t="s">
        <v>95</v>
      </c>
      <c r="D4469" s="208"/>
      <c r="E4469" s="208"/>
      <c r="F4469" s="208"/>
      <c r="G4469" s="208"/>
      <c r="H4469" s="209"/>
      <c r="I4469" s="207" t="s">
        <v>90</v>
      </c>
      <c r="J4469" s="209"/>
      <c r="K4469" s="207" t="s">
        <v>17</v>
      </c>
      <c r="L4469" s="208"/>
      <c r="M4469" s="41" t="s">
        <v>93</v>
      </c>
      <c r="N4469" s="42"/>
      <c r="O4469" s="210" t="s">
        <v>24</v>
      </c>
      <c r="P4469" s="211"/>
      <c r="Q4469" s="212"/>
    </row>
    <row r="4470" spans="1:17" ht="19.149999999999999" customHeight="1" x14ac:dyDescent="0.25">
      <c r="A4470" s="190" t="s">
        <v>94</v>
      </c>
      <c r="B4470" s="40">
        <v>49</v>
      </c>
      <c r="C4470" s="34"/>
      <c r="D4470" s="34"/>
      <c r="E4470" s="34"/>
      <c r="F4470" s="34"/>
      <c r="G4470" s="34"/>
      <c r="H4470" s="34"/>
      <c r="I4470" s="181" t="s">
        <v>18</v>
      </c>
      <c r="J4470" s="182"/>
      <c r="K4470" s="183"/>
      <c r="L4470" s="191"/>
      <c r="M4470" s="192" t="str">
        <f>UPPER(Ptrllista!H4447)</f>
        <v/>
      </c>
      <c r="N4470" s="193"/>
      <c r="O4470" s="192" t="str">
        <f>UPPER(Ptrllista!G4447)</f>
        <v/>
      </c>
      <c r="P4470" s="196"/>
      <c r="Q4470" s="193"/>
    </row>
    <row r="4471" spans="1:17" ht="19.149999999999999" customHeight="1" thickBot="1" x14ac:dyDescent="0.3">
      <c r="A4471" s="190"/>
      <c r="B4471" s="40">
        <v>50</v>
      </c>
      <c r="C4471" s="34"/>
      <c r="D4471" s="34"/>
      <c r="E4471" s="34"/>
      <c r="F4471" s="34"/>
      <c r="G4471" s="34"/>
      <c r="H4471" s="34"/>
      <c r="I4471" s="181" t="s">
        <v>18</v>
      </c>
      <c r="J4471" s="182"/>
      <c r="K4471" s="183"/>
      <c r="L4471" s="191"/>
      <c r="M4471" s="194"/>
      <c r="N4471" s="195"/>
      <c r="O4471" s="194"/>
      <c r="P4471" s="197"/>
      <c r="Q4471" s="195"/>
    </row>
    <row r="4472" spans="1:17" ht="19.149999999999999" customHeight="1" x14ac:dyDescent="0.25">
      <c r="A4472" s="190"/>
      <c r="B4472" s="40">
        <v>51</v>
      </c>
      <c r="C4472" s="34"/>
      <c r="D4472" s="34"/>
      <c r="E4472" s="34"/>
      <c r="F4472" s="34"/>
      <c r="G4472" s="34"/>
      <c r="H4472" s="34"/>
      <c r="I4472" s="181" t="s">
        <v>18</v>
      </c>
      <c r="J4472" s="182"/>
      <c r="K4472" s="183"/>
      <c r="L4472" s="184"/>
      <c r="M4472" s="3"/>
      <c r="N4472" s="3"/>
      <c r="O4472" s="3"/>
      <c r="P4472" s="3"/>
      <c r="Q4472" s="30"/>
    </row>
    <row r="4473" spans="1:17" ht="19.149999999999999" customHeight="1" x14ac:dyDescent="0.25">
      <c r="A4473" s="190"/>
      <c r="B4473" s="40">
        <v>52</v>
      </c>
      <c r="C4473" s="34"/>
      <c r="D4473" s="34"/>
      <c r="E4473" s="34"/>
      <c r="F4473" s="34"/>
      <c r="G4473" s="34"/>
      <c r="H4473" s="34"/>
      <c r="I4473" s="181" t="s">
        <v>18</v>
      </c>
      <c r="J4473" s="182"/>
      <c r="K4473" s="183"/>
      <c r="L4473" s="184"/>
      <c r="M4473" s="198" t="s">
        <v>92</v>
      </c>
      <c r="N4473" s="198"/>
      <c r="O4473" s="198"/>
      <c r="P4473" s="199"/>
      <c r="Q4473" s="200"/>
    </row>
    <row r="4474" spans="1:17" ht="19.149999999999999" customHeight="1" x14ac:dyDescent="0.25">
      <c r="A4474" s="190"/>
      <c r="B4474" s="40">
        <v>53</v>
      </c>
      <c r="C4474" s="34"/>
      <c r="D4474" s="34"/>
      <c r="E4474" s="34"/>
      <c r="F4474" s="34"/>
      <c r="G4474" s="34"/>
      <c r="H4474" s="34"/>
      <c r="I4474" s="181" t="s">
        <v>18</v>
      </c>
      <c r="J4474" s="182"/>
      <c r="K4474" s="183"/>
      <c r="L4474" s="184"/>
      <c r="M4474" s="201" t="s">
        <v>97</v>
      </c>
      <c r="N4474" s="202"/>
      <c r="O4474" s="202"/>
      <c r="P4474" s="202"/>
      <c r="Q4474" s="203"/>
    </row>
    <row r="4475" spans="1:17" ht="19.149999999999999" customHeight="1" x14ac:dyDescent="0.25">
      <c r="A4475" s="190"/>
      <c r="B4475" s="40">
        <v>54</v>
      </c>
      <c r="C4475" s="34"/>
      <c r="D4475" s="34"/>
      <c r="E4475" s="34"/>
      <c r="F4475" s="34"/>
      <c r="G4475" s="34"/>
      <c r="H4475" s="34"/>
      <c r="I4475" s="181" t="s">
        <v>18</v>
      </c>
      <c r="J4475" s="182"/>
      <c r="K4475" s="183"/>
      <c r="L4475" s="184"/>
      <c r="M4475" s="185"/>
      <c r="N4475" s="185"/>
      <c r="O4475" s="185"/>
      <c r="P4475" s="185"/>
      <c r="Q4475" s="186"/>
    </row>
    <row r="4476" spans="1:17" ht="19.149999999999999" customHeight="1" x14ac:dyDescent="0.25">
      <c r="A4476" s="190"/>
      <c r="B4476" s="40">
        <v>55</v>
      </c>
      <c r="C4476" s="34"/>
      <c r="D4476" s="34"/>
      <c r="E4476" s="34"/>
      <c r="F4476" s="34"/>
      <c r="G4476" s="34"/>
      <c r="H4476" s="34"/>
      <c r="I4476" s="181" t="s">
        <v>18</v>
      </c>
      <c r="J4476" s="182"/>
      <c r="K4476" s="183"/>
      <c r="L4476" s="184"/>
      <c r="M4476" s="185"/>
      <c r="N4476" s="185"/>
      <c r="O4476" s="185"/>
      <c r="P4476" s="185"/>
      <c r="Q4476" s="186"/>
    </row>
    <row r="4477" spans="1:17" ht="19.149999999999999" customHeight="1" x14ac:dyDescent="0.25">
      <c r="A4477" s="190"/>
      <c r="B4477" s="40">
        <v>56</v>
      </c>
      <c r="C4477" s="34"/>
      <c r="D4477" s="34"/>
      <c r="E4477" s="34"/>
      <c r="F4477" s="34"/>
      <c r="G4477" s="34"/>
      <c r="H4477" s="34"/>
      <c r="I4477" s="181" t="s">
        <v>18</v>
      </c>
      <c r="J4477" s="182"/>
      <c r="K4477" s="183"/>
      <c r="L4477" s="184"/>
      <c r="M4477" s="185"/>
      <c r="N4477" s="185"/>
      <c r="O4477" s="185"/>
      <c r="P4477" s="185"/>
      <c r="Q4477" s="186"/>
    </row>
    <row r="4478" spans="1:17" ht="19.149999999999999" customHeight="1" thickBot="1" x14ac:dyDescent="0.3">
      <c r="A4478" s="190"/>
      <c r="B4478" s="34"/>
      <c r="C4478" s="34"/>
      <c r="D4478" s="34"/>
      <c r="E4478" s="34"/>
      <c r="F4478" s="34"/>
      <c r="G4478" s="34"/>
      <c r="H4478" s="34"/>
      <c r="I4478" s="187" t="s">
        <v>18</v>
      </c>
      <c r="J4478" s="188"/>
      <c r="K4478" s="189"/>
      <c r="L4478" s="189"/>
      <c r="M4478" s="185"/>
      <c r="N4478" s="185"/>
      <c r="O4478" s="185"/>
      <c r="P4478" s="185"/>
      <c r="Q4478" s="186"/>
    </row>
    <row r="4479" spans="1:17" ht="19.149999999999999" customHeight="1" thickBot="1" x14ac:dyDescent="0.3">
      <c r="A4479" s="29"/>
      <c r="B4479" s="3"/>
      <c r="C4479" s="3"/>
      <c r="D4479" s="3"/>
      <c r="E4479" s="3"/>
      <c r="F4479" s="173" t="s">
        <v>89</v>
      </c>
      <c r="G4479" s="173"/>
      <c r="H4479" s="174"/>
      <c r="I4479" s="36"/>
      <c r="J4479" s="36"/>
      <c r="K4479" s="175"/>
      <c r="L4479" s="176"/>
      <c r="M4479" s="177" t="s">
        <v>88</v>
      </c>
      <c r="N4479" s="178"/>
      <c r="O4479" s="178"/>
      <c r="P4479" s="178"/>
      <c r="Q4479" s="179"/>
    </row>
    <row r="4480" spans="1:17" ht="19.149999999999999" customHeight="1" thickBot="1" x14ac:dyDescent="0.3">
      <c r="A4480" s="31"/>
      <c r="B4480" s="32"/>
      <c r="C4480" s="32"/>
      <c r="D4480" s="32"/>
      <c r="E4480" s="32"/>
      <c r="F4480" s="32"/>
      <c r="G4480" s="180" t="s">
        <v>91</v>
      </c>
      <c r="H4480" s="180"/>
      <c r="I4480" s="180"/>
      <c r="J4480" s="36"/>
      <c r="K4480" s="35"/>
      <c r="L4480" s="32"/>
      <c r="M4480" s="32"/>
      <c r="N4480" s="32"/>
      <c r="O4480" s="32"/>
      <c r="P4480" s="32"/>
      <c r="Q4480" s="33"/>
    </row>
    <row r="4481" spans="1:17" ht="19.149999999999999" customHeight="1" x14ac:dyDescent="0.5">
      <c r="A4481" s="37"/>
      <c r="B4481" s="213"/>
      <c r="C4481" s="213"/>
      <c r="D4481" s="39"/>
      <c r="E4481" s="196" t="str">
        <f>UPPER(Ptrllista!E4482)</f>
        <v/>
      </c>
      <c r="F4481" s="196"/>
      <c r="G4481" s="196"/>
      <c r="H4481" s="196"/>
      <c r="I4481" s="196"/>
      <c r="J4481" s="196"/>
      <c r="K4481" s="196"/>
      <c r="L4481" s="196"/>
      <c r="M4481" s="196"/>
      <c r="N4481" s="196"/>
      <c r="O4481" s="49"/>
      <c r="P4481" s="49"/>
      <c r="Q4481" s="50"/>
    </row>
    <row r="4482" spans="1:17" ht="19.149999999999999" customHeight="1" x14ac:dyDescent="0.4">
      <c r="A4482" s="53" t="s">
        <v>98</v>
      </c>
      <c r="B4482" s="44" t="str">
        <f>UPPER(Ptrllista!C4486)</f>
        <v/>
      </c>
      <c r="C4482" s="43" t="s">
        <v>102</v>
      </c>
      <c r="D4482" s="44">
        <f>ABS(Ptrllista!C4486)</f>
        <v>0</v>
      </c>
      <c r="E4482" s="205"/>
      <c r="F4482" s="205"/>
      <c r="G4482" s="205"/>
      <c r="H4482" s="205"/>
      <c r="I4482" s="205"/>
      <c r="J4482" s="205"/>
      <c r="K4482" s="205"/>
      <c r="L4482" s="205"/>
      <c r="M4482" s="205"/>
      <c r="N4482" s="205"/>
      <c r="O4482" s="214">
        <f>ABS(Ptrllista!F4482)</f>
        <v>0</v>
      </c>
      <c r="P4482" s="214"/>
      <c r="Q4482" s="215"/>
    </row>
    <row r="4483" spans="1:17" ht="19.149999999999999" customHeight="1" x14ac:dyDescent="0.25">
      <c r="A4483" s="204" t="str">
        <f>UPPER(Ptrllista!E4486)</f>
        <v/>
      </c>
      <c r="B4483" s="205"/>
      <c r="C4483" s="205"/>
      <c r="D4483" s="205"/>
      <c r="E4483" s="205"/>
      <c r="F4483" s="205"/>
      <c r="G4483" s="205"/>
      <c r="H4483" s="205"/>
      <c r="I4483" s="205"/>
      <c r="J4483" s="205"/>
      <c r="K4483" s="205"/>
      <c r="L4483" s="205"/>
      <c r="M4483" s="205"/>
      <c r="N4483" s="205"/>
      <c r="O4483" s="205"/>
      <c r="P4483" s="205"/>
      <c r="Q4483" s="206"/>
    </row>
    <row r="4484" spans="1:17" ht="19.149999999999999" customHeight="1" x14ac:dyDescent="0.25">
      <c r="A4484" s="204"/>
      <c r="B4484" s="205"/>
      <c r="C4484" s="205"/>
      <c r="D4484" s="205"/>
      <c r="E4484" s="205"/>
      <c r="F4484" s="205"/>
      <c r="G4484" s="205"/>
      <c r="H4484" s="205"/>
      <c r="I4484" s="205"/>
      <c r="J4484" s="205"/>
      <c r="K4484" s="205"/>
      <c r="L4484" s="205"/>
      <c r="M4484" s="205"/>
      <c r="N4484" s="205"/>
      <c r="O4484" s="205"/>
      <c r="P4484" s="205"/>
      <c r="Q4484" s="206"/>
    </row>
    <row r="4485" spans="1:17" ht="19.149999999999999" customHeight="1" x14ac:dyDescent="0.25">
      <c r="A4485" s="204" t="str">
        <f>UPPER(Ptrllista!F4486)</f>
        <v/>
      </c>
      <c r="B4485" s="205"/>
      <c r="C4485" s="205"/>
      <c r="D4485" s="205"/>
      <c r="E4485" s="205"/>
      <c r="F4485" s="205"/>
      <c r="G4485" s="205"/>
      <c r="H4485" s="205"/>
      <c r="I4485" s="205"/>
      <c r="J4485" s="205"/>
      <c r="K4485" s="205"/>
      <c r="L4485" s="205"/>
      <c r="M4485" s="205"/>
      <c r="N4485" s="205"/>
      <c r="O4485" s="205"/>
      <c r="P4485" s="205"/>
      <c r="Q4485" s="206"/>
    </row>
    <row r="4486" spans="1:17" ht="19.149999999999999" customHeight="1" x14ac:dyDescent="0.25">
      <c r="A4486" s="204"/>
      <c r="B4486" s="205"/>
      <c r="C4486" s="205"/>
      <c r="D4486" s="205"/>
      <c r="E4486" s="205"/>
      <c r="F4486" s="205"/>
      <c r="G4486" s="205"/>
      <c r="H4486" s="205"/>
      <c r="I4486" s="205"/>
      <c r="J4486" s="205"/>
      <c r="K4486" s="205"/>
      <c r="L4486" s="205"/>
      <c r="M4486" s="205"/>
      <c r="N4486" s="205"/>
      <c r="O4486" s="205"/>
      <c r="P4486" s="205"/>
      <c r="Q4486" s="206"/>
    </row>
    <row r="4487" spans="1:17" ht="19.149999999999999" customHeight="1" thickBot="1" x14ac:dyDescent="0.3">
      <c r="A4487" s="29"/>
      <c r="B4487" s="38"/>
      <c r="C4487" s="207" t="s">
        <v>95</v>
      </c>
      <c r="D4487" s="208"/>
      <c r="E4487" s="208"/>
      <c r="F4487" s="208"/>
      <c r="G4487" s="208"/>
      <c r="H4487" s="209"/>
      <c r="I4487" s="207" t="s">
        <v>90</v>
      </c>
      <c r="J4487" s="209"/>
      <c r="K4487" s="207" t="s">
        <v>17</v>
      </c>
      <c r="L4487" s="208"/>
      <c r="M4487" s="216" t="s">
        <v>93</v>
      </c>
      <c r="N4487" s="217"/>
      <c r="O4487" s="210" t="s">
        <v>24</v>
      </c>
      <c r="P4487" s="211"/>
      <c r="Q4487" s="212"/>
    </row>
    <row r="4488" spans="1:17" ht="19.149999999999999" customHeight="1" x14ac:dyDescent="0.25">
      <c r="A4488" s="190" t="s">
        <v>94</v>
      </c>
      <c r="B4488" s="40">
        <v>25</v>
      </c>
      <c r="C4488" s="34"/>
      <c r="D4488" s="34"/>
      <c r="E4488" s="34"/>
      <c r="F4488" s="34"/>
      <c r="G4488" s="34"/>
      <c r="H4488" s="34"/>
      <c r="I4488" s="181" t="s">
        <v>18</v>
      </c>
      <c r="J4488" s="182"/>
      <c r="K4488" s="183"/>
      <c r="L4488" s="191"/>
      <c r="M4488" s="192" t="str">
        <f>UPPER(Ptrllista!H4486)</f>
        <v/>
      </c>
      <c r="N4488" s="193"/>
      <c r="O4488" s="192" t="str">
        <f>UPPER(Ptrllista!G4486)</f>
        <v/>
      </c>
      <c r="P4488" s="196"/>
      <c r="Q4488" s="193"/>
    </row>
    <row r="4489" spans="1:17" ht="19.149999999999999" customHeight="1" thickBot="1" x14ac:dyDescent="0.3">
      <c r="A4489" s="190"/>
      <c r="B4489" s="40">
        <v>26</v>
      </c>
      <c r="C4489" s="34"/>
      <c r="D4489" s="34"/>
      <c r="E4489" s="34"/>
      <c r="F4489" s="34"/>
      <c r="G4489" s="34"/>
      <c r="H4489" s="34"/>
      <c r="I4489" s="181" t="s">
        <v>18</v>
      </c>
      <c r="J4489" s="182"/>
      <c r="K4489" s="183"/>
      <c r="L4489" s="191"/>
      <c r="M4489" s="194"/>
      <c r="N4489" s="195"/>
      <c r="O4489" s="194"/>
      <c r="P4489" s="197"/>
      <c r="Q4489" s="195"/>
    </row>
    <row r="4490" spans="1:17" ht="19.149999999999999" customHeight="1" x14ac:dyDescent="0.25">
      <c r="A4490" s="190"/>
      <c r="B4490" s="40">
        <v>27</v>
      </c>
      <c r="C4490" s="34"/>
      <c r="D4490" s="34"/>
      <c r="E4490" s="34"/>
      <c r="F4490" s="34"/>
      <c r="G4490" s="34"/>
      <c r="H4490" s="34"/>
      <c r="I4490" s="181" t="s">
        <v>18</v>
      </c>
      <c r="J4490" s="182"/>
      <c r="K4490" s="183"/>
      <c r="L4490" s="184"/>
      <c r="M4490" s="3"/>
      <c r="N4490" s="3"/>
      <c r="O4490" s="3"/>
      <c r="P4490" s="3"/>
      <c r="Q4490" s="30"/>
    </row>
    <row r="4491" spans="1:17" ht="19.149999999999999" customHeight="1" x14ac:dyDescent="0.25">
      <c r="A4491" s="190"/>
      <c r="B4491" s="40">
        <v>28</v>
      </c>
      <c r="C4491" s="34"/>
      <c r="D4491" s="34"/>
      <c r="E4491" s="34"/>
      <c r="F4491" s="34"/>
      <c r="G4491" s="34"/>
      <c r="H4491" s="34"/>
      <c r="I4491" s="181" t="s">
        <v>18</v>
      </c>
      <c r="J4491" s="182"/>
      <c r="K4491" s="183"/>
      <c r="L4491" s="184"/>
      <c r="M4491" s="198" t="s">
        <v>92</v>
      </c>
      <c r="N4491" s="198"/>
      <c r="O4491" s="198"/>
      <c r="P4491" s="199"/>
      <c r="Q4491" s="200"/>
    </row>
    <row r="4492" spans="1:17" ht="19.149999999999999" customHeight="1" x14ac:dyDescent="0.25">
      <c r="A4492" s="190"/>
      <c r="B4492" s="40">
        <v>29</v>
      </c>
      <c r="C4492" s="34"/>
      <c r="D4492" s="34"/>
      <c r="E4492" s="34"/>
      <c r="F4492" s="34"/>
      <c r="G4492" s="34"/>
      <c r="H4492" s="34"/>
      <c r="I4492" s="181" t="s">
        <v>18</v>
      </c>
      <c r="J4492" s="182"/>
      <c r="K4492" s="183"/>
      <c r="L4492" s="184"/>
      <c r="M4492" s="201" t="s">
        <v>97</v>
      </c>
      <c r="N4492" s="202"/>
      <c r="O4492" s="202"/>
      <c r="P4492" s="202"/>
      <c r="Q4492" s="203"/>
    </row>
    <row r="4493" spans="1:17" ht="19.149999999999999" customHeight="1" x14ac:dyDescent="0.25">
      <c r="A4493" s="190"/>
      <c r="B4493" s="40">
        <v>30</v>
      </c>
      <c r="C4493" s="34"/>
      <c r="D4493" s="34"/>
      <c r="E4493" s="34"/>
      <c r="F4493" s="34"/>
      <c r="G4493" s="34"/>
      <c r="H4493" s="34"/>
      <c r="I4493" s="181" t="s">
        <v>18</v>
      </c>
      <c r="J4493" s="182"/>
      <c r="K4493" s="183"/>
      <c r="L4493" s="184"/>
      <c r="M4493" s="185"/>
      <c r="N4493" s="185"/>
      <c r="O4493" s="185"/>
      <c r="P4493" s="185"/>
      <c r="Q4493" s="186"/>
    </row>
    <row r="4494" spans="1:17" ht="19.149999999999999" customHeight="1" x14ac:dyDescent="0.25">
      <c r="A4494" s="190"/>
      <c r="B4494" s="40">
        <v>31</v>
      </c>
      <c r="C4494" s="34"/>
      <c r="D4494" s="34"/>
      <c r="E4494" s="34"/>
      <c r="F4494" s="34"/>
      <c r="G4494" s="34"/>
      <c r="H4494" s="34"/>
      <c r="I4494" s="181" t="s">
        <v>18</v>
      </c>
      <c r="J4494" s="182"/>
      <c r="K4494" s="183"/>
      <c r="L4494" s="184"/>
      <c r="M4494" s="185"/>
      <c r="N4494" s="185"/>
      <c r="O4494" s="185"/>
      <c r="P4494" s="185"/>
      <c r="Q4494" s="186"/>
    </row>
    <row r="4495" spans="1:17" ht="19.149999999999999" customHeight="1" x14ac:dyDescent="0.25">
      <c r="A4495" s="190"/>
      <c r="B4495" s="40">
        <v>32</v>
      </c>
      <c r="C4495" s="34"/>
      <c r="D4495" s="34"/>
      <c r="E4495" s="34"/>
      <c r="F4495" s="34"/>
      <c r="G4495" s="34"/>
      <c r="H4495" s="34"/>
      <c r="I4495" s="181" t="s">
        <v>18</v>
      </c>
      <c r="J4495" s="182"/>
      <c r="K4495" s="183"/>
      <c r="L4495" s="184"/>
      <c r="M4495" s="185"/>
      <c r="N4495" s="185"/>
      <c r="O4495" s="185"/>
      <c r="P4495" s="185"/>
      <c r="Q4495" s="186"/>
    </row>
    <row r="4496" spans="1:17" ht="19.149999999999999" customHeight="1" thickBot="1" x14ac:dyDescent="0.3">
      <c r="A4496" s="190"/>
      <c r="B4496" s="34"/>
      <c r="C4496" s="34"/>
      <c r="D4496" s="34"/>
      <c r="E4496" s="34"/>
      <c r="F4496" s="34"/>
      <c r="G4496" s="34"/>
      <c r="H4496" s="34"/>
      <c r="I4496" s="187" t="s">
        <v>18</v>
      </c>
      <c r="J4496" s="188"/>
      <c r="K4496" s="189"/>
      <c r="L4496" s="189"/>
      <c r="M4496" s="185"/>
      <c r="N4496" s="185"/>
      <c r="O4496" s="185"/>
      <c r="P4496" s="185"/>
      <c r="Q4496" s="186"/>
    </row>
    <row r="4497" spans="1:17" ht="19.149999999999999" customHeight="1" thickBot="1" x14ac:dyDescent="0.3">
      <c r="A4497" s="29"/>
      <c r="B4497" s="3"/>
      <c r="C4497" s="3"/>
      <c r="D4497" s="3"/>
      <c r="E4497" s="3"/>
      <c r="F4497" s="173" t="s">
        <v>89</v>
      </c>
      <c r="G4497" s="173"/>
      <c r="H4497" s="174"/>
      <c r="I4497" s="36"/>
      <c r="J4497" s="36"/>
      <c r="K4497" s="175"/>
      <c r="L4497" s="176"/>
      <c r="M4497" s="177" t="s">
        <v>88</v>
      </c>
      <c r="N4497" s="178"/>
      <c r="O4497" s="178"/>
      <c r="P4497" s="178"/>
      <c r="Q4497" s="179"/>
    </row>
    <row r="4498" spans="1:17" ht="19.149999999999999" customHeight="1" thickBot="1" x14ac:dyDescent="0.3">
      <c r="A4498" s="31"/>
      <c r="B4498" s="32"/>
      <c r="C4498" s="32"/>
      <c r="D4498" s="32"/>
      <c r="E4498" s="32"/>
      <c r="F4498" s="32"/>
      <c r="G4498" s="180" t="s">
        <v>91</v>
      </c>
      <c r="H4498" s="180"/>
      <c r="I4498" s="180"/>
      <c r="J4498" s="36"/>
      <c r="K4498" s="35"/>
      <c r="L4498" s="32"/>
      <c r="M4498" s="32"/>
      <c r="N4498" s="32"/>
      <c r="O4498" s="32"/>
      <c r="P4498" s="32"/>
      <c r="Q4498" s="33"/>
    </row>
    <row r="4499" spans="1:17" ht="19.149999999999999" customHeight="1" x14ac:dyDescent="0.25">
      <c r="A4499" s="52"/>
      <c r="B4499" s="52"/>
      <c r="C4499" s="52"/>
      <c r="D4499" s="52"/>
      <c r="E4499" s="52"/>
      <c r="F4499" s="52"/>
      <c r="G4499" s="52"/>
      <c r="H4499" s="52"/>
      <c r="I4499" s="52"/>
      <c r="J4499" s="52"/>
      <c r="K4499" s="52"/>
      <c r="L4499" s="52"/>
      <c r="M4499" s="52"/>
      <c r="N4499" s="52"/>
      <c r="O4499" s="52"/>
      <c r="P4499" s="52"/>
      <c r="Q4499" s="52"/>
    </row>
    <row r="4502" spans="1:17" ht="19.149999999999999" customHeight="1" thickBot="1" x14ac:dyDescent="0.3"/>
    <row r="4503" spans="1:17" ht="19.149999999999999" customHeight="1" x14ac:dyDescent="0.5">
      <c r="A4503" s="37"/>
      <c r="B4503" s="213"/>
      <c r="C4503" s="213"/>
      <c r="D4503" s="39"/>
      <c r="E4503" s="196" t="str">
        <f>UPPER(Ptrllista!E4482)</f>
        <v/>
      </c>
      <c r="F4503" s="196"/>
      <c r="G4503" s="196"/>
      <c r="H4503" s="196"/>
      <c r="I4503" s="196"/>
      <c r="J4503" s="196"/>
      <c r="K4503" s="196"/>
      <c r="L4503" s="196"/>
      <c r="M4503" s="196"/>
      <c r="N4503" s="196"/>
      <c r="O4503" s="49"/>
      <c r="P4503" s="49"/>
      <c r="Q4503" s="50"/>
    </row>
    <row r="4504" spans="1:17" ht="19.149999999999999" customHeight="1" x14ac:dyDescent="0.4">
      <c r="A4504" s="53" t="s">
        <v>98</v>
      </c>
      <c r="B4504" s="44" t="str">
        <f>UPPER(Ptrllista!C4487)</f>
        <v/>
      </c>
      <c r="C4504" s="43" t="s">
        <v>96</v>
      </c>
      <c r="D4504" s="44">
        <f>ABS(Ptrllista!C4487)</f>
        <v>0</v>
      </c>
      <c r="E4504" s="205"/>
      <c r="F4504" s="205"/>
      <c r="G4504" s="205"/>
      <c r="H4504" s="205"/>
      <c r="I4504" s="205"/>
      <c r="J4504" s="205"/>
      <c r="K4504" s="205"/>
      <c r="L4504" s="205"/>
      <c r="M4504" s="205"/>
      <c r="N4504" s="205"/>
      <c r="O4504" s="214">
        <f>ABS(Ptrllista!F4482)</f>
        <v>0</v>
      </c>
      <c r="P4504" s="214"/>
      <c r="Q4504" s="215"/>
    </row>
    <row r="4505" spans="1:17" ht="19.149999999999999" customHeight="1" x14ac:dyDescent="0.25">
      <c r="A4505" s="204" t="str">
        <f>UPPER(Ptrllista!E4487)</f>
        <v/>
      </c>
      <c r="B4505" s="205"/>
      <c r="C4505" s="205"/>
      <c r="D4505" s="205"/>
      <c r="E4505" s="205"/>
      <c r="F4505" s="205"/>
      <c r="G4505" s="205"/>
      <c r="H4505" s="205"/>
      <c r="I4505" s="205"/>
      <c r="J4505" s="205"/>
      <c r="K4505" s="205"/>
      <c r="L4505" s="205"/>
      <c r="M4505" s="205"/>
      <c r="N4505" s="205"/>
      <c r="O4505" s="205"/>
      <c r="P4505" s="205"/>
      <c r="Q4505" s="206"/>
    </row>
    <row r="4506" spans="1:17" ht="19.149999999999999" customHeight="1" x14ac:dyDescent="0.25">
      <c r="A4506" s="204"/>
      <c r="B4506" s="205"/>
      <c r="C4506" s="205"/>
      <c r="D4506" s="205"/>
      <c r="E4506" s="205"/>
      <c r="F4506" s="205"/>
      <c r="G4506" s="205"/>
      <c r="H4506" s="205"/>
      <c r="I4506" s="205"/>
      <c r="J4506" s="205"/>
      <c r="K4506" s="205"/>
      <c r="L4506" s="205"/>
      <c r="M4506" s="205"/>
      <c r="N4506" s="205"/>
      <c r="O4506" s="205"/>
      <c r="P4506" s="205"/>
      <c r="Q4506" s="206"/>
    </row>
    <row r="4507" spans="1:17" ht="19.149999999999999" customHeight="1" x14ac:dyDescent="0.25">
      <c r="A4507" s="204" t="str">
        <f>UPPER(Ptrllista!F4487)</f>
        <v/>
      </c>
      <c r="B4507" s="205"/>
      <c r="C4507" s="205"/>
      <c r="D4507" s="205"/>
      <c r="E4507" s="205"/>
      <c r="F4507" s="205"/>
      <c r="G4507" s="205"/>
      <c r="H4507" s="205"/>
      <c r="I4507" s="205"/>
      <c r="J4507" s="205"/>
      <c r="K4507" s="205"/>
      <c r="L4507" s="205"/>
      <c r="M4507" s="205"/>
      <c r="N4507" s="205"/>
      <c r="O4507" s="205"/>
      <c r="P4507" s="205"/>
      <c r="Q4507" s="206"/>
    </row>
    <row r="4508" spans="1:17" ht="19.149999999999999" customHeight="1" x14ac:dyDescent="0.25">
      <c r="A4508" s="204"/>
      <c r="B4508" s="205"/>
      <c r="C4508" s="205"/>
      <c r="D4508" s="205"/>
      <c r="E4508" s="205"/>
      <c r="F4508" s="205"/>
      <c r="G4508" s="205"/>
      <c r="H4508" s="205"/>
      <c r="I4508" s="205"/>
      <c r="J4508" s="205"/>
      <c r="K4508" s="205"/>
      <c r="L4508" s="205"/>
      <c r="M4508" s="205"/>
      <c r="N4508" s="205"/>
      <c r="O4508" s="205"/>
      <c r="P4508" s="205"/>
      <c r="Q4508" s="206"/>
    </row>
    <row r="4509" spans="1:17" ht="19.149999999999999" customHeight="1" thickBot="1" x14ac:dyDescent="0.3">
      <c r="A4509" s="29"/>
      <c r="B4509" s="38"/>
      <c r="C4509" s="207" t="s">
        <v>95</v>
      </c>
      <c r="D4509" s="208"/>
      <c r="E4509" s="208"/>
      <c r="F4509" s="208"/>
      <c r="G4509" s="208"/>
      <c r="H4509" s="209"/>
      <c r="I4509" s="207" t="s">
        <v>90</v>
      </c>
      <c r="J4509" s="209"/>
      <c r="K4509" s="207" t="s">
        <v>17</v>
      </c>
      <c r="L4509" s="208"/>
      <c r="M4509" s="41" t="s">
        <v>93</v>
      </c>
      <c r="N4509" s="42"/>
      <c r="O4509" s="210" t="s">
        <v>24</v>
      </c>
      <c r="P4509" s="211"/>
      <c r="Q4509" s="212"/>
    </row>
    <row r="4510" spans="1:17" ht="19.149999999999999" customHeight="1" x14ac:dyDescent="0.25">
      <c r="A4510" s="190" t="s">
        <v>94</v>
      </c>
      <c r="B4510" s="40">
        <v>25</v>
      </c>
      <c r="C4510" s="34"/>
      <c r="D4510" s="34"/>
      <c r="E4510" s="34"/>
      <c r="F4510" s="34"/>
      <c r="G4510" s="34"/>
      <c r="H4510" s="34"/>
      <c r="I4510" s="181" t="s">
        <v>18</v>
      </c>
      <c r="J4510" s="182"/>
      <c r="K4510" s="183"/>
      <c r="L4510" s="191"/>
      <c r="M4510" s="192" t="str">
        <f>UPPER(Ptrllista!H4487)</f>
        <v/>
      </c>
      <c r="N4510" s="193"/>
      <c r="O4510" s="192" t="str">
        <f>UPPER(Ptrllista!G4487)</f>
        <v/>
      </c>
      <c r="P4510" s="196"/>
      <c r="Q4510" s="193"/>
    </row>
    <row r="4511" spans="1:17" ht="19.149999999999999" customHeight="1" thickBot="1" x14ac:dyDescent="0.3">
      <c r="A4511" s="190"/>
      <c r="B4511" s="40">
        <v>26</v>
      </c>
      <c r="C4511" s="34"/>
      <c r="D4511" s="34"/>
      <c r="E4511" s="34"/>
      <c r="F4511" s="34"/>
      <c r="G4511" s="34"/>
      <c r="H4511" s="34"/>
      <c r="I4511" s="181" t="s">
        <v>18</v>
      </c>
      <c r="J4511" s="182"/>
      <c r="K4511" s="183"/>
      <c r="L4511" s="191"/>
      <c r="M4511" s="194"/>
      <c r="N4511" s="195"/>
      <c r="O4511" s="194"/>
      <c r="P4511" s="197"/>
      <c r="Q4511" s="195"/>
    </row>
    <row r="4512" spans="1:17" ht="19.149999999999999" customHeight="1" x14ac:dyDescent="0.25">
      <c r="A4512" s="190"/>
      <c r="B4512" s="40">
        <v>27</v>
      </c>
      <c r="C4512" s="34"/>
      <c r="D4512" s="34"/>
      <c r="E4512" s="34"/>
      <c r="F4512" s="34"/>
      <c r="G4512" s="34"/>
      <c r="H4512" s="34"/>
      <c r="I4512" s="181" t="s">
        <v>18</v>
      </c>
      <c r="J4512" s="182"/>
      <c r="K4512" s="183"/>
      <c r="L4512" s="184"/>
      <c r="M4512" s="3"/>
      <c r="N4512" s="3"/>
      <c r="O4512" s="3"/>
      <c r="P4512" s="3"/>
      <c r="Q4512" s="30"/>
    </row>
    <row r="4513" spans="1:17" ht="19.149999999999999" customHeight="1" x14ac:dyDescent="0.25">
      <c r="A4513" s="190"/>
      <c r="B4513" s="40">
        <v>28</v>
      </c>
      <c r="C4513" s="34"/>
      <c r="D4513" s="34"/>
      <c r="E4513" s="34"/>
      <c r="F4513" s="34"/>
      <c r="G4513" s="34"/>
      <c r="H4513" s="34"/>
      <c r="I4513" s="181" t="s">
        <v>18</v>
      </c>
      <c r="J4513" s="182"/>
      <c r="K4513" s="183"/>
      <c r="L4513" s="184"/>
      <c r="M4513" s="198" t="s">
        <v>92</v>
      </c>
      <c r="N4513" s="198"/>
      <c r="O4513" s="198"/>
      <c r="P4513" s="199"/>
      <c r="Q4513" s="200"/>
    </row>
    <row r="4514" spans="1:17" ht="19.149999999999999" customHeight="1" x14ac:dyDescent="0.25">
      <c r="A4514" s="190"/>
      <c r="B4514" s="40">
        <v>29</v>
      </c>
      <c r="C4514" s="34"/>
      <c r="D4514" s="34"/>
      <c r="E4514" s="34"/>
      <c r="F4514" s="34"/>
      <c r="G4514" s="34"/>
      <c r="H4514" s="34"/>
      <c r="I4514" s="181" t="s">
        <v>18</v>
      </c>
      <c r="J4514" s="182"/>
      <c r="K4514" s="183"/>
      <c r="L4514" s="184"/>
      <c r="M4514" s="201" t="s">
        <v>97</v>
      </c>
      <c r="N4514" s="202"/>
      <c r="O4514" s="202"/>
      <c r="P4514" s="202"/>
      <c r="Q4514" s="203"/>
    </row>
    <row r="4515" spans="1:17" ht="19.149999999999999" customHeight="1" x14ac:dyDescent="0.25">
      <c r="A4515" s="190"/>
      <c r="B4515" s="40">
        <v>30</v>
      </c>
      <c r="C4515" s="34"/>
      <c r="D4515" s="34"/>
      <c r="E4515" s="34"/>
      <c r="F4515" s="34"/>
      <c r="G4515" s="34"/>
      <c r="H4515" s="34"/>
      <c r="I4515" s="181" t="s">
        <v>18</v>
      </c>
      <c r="J4515" s="182"/>
      <c r="K4515" s="183"/>
      <c r="L4515" s="184"/>
      <c r="M4515" s="185"/>
      <c r="N4515" s="185"/>
      <c r="O4515" s="185"/>
      <c r="P4515" s="185"/>
      <c r="Q4515" s="186"/>
    </row>
    <row r="4516" spans="1:17" ht="19.149999999999999" customHeight="1" x14ac:dyDescent="0.25">
      <c r="A4516" s="190"/>
      <c r="B4516" s="40">
        <v>31</v>
      </c>
      <c r="C4516" s="34"/>
      <c r="D4516" s="34"/>
      <c r="E4516" s="34"/>
      <c r="F4516" s="34"/>
      <c r="G4516" s="34"/>
      <c r="H4516" s="34"/>
      <c r="I4516" s="181" t="s">
        <v>18</v>
      </c>
      <c r="J4516" s="182"/>
      <c r="K4516" s="183"/>
      <c r="L4516" s="184"/>
      <c r="M4516" s="185"/>
      <c r="N4516" s="185"/>
      <c r="O4516" s="185"/>
      <c r="P4516" s="185"/>
      <c r="Q4516" s="186"/>
    </row>
    <row r="4517" spans="1:17" ht="19.149999999999999" customHeight="1" x14ac:dyDescent="0.25">
      <c r="A4517" s="190"/>
      <c r="B4517" s="40">
        <v>32</v>
      </c>
      <c r="C4517" s="34"/>
      <c r="D4517" s="34"/>
      <c r="E4517" s="34"/>
      <c r="F4517" s="34"/>
      <c r="G4517" s="34"/>
      <c r="H4517" s="34"/>
      <c r="I4517" s="181" t="s">
        <v>18</v>
      </c>
      <c r="J4517" s="182"/>
      <c r="K4517" s="183"/>
      <c r="L4517" s="184"/>
      <c r="M4517" s="185"/>
      <c r="N4517" s="185"/>
      <c r="O4517" s="185"/>
      <c r="P4517" s="185"/>
      <c r="Q4517" s="186"/>
    </row>
    <row r="4518" spans="1:17" ht="19.149999999999999" customHeight="1" thickBot="1" x14ac:dyDescent="0.3">
      <c r="A4518" s="190"/>
      <c r="B4518" s="34"/>
      <c r="C4518" s="34"/>
      <c r="D4518" s="34"/>
      <c r="E4518" s="34"/>
      <c r="F4518" s="34"/>
      <c r="G4518" s="34"/>
      <c r="H4518" s="34"/>
      <c r="I4518" s="187" t="s">
        <v>18</v>
      </c>
      <c r="J4518" s="188"/>
      <c r="K4518" s="189"/>
      <c r="L4518" s="189"/>
      <c r="M4518" s="185"/>
      <c r="N4518" s="185"/>
      <c r="O4518" s="185"/>
      <c r="P4518" s="185"/>
      <c r="Q4518" s="186"/>
    </row>
    <row r="4519" spans="1:17" ht="19.149999999999999" customHeight="1" thickBot="1" x14ac:dyDescent="0.3">
      <c r="A4519" s="29"/>
      <c r="B4519" s="3"/>
      <c r="C4519" s="3"/>
      <c r="D4519" s="3"/>
      <c r="E4519" s="3"/>
      <c r="F4519" s="173" t="s">
        <v>89</v>
      </c>
      <c r="G4519" s="173"/>
      <c r="H4519" s="174"/>
      <c r="I4519" s="36"/>
      <c r="J4519" s="36"/>
      <c r="K4519" s="175"/>
      <c r="L4519" s="176"/>
      <c r="M4519" s="177" t="s">
        <v>88</v>
      </c>
      <c r="N4519" s="178"/>
      <c r="O4519" s="178"/>
      <c r="P4519" s="178"/>
      <c r="Q4519" s="179"/>
    </row>
    <row r="4520" spans="1:17" ht="19.149999999999999" customHeight="1" thickBot="1" x14ac:dyDescent="0.3">
      <c r="A4520" s="31"/>
      <c r="B4520" s="32"/>
      <c r="C4520" s="32"/>
      <c r="D4520" s="32"/>
      <c r="E4520" s="32"/>
      <c r="F4520" s="32"/>
      <c r="G4520" s="180" t="s">
        <v>91</v>
      </c>
      <c r="H4520" s="180"/>
      <c r="I4520" s="180"/>
      <c r="J4520" s="36"/>
      <c r="K4520" s="35"/>
      <c r="L4520" s="32"/>
      <c r="M4520" s="32"/>
      <c r="N4520" s="32"/>
      <c r="O4520" s="32"/>
      <c r="P4520" s="32"/>
      <c r="Q4520" s="33"/>
    </row>
    <row r="4521" spans="1:17" ht="19.149999999999999" customHeight="1" x14ac:dyDescent="0.5">
      <c r="A4521" s="37"/>
      <c r="B4521" s="213"/>
      <c r="C4521" s="213"/>
      <c r="D4521" s="39"/>
      <c r="E4521" s="196" t="str">
        <f>UPPER(Ptrllista!E4522)</f>
        <v/>
      </c>
      <c r="F4521" s="196"/>
      <c r="G4521" s="196"/>
      <c r="H4521" s="196"/>
      <c r="I4521" s="196"/>
      <c r="J4521" s="196"/>
      <c r="K4521" s="196"/>
      <c r="L4521" s="196"/>
      <c r="M4521" s="196"/>
      <c r="N4521" s="196"/>
      <c r="O4521" s="49"/>
      <c r="P4521" s="49"/>
      <c r="Q4521" s="50"/>
    </row>
    <row r="4522" spans="1:17" ht="19.149999999999999" customHeight="1" x14ac:dyDescent="0.4">
      <c r="A4522" s="53" t="s">
        <v>98</v>
      </c>
      <c r="B4522" s="44" t="str">
        <f>UPPER(Ptrllista!C4526)</f>
        <v/>
      </c>
      <c r="C4522" s="43" t="s">
        <v>102</v>
      </c>
      <c r="D4522" s="44">
        <f>ABS(Ptrllista!C4526)</f>
        <v>0</v>
      </c>
      <c r="E4522" s="205"/>
      <c r="F4522" s="205"/>
      <c r="G4522" s="205"/>
      <c r="H4522" s="205"/>
      <c r="I4522" s="205"/>
      <c r="J4522" s="205"/>
      <c r="K4522" s="205"/>
      <c r="L4522" s="205"/>
      <c r="M4522" s="205"/>
      <c r="N4522" s="205"/>
      <c r="O4522" s="214">
        <f>ABS(Ptrllista!F4522)</f>
        <v>0</v>
      </c>
      <c r="P4522" s="214"/>
      <c r="Q4522" s="215"/>
    </row>
    <row r="4523" spans="1:17" ht="19.149999999999999" customHeight="1" x14ac:dyDescent="0.25">
      <c r="A4523" s="204" t="str">
        <f>UPPER(Ptrllista!E4526)</f>
        <v/>
      </c>
      <c r="B4523" s="205"/>
      <c r="C4523" s="205"/>
      <c r="D4523" s="205"/>
      <c r="E4523" s="205"/>
      <c r="F4523" s="205"/>
      <c r="G4523" s="205"/>
      <c r="H4523" s="205"/>
      <c r="I4523" s="205"/>
      <c r="J4523" s="205"/>
      <c r="K4523" s="205"/>
      <c r="L4523" s="205"/>
      <c r="M4523" s="205"/>
      <c r="N4523" s="205"/>
      <c r="O4523" s="205"/>
      <c r="P4523" s="205"/>
      <c r="Q4523" s="206"/>
    </row>
    <row r="4524" spans="1:17" ht="19.149999999999999" customHeight="1" x14ac:dyDescent="0.25">
      <c r="A4524" s="204"/>
      <c r="B4524" s="205"/>
      <c r="C4524" s="205"/>
      <c r="D4524" s="205"/>
      <c r="E4524" s="205"/>
      <c r="F4524" s="205"/>
      <c r="G4524" s="205"/>
      <c r="H4524" s="205"/>
      <c r="I4524" s="205"/>
      <c r="J4524" s="205"/>
      <c r="K4524" s="205"/>
      <c r="L4524" s="205"/>
      <c r="M4524" s="205"/>
      <c r="N4524" s="205"/>
      <c r="O4524" s="205"/>
      <c r="P4524" s="205"/>
      <c r="Q4524" s="206"/>
    </row>
    <row r="4525" spans="1:17" ht="19.149999999999999" customHeight="1" x14ac:dyDescent="0.25">
      <c r="A4525" s="204" t="str">
        <f>UPPER(Ptrllista!F4526)</f>
        <v/>
      </c>
      <c r="B4525" s="205"/>
      <c r="C4525" s="205"/>
      <c r="D4525" s="205"/>
      <c r="E4525" s="205"/>
      <c r="F4525" s="205"/>
      <c r="G4525" s="205"/>
      <c r="H4525" s="205"/>
      <c r="I4525" s="205"/>
      <c r="J4525" s="205"/>
      <c r="K4525" s="205"/>
      <c r="L4525" s="205"/>
      <c r="M4525" s="205"/>
      <c r="N4525" s="205"/>
      <c r="O4525" s="205"/>
      <c r="P4525" s="205"/>
      <c r="Q4525" s="206"/>
    </row>
    <row r="4526" spans="1:17" ht="19.149999999999999" customHeight="1" x14ac:dyDescent="0.25">
      <c r="A4526" s="204"/>
      <c r="B4526" s="205"/>
      <c r="C4526" s="205"/>
      <c r="D4526" s="205"/>
      <c r="E4526" s="205"/>
      <c r="F4526" s="205"/>
      <c r="G4526" s="205"/>
      <c r="H4526" s="205"/>
      <c r="I4526" s="205"/>
      <c r="J4526" s="205"/>
      <c r="K4526" s="205"/>
      <c r="L4526" s="205"/>
      <c r="M4526" s="205"/>
      <c r="N4526" s="205"/>
      <c r="O4526" s="205"/>
      <c r="P4526" s="205"/>
      <c r="Q4526" s="206"/>
    </row>
    <row r="4527" spans="1:17" ht="19.149999999999999" customHeight="1" thickBot="1" x14ac:dyDescent="0.3">
      <c r="A4527" s="29"/>
      <c r="B4527" s="38"/>
      <c r="C4527" s="207" t="s">
        <v>95</v>
      </c>
      <c r="D4527" s="208"/>
      <c r="E4527" s="208"/>
      <c r="F4527" s="208"/>
      <c r="G4527" s="208"/>
      <c r="H4527" s="209"/>
      <c r="I4527" s="207" t="s">
        <v>90</v>
      </c>
      <c r="J4527" s="209"/>
      <c r="K4527" s="207" t="s">
        <v>17</v>
      </c>
      <c r="L4527" s="208"/>
      <c r="M4527" s="216" t="s">
        <v>93</v>
      </c>
      <c r="N4527" s="217"/>
      <c r="O4527" s="210" t="s">
        <v>24</v>
      </c>
      <c r="P4527" s="211"/>
      <c r="Q4527" s="212"/>
    </row>
    <row r="4528" spans="1:17" ht="19.149999999999999" customHeight="1" x14ac:dyDescent="0.25">
      <c r="A4528" s="190" t="s">
        <v>94</v>
      </c>
      <c r="B4528" s="40">
        <v>33</v>
      </c>
      <c r="C4528" s="34"/>
      <c r="D4528" s="34"/>
      <c r="E4528" s="34"/>
      <c r="F4528" s="34"/>
      <c r="G4528" s="34"/>
      <c r="H4528" s="34"/>
      <c r="I4528" s="181" t="s">
        <v>18</v>
      </c>
      <c r="J4528" s="182"/>
      <c r="K4528" s="183"/>
      <c r="L4528" s="191"/>
      <c r="M4528" s="192" t="str">
        <f>UPPER(Ptrllista!H4526)</f>
        <v/>
      </c>
      <c r="N4528" s="193"/>
      <c r="O4528" s="192" t="str">
        <f>UPPER(Ptrllista!G4526)</f>
        <v/>
      </c>
      <c r="P4528" s="196"/>
      <c r="Q4528" s="193"/>
    </row>
    <row r="4529" spans="1:17" ht="19.149999999999999" customHeight="1" thickBot="1" x14ac:dyDescent="0.3">
      <c r="A4529" s="190"/>
      <c r="B4529" s="40">
        <v>34</v>
      </c>
      <c r="C4529" s="34"/>
      <c r="D4529" s="34"/>
      <c r="E4529" s="34"/>
      <c r="F4529" s="34"/>
      <c r="G4529" s="34"/>
      <c r="H4529" s="34"/>
      <c r="I4529" s="181" t="s">
        <v>18</v>
      </c>
      <c r="J4529" s="182"/>
      <c r="K4529" s="183"/>
      <c r="L4529" s="191"/>
      <c r="M4529" s="194"/>
      <c r="N4529" s="195"/>
      <c r="O4529" s="194"/>
      <c r="P4529" s="197"/>
      <c r="Q4529" s="195"/>
    </row>
    <row r="4530" spans="1:17" ht="19.149999999999999" customHeight="1" x14ac:dyDescent="0.25">
      <c r="A4530" s="190"/>
      <c r="B4530" s="40">
        <v>35</v>
      </c>
      <c r="C4530" s="34"/>
      <c r="D4530" s="34"/>
      <c r="E4530" s="34"/>
      <c r="F4530" s="34"/>
      <c r="G4530" s="34"/>
      <c r="H4530" s="34"/>
      <c r="I4530" s="181" t="s">
        <v>18</v>
      </c>
      <c r="J4530" s="182"/>
      <c r="K4530" s="183"/>
      <c r="L4530" s="184"/>
      <c r="M4530" s="3"/>
      <c r="N4530" s="3"/>
      <c r="O4530" s="3"/>
      <c r="P4530" s="3"/>
      <c r="Q4530" s="30"/>
    </row>
    <row r="4531" spans="1:17" ht="19.149999999999999" customHeight="1" x14ac:dyDescent="0.25">
      <c r="A4531" s="190"/>
      <c r="B4531" s="40">
        <v>36</v>
      </c>
      <c r="C4531" s="34"/>
      <c r="D4531" s="34"/>
      <c r="E4531" s="34"/>
      <c r="F4531" s="34"/>
      <c r="G4531" s="34"/>
      <c r="H4531" s="34"/>
      <c r="I4531" s="181" t="s">
        <v>18</v>
      </c>
      <c r="J4531" s="182"/>
      <c r="K4531" s="183"/>
      <c r="L4531" s="184"/>
      <c r="M4531" s="198" t="s">
        <v>92</v>
      </c>
      <c r="N4531" s="198"/>
      <c r="O4531" s="198"/>
      <c r="P4531" s="199"/>
      <c r="Q4531" s="200"/>
    </row>
    <row r="4532" spans="1:17" ht="19.149999999999999" customHeight="1" x14ac:dyDescent="0.25">
      <c r="A4532" s="190"/>
      <c r="B4532" s="40">
        <v>37</v>
      </c>
      <c r="C4532" s="34"/>
      <c r="D4532" s="34"/>
      <c r="E4532" s="34"/>
      <c r="F4532" s="34"/>
      <c r="G4532" s="34"/>
      <c r="H4532" s="34"/>
      <c r="I4532" s="181" t="s">
        <v>18</v>
      </c>
      <c r="J4532" s="182"/>
      <c r="K4532" s="183"/>
      <c r="L4532" s="184"/>
      <c r="M4532" s="201" t="s">
        <v>97</v>
      </c>
      <c r="N4532" s="202"/>
      <c r="O4532" s="202"/>
      <c r="P4532" s="202"/>
      <c r="Q4532" s="203"/>
    </row>
    <row r="4533" spans="1:17" ht="19.149999999999999" customHeight="1" x14ac:dyDescent="0.25">
      <c r="A4533" s="190"/>
      <c r="B4533" s="40">
        <v>38</v>
      </c>
      <c r="C4533" s="34"/>
      <c r="D4533" s="34"/>
      <c r="E4533" s="34"/>
      <c r="F4533" s="34"/>
      <c r="G4533" s="34"/>
      <c r="H4533" s="34"/>
      <c r="I4533" s="181" t="s">
        <v>18</v>
      </c>
      <c r="J4533" s="182"/>
      <c r="K4533" s="183"/>
      <c r="L4533" s="184"/>
      <c r="M4533" s="185"/>
      <c r="N4533" s="185"/>
      <c r="O4533" s="185"/>
      <c r="P4533" s="185"/>
      <c r="Q4533" s="186"/>
    </row>
    <row r="4534" spans="1:17" ht="19.149999999999999" customHeight="1" x14ac:dyDescent="0.25">
      <c r="A4534" s="190"/>
      <c r="B4534" s="40">
        <v>39</v>
      </c>
      <c r="C4534" s="34"/>
      <c r="D4534" s="34"/>
      <c r="E4534" s="34"/>
      <c r="F4534" s="34"/>
      <c r="G4534" s="34"/>
      <c r="H4534" s="34"/>
      <c r="I4534" s="181" t="s">
        <v>18</v>
      </c>
      <c r="J4534" s="182"/>
      <c r="K4534" s="183"/>
      <c r="L4534" s="184"/>
      <c r="M4534" s="185"/>
      <c r="N4534" s="185"/>
      <c r="O4534" s="185"/>
      <c r="P4534" s="185"/>
      <c r="Q4534" s="186"/>
    </row>
    <row r="4535" spans="1:17" ht="19.149999999999999" customHeight="1" x14ac:dyDescent="0.25">
      <c r="A4535" s="190"/>
      <c r="B4535" s="40">
        <v>40</v>
      </c>
      <c r="C4535" s="34"/>
      <c r="D4535" s="34"/>
      <c r="E4535" s="34"/>
      <c r="F4535" s="34"/>
      <c r="G4535" s="34"/>
      <c r="H4535" s="34"/>
      <c r="I4535" s="181" t="s">
        <v>18</v>
      </c>
      <c r="J4535" s="182"/>
      <c r="K4535" s="183"/>
      <c r="L4535" s="184"/>
      <c r="M4535" s="185"/>
      <c r="N4535" s="185"/>
      <c r="O4535" s="185"/>
      <c r="P4535" s="185"/>
      <c r="Q4535" s="186"/>
    </row>
    <row r="4536" spans="1:17" ht="19.149999999999999" customHeight="1" thickBot="1" x14ac:dyDescent="0.3">
      <c r="A4536" s="190"/>
      <c r="B4536" s="34"/>
      <c r="C4536" s="34"/>
      <c r="D4536" s="34"/>
      <c r="E4536" s="34"/>
      <c r="F4536" s="34"/>
      <c r="G4536" s="34"/>
      <c r="H4536" s="34"/>
      <c r="I4536" s="187" t="s">
        <v>18</v>
      </c>
      <c r="J4536" s="188"/>
      <c r="K4536" s="189"/>
      <c r="L4536" s="189"/>
      <c r="M4536" s="185"/>
      <c r="N4536" s="185"/>
      <c r="O4536" s="185"/>
      <c r="P4536" s="185"/>
      <c r="Q4536" s="186"/>
    </row>
    <row r="4537" spans="1:17" ht="19.149999999999999" customHeight="1" thickBot="1" x14ac:dyDescent="0.3">
      <c r="A4537" s="29"/>
      <c r="B4537" s="3"/>
      <c r="C4537" s="3"/>
      <c r="D4537" s="3"/>
      <c r="E4537" s="3"/>
      <c r="F4537" s="173" t="s">
        <v>89</v>
      </c>
      <c r="G4537" s="173"/>
      <c r="H4537" s="174"/>
      <c r="I4537" s="36"/>
      <c r="J4537" s="36"/>
      <c r="K4537" s="175"/>
      <c r="L4537" s="176"/>
      <c r="M4537" s="177" t="s">
        <v>88</v>
      </c>
      <c r="N4537" s="178"/>
      <c r="O4537" s="178"/>
      <c r="P4537" s="178"/>
      <c r="Q4537" s="179"/>
    </row>
    <row r="4538" spans="1:17" ht="19.149999999999999" customHeight="1" thickBot="1" x14ac:dyDescent="0.3">
      <c r="A4538" s="31"/>
      <c r="B4538" s="32"/>
      <c r="C4538" s="32"/>
      <c r="D4538" s="32"/>
      <c r="E4538" s="32"/>
      <c r="F4538" s="32"/>
      <c r="G4538" s="180" t="s">
        <v>91</v>
      </c>
      <c r="H4538" s="180"/>
      <c r="I4538" s="180"/>
      <c r="J4538" s="36"/>
      <c r="K4538" s="35"/>
      <c r="L4538" s="32"/>
      <c r="M4538" s="32"/>
      <c r="N4538" s="32"/>
      <c r="O4538" s="32"/>
      <c r="P4538" s="32"/>
      <c r="Q4538" s="33"/>
    </row>
    <row r="4539" spans="1:17" ht="19.149999999999999" customHeight="1" x14ac:dyDescent="0.25">
      <c r="A4539" s="52"/>
      <c r="B4539" s="52"/>
      <c r="C4539" s="52"/>
      <c r="D4539" s="52"/>
      <c r="E4539" s="52"/>
      <c r="F4539" s="52"/>
      <c r="G4539" s="52"/>
      <c r="H4539" s="52"/>
      <c r="I4539" s="52"/>
      <c r="J4539" s="52"/>
      <c r="K4539" s="52"/>
      <c r="L4539" s="52"/>
      <c r="M4539" s="52"/>
      <c r="N4539" s="52"/>
      <c r="O4539" s="52"/>
      <c r="P4539" s="52"/>
      <c r="Q4539" s="52"/>
    </row>
    <row r="4542" spans="1:17" ht="19.149999999999999" customHeight="1" thickBot="1" x14ac:dyDescent="0.3"/>
    <row r="4543" spans="1:17" ht="19.149999999999999" customHeight="1" x14ac:dyDescent="0.5">
      <c r="A4543" s="37"/>
      <c r="B4543" s="213"/>
      <c r="C4543" s="213"/>
      <c r="D4543" s="39"/>
      <c r="E4543" s="196" t="str">
        <f>UPPER(Ptrllista!E4522)</f>
        <v/>
      </c>
      <c r="F4543" s="196"/>
      <c r="G4543" s="196"/>
      <c r="H4543" s="196"/>
      <c r="I4543" s="196"/>
      <c r="J4543" s="196"/>
      <c r="K4543" s="196"/>
      <c r="L4543" s="196"/>
      <c r="M4543" s="196"/>
      <c r="N4543" s="196"/>
      <c r="O4543" s="49"/>
      <c r="P4543" s="49"/>
      <c r="Q4543" s="50"/>
    </row>
    <row r="4544" spans="1:17" ht="19.149999999999999" customHeight="1" x14ac:dyDescent="0.4">
      <c r="A4544" s="53" t="s">
        <v>98</v>
      </c>
      <c r="B4544" s="44" t="str">
        <f>UPPER(Ptrllista!C4527)</f>
        <v/>
      </c>
      <c r="C4544" s="43" t="s">
        <v>96</v>
      </c>
      <c r="D4544" s="44">
        <f>ABS(Ptrllista!C4527)</f>
        <v>0</v>
      </c>
      <c r="E4544" s="205"/>
      <c r="F4544" s="205"/>
      <c r="G4544" s="205"/>
      <c r="H4544" s="205"/>
      <c r="I4544" s="205"/>
      <c r="J4544" s="205"/>
      <c r="K4544" s="205"/>
      <c r="L4544" s="205"/>
      <c r="M4544" s="205"/>
      <c r="N4544" s="205"/>
      <c r="O4544" s="214">
        <f>ABS(Ptrllista!F4522)</f>
        <v>0</v>
      </c>
      <c r="P4544" s="214"/>
      <c r="Q4544" s="215"/>
    </row>
    <row r="4545" spans="1:17" ht="19.149999999999999" customHeight="1" x14ac:dyDescent="0.25">
      <c r="A4545" s="204" t="str">
        <f>UPPER(Ptrllista!E4527)</f>
        <v/>
      </c>
      <c r="B4545" s="205"/>
      <c r="C4545" s="205"/>
      <c r="D4545" s="205"/>
      <c r="E4545" s="205"/>
      <c r="F4545" s="205"/>
      <c r="G4545" s="205"/>
      <c r="H4545" s="205"/>
      <c r="I4545" s="205"/>
      <c r="J4545" s="205"/>
      <c r="K4545" s="205"/>
      <c r="L4545" s="205"/>
      <c r="M4545" s="205"/>
      <c r="N4545" s="205"/>
      <c r="O4545" s="205"/>
      <c r="P4545" s="205"/>
      <c r="Q4545" s="206"/>
    </row>
    <row r="4546" spans="1:17" ht="19.149999999999999" customHeight="1" x14ac:dyDescent="0.25">
      <c r="A4546" s="204"/>
      <c r="B4546" s="205"/>
      <c r="C4546" s="205"/>
      <c r="D4546" s="205"/>
      <c r="E4546" s="205"/>
      <c r="F4546" s="205"/>
      <c r="G4546" s="205"/>
      <c r="H4546" s="205"/>
      <c r="I4546" s="205"/>
      <c r="J4546" s="205"/>
      <c r="K4546" s="205"/>
      <c r="L4546" s="205"/>
      <c r="M4546" s="205"/>
      <c r="N4546" s="205"/>
      <c r="O4546" s="205"/>
      <c r="P4546" s="205"/>
      <c r="Q4546" s="206"/>
    </row>
    <row r="4547" spans="1:17" ht="19.149999999999999" customHeight="1" x14ac:dyDescent="0.25">
      <c r="A4547" s="204" t="str">
        <f>UPPER(Ptrllista!F4527)</f>
        <v/>
      </c>
      <c r="B4547" s="205"/>
      <c r="C4547" s="205"/>
      <c r="D4547" s="205"/>
      <c r="E4547" s="205"/>
      <c r="F4547" s="205"/>
      <c r="G4547" s="205"/>
      <c r="H4547" s="205"/>
      <c r="I4547" s="205"/>
      <c r="J4547" s="205"/>
      <c r="K4547" s="205"/>
      <c r="L4547" s="205"/>
      <c r="M4547" s="205"/>
      <c r="N4547" s="205"/>
      <c r="O4547" s="205"/>
      <c r="P4547" s="205"/>
      <c r="Q4547" s="206"/>
    </row>
    <row r="4548" spans="1:17" ht="19.149999999999999" customHeight="1" x14ac:dyDescent="0.25">
      <c r="A4548" s="204"/>
      <c r="B4548" s="205"/>
      <c r="C4548" s="205"/>
      <c r="D4548" s="205"/>
      <c r="E4548" s="205"/>
      <c r="F4548" s="205"/>
      <c r="G4548" s="205"/>
      <c r="H4548" s="205"/>
      <c r="I4548" s="205"/>
      <c r="J4548" s="205"/>
      <c r="K4548" s="205"/>
      <c r="L4548" s="205"/>
      <c r="M4548" s="205"/>
      <c r="N4548" s="205"/>
      <c r="O4548" s="205"/>
      <c r="P4548" s="205"/>
      <c r="Q4548" s="206"/>
    </row>
    <row r="4549" spans="1:17" ht="19.149999999999999" customHeight="1" thickBot="1" x14ac:dyDescent="0.3">
      <c r="A4549" s="29"/>
      <c r="B4549" s="38"/>
      <c r="C4549" s="207" t="s">
        <v>95</v>
      </c>
      <c r="D4549" s="208"/>
      <c r="E4549" s="208"/>
      <c r="F4549" s="208"/>
      <c r="G4549" s="208"/>
      <c r="H4549" s="209"/>
      <c r="I4549" s="207" t="s">
        <v>90</v>
      </c>
      <c r="J4549" s="209"/>
      <c r="K4549" s="207" t="s">
        <v>17</v>
      </c>
      <c r="L4549" s="208"/>
      <c r="M4549" s="41" t="s">
        <v>93</v>
      </c>
      <c r="N4549" s="42"/>
      <c r="O4549" s="210" t="s">
        <v>24</v>
      </c>
      <c r="P4549" s="211"/>
      <c r="Q4549" s="212"/>
    </row>
    <row r="4550" spans="1:17" ht="19.149999999999999" customHeight="1" x14ac:dyDescent="0.25">
      <c r="A4550" s="190" t="s">
        <v>94</v>
      </c>
      <c r="B4550" s="40">
        <v>33</v>
      </c>
      <c r="C4550" s="34"/>
      <c r="D4550" s="34"/>
      <c r="E4550" s="34"/>
      <c r="F4550" s="34"/>
      <c r="G4550" s="34"/>
      <c r="H4550" s="34"/>
      <c r="I4550" s="181" t="s">
        <v>18</v>
      </c>
      <c r="J4550" s="182"/>
      <c r="K4550" s="183"/>
      <c r="L4550" s="191"/>
      <c r="M4550" s="192" t="str">
        <f>UPPER(Ptrllista!H4527)</f>
        <v/>
      </c>
      <c r="N4550" s="193"/>
      <c r="O4550" s="192" t="str">
        <f>UPPER(Ptrllista!G4527)</f>
        <v/>
      </c>
      <c r="P4550" s="196"/>
      <c r="Q4550" s="193"/>
    </row>
    <row r="4551" spans="1:17" ht="19.149999999999999" customHeight="1" thickBot="1" x14ac:dyDescent="0.3">
      <c r="A4551" s="190"/>
      <c r="B4551" s="40">
        <v>34</v>
      </c>
      <c r="C4551" s="34"/>
      <c r="D4551" s="34"/>
      <c r="E4551" s="34"/>
      <c r="F4551" s="34"/>
      <c r="G4551" s="34"/>
      <c r="H4551" s="34"/>
      <c r="I4551" s="181" t="s">
        <v>18</v>
      </c>
      <c r="J4551" s="182"/>
      <c r="K4551" s="183"/>
      <c r="L4551" s="191"/>
      <c r="M4551" s="194"/>
      <c r="N4551" s="195"/>
      <c r="O4551" s="194"/>
      <c r="P4551" s="197"/>
      <c r="Q4551" s="195"/>
    </row>
    <row r="4552" spans="1:17" ht="19.149999999999999" customHeight="1" x14ac:dyDescent="0.25">
      <c r="A4552" s="190"/>
      <c r="B4552" s="40">
        <v>35</v>
      </c>
      <c r="C4552" s="34"/>
      <c r="D4552" s="34"/>
      <c r="E4552" s="34"/>
      <c r="F4552" s="34"/>
      <c r="G4552" s="34"/>
      <c r="H4552" s="34"/>
      <c r="I4552" s="181" t="s">
        <v>18</v>
      </c>
      <c r="J4552" s="182"/>
      <c r="K4552" s="183"/>
      <c r="L4552" s="184"/>
      <c r="M4552" s="3"/>
      <c r="N4552" s="3"/>
      <c r="O4552" s="3"/>
      <c r="P4552" s="3"/>
      <c r="Q4552" s="30"/>
    </row>
    <row r="4553" spans="1:17" ht="19.149999999999999" customHeight="1" x14ac:dyDescent="0.25">
      <c r="A4553" s="190"/>
      <c r="B4553" s="40">
        <v>36</v>
      </c>
      <c r="C4553" s="34"/>
      <c r="D4553" s="34"/>
      <c r="E4553" s="34"/>
      <c r="F4553" s="34"/>
      <c r="G4553" s="34"/>
      <c r="H4553" s="34"/>
      <c r="I4553" s="181" t="s">
        <v>18</v>
      </c>
      <c r="J4553" s="182"/>
      <c r="K4553" s="183"/>
      <c r="L4553" s="184"/>
      <c r="M4553" s="198" t="s">
        <v>92</v>
      </c>
      <c r="N4553" s="198"/>
      <c r="O4553" s="198"/>
      <c r="P4553" s="199"/>
      <c r="Q4553" s="200"/>
    </row>
    <row r="4554" spans="1:17" ht="19.149999999999999" customHeight="1" x14ac:dyDescent="0.25">
      <c r="A4554" s="190"/>
      <c r="B4554" s="40">
        <v>37</v>
      </c>
      <c r="C4554" s="34"/>
      <c r="D4554" s="34"/>
      <c r="E4554" s="34"/>
      <c r="F4554" s="34"/>
      <c r="G4554" s="34"/>
      <c r="H4554" s="34"/>
      <c r="I4554" s="181" t="s">
        <v>18</v>
      </c>
      <c r="J4554" s="182"/>
      <c r="K4554" s="183"/>
      <c r="L4554" s="184"/>
      <c r="M4554" s="201" t="s">
        <v>97</v>
      </c>
      <c r="N4554" s="202"/>
      <c r="O4554" s="202"/>
      <c r="P4554" s="202"/>
      <c r="Q4554" s="203"/>
    </row>
    <row r="4555" spans="1:17" ht="19.149999999999999" customHeight="1" x14ac:dyDescent="0.25">
      <c r="A4555" s="190"/>
      <c r="B4555" s="40">
        <v>38</v>
      </c>
      <c r="C4555" s="34"/>
      <c r="D4555" s="34"/>
      <c r="E4555" s="34"/>
      <c r="F4555" s="34"/>
      <c r="G4555" s="34"/>
      <c r="H4555" s="34"/>
      <c r="I4555" s="181" t="s">
        <v>18</v>
      </c>
      <c r="J4555" s="182"/>
      <c r="K4555" s="183"/>
      <c r="L4555" s="184"/>
      <c r="M4555" s="185"/>
      <c r="N4555" s="185"/>
      <c r="O4555" s="185"/>
      <c r="P4555" s="185"/>
      <c r="Q4555" s="186"/>
    </row>
    <row r="4556" spans="1:17" ht="19.149999999999999" customHeight="1" x14ac:dyDescent="0.25">
      <c r="A4556" s="190"/>
      <c r="B4556" s="40">
        <v>39</v>
      </c>
      <c r="C4556" s="34"/>
      <c r="D4556" s="34"/>
      <c r="E4556" s="34"/>
      <c r="F4556" s="34"/>
      <c r="G4556" s="34"/>
      <c r="H4556" s="34"/>
      <c r="I4556" s="181" t="s">
        <v>18</v>
      </c>
      <c r="J4556" s="182"/>
      <c r="K4556" s="183"/>
      <c r="L4556" s="184"/>
      <c r="M4556" s="185"/>
      <c r="N4556" s="185"/>
      <c r="O4556" s="185"/>
      <c r="P4556" s="185"/>
      <c r="Q4556" s="186"/>
    </row>
    <row r="4557" spans="1:17" ht="19.149999999999999" customHeight="1" x14ac:dyDescent="0.25">
      <c r="A4557" s="190"/>
      <c r="B4557" s="40">
        <v>40</v>
      </c>
      <c r="C4557" s="34"/>
      <c r="D4557" s="34"/>
      <c r="E4557" s="34"/>
      <c r="F4557" s="34"/>
      <c r="G4557" s="34"/>
      <c r="H4557" s="34"/>
      <c r="I4557" s="181" t="s">
        <v>18</v>
      </c>
      <c r="J4557" s="182"/>
      <c r="K4557" s="183"/>
      <c r="L4557" s="184"/>
      <c r="M4557" s="185"/>
      <c r="N4557" s="185"/>
      <c r="O4557" s="185"/>
      <c r="P4557" s="185"/>
      <c r="Q4557" s="186"/>
    </row>
    <row r="4558" spans="1:17" ht="19.149999999999999" customHeight="1" thickBot="1" x14ac:dyDescent="0.3">
      <c r="A4558" s="190"/>
      <c r="B4558" s="34"/>
      <c r="C4558" s="34"/>
      <c r="D4558" s="34"/>
      <c r="E4558" s="34"/>
      <c r="F4558" s="34"/>
      <c r="G4558" s="34"/>
      <c r="H4558" s="34"/>
      <c r="I4558" s="187" t="s">
        <v>18</v>
      </c>
      <c r="J4558" s="188"/>
      <c r="K4558" s="189"/>
      <c r="L4558" s="189"/>
      <c r="M4558" s="185"/>
      <c r="N4558" s="185"/>
      <c r="O4558" s="185"/>
      <c r="P4558" s="185"/>
      <c r="Q4558" s="186"/>
    </row>
    <row r="4559" spans="1:17" ht="19.149999999999999" customHeight="1" thickBot="1" x14ac:dyDescent="0.3">
      <c r="A4559" s="29"/>
      <c r="B4559" s="3"/>
      <c r="C4559" s="3"/>
      <c r="D4559" s="3"/>
      <c r="E4559" s="3"/>
      <c r="F4559" s="173" t="s">
        <v>89</v>
      </c>
      <c r="G4559" s="173"/>
      <c r="H4559" s="174"/>
      <c r="I4559" s="36"/>
      <c r="J4559" s="36"/>
      <c r="K4559" s="175"/>
      <c r="L4559" s="176"/>
      <c r="M4559" s="177" t="s">
        <v>88</v>
      </c>
      <c r="N4559" s="178"/>
      <c r="O4559" s="178"/>
      <c r="P4559" s="178"/>
      <c r="Q4559" s="179"/>
    </row>
    <row r="4560" spans="1:17" ht="19.149999999999999" customHeight="1" thickBot="1" x14ac:dyDescent="0.3">
      <c r="A4560" s="31"/>
      <c r="B4560" s="32"/>
      <c r="C4560" s="32"/>
      <c r="D4560" s="32"/>
      <c r="E4560" s="32"/>
      <c r="F4560" s="32"/>
      <c r="G4560" s="180" t="s">
        <v>91</v>
      </c>
      <c r="H4560" s="180"/>
      <c r="I4560" s="180"/>
      <c r="J4560" s="36"/>
      <c r="K4560" s="35"/>
      <c r="L4560" s="32"/>
      <c r="M4560" s="32"/>
      <c r="N4560" s="32"/>
      <c r="O4560" s="32"/>
      <c r="P4560" s="32"/>
      <c r="Q4560" s="33"/>
    </row>
    <row r="4561" spans="1:17" ht="19.149999999999999" customHeight="1" x14ac:dyDescent="0.5">
      <c r="A4561" s="37"/>
      <c r="B4561" s="213"/>
      <c r="C4561" s="213"/>
      <c r="D4561" s="39"/>
      <c r="E4561" s="196" t="str">
        <f>UPPER(Ptrllista!E4562)</f>
        <v/>
      </c>
      <c r="F4561" s="196"/>
      <c r="G4561" s="196"/>
      <c r="H4561" s="196"/>
      <c r="I4561" s="196"/>
      <c r="J4561" s="196"/>
      <c r="K4561" s="196"/>
      <c r="L4561" s="196"/>
      <c r="M4561" s="196"/>
      <c r="N4561" s="196"/>
      <c r="O4561" s="49"/>
      <c r="P4561" s="49"/>
      <c r="Q4561" s="50"/>
    </row>
    <row r="4562" spans="1:17" ht="19.149999999999999" customHeight="1" x14ac:dyDescent="0.4">
      <c r="A4562" s="53" t="s">
        <v>98</v>
      </c>
      <c r="B4562" s="44" t="str">
        <f>UPPER(Ptrllista!C4566)</f>
        <v/>
      </c>
      <c r="C4562" s="43" t="s">
        <v>102</v>
      </c>
      <c r="D4562" s="44">
        <f>ABS(Ptrllista!C4566)</f>
        <v>0</v>
      </c>
      <c r="E4562" s="205"/>
      <c r="F4562" s="205"/>
      <c r="G4562" s="205"/>
      <c r="H4562" s="205"/>
      <c r="I4562" s="205"/>
      <c r="J4562" s="205"/>
      <c r="K4562" s="205"/>
      <c r="L4562" s="205"/>
      <c r="M4562" s="205"/>
      <c r="N4562" s="205"/>
      <c r="O4562" s="214">
        <f>ABS(Ptrllista!F4562)</f>
        <v>0</v>
      </c>
      <c r="P4562" s="214"/>
      <c r="Q4562" s="215"/>
    </row>
    <row r="4563" spans="1:17" ht="19.149999999999999" customHeight="1" x14ac:dyDescent="0.25">
      <c r="A4563" s="204" t="str">
        <f>UPPER(Ptrllista!E4566)</f>
        <v/>
      </c>
      <c r="B4563" s="205"/>
      <c r="C4563" s="205"/>
      <c r="D4563" s="205"/>
      <c r="E4563" s="205"/>
      <c r="F4563" s="205"/>
      <c r="G4563" s="205"/>
      <c r="H4563" s="205"/>
      <c r="I4563" s="205"/>
      <c r="J4563" s="205"/>
      <c r="K4563" s="205"/>
      <c r="L4563" s="205"/>
      <c r="M4563" s="205"/>
      <c r="N4563" s="205"/>
      <c r="O4563" s="205"/>
      <c r="P4563" s="205"/>
      <c r="Q4563" s="206"/>
    </row>
    <row r="4564" spans="1:17" ht="19.149999999999999" customHeight="1" x14ac:dyDescent="0.25">
      <c r="A4564" s="204"/>
      <c r="B4564" s="205"/>
      <c r="C4564" s="205"/>
      <c r="D4564" s="205"/>
      <c r="E4564" s="205"/>
      <c r="F4564" s="205"/>
      <c r="G4564" s="205"/>
      <c r="H4564" s="205"/>
      <c r="I4564" s="205"/>
      <c r="J4564" s="205"/>
      <c r="K4564" s="205"/>
      <c r="L4564" s="205"/>
      <c r="M4564" s="205"/>
      <c r="N4564" s="205"/>
      <c r="O4564" s="205"/>
      <c r="P4564" s="205"/>
      <c r="Q4564" s="206"/>
    </row>
    <row r="4565" spans="1:17" ht="19.149999999999999" customHeight="1" x14ac:dyDescent="0.25">
      <c r="A4565" s="204" t="str">
        <f>UPPER(Ptrllista!F4566)</f>
        <v/>
      </c>
      <c r="B4565" s="205"/>
      <c r="C4565" s="205"/>
      <c r="D4565" s="205"/>
      <c r="E4565" s="205"/>
      <c r="F4565" s="205"/>
      <c r="G4565" s="205"/>
      <c r="H4565" s="205"/>
      <c r="I4565" s="205"/>
      <c r="J4565" s="205"/>
      <c r="K4565" s="205"/>
      <c r="L4565" s="205"/>
      <c r="M4565" s="205"/>
      <c r="N4565" s="205"/>
      <c r="O4565" s="205"/>
      <c r="P4565" s="205"/>
      <c r="Q4565" s="206"/>
    </row>
    <row r="4566" spans="1:17" ht="19.149999999999999" customHeight="1" x14ac:dyDescent="0.25">
      <c r="A4566" s="204"/>
      <c r="B4566" s="205"/>
      <c r="C4566" s="205"/>
      <c r="D4566" s="205"/>
      <c r="E4566" s="205"/>
      <c r="F4566" s="205"/>
      <c r="G4566" s="205"/>
      <c r="H4566" s="205"/>
      <c r="I4566" s="205"/>
      <c r="J4566" s="205"/>
      <c r="K4566" s="205"/>
      <c r="L4566" s="205"/>
      <c r="M4566" s="205"/>
      <c r="N4566" s="205"/>
      <c r="O4566" s="205"/>
      <c r="P4566" s="205"/>
      <c r="Q4566" s="206"/>
    </row>
    <row r="4567" spans="1:17" ht="19.149999999999999" customHeight="1" thickBot="1" x14ac:dyDescent="0.3">
      <c r="A4567" s="29"/>
      <c r="B4567" s="38"/>
      <c r="C4567" s="207" t="s">
        <v>95</v>
      </c>
      <c r="D4567" s="208"/>
      <c r="E4567" s="208"/>
      <c r="F4567" s="208"/>
      <c r="G4567" s="208"/>
      <c r="H4567" s="209"/>
      <c r="I4567" s="207" t="s">
        <v>90</v>
      </c>
      <c r="J4567" s="209"/>
      <c r="K4567" s="207" t="s">
        <v>17</v>
      </c>
      <c r="L4567" s="208"/>
      <c r="M4567" s="216" t="s">
        <v>93</v>
      </c>
      <c r="N4567" s="217"/>
      <c r="O4567" s="210" t="s">
        <v>24</v>
      </c>
      <c r="P4567" s="211"/>
      <c r="Q4567" s="212"/>
    </row>
    <row r="4568" spans="1:17" ht="19.149999999999999" customHeight="1" x14ac:dyDescent="0.25">
      <c r="A4568" s="190" t="s">
        <v>94</v>
      </c>
      <c r="B4568" s="40">
        <v>33</v>
      </c>
      <c r="C4568" s="34"/>
      <c r="D4568" s="34"/>
      <c r="E4568" s="34"/>
      <c r="F4568" s="34"/>
      <c r="G4568" s="34"/>
      <c r="H4568" s="34"/>
      <c r="I4568" s="181" t="s">
        <v>18</v>
      </c>
      <c r="J4568" s="182"/>
      <c r="K4568" s="183"/>
      <c r="L4568" s="191"/>
      <c r="M4568" s="192" t="str">
        <f>UPPER(Ptrllista!H4566)</f>
        <v/>
      </c>
      <c r="N4568" s="193"/>
      <c r="O4568" s="192" t="str">
        <f>UPPER(Ptrllista!G4566)</f>
        <v/>
      </c>
      <c r="P4568" s="196"/>
      <c r="Q4568" s="193"/>
    </row>
    <row r="4569" spans="1:17" ht="19.149999999999999" customHeight="1" thickBot="1" x14ac:dyDescent="0.3">
      <c r="A4569" s="190"/>
      <c r="B4569" s="40">
        <v>34</v>
      </c>
      <c r="C4569" s="34"/>
      <c r="D4569" s="34"/>
      <c r="E4569" s="34"/>
      <c r="F4569" s="34"/>
      <c r="G4569" s="34"/>
      <c r="H4569" s="34"/>
      <c r="I4569" s="181" t="s">
        <v>18</v>
      </c>
      <c r="J4569" s="182"/>
      <c r="K4569" s="183"/>
      <c r="L4569" s="191"/>
      <c r="M4569" s="194"/>
      <c r="N4569" s="195"/>
      <c r="O4569" s="194"/>
      <c r="P4569" s="197"/>
      <c r="Q4569" s="195"/>
    </row>
    <row r="4570" spans="1:17" ht="19.149999999999999" customHeight="1" x14ac:dyDescent="0.25">
      <c r="A4570" s="190"/>
      <c r="B4570" s="40">
        <v>35</v>
      </c>
      <c r="C4570" s="34"/>
      <c r="D4570" s="34"/>
      <c r="E4570" s="34"/>
      <c r="F4570" s="34"/>
      <c r="G4570" s="34"/>
      <c r="H4570" s="34"/>
      <c r="I4570" s="181" t="s">
        <v>18</v>
      </c>
      <c r="J4570" s="182"/>
      <c r="K4570" s="183"/>
      <c r="L4570" s="184"/>
      <c r="M4570" s="3"/>
      <c r="N4570" s="3"/>
      <c r="O4570" s="3"/>
      <c r="P4570" s="3"/>
      <c r="Q4570" s="30"/>
    </row>
    <row r="4571" spans="1:17" ht="19.149999999999999" customHeight="1" x14ac:dyDescent="0.25">
      <c r="A4571" s="190"/>
      <c r="B4571" s="40">
        <v>36</v>
      </c>
      <c r="C4571" s="34"/>
      <c r="D4571" s="34"/>
      <c r="E4571" s="34"/>
      <c r="F4571" s="34"/>
      <c r="G4571" s="34"/>
      <c r="H4571" s="34"/>
      <c r="I4571" s="181" t="s">
        <v>18</v>
      </c>
      <c r="J4571" s="182"/>
      <c r="K4571" s="183"/>
      <c r="L4571" s="184"/>
      <c r="M4571" s="198" t="s">
        <v>92</v>
      </c>
      <c r="N4571" s="198"/>
      <c r="O4571" s="198"/>
      <c r="P4571" s="199"/>
      <c r="Q4571" s="200"/>
    </row>
    <row r="4572" spans="1:17" ht="19.149999999999999" customHeight="1" x14ac:dyDescent="0.25">
      <c r="A4572" s="190"/>
      <c r="B4572" s="40">
        <v>37</v>
      </c>
      <c r="C4572" s="34"/>
      <c r="D4572" s="34"/>
      <c r="E4572" s="34"/>
      <c r="F4572" s="34"/>
      <c r="G4572" s="34"/>
      <c r="H4572" s="34"/>
      <c r="I4572" s="181" t="s">
        <v>18</v>
      </c>
      <c r="J4572" s="182"/>
      <c r="K4572" s="183"/>
      <c r="L4572" s="184"/>
      <c r="M4572" s="201" t="s">
        <v>97</v>
      </c>
      <c r="N4572" s="202"/>
      <c r="O4572" s="202"/>
      <c r="P4572" s="202"/>
      <c r="Q4572" s="203"/>
    </row>
    <row r="4573" spans="1:17" ht="19.149999999999999" customHeight="1" x14ac:dyDescent="0.25">
      <c r="A4573" s="190"/>
      <c r="B4573" s="40">
        <v>38</v>
      </c>
      <c r="C4573" s="34"/>
      <c r="D4573" s="34"/>
      <c r="E4573" s="34"/>
      <c r="F4573" s="34"/>
      <c r="G4573" s="34"/>
      <c r="H4573" s="34"/>
      <c r="I4573" s="181" t="s">
        <v>18</v>
      </c>
      <c r="J4573" s="182"/>
      <c r="K4573" s="183"/>
      <c r="L4573" s="184"/>
      <c r="M4573" s="185"/>
      <c r="N4573" s="185"/>
      <c r="O4573" s="185"/>
      <c r="P4573" s="185"/>
      <c r="Q4573" s="186"/>
    </row>
    <row r="4574" spans="1:17" ht="19.149999999999999" customHeight="1" x14ac:dyDescent="0.25">
      <c r="A4574" s="190"/>
      <c r="B4574" s="40">
        <v>39</v>
      </c>
      <c r="C4574" s="34"/>
      <c r="D4574" s="34"/>
      <c r="E4574" s="34"/>
      <c r="F4574" s="34"/>
      <c r="G4574" s="34"/>
      <c r="H4574" s="34"/>
      <c r="I4574" s="181" t="s">
        <v>18</v>
      </c>
      <c r="J4574" s="182"/>
      <c r="K4574" s="183"/>
      <c r="L4574" s="184"/>
      <c r="M4574" s="185"/>
      <c r="N4574" s="185"/>
      <c r="O4574" s="185"/>
      <c r="P4574" s="185"/>
      <c r="Q4574" s="186"/>
    </row>
    <row r="4575" spans="1:17" ht="19.149999999999999" customHeight="1" x14ac:dyDescent="0.25">
      <c r="A4575" s="190"/>
      <c r="B4575" s="40">
        <v>40</v>
      </c>
      <c r="C4575" s="34"/>
      <c r="D4575" s="34"/>
      <c r="E4575" s="34"/>
      <c r="F4575" s="34"/>
      <c r="G4575" s="34"/>
      <c r="H4575" s="34"/>
      <c r="I4575" s="181" t="s">
        <v>18</v>
      </c>
      <c r="J4575" s="182"/>
      <c r="K4575" s="183"/>
      <c r="L4575" s="184"/>
      <c r="M4575" s="185"/>
      <c r="N4575" s="185"/>
      <c r="O4575" s="185"/>
      <c r="P4575" s="185"/>
      <c r="Q4575" s="186"/>
    </row>
    <row r="4576" spans="1:17" ht="19.149999999999999" customHeight="1" thickBot="1" x14ac:dyDescent="0.3">
      <c r="A4576" s="190"/>
      <c r="B4576" s="34"/>
      <c r="C4576" s="34"/>
      <c r="D4576" s="34"/>
      <c r="E4576" s="34"/>
      <c r="F4576" s="34"/>
      <c r="G4576" s="34"/>
      <c r="H4576" s="34"/>
      <c r="I4576" s="187" t="s">
        <v>18</v>
      </c>
      <c r="J4576" s="188"/>
      <c r="K4576" s="189"/>
      <c r="L4576" s="189"/>
      <c r="M4576" s="185"/>
      <c r="N4576" s="185"/>
      <c r="O4576" s="185"/>
      <c r="P4576" s="185"/>
      <c r="Q4576" s="186"/>
    </row>
    <row r="4577" spans="1:17" ht="19.149999999999999" customHeight="1" thickBot="1" x14ac:dyDescent="0.3">
      <c r="A4577" s="29"/>
      <c r="B4577" s="3"/>
      <c r="C4577" s="3"/>
      <c r="D4577" s="3"/>
      <c r="E4577" s="3"/>
      <c r="F4577" s="173" t="s">
        <v>89</v>
      </c>
      <c r="G4577" s="173"/>
      <c r="H4577" s="174"/>
      <c r="I4577" s="36"/>
      <c r="J4577" s="36"/>
      <c r="K4577" s="175"/>
      <c r="L4577" s="176"/>
      <c r="M4577" s="177" t="s">
        <v>88</v>
      </c>
      <c r="N4577" s="178"/>
      <c r="O4577" s="178"/>
      <c r="P4577" s="178"/>
      <c r="Q4577" s="179"/>
    </row>
    <row r="4578" spans="1:17" ht="19.149999999999999" customHeight="1" thickBot="1" x14ac:dyDescent="0.3">
      <c r="A4578" s="31"/>
      <c r="B4578" s="32"/>
      <c r="C4578" s="32"/>
      <c r="D4578" s="32"/>
      <c r="E4578" s="32"/>
      <c r="F4578" s="32"/>
      <c r="G4578" s="180" t="s">
        <v>91</v>
      </c>
      <c r="H4578" s="180"/>
      <c r="I4578" s="180"/>
      <c r="J4578" s="36"/>
      <c r="K4578" s="35"/>
      <c r="L4578" s="32"/>
      <c r="M4578" s="32"/>
      <c r="N4578" s="32"/>
      <c r="O4578" s="32"/>
      <c r="P4578" s="32"/>
      <c r="Q4578" s="33"/>
    </row>
    <row r="4579" spans="1:17" ht="19.149999999999999" customHeight="1" x14ac:dyDescent="0.25">
      <c r="A4579" s="52"/>
      <c r="B4579" s="52"/>
      <c r="C4579" s="52"/>
      <c r="D4579" s="52"/>
      <c r="E4579" s="52"/>
      <c r="F4579" s="52"/>
      <c r="G4579" s="52"/>
      <c r="H4579" s="52"/>
      <c r="I4579" s="52"/>
      <c r="J4579" s="52"/>
      <c r="K4579" s="52"/>
      <c r="L4579" s="52"/>
      <c r="M4579" s="52"/>
      <c r="N4579" s="52"/>
      <c r="O4579" s="52"/>
      <c r="P4579" s="52"/>
      <c r="Q4579" s="52"/>
    </row>
    <row r="4582" spans="1:17" ht="19.149999999999999" customHeight="1" thickBot="1" x14ac:dyDescent="0.3"/>
    <row r="4583" spans="1:17" ht="19.149999999999999" customHeight="1" x14ac:dyDescent="0.5">
      <c r="A4583" s="37"/>
      <c r="B4583" s="213"/>
      <c r="C4583" s="213"/>
      <c r="D4583" s="39"/>
      <c r="E4583" s="196" t="str">
        <f>UPPER(Ptrllista!E4562)</f>
        <v/>
      </c>
      <c r="F4583" s="196"/>
      <c r="G4583" s="196"/>
      <c r="H4583" s="196"/>
      <c r="I4583" s="196"/>
      <c r="J4583" s="196"/>
      <c r="K4583" s="196"/>
      <c r="L4583" s="196"/>
      <c r="M4583" s="196"/>
      <c r="N4583" s="196"/>
      <c r="O4583" s="49"/>
      <c r="P4583" s="49"/>
      <c r="Q4583" s="50"/>
    </row>
    <row r="4584" spans="1:17" ht="19.149999999999999" customHeight="1" x14ac:dyDescent="0.4">
      <c r="A4584" s="53" t="s">
        <v>98</v>
      </c>
      <c r="B4584" s="44" t="str">
        <f>UPPER(Ptrllista!C4567)</f>
        <v/>
      </c>
      <c r="C4584" s="43" t="s">
        <v>96</v>
      </c>
      <c r="D4584" s="44">
        <f>ABS(Ptrllista!C4567)</f>
        <v>0</v>
      </c>
      <c r="E4584" s="205"/>
      <c r="F4584" s="205"/>
      <c r="G4584" s="205"/>
      <c r="H4584" s="205"/>
      <c r="I4584" s="205"/>
      <c r="J4584" s="205"/>
      <c r="K4584" s="205"/>
      <c r="L4584" s="205"/>
      <c r="M4584" s="205"/>
      <c r="N4584" s="205"/>
      <c r="O4584" s="214">
        <f>ABS(Ptrllista!F4562)</f>
        <v>0</v>
      </c>
      <c r="P4584" s="214"/>
      <c r="Q4584" s="215"/>
    </row>
    <row r="4585" spans="1:17" ht="19.149999999999999" customHeight="1" x14ac:dyDescent="0.25">
      <c r="A4585" s="204" t="str">
        <f>UPPER(Ptrllista!E4567)</f>
        <v/>
      </c>
      <c r="B4585" s="205"/>
      <c r="C4585" s="205"/>
      <c r="D4585" s="205"/>
      <c r="E4585" s="205"/>
      <c r="F4585" s="205"/>
      <c r="G4585" s="205"/>
      <c r="H4585" s="205"/>
      <c r="I4585" s="205"/>
      <c r="J4585" s="205"/>
      <c r="K4585" s="205"/>
      <c r="L4585" s="205"/>
      <c r="M4585" s="205"/>
      <c r="N4585" s="205"/>
      <c r="O4585" s="205"/>
      <c r="P4585" s="205"/>
      <c r="Q4585" s="206"/>
    </row>
    <row r="4586" spans="1:17" ht="19.149999999999999" customHeight="1" x14ac:dyDescent="0.25">
      <c r="A4586" s="204"/>
      <c r="B4586" s="205"/>
      <c r="C4586" s="205"/>
      <c r="D4586" s="205"/>
      <c r="E4586" s="205"/>
      <c r="F4586" s="205"/>
      <c r="G4586" s="205"/>
      <c r="H4586" s="205"/>
      <c r="I4586" s="205"/>
      <c r="J4586" s="205"/>
      <c r="K4586" s="205"/>
      <c r="L4586" s="205"/>
      <c r="M4586" s="205"/>
      <c r="N4586" s="205"/>
      <c r="O4586" s="205"/>
      <c r="P4586" s="205"/>
      <c r="Q4586" s="206"/>
    </row>
    <row r="4587" spans="1:17" ht="19.149999999999999" customHeight="1" x14ac:dyDescent="0.25">
      <c r="A4587" s="204" t="str">
        <f>UPPER(Ptrllista!F4567)</f>
        <v/>
      </c>
      <c r="B4587" s="205"/>
      <c r="C4587" s="205"/>
      <c r="D4587" s="205"/>
      <c r="E4587" s="205"/>
      <c r="F4587" s="205"/>
      <c r="G4587" s="205"/>
      <c r="H4587" s="205"/>
      <c r="I4587" s="205"/>
      <c r="J4587" s="205"/>
      <c r="K4587" s="205"/>
      <c r="L4587" s="205"/>
      <c r="M4587" s="205"/>
      <c r="N4587" s="205"/>
      <c r="O4587" s="205"/>
      <c r="P4587" s="205"/>
      <c r="Q4587" s="206"/>
    </row>
    <row r="4588" spans="1:17" ht="19.149999999999999" customHeight="1" x14ac:dyDescent="0.25">
      <c r="A4588" s="204"/>
      <c r="B4588" s="205"/>
      <c r="C4588" s="205"/>
      <c r="D4588" s="205"/>
      <c r="E4588" s="205"/>
      <c r="F4588" s="205"/>
      <c r="G4588" s="205"/>
      <c r="H4588" s="205"/>
      <c r="I4588" s="205"/>
      <c r="J4588" s="205"/>
      <c r="K4588" s="205"/>
      <c r="L4588" s="205"/>
      <c r="M4588" s="205"/>
      <c r="N4588" s="205"/>
      <c r="O4588" s="205"/>
      <c r="P4588" s="205"/>
      <c r="Q4588" s="206"/>
    </row>
    <row r="4589" spans="1:17" ht="19.149999999999999" customHeight="1" thickBot="1" x14ac:dyDescent="0.3">
      <c r="A4589" s="29"/>
      <c r="B4589" s="38"/>
      <c r="C4589" s="207" t="s">
        <v>95</v>
      </c>
      <c r="D4589" s="208"/>
      <c r="E4589" s="208"/>
      <c r="F4589" s="208"/>
      <c r="G4589" s="208"/>
      <c r="H4589" s="209"/>
      <c r="I4589" s="207" t="s">
        <v>90</v>
      </c>
      <c r="J4589" s="209"/>
      <c r="K4589" s="207" t="s">
        <v>17</v>
      </c>
      <c r="L4589" s="208"/>
      <c r="M4589" s="41" t="s">
        <v>93</v>
      </c>
      <c r="N4589" s="42"/>
      <c r="O4589" s="210" t="s">
        <v>24</v>
      </c>
      <c r="P4589" s="211"/>
      <c r="Q4589" s="212"/>
    </row>
    <row r="4590" spans="1:17" ht="19.149999999999999" customHeight="1" x14ac:dyDescent="0.25">
      <c r="A4590" s="190" t="s">
        <v>94</v>
      </c>
      <c r="B4590" s="40">
        <v>33</v>
      </c>
      <c r="C4590" s="34"/>
      <c r="D4590" s="34"/>
      <c r="E4590" s="34"/>
      <c r="F4590" s="34"/>
      <c r="G4590" s="34"/>
      <c r="H4590" s="34"/>
      <c r="I4590" s="181" t="s">
        <v>18</v>
      </c>
      <c r="J4590" s="182"/>
      <c r="K4590" s="183"/>
      <c r="L4590" s="191"/>
      <c r="M4590" s="192" t="str">
        <f>UPPER(Ptrllista!H4567)</f>
        <v/>
      </c>
      <c r="N4590" s="193"/>
      <c r="O4590" s="192" t="str">
        <f>UPPER(Ptrllista!G4567)</f>
        <v/>
      </c>
      <c r="P4590" s="196"/>
      <c r="Q4590" s="193"/>
    </row>
    <row r="4591" spans="1:17" ht="19.149999999999999" customHeight="1" thickBot="1" x14ac:dyDescent="0.3">
      <c r="A4591" s="190"/>
      <c r="B4591" s="40">
        <v>34</v>
      </c>
      <c r="C4591" s="34"/>
      <c r="D4591" s="34"/>
      <c r="E4591" s="34"/>
      <c r="F4591" s="34"/>
      <c r="G4591" s="34"/>
      <c r="H4591" s="34"/>
      <c r="I4591" s="181" t="s">
        <v>18</v>
      </c>
      <c r="J4591" s="182"/>
      <c r="K4591" s="183"/>
      <c r="L4591" s="191"/>
      <c r="M4591" s="194"/>
      <c r="N4591" s="195"/>
      <c r="O4591" s="194"/>
      <c r="P4591" s="197"/>
      <c r="Q4591" s="195"/>
    </row>
    <row r="4592" spans="1:17" ht="19.149999999999999" customHeight="1" x14ac:dyDescent="0.25">
      <c r="A4592" s="190"/>
      <c r="B4592" s="40">
        <v>35</v>
      </c>
      <c r="C4592" s="34"/>
      <c r="D4592" s="34"/>
      <c r="E4592" s="34"/>
      <c r="F4592" s="34"/>
      <c r="G4592" s="34"/>
      <c r="H4592" s="34"/>
      <c r="I4592" s="181" t="s">
        <v>18</v>
      </c>
      <c r="J4592" s="182"/>
      <c r="K4592" s="183"/>
      <c r="L4592" s="184"/>
      <c r="M4592" s="3"/>
      <c r="N4592" s="3"/>
      <c r="O4592" s="3"/>
      <c r="P4592" s="3"/>
      <c r="Q4592" s="30"/>
    </row>
    <row r="4593" spans="1:17" ht="19.149999999999999" customHeight="1" x14ac:dyDescent="0.25">
      <c r="A4593" s="190"/>
      <c r="B4593" s="40">
        <v>36</v>
      </c>
      <c r="C4593" s="34"/>
      <c r="D4593" s="34"/>
      <c r="E4593" s="34"/>
      <c r="F4593" s="34"/>
      <c r="G4593" s="34"/>
      <c r="H4593" s="34"/>
      <c r="I4593" s="181" t="s">
        <v>18</v>
      </c>
      <c r="J4593" s="182"/>
      <c r="K4593" s="183"/>
      <c r="L4593" s="184"/>
      <c r="M4593" s="198" t="s">
        <v>92</v>
      </c>
      <c r="N4593" s="198"/>
      <c r="O4593" s="198"/>
      <c r="P4593" s="199"/>
      <c r="Q4593" s="200"/>
    </row>
    <row r="4594" spans="1:17" ht="19.149999999999999" customHeight="1" x14ac:dyDescent="0.25">
      <c r="A4594" s="190"/>
      <c r="B4594" s="40">
        <v>37</v>
      </c>
      <c r="C4594" s="34"/>
      <c r="D4594" s="34"/>
      <c r="E4594" s="34"/>
      <c r="F4594" s="34"/>
      <c r="G4594" s="34"/>
      <c r="H4594" s="34"/>
      <c r="I4594" s="181" t="s">
        <v>18</v>
      </c>
      <c r="J4594" s="182"/>
      <c r="K4594" s="183"/>
      <c r="L4594" s="184"/>
      <c r="M4594" s="201" t="s">
        <v>97</v>
      </c>
      <c r="N4594" s="202"/>
      <c r="O4594" s="202"/>
      <c r="P4594" s="202"/>
      <c r="Q4594" s="203"/>
    </row>
    <row r="4595" spans="1:17" ht="19.149999999999999" customHeight="1" x14ac:dyDescent="0.25">
      <c r="A4595" s="190"/>
      <c r="B4595" s="40">
        <v>38</v>
      </c>
      <c r="C4595" s="34"/>
      <c r="D4595" s="34"/>
      <c r="E4595" s="34"/>
      <c r="F4595" s="34"/>
      <c r="G4595" s="34"/>
      <c r="H4595" s="34"/>
      <c r="I4595" s="181" t="s">
        <v>18</v>
      </c>
      <c r="J4595" s="182"/>
      <c r="K4595" s="183"/>
      <c r="L4595" s="184"/>
      <c r="M4595" s="185"/>
      <c r="N4595" s="185"/>
      <c r="O4595" s="185"/>
      <c r="P4595" s="185"/>
      <c r="Q4595" s="186"/>
    </row>
    <row r="4596" spans="1:17" ht="19.149999999999999" customHeight="1" x14ac:dyDescent="0.25">
      <c r="A4596" s="190"/>
      <c r="B4596" s="40">
        <v>39</v>
      </c>
      <c r="C4596" s="34"/>
      <c r="D4596" s="34"/>
      <c r="E4596" s="34"/>
      <c r="F4596" s="34"/>
      <c r="G4596" s="34"/>
      <c r="H4596" s="34"/>
      <c r="I4596" s="181" t="s">
        <v>18</v>
      </c>
      <c r="J4596" s="182"/>
      <c r="K4596" s="183"/>
      <c r="L4596" s="184"/>
      <c r="M4596" s="185"/>
      <c r="N4596" s="185"/>
      <c r="O4596" s="185"/>
      <c r="P4596" s="185"/>
      <c r="Q4596" s="186"/>
    </row>
    <row r="4597" spans="1:17" ht="19.149999999999999" customHeight="1" x14ac:dyDescent="0.25">
      <c r="A4597" s="190"/>
      <c r="B4597" s="40">
        <v>40</v>
      </c>
      <c r="C4597" s="34"/>
      <c r="D4597" s="34"/>
      <c r="E4597" s="34"/>
      <c r="F4597" s="34"/>
      <c r="G4597" s="34"/>
      <c r="H4597" s="34"/>
      <c r="I4597" s="181" t="s">
        <v>18</v>
      </c>
      <c r="J4597" s="182"/>
      <c r="K4597" s="183"/>
      <c r="L4597" s="184"/>
      <c r="M4597" s="185"/>
      <c r="N4597" s="185"/>
      <c r="O4597" s="185"/>
      <c r="P4597" s="185"/>
      <c r="Q4597" s="186"/>
    </row>
    <row r="4598" spans="1:17" ht="19.149999999999999" customHeight="1" thickBot="1" x14ac:dyDescent="0.3">
      <c r="A4598" s="190"/>
      <c r="B4598" s="34"/>
      <c r="C4598" s="34"/>
      <c r="D4598" s="34"/>
      <c r="E4598" s="34"/>
      <c r="F4598" s="34"/>
      <c r="G4598" s="34"/>
      <c r="H4598" s="34"/>
      <c r="I4598" s="187" t="s">
        <v>18</v>
      </c>
      <c r="J4598" s="188"/>
      <c r="K4598" s="189"/>
      <c r="L4598" s="189"/>
      <c r="M4598" s="185"/>
      <c r="N4598" s="185"/>
      <c r="O4598" s="185"/>
      <c r="P4598" s="185"/>
      <c r="Q4598" s="186"/>
    </row>
    <row r="4599" spans="1:17" ht="19.149999999999999" customHeight="1" thickBot="1" x14ac:dyDescent="0.3">
      <c r="A4599" s="29"/>
      <c r="B4599" s="3"/>
      <c r="C4599" s="3"/>
      <c r="D4599" s="3"/>
      <c r="E4599" s="3"/>
      <c r="F4599" s="173" t="s">
        <v>89</v>
      </c>
      <c r="G4599" s="173"/>
      <c r="H4599" s="174"/>
      <c r="I4599" s="36"/>
      <c r="J4599" s="36"/>
      <c r="K4599" s="175"/>
      <c r="L4599" s="176"/>
      <c r="M4599" s="177" t="s">
        <v>88</v>
      </c>
      <c r="N4599" s="178"/>
      <c r="O4599" s="178"/>
      <c r="P4599" s="178"/>
      <c r="Q4599" s="179"/>
    </row>
    <row r="4600" spans="1:17" ht="19.149999999999999" customHeight="1" thickBot="1" x14ac:dyDescent="0.3">
      <c r="A4600" s="31"/>
      <c r="B4600" s="32"/>
      <c r="C4600" s="32"/>
      <c r="D4600" s="32"/>
      <c r="E4600" s="32"/>
      <c r="F4600" s="32"/>
      <c r="G4600" s="180" t="s">
        <v>91</v>
      </c>
      <c r="H4600" s="180"/>
      <c r="I4600" s="180"/>
      <c r="J4600" s="36"/>
      <c r="K4600" s="35"/>
      <c r="L4600" s="32"/>
      <c r="M4600" s="32"/>
      <c r="N4600" s="32"/>
      <c r="O4600" s="32"/>
      <c r="P4600" s="32"/>
      <c r="Q4600" s="33"/>
    </row>
    <row r="4601" spans="1:17" ht="19.149999999999999" customHeight="1" x14ac:dyDescent="0.5">
      <c r="A4601" s="37"/>
      <c r="B4601" s="213"/>
      <c r="C4601" s="213"/>
      <c r="D4601" s="39"/>
      <c r="E4601" s="196" t="str">
        <f>UPPER(Ptrllista!E4602)</f>
        <v/>
      </c>
      <c r="F4601" s="196"/>
      <c r="G4601" s="196"/>
      <c r="H4601" s="196"/>
      <c r="I4601" s="196"/>
      <c r="J4601" s="196"/>
      <c r="K4601" s="196"/>
      <c r="L4601" s="196"/>
      <c r="M4601" s="196"/>
      <c r="N4601" s="196"/>
      <c r="O4601" s="49"/>
      <c r="P4601" s="49"/>
      <c r="Q4601" s="50"/>
    </row>
    <row r="4602" spans="1:17" ht="19.149999999999999" customHeight="1" x14ac:dyDescent="0.4">
      <c r="A4602" s="53" t="s">
        <v>98</v>
      </c>
      <c r="B4602" s="44" t="str">
        <f>UPPER(Ptrllista!C4606)</f>
        <v/>
      </c>
      <c r="C4602" s="43" t="s">
        <v>102</v>
      </c>
      <c r="D4602" s="44">
        <f>ABS(Ptrllista!C4606)</f>
        <v>0</v>
      </c>
      <c r="E4602" s="205"/>
      <c r="F4602" s="205"/>
      <c r="G4602" s="205"/>
      <c r="H4602" s="205"/>
      <c r="I4602" s="205"/>
      <c r="J4602" s="205"/>
      <c r="K4602" s="205"/>
      <c r="L4602" s="205"/>
      <c r="M4602" s="205"/>
      <c r="N4602" s="205"/>
      <c r="O4602" s="214">
        <f>ABS(Ptrllista!F4602)</f>
        <v>0</v>
      </c>
      <c r="P4602" s="214"/>
      <c r="Q4602" s="215"/>
    </row>
    <row r="4603" spans="1:17" ht="19.149999999999999" customHeight="1" x14ac:dyDescent="0.25">
      <c r="A4603" s="204" t="str">
        <f>UPPER(Ptrllista!E4606)</f>
        <v/>
      </c>
      <c r="B4603" s="205"/>
      <c r="C4603" s="205"/>
      <c r="D4603" s="205"/>
      <c r="E4603" s="205"/>
      <c r="F4603" s="205"/>
      <c r="G4603" s="205"/>
      <c r="H4603" s="205"/>
      <c r="I4603" s="205"/>
      <c r="J4603" s="205"/>
      <c r="K4603" s="205"/>
      <c r="L4603" s="205"/>
      <c r="M4603" s="205"/>
      <c r="N4603" s="205"/>
      <c r="O4603" s="205"/>
      <c r="P4603" s="205"/>
      <c r="Q4603" s="206"/>
    </row>
    <row r="4604" spans="1:17" ht="19.149999999999999" customHeight="1" x14ac:dyDescent="0.25">
      <c r="A4604" s="204"/>
      <c r="B4604" s="205"/>
      <c r="C4604" s="205"/>
      <c r="D4604" s="205"/>
      <c r="E4604" s="205"/>
      <c r="F4604" s="205"/>
      <c r="G4604" s="205"/>
      <c r="H4604" s="205"/>
      <c r="I4604" s="205"/>
      <c r="J4604" s="205"/>
      <c r="K4604" s="205"/>
      <c r="L4604" s="205"/>
      <c r="M4604" s="205"/>
      <c r="N4604" s="205"/>
      <c r="O4604" s="205"/>
      <c r="P4604" s="205"/>
      <c r="Q4604" s="206"/>
    </row>
    <row r="4605" spans="1:17" ht="19.149999999999999" customHeight="1" x14ac:dyDescent="0.25">
      <c r="A4605" s="204" t="str">
        <f>UPPER(Ptrllista!F4606)</f>
        <v/>
      </c>
      <c r="B4605" s="205"/>
      <c r="C4605" s="205"/>
      <c r="D4605" s="205"/>
      <c r="E4605" s="205"/>
      <c r="F4605" s="205"/>
      <c r="G4605" s="205"/>
      <c r="H4605" s="205"/>
      <c r="I4605" s="205"/>
      <c r="J4605" s="205"/>
      <c r="K4605" s="205"/>
      <c r="L4605" s="205"/>
      <c r="M4605" s="205"/>
      <c r="N4605" s="205"/>
      <c r="O4605" s="205"/>
      <c r="P4605" s="205"/>
      <c r="Q4605" s="206"/>
    </row>
    <row r="4606" spans="1:17" ht="19.149999999999999" customHeight="1" x14ac:dyDescent="0.25">
      <c r="A4606" s="204"/>
      <c r="B4606" s="205"/>
      <c r="C4606" s="205"/>
      <c r="D4606" s="205"/>
      <c r="E4606" s="205"/>
      <c r="F4606" s="205"/>
      <c r="G4606" s="205"/>
      <c r="H4606" s="205"/>
      <c r="I4606" s="205"/>
      <c r="J4606" s="205"/>
      <c r="K4606" s="205"/>
      <c r="L4606" s="205"/>
      <c r="M4606" s="205"/>
      <c r="N4606" s="205"/>
      <c r="O4606" s="205"/>
      <c r="P4606" s="205"/>
      <c r="Q4606" s="206"/>
    </row>
    <row r="4607" spans="1:17" ht="19.149999999999999" customHeight="1" thickBot="1" x14ac:dyDescent="0.3">
      <c r="A4607" s="29"/>
      <c r="B4607" s="38"/>
      <c r="C4607" s="207" t="s">
        <v>95</v>
      </c>
      <c r="D4607" s="208"/>
      <c r="E4607" s="208"/>
      <c r="F4607" s="208"/>
      <c r="G4607" s="208"/>
      <c r="H4607" s="209"/>
      <c r="I4607" s="207" t="s">
        <v>90</v>
      </c>
      <c r="J4607" s="209"/>
      <c r="K4607" s="207" t="s">
        <v>17</v>
      </c>
      <c r="L4607" s="208"/>
      <c r="M4607" s="216" t="s">
        <v>93</v>
      </c>
      <c r="N4607" s="217"/>
      <c r="O4607" s="210" t="s">
        <v>24</v>
      </c>
      <c r="P4607" s="211"/>
      <c r="Q4607" s="212"/>
    </row>
    <row r="4608" spans="1:17" ht="19.149999999999999" customHeight="1" x14ac:dyDescent="0.25">
      <c r="A4608" s="190" t="s">
        <v>94</v>
      </c>
      <c r="B4608" s="40">
        <v>41</v>
      </c>
      <c r="C4608" s="34"/>
      <c r="D4608" s="34"/>
      <c r="E4608" s="34"/>
      <c r="F4608" s="34"/>
      <c r="G4608" s="34"/>
      <c r="H4608" s="34"/>
      <c r="I4608" s="181" t="s">
        <v>18</v>
      </c>
      <c r="J4608" s="182"/>
      <c r="K4608" s="183"/>
      <c r="L4608" s="191"/>
      <c r="M4608" s="192" t="str">
        <f>UPPER(Ptrllista!H4606)</f>
        <v/>
      </c>
      <c r="N4608" s="193"/>
      <c r="O4608" s="192" t="str">
        <f>UPPER(Ptrllista!G4606)</f>
        <v/>
      </c>
      <c r="P4608" s="196"/>
      <c r="Q4608" s="193"/>
    </row>
    <row r="4609" spans="1:17" ht="19.149999999999999" customHeight="1" thickBot="1" x14ac:dyDescent="0.3">
      <c r="A4609" s="190"/>
      <c r="B4609" s="40">
        <v>42</v>
      </c>
      <c r="C4609" s="34"/>
      <c r="D4609" s="34"/>
      <c r="E4609" s="34"/>
      <c r="F4609" s="34"/>
      <c r="G4609" s="34"/>
      <c r="H4609" s="34"/>
      <c r="I4609" s="181" t="s">
        <v>18</v>
      </c>
      <c r="J4609" s="182"/>
      <c r="K4609" s="183"/>
      <c r="L4609" s="191"/>
      <c r="M4609" s="194"/>
      <c r="N4609" s="195"/>
      <c r="O4609" s="194"/>
      <c r="P4609" s="197"/>
      <c r="Q4609" s="195"/>
    </row>
    <row r="4610" spans="1:17" ht="19.149999999999999" customHeight="1" x14ac:dyDescent="0.25">
      <c r="A4610" s="190"/>
      <c r="B4610" s="40">
        <v>43</v>
      </c>
      <c r="C4610" s="34"/>
      <c r="D4610" s="34"/>
      <c r="E4610" s="34"/>
      <c r="F4610" s="34"/>
      <c r="G4610" s="34"/>
      <c r="H4610" s="34"/>
      <c r="I4610" s="181" t="s">
        <v>18</v>
      </c>
      <c r="J4610" s="182"/>
      <c r="K4610" s="183"/>
      <c r="L4610" s="184"/>
      <c r="M4610" s="3"/>
      <c r="N4610" s="3"/>
      <c r="O4610" s="3"/>
      <c r="P4610" s="3"/>
      <c r="Q4610" s="30"/>
    </row>
    <row r="4611" spans="1:17" ht="19.149999999999999" customHeight="1" x14ac:dyDescent="0.25">
      <c r="A4611" s="190"/>
      <c r="B4611" s="40">
        <v>44</v>
      </c>
      <c r="C4611" s="34"/>
      <c r="D4611" s="34"/>
      <c r="E4611" s="34"/>
      <c r="F4611" s="34"/>
      <c r="G4611" s="34"/>
      <c r="H4611" s="34"/>
      <c r="I4611" s="181" t="s">
        <v>18</v>
      </c>
      <c r="J4611" s="182"/>
      <c r="K4611" s="183"/>
      <c r="L4611" s="184"/>
      <c r="M4611" s="198" t="s">
        <v>92</v>
      </c>
      <c r="N4611" s="198"/>
      <c r="O4611" s="198"/>
      <c r="P4611" s="199"/>
      <c r="Q4611" s="200"/>
    </row>
    <row r="4612" spans="1:17" ht="19.149999999999999" customHeight="1" x14ac:dyDescent="0.25">
      <c r="A4612" s="190"/>
      <c r="B4612" s="40">
        <v>45</v>
      </c>
      <c r="C4612" s="34"/>
      <c r="D4612" s="34"/>
      <c r="E4612" s="34"/>
      <c r="F4612" s="34"/>
      <c r="G4612" s="34"/>
      <c r="H4612" s="34"/>
      <c r="I4612" s="181" t="s">
        <v>18</v>
      </c>
      <c r="J4612" s="182"/>
      <c r="K4612" s="183"/>
      <c r="L4612" s="184"/>
      <c r="M4612" s="201" t="s">
        <v>97</v>
      </c>
      <c r="N4612" s="202"/>
      <c r="O4612" s="202"/>
      <c r="P4612" s="202"/>
      <c r="Q4612" s="203"/>
    </row>
    <row r="4613" spans="1:17" ht="19.149999999999999" customHeight="1" x14ac:dyDescent="0.25">
      <c r="A4613" s="190"/>
      <c r="B4613" s="40">
        <v>46</v>
      </c>
      <c r="C4613" s="34"/>
      <c r="D4613" s="34"/>
      <c r="E4613" s="34"/>
      <c r="F4613" s="34"/>
      <c r="G4613" s="34"/>
      <c r="H4613" s="34"/>
      <c r="I4613" s="181" t="s">
        <v>18</v>
      </c>
      <c r="J4613" s="182"/>
      <c r="K4613" s="183"/>
      <c r="L4613" s="184"/>
      <c r="M4613" s="185"/>
      <c r="N4613" s="185"/>
      <c r="O4613" s="185"/>
      <c r="P4613" s="185"/>
      <c r="Q4613" s="186"/>
    </row>
    <row r="4614" spans="1:17" ht="19.149999999999999" customHeight="1" x14ac:dyDescent="0.25">
      <c r="A4614" s="190"/>
      <c r="B4614" s="40">
        <v>47</v>
      </c>
      <c r="C4614" s="34"/>
      <c r="D4614" s="34"/>
      <c r="E4614" s="34"/>
      <c r="F4614" s="34"/>
      <c r="G4614" s="34"/>
      <c r="H4614" s="34"/>
      <c r="I4614" s="181" t="s">
        <v>18</v>
      </c>
      <c r="J4614" s="182"/>
      <c r="K4614" s="183"/>
      <c r="L4614" s="184"/>
      <c r="M4614" s="185"/>
      <c r="N4614" s="185"/>
      <c r="O4614" s="185"/>
      <c r="P4614" s="185"/>
      <c r="Q4614" s="186"/>
    </row>
    <row r="4615" spans="1:17" ht="19.149999999999999" customHeight="1" x14ac:dyDescent="0.25">
      <c r="A4615" s="190"/>
      <c r="B4615" s="40">
        <v>48</v>
      </c>
      <c r="C4615" s="34"/>
      <c r="D4615" s="34"/>
      <c r="E4615" s="34"/>
      <c r="F4615" s="34"/>
      <c r="G4615" s="34"/>
      <c r="H4615" s="34"/>
      <c r="I4615" s="181" t="s">
        <v>18</v>
      </c>
      <c r="J4615" s="182"/>
      <c r="K4615" s="183"/>
      <c r="L4615" s="184"/>
      <c r="M4615" s="185"/>
      <c r="N4615" s="185"/>
      <c r="O4615" s="185"/>
      <c r="P4615" s="185"/>
      <c r="Q4615" s="186"/>
    </row>
    <row r="4616" spans="1:17" ht="19.149999999999999" customHeight="1" thickBot="1" x14ac:dyDescent="0.3">
      <c r="A4616" s="190"/>
      <c r="B4616" s="34"/>
      <c r="C4616" s="34"/>
      <c r="D4616" s="34"/>
      <c r="E4616" s="34"/>
      <c r="F4616" s="34"/>
      <c r="G4616" s="34"/>
      <c r="H4616" s="34"/>
      <c r="I4616" s="187" t="s">
        <v>18</v>
      </c>
      <c r="J4616" s="188"/>
      <c r="K4616" s="189"/>
      <c r="L4616" s="189"/>
      <c r="M4616" s="185"/>
      <c r="N4616" s="185"/>
      <c r="O4616" s="185"/>
      <c r="P4616" s="185"/>
      <c r="Q4616" s="186"/>
    </row>
    <row r="4617" spans="1:17" ht="19.149999999999999" customHeight="1" thickBot="1" x14ac:dyDescent="0.3">
      <c r="A4617" s="29"/>
      <c r="B4617" s="3"/>
      <c r="C4617" s="3"/>
      <c r="D4617" s="3"/>
      <c r="E4617" s="3"/>
      <c r="F4617" s="173" t="s">
        <v>89</v>
      </c>
      <c r="G4617" s="173"/>
      <c r="H4617" s="174"/>
      <c r="I4617" s="36"/>
      <c r="J4617" s="36"/>
      <c r="K4617" s="175"/>
      <c r="L4617" s="176"/>
      <c r="M4617" s="177" t="s">
        <v>88</v>
      </c>
      <c r="N4617" s="178"/>
      <c r="O4617" s="178"/>
      <c r="P4617" s="178"/>
      <c r="Q4617" s="179"/>
    </row>
    <row r="4618" spans="1:17" ht="19.149999999999999" customHeight="1" thickBot="1" x14ac:dyDescent="0.3">
      <c r="A4618" s="31"/>
      <c r="B4618" s="32"/>
      <c r="C4618" s="32"/>
      <c r="D4618" s="32"/>
      <c r="E4618" s="32"/>
      <c r="F4618" s="32"/>
      <c r="G4618" s="180" t="s">
        <v>91</v>
      </c>
      <c r="H4618" s="180"/>
      <c r="I4618" s="180"/>
      <c r="J4618" s="36"/>
      <c r="K4618" s="35"/>
      <c r="L4618" s="32"/>
      <c r="M4618" s="32"/>
      <c r="N4618" s="32"/>
      <c r="O4618" s="32"/>
      <c r="P4618" s="32"/>
      <c r="Q4618" s="33"/>
    </row>
    <row r="4619" spans="1:17" ht="19.149999999999999" customHeight="1" x14ac:dyDescent="0.25">
      <c r="A4619" s="52"/>
      <c r="B4619" s="52"/>
      <c r="C4619" s="52"/>
      <c r="D4619" s="52"/>
      <c r="E4619" s="52"/>
      <c r="F4619" s="52"/>
      <c r="G4619" s="52"/>
      <c r="H4619" s="52"/>
      <c r="I4619" s="52"/>
      <c r="J4619" s="52"/>
      <c r="K4619" s="52"/>
      <c r="L4619" s="52"/>
      <c r="M4619" s="52"/>
      <c r="N4619" s="52"/>
      <c r="O4619" s="52"/>
      <c r="P4619" s="52"/>
      <c r="Q4619" s="52"/>
    </row>
    <row r="4622" spans="1:17" ht="19.149999999999999" customHeight="1" thickBot="1" x14ac:dyDescent="0.3"/>
    <row r="4623" spans="1:17" ht="19.149999999999999" customHeight="1" x14ac:dyDescent="0.5">
      <c r="A4623" s="37"/>
      <c r="B4623" s="213"/>
      <c r="C4623" s="213"/>
      <c r="D4623" s="39"/>
      <c r="E4623" s="196" t="str">
        <f>UPPER(Ptrllista!E4602)</f>
        <v/>
      </c>
      <c r="F4623" s="196"/>
      <c r="G4623" s="196"/>
      <c r="H4623" s="196"/>
      <c r="I4623" s="196"/>
      <c r="J4623" s="196"/>
      <c r="K4623" s="196"/>
      <c r="L4623" s="196"/>
      <c r="M4623" s="196"/>
      <c r="N4623" s="196"/>
      <c r="O4623" s="49"/>
      <c r="P4623" s="49"/>
      <c r="Q4623" s="50"/>
    </row>
    <row r="4624" spans="1:17" ht="19.149999999999999" customHeight="1" x14ac:dyDescent="0.4">
      <c r="A4624" s="53" t="s">
        <v>98</v>
      </c>
      <c r="B4624" s="44" t="str">
        <f>UPPER(Ptrllista!C4607)</f>
        <v/>
      </c>
      <c r="C4624" s="43" t="s">
        <v>96</v>
      </c>
      <c r="D4624" s="44">
        <f>ABS(Ptrllista!C4607)</f>
        <v>0</v>
      </c>
      <c r="E4624" s="205"/>
      <c r="F4624" s="205"/>
      <c r="G4624" s="205"/>
      <c r="H4624" s="205"/>
      <c r="I4624" s="205"/>
      <c r="J4624" s="205"/>
      <c r="K4624" s="205"/>
      <c r="L4624" s="205"/>
      <c r="M4624" s="205"/>
      <c r="N4624" s="205"/>
      <c r="O4624" s="214">
        <f>ABS(Ptrllista!F4602)</f>
        <v>0</v>
      </c>
      <c r="P4624" s="214"/>
      <c r="Q4624" s="215"/>
    </row>
    <row r="4625" spans="1:17" ht="19.149999999999999" customHeight="1" x14ac:dyDescent="0.25">
      <c r="A4625" s="204" t="str">
        <f>UPPER(Ptrllista!E4607)</f>
        <v/>
      </c>
      <c r="B4625" s="205"/>
      <c r="C4625" s="205"/>
      <c r="D4625" s="205"/>
      <c r="E4625" s="205"/>
      <c r="F4625" s="205"/>
      <c r="G4625" s="205"/>
      <c r="H4625" s="205"/>
      <c r="I4625" s="205"/>
      <c r="J4625" s="205"/>
      <c r="K4625" s="205"/>
      <c r="L4625" s="205"/>
      <c r="M4625" s="205"/>
      <c r="N4625" s="205"/>
      <c r="O4625" s="205"/>
      <c r="P4625" s="205"/>
      <c r="Q4625" s="206"/>
    </row>
    <row r="4626" spans="1:17" ht="19.149999999999999" customHeight="1" x14ac:dyDescent="0.25">
      <c r="A4626" s="204"/>
      <c r="B4626" s="205"/>
      <c r="C4626" s="205"/>
      <c r="D4626" s="205"/>
      <c r="E4626" s="205"/>
      <c r="F4626" s="205"/>
      <c r="G4626" s="205"/>
      <c r="H4626" s="205"/>
      <c r="I4626" s="205"/>
      <c r="J4626" s="205"/>
      <c r="K4626" s="205"/>
      <c r="L4626" s="205"/>
      <c r="M4626" s="205"/>
      <c r="N4626" s="205"/>
      <c r="O4626" s="205"/>
      <c r="P4626" s="205"/>
      <c r="Q4626" s="206"/>
    </row>
    <row r="4627" spans="1:17" ht="19.149999999999999" customHeight="1" x14ac:dyDescent="0.25">
      <c r="A4627" s="204" t="str">
        <f>UPPER(Ptrllista!F4607)</f>
        <v/>
      </c>
      <c r="B4627" s="205"/>
      <c r="C4627" s="205"/>
      <c r="D4627" s="205"/>
      <c r="E4627" s="205"/>
      <c r="F4627" s="205"/>
      <c r="G4627" s="205"/>
      <c r="H4627" s="205"/>
      <c r="I4627" s="205"/>
      <c r="J4627" s="205"/>
      <c r="K4627" s="205"/>
      <c r="L4627" s="205"/>
      <c r="M4627" s="205"/>
      <c r="N4627" s="205"/>
      <c r="O4627" s="205"/>
      <c r="P4627" s="205"/>
      <c r="Q4627" s="206"/>
    </row>
    <row r="4628" spans="1:17" ht="19.149999999999999" customHeight="1" x14ac:dyDescent="0.25">
      <c r="A4628" s="204"/>
      <c r="B4628" s="205"/>
      <c r="C4628" s="205"/>
      <c r="D4628" s="205"/>
      <c r="E4628" s="205"/>
      <c r="F4628" s="205"/>
      <c r="G4628" s="205"/>
      <c r="H4628" s="205"/>
      <c r="I4628" s="205"/>
      <c r="J4628" s="205"/>
      <c r="K4628" s="205"/>
      <c r="L4628" s="205"/>
      <c r="M4628" s="205"/>
      <c r="N4628" s="205"/>
      <c r="O4628" s="205"/>
      <c r="P4628" s="205"/>
      <c r="Q4628" s="206"/>
    </row>
    <row r="4629" spans="1:17" ht="19.149999999999999" customHeight="1" thickBot="1" x14ac:dyDescent="0.3">
      <c r="A4629" s="29"/>
      <c r="B4629" s="38"/>
      <c r="C4629" s="207" t="s">
        <v>95</v>
      </c>
      <c r="D4629" s="208"/>
      <c r="E4629" s="208"/>
      <c r="F4629" s="208"/>
      <c r="G4629" s="208"/>
      <c r="H4629" s="209"/>
      <c r="I4629" s="207" t="s">
        <v>90</v>
      </c>
      <c r="J4629" s="209"/>
      <c r="K4629" s="207" t="s">
        <v>17</v>
      </c>
      <c r="L4629" s="208"/>
      <c r="M4629" s="41" t="s">
        <v>93</v>
      </c>
      <c r="N4629" s="42"/>
      <c r="O4629" s="210" t="s">
        <v>24</v>
      </c>
      <c r="P4629" s="211"/>
      <c r="Q4629" s="212"/>
    </row>
    <row r="4630" spans="1:17" ht="19.149999999999999" customHeight="1" x14ac:dyDescent="0.25">
      <c r="A4630" s="190" t="s">
        <v>94</v>
      </c>
      <c r="B4630" s="40">
        <v>41</v>
      </c>
      <c r="C4630" s="34"/>
      <c r="D4630" s="34"/>
      <c r="E4630" s="34"/>
      <c r="F4630" s="34"/>
      <c r="G4630" s="34"/>
      <c r="H4630" s="34"/>
      <c r="I4630" s="181" t="s">
        <v>18</v>
      </c>
      <c r="J4630" s="182"/>
      <c r="K4630" s="183"/>
      <c r="L4630" s="191"/>
      <c r="M4630" s="192" t="str">
        <f>UPPER(Ptrllista!H4607)</f>
        <v/>
      </c>
      <c r="N4630" s="193"/>
      <c r="O4630" s="192" t="str">
        <f>UPPER(Ptrllista!G4607)</f>
        <v/>
      </c>
      <c r="P4630" s="196"/>
      <c r="Q4630" s="193"/>
    </row>
    <row r="4631" spans="1:17" ht="19.149999999999999" customHeight="1" thickBot="1" x14ac:dyDescent="0.3">
      <c r="A4631" s="190"/>
      <c r="B4631" s="40">
        <v>42</v>
      </c>
      <c r="C4631" s="34"/>
      <c r="D4631" s="34"/>
      <c r="E4631" s="34"/>
      <c r="F4631" s="34"/>
      <c r="G4631" s="34"/>
      <c r="H4631" s="34"/>
      <c r="I4631" s="181" t="s">
        <v>18</v>
      </c>
      <c r="J4631" s="182"/>
      <c r="K4631" s="183"/>
      <c r="L4631" s="191"/>
      <c r="M4631" s="194"/>
      <c r="N4631" s="195"/>
      <c r="O4631" s="194"/>
      <c r="P4631" s="197"/>
      <c r="Q4631" s="195"/>
    </row>
    <row r="4632" spans="1:17" ht="19.149999999999999" customHeight="1" x14ac:dyDescent="0.25">
      <c r="A4632" s="190"/>
      <c r="B4632" s="40">
        <v>43</v>
      </c>
      <c r="C4632" s="34"/>
      <c r="D4632" s="34"/>
      <c r="E4632" s="34"/>
      <c r="F4632" s="34"/>
      <c r="G4632" s="34"/>
      <c r="H4632" s="34"/>
      <c r="I4632" s="181" t="s">
        <v>18</v>
      </c>
      <c r="J4632" s="182"/>
      <c r="K4632" s="183"/>
      <c r="L4632" s="184"/>
      <c r="M4632" s="3"/>
      <c r="N4632" s="3"/>
      <c r="O4632" s="3"/>
      <c r="P4632" s="3"/>
      <c r="Q4632" s="30"/>
    </row>
    <row r="4633" spans="1:17" ht="19.149999999999999" customHeight="1" x14ac:dyDescent="0.25">
      <c r="A4633" s="190"/>
      <c r="B4633" s="40">
        <v>44</v>
      </c>
      <c r="C4633" s="34"/>
      <c r="D4633" s="34"/>
      <c r="E4633" s="34"/>
      <c r="F4633" s="34"/>
      <c r="G4633" s="34"/>
      <c r="H4633" s="34"/>
      <c r="I4633" s="181" t="s">
        <v>18</v>
      </c>
      <c r="J4633" s="182"/>
      <c r="K4633" s="183"/>
      <c r="L4633" s="184"/>
      <c r="M4633" s="198" t="s">
        <v>92</v>
      </c>
      <c r="N4633" s="198"/>
      <c r="O4633" s="198"/>
      <c r="P4633" s="199"/>
      <c r="Q4633" s="200"/>
    </row>
    <row r="4634" spans="1:17" ht="19.149999999999999" customHeight="1" x14ac:dyDescent="0.25">
      <c r="A4634" s="190"/>
      <c r="B4634" s="40">
        <v>45</v>
      </c>
      <c r="C4634" s="34"/>
      <c r="D4634" s="34"/>
      <c r="E4634" s="34"/>
      <c r="F4634" s="34"/>
      <c r="G4634" s="34"/>
      <c r="H4634" s="34"/>
      <c r="I4634" s="181" t="s">
        <v>18</v>
      </c>
      <c r="J4634" s="182"/>
      <c r="K4634" s="183"/>
      <c r="L4634" s="184"/>
      <c r="M4634" s="201" t="s">
        <v>97</v>
      </c>
      <c r="N4634" s="202"/>
      <c r="O4634" s="202"/>
      <c r="P4634" s="202"/>
      <c r="Q4634" s="203"/>
    </row>
    <row r="4635" spans="1:17" ht="19.149999999999999" customHeight="1" x14ac:dyDescent="0.25">
      <c r="A4635" s="190"/>
      <c r="B4635" s="40">
        <v>46</v>
      </c>
      <c r="C4635" s="34"/>
      <c r="D4635" s="34"/>
      <c r="E4635" s="34"/>
      <c r="F4635" s="34"/>
      <c r="G4635" s="34"/>
      <c r="H4635" s="34"/>
      <c r="I4635" s="181" t="s">
        <v>18</v>
      </c>
      <c r="J4635" s="182"/>
      <c r="K4635" s="183"/>
      <c r="L4635" s="184"/>
      <c r="M4635" s="185"/>
      <c r="N4635" s="185"/>
      <c r="O4635" s="185"/>
      <c r="P4635" s="185"/>
      <c r="Q4635" s="186"/>
    </row>
    <row r="4636" spans="1:17" ht="19.149999999999999" customHeight="1" x14ac:dyDescent="0.25">
      <c r="A4636" s="190"/>
      <c r="B4636" s="40">
        <v>47</v>
      </c>
      <c r="C4636" s="34"/>
      <c r="D4636" s="34"/>
      <c r="E4636" s="34"/>
      <c r="F4636" s="34"/>
      <c r="G4636" s="34"/>
      <c r="H4636" s="34"/>
      <c r="I4636" s="181" t="s">
        <v>18</v>
      </c>
      <c r="J4636" s="182"/>
      <c r="K4636" s="183"/>
      <c r="L4636" s="184"/>
      <c r="M4636" s="185"/>
      <c r="N4636" s="185"/>
      <c r="O4636" s="185"/>
      <c r="P4636" s="185"/>
      <c r="Q4636" s="186"/>
    </row>
    <row r="4637" spans="1:17" ht="19.149999999999999" customHeight="1" x14ac:dyDescent="0.25">
      <c r="A4637" s="190"/>
      <c r="B4637" s="40">
        <v>48</v>
      </c>
      <c r="C4637" s="34"/>
      <c r="D4637" s="34"/>
      <c r="E4637" s="34"/>
      <c r="F4637" s="34"/>
      <c r="G4637" s="34"/>
      <c r="H4637" s="34"/>
      <c r="I4637" s="181" t="s">
        <v>18</v>
      </c>
      <c r="J4637" s="182"/>
      <c r="K4637" s="183"/>
      <c r="L4637" s="184"/>
      <c r="M4637" s="185"/>
      <c r="N4637" s="185"/>
      <c r="O4637" s="185"/>
      <c r="P4637" s="185"/>
      <c r="Q4637" s="186"/>
    </row>
    <row r="4638" spans="1:17" ht="19.149999999999999" customHeight="1" thickBot="1" x14ac:dyDescent="0.3">
      <c r="A4638" s="190"/>
      <c r="B4638" s="34"/>
      <c r="C4638" s="34"/>
      <c r="D4638" s="34"/>
      <c r="E4638" s="34"/>
      <c r="F4638" s="34"/>
      <c r="G4638" s="34"/>
      <c r="H4638" s="34"/>
      <c r="I4638" s="187" t="s">
        <v>18</v>
      </c>
      <c r="J4638" s="188"/>
      <c r="K4638" s="189"/>
      <c r="L4638" s="189"/>
      <c r="M4638" s="185"/>
      <c r="N4638" s="185"/>
      <c r="O4638" s="185"/>
      <c r="P4638" s="185"/>
      <c r="Q4638" s="186"/>
    </row>
    <row r="4639" spans="1:17" ht="19.149999999999999" customHeight="1" thickBot="1" x14ac:dyDescent="0.3">
      <c r="A4639" s="29"/>
      <c r="B4639" s="3"/>
      <c r="C4639" s="3"/>
      <c r="D4639" s="3"/>
      <c r="E4639" s="3"/>
      <c r="F4639" s="173" t="s">
        <v>89</v>
      </c>
      <c r="G4639" s="173"/>
      <c r="H4639" s="174"/>
      <c r="I4639" s="36"/>
      <c r="J4639" s="36"/>
      <c r="K4639" s="175"/>
      <c r="L4639" s="176"/>
      <c r="M4639" s="177" t="s">
        <v>88</v>
      </c>
      <c r="N4639" s="178"/>
      <c r="O4639" s="178"/>
      <c r="P4639" s="178"/>
      <c r="Q4639" s="179"/>
    </row>
    <row r="4640" spans="1:17" ht="19.149999999999999" customHeight="1" thickBot="1" x14ac:dyDescent="0.3">
      <c r="A4640" s="31"/>
      <c r="B4640" s="32"/>
      <c r="C4640" s="32"/>
      <c r="D4640" s="32"/>
      <c r="E4640" s="32"/>
      <c r="F4640" s="32"/>
      <c r="G4640" s="180" t="s">
        <v>91</v>
      </c>
      <c r="H4640" s="180"/>
      <c r="I4640" s="180"/>
      <c r="J4640" s="36"/>
      <c r="K4640" s="35"/>
      <c r="L4640" s="32"/>
      <c r="M4640" s="32"/>
      <c r="N4640" s="32"/>
      <c r="O4640" s="32"/>
      <c r="P4640" s="32"/>
      <c r="Q4640" s="33"/>
    </row>
    <row r="4641" spans="1:17" ht="19.149999999999999" customHeight="1" x14ac:dyDescent="0.5">
      <c r="A4641" s="37"/>
      <c r="B4641" s="213"/>
      <c r="C4641" s="213"/>
      <c r="D4641" s="39"/>
      <c r="E4641" s="196" t="str">
        <f>UPPER(Ptrllista!E4642)</f>
        <v/>
      </c>
      <c r="F4641" s="196"/>
      <c r="G4641" s="196"/>
      <c r="H4641" s="196"/>
      <c r="I4641" s="196"/>
      <c r="J4641" s="196"/>
      <c r="K4641" s="196"/>
      <c r="L4641" s="196"/>
      <c r="M4641" s="196"/>
      <c r="N4641" s="196"/>
      <c r="O4641" s="49"/>
      <c r="P4641" s="49"/>
      <c r="Q4641" s="50"/>
    </row>
    <row r="4642" spans="1:17" ht="19.149999999999999" customHeight="1" x14ac:dyDescent="0.4">
      <c r="A4642" s="53" t="s">
        <v>98</v>
      </c>
      <c r="B4642" s="44" t="str">
        <f>UPPER(Ptrllista!C4646)</f>
        <v/>
      </c>
      <c r="C4642" s="43" t="s">
        <v>102</v>
      </c>
      <c r="D4642" s="44">
        <f>ABS(Ptrllista!C4646)</f>
        <v>0</v>
      </c>
      <c r="E4642" s="205"/>
      <c r="F4642" s="205"/>
      <c r="G4642" s="205"/>
      <c r="H4642" s="205"/>
      <c r="I4642" s="205"/>
      <c r="J4642" s="205"/>
      <c r="K4642" s="205"/>
      <c r="L4642" s="205"/>
      <c r="M4642" s="205"/>
      <c r="N4642" s="205"/>
      <c r="O4642" s="214">
        <f>ABS(Ptrllista!F4642)</f>
        <v>0</v>
      </c>
      <c r="P4642" s="214"/>
      <c r="Q4642" s="215"/>
    </row>
    <row r="4643" spans="1:17" ht="19.149999999999999" customHeight="1" x14ac:dyDescent="0.25">
      <c r="A4643" s="204" t="str">
        <f>UPPER(Ptrllista!E4646)</f>
        <v/>
      </c>
      <c r="B4643" s="205"/>
      <c r="C4643" s="205"/>
      <c r="D4643" s="205"/>
      <c r="E4643" s="205"/>
      <c r="F4643" s="205"/>
      <c r="G4643" s="205"/>
      <c r="H4643" s="205"/>
      <c r="I4643" s="205"/>
      <c r="J4643" s="205"/>
      <c r="K4643" s="205"/>
      <c r="L4643" s="205"/>
      <c r="M4643" s="205"/>
      <c r="N4643" s="205"/>
      <c r="O4643" s="205"/>
      <c r="P4643" s="205"/>
      <c r="Q4643" s="206"/>
    </row>
    <row r="4644" spans="1:17" ht="19.149999999999999" customHeight="1" x14ac:dyDescent="0.25">
      <c r="A4644" s="204"/>
      <c r="B4644" s="205"/>
      <c r="C4644" s="205"/>
      <c r="D4644" s="205"/>
      <c r="E4644" s="205"/>
      <c r="F4644" s="205"/>
      <c r="G4644" s="205"/>
      <c r="H4644" s="205"/>
      <c r="I4644" s="205"/>
      <c r="J4644" s="205"/>
      <c r="K4644" s="205"/>
      <c r="L4644" s="205"/>
      <c r="M4644" s="205"/>
      <c r="N4644" s="205"/>
      <c r="O4644" s="205"/>
      <c r="P4644" s="205"/>
      <c r="Q4644" s="206"/>
    </row>
    <row r="4645" spans="1:17" ht="19.149999999999999" customHeight="1" x14ac:dyDescent="0.25">
      <c r="A4645" s="204" t="str">
        <f>UPPER(Ptrllista!F4646)</f>
        <v/>
      </c>
      <c r="B4645" s="205"/>
      <c r="C4645" s="205"/>
      <c r="D4645" s="205"/>
      <c r="E4645" s="205"/>
      <c r="F4645" s="205"/>
      <c r="G4645" s="205"/>
      <c r="H4645" s="205"/>
      <c r="I4645" s="205"/>
      <c r="J4645" s="205"/>
      <c r="K4645" s="205"/>
      <c r="L4645" s="205"/>
      <c r="M4645" s="205"/>
      <c r="N4645" s="205"/>
      <c r="O4645" s="205"/>
      <c r="P4645" s="205"/>
      <c r="Q4645" s="206"/>
    </row>
    <row r="4646" spans="1:17" ht="19.149999999999999" customHeight="1" x14ac:dyDescent="0.25">
      <c r="A4646" s="204"/>
      <c r="B4646" s="205"/>
      <c r="C4646" s="205"/>
      <c r="D4646" s="205"/>
      <c r="E4646" s="205"/>
      <c r="F4646" s="205"/>
      <c r="G4646" s="205"/>
      <c r="H4646" s="205"/>
      <c r="I4646" s="205"/>
      <c r="J4646" s="205"/>
      <c r="K4646" s="205"/>
      <c r="L4646" s="205"/>
      <c r="M4646" s="205"/>
      <c r="N4646" s="205"/>
      <c r="O4646" s="205"/>
      <c r="P4646" s="205"/>
      <c r="Q4646" s="206"/>
    </row>
    <row r="4647" spans="1:17" ht="19.149999999999999" customHeight="1" thickBot="1" x14ac:dyDescent="0.3">
      <c r="A4647" s="29"/>
      <c r="B4647" s="38"/>
      <c r="C4647" s="207" t="s">
        <v>95</v>
      </c>
      <c r="D4647" s="208"/>
      <c r="E4647" s="208"/>
      <c r="F4647" s="208"/>
      <c r="G4647" s="208"/>
      <c r="H4647" s="209"/>
      <c r="I4647" s="207" t="s">
        <v>90</v>
      </c>
      <c r="J4647" s="209"/>
      <c r="K4647" s="207" t="s">
        <v>17</v>
      </c>
      <c r="L4647" s="208"/>
      <c r="M4647" s="216" t="s">
        <v>93</v>
      </c>
      <c r="N4647" s="217"/>
      <c r="O4647" s="210" t="s">
        <v>24</v>
      </c>
      <c r="P4647" s="211"/>
      <c r="Q4647" s="212"/>
    </row>
    <row r="4648" spans="1:17" ht="19.149999999999999" customHeight="1" x14ac:dyDescent="0.25">
      <c r="A4648" s="190" t="s">
        <v>94</v>
      </c>
      <c r="B4648" s="40">
        <v>33</v>
      </c>
      <c r="C4648" s="34"/>
      <c r="D4648" s="34"/>
      <c r="E4648" s="34"/>
      <c r="F4648" s="34"/>
      <c r="G4648" s="34"/>
      <c r="H4648" s="34"/>
      <c r="I4648" s="181" t="s">
        <v>18</v>
      </c>
      <c r="J4648" s="182"/>
      <c r="K4648" s="183"/>
      <c r="L4648" s="191"/>
      <c r="M4648" s="192" t="str">
        <f>UPPER(Ptrllista!H4646)</f>
        <v/>
      </c>
      <c r="N4648" s="193"/>
      <c r="O4648" s="192" t="str">
        <f>UPPER(Ptrllista!G4646)</f>
        <v/>
      </c>
      <c r="P4648" s="196"/>
      <c r="Q4648" s="193"/>
    </row>
    <row r="4649" spans="1:17" ht="19.149999999999999" customHeight="1" thickBot="1" x14ac:dyDescent="0.3">
      <c r="A4649" s="190"/>
      <c r="B4649" s="40">
        <v>34</v>
      </c>
      <c r="C4649" s="34"/>
      <c r="D4649" s="34"/>
      <c r="E4649" s="34"/>
      <c r="F4649" s="34"/>
      <c r="G4649" s="34"/>
      <c r="H4649" s="34"/>
      <c r="I4649" s="181" t="s">
        <v>18</v>
      </c>
      <c r="J4649" s="182"/>
      <c r="K4649" s="183"/>
      <c r="L4649" s="191"/>
      <c r="M4649" s="194"/>
      <c r="N4649" s="195"/>
      <c r="O4649" s="194"/>
      <c r="P4649" s="197"/>
      <c r="Q4649" s="195"/>
    </row>
    <row r="4650" spans="1:17" ht="19.149999999999999" customHeight="1" x14ac:dyDescent="0.25">
      <c r="A4650" s="190"/>
      <c r="B4650" s="40">
        <v>35</v>
      </c>
      <c r="C4650" s="34"/>
      <c r="D4650" s="34"/>
      <c r="E4650" s="34"/>
      <c r="F4650" s="34"/>
      <c r="G4650" s="34"/>
      <c r="H4650" s="34"/>
      <c r="I4650" s="181" t="s">
        <v>18</v>
      </c>
      <c r="J4650" s="182"/>
      <c r="K4650" s="183"/>
      <c r="L4650" s="184"/>
      <c r="M4650" s="3"/>
      <c r="N4650" s="3"/>
      <c r="O4650" s="3"/>
      <c r="P4650" s="3"/>
      <c r="Q4650" s="30"/>
    </row>
    <row r="4651" spans="1:17" ht="19.149999999999999" customHeight="1" x14ac:dyDescent="0.25">
      <c r="A4651" s="190"/>
      <c r="B4651" s="40">
        <v>36</v>
      </c>
      <c r="C4651" s="34"/>
      <c r="D4651" s="34"/>
      <c r="E4651" s="34"/>
      <c r="F4651" s="34"/>
      <c r="G4651" s="34"/>
      <c r="H4651" s="34"/>
      <c r="I4651" s="181" t="s">
        <v>18</v>
      </c>
      <c r="J4651" s="182"/>
      <c r="K4651" s="183"/>
      <c r="L4651" s="184"/>
      <c r="M4651" s="198" t="s">
        <v>92</v>
      </c>
      <c r="N4651" s="198"/>
      <c r="O4651" s="198"/>
      <c r="P4651" s="199"/>
      <c r="Q4651" s="200"/>
    </row>
    <row r="4652" spans="1:17" ht="19.149999999999999" customHeight="1" x14ac:dyDescent="0.25">
      <c r="A4652" s="190"/>
      <c r="B4652" s="40">
        <v>37</v>
      </c>
      <c r="C4652" s="34"/>
      <c r="D4652" s="34"/>
      <c r="E4652" s="34"/>
      <c r="F4652" s="34"/>
      <c r="G4652" s="34"/>
      <c r="H4652" s="34"/>
      <c r="I4652" s="181" t="s">
        <v>18</v>
      </c>
      <c r="J4652" s="182"/>
      <c r="K4652" s="183"/>
      <c r="L4652" s="184"/>
      <c r="M4652" s="201" t="s">
        <v>97</v>
      </c>
      <c r="N4652" s="202"/>
      <c r="O4652" s="202"/>
      <c r="P4652" s="202"/>
      <c r="Q4652" s="203"/>
    </row>
    <row r="4653" spans="1:17" ht="19.149999999999999" customHeight="1" x14ac:dyDescent="0.25">
      <c r="A4653" s="190"/>
      <c r="B4653" s="40">
        <v>38</v>
      </c>
      <c r="C4653" s="34"/>
      <c r="D4653" s="34"/>
      <c r="E4653" s="34"/>
      <c r="F4653" s="34"/>
      <c r="G4653" s="34"/>
      <c r="H4653" s="34"/>
      <c r="I4653" s="181" t="s">
        <v>18</v>
      </c>
      <c r="J4653" s="182"/>
      <c r="K4653" s="183"/>
      <c r="L4653" s="184"/>
      <c r="M4653" s="185"/>
      <c r="N4653" s="185"/>
      <c r="O4653" s="185"/>
      <c r="P4653" s="185"/>
      <c r="Q4653" s="186"/>
    </row>
    <row r="4654" spans="1:17" ht="19.149999999999999" customHeight="1" x14ac:dyDescent="0.25">
      <c r="A4654" s="190"/>
      <c r="B4654" s="40">
        <v>39</v>
      </c>
      <c r="C4654" s="34"/>
      <c r="D4654" s="34"/>
      <c r="E4654" s="34"/>
      <c r="F4654" s="34"/>
      <c r="G4654" s="34"/>
      <c r="H4654" s="34"/>
      <c r="I4654" s="181" t="s">
        <v>18</v>
      </c>
      <c r="J4654" s="182"/>
      <c r="K4654" s="183"/>
      <c r="L4654" s="184"/>
      <c r="M4654" s="185"/>
      <c r="N4654" s="185"/>
      <c r="O4654" s="185"/>
      <c r="P4654" s="185"/>
      <c r="Q4654" s="186"/>
    </row>
    <row r="4655" spans="1:17" ht="19.149999999999999" customHeight="1" x14ac:dyDescent="0.25">
      <c r="A4655" s="190"/>
      <c r="B4655" s="40">
        <v>40</v>
      </c>
      <c r="C4655" s="34"/>
      <c r="D4655" s="34"/>
      <c r="E4655" s="34"/>
      <c r="F4655" s="34"/>
      <c r="G4655" s="34"/>
      <c r="H4655" s="34"/>
      <c r="I4655" s="181" t="s">
        <v>18</v>
      </c>
      <c r="J4655" s="182"/>
      <c r="K4655" s="183"/>
      <c r="L4655" s="184"/>
      <c r="M4655" s="185"/>
      <c r="N4655" s="185"/>
      <c r="O4655" s="185"/>
      <c r="P4655" s="185"/>
      <c r="Q4655" s="186"/>
    </row>
    <row r="4656" spans="1:17" ht="19.149999999999999" customHeight="1" thickBot="1" x14ac:dyDescent="0.3">
      <c r="A4656" s="190"/>
      <c r="B4656" s="34"/>
      <c r="C4656" s="34"/>
      <c r="D4656" s="34"/>
      <c r="E4656" s="34"/>
      <c r="F4656" s="34"/>
      <c r="G4656" s="34"/>
      <c r="H4656" s="34"/>
      <c r="I4656" s="187" t="s">
        <v>18</v>
      </c>
      <c r="J4656" s="188"/>
      <c r="K4656" s="189"/>
      <c r="L4656" s="189"/>
      <c r="M4656" s="185"/>
      <c r="N4656" s="185"/>
      <c r="O4656" s="185"/>
      <c r="P4656" s="185"/>
      <c r="Q4656" s="186"/>
    </row>
    <row r="4657" spans="1:17" ht="19.149999999999999" customHeight="1" thickBot="1" x14ac:dyDescent="0.3">
      <c r="A4657" s="29"/>
      <c r="B4657" s="3"/>
      <c r="C4657" s="3"/>
      <c r="D4657" s="3"/>
      <c r="E4657" s="3"/>
      <c r="F4657" s="173" t="s">
        <v>89</v>
      </c>
      <c r="G4657" s="173"/>
      <c r="H4657" s="174"/>
      <c r="I4657" s="36"/>
      <c r="J4657" s="36"/>
      <c r="K4657" s="175"/>
      <c r="L4657" s="176"/>
      <c r="M4657" s="177" t="s">
        <v>88</v>
      </c>
      <c r="N4657" s="178"/>
      <c r="O4657" s="178"/>
      <c r="P4657" s="178"/>
      <c r="Q4657" s="179"/>
    </row>
    <row r="4658" spans="1:17" ht="19.149999999999999" customHeight="1" thickBot="1" x14ac:dyDescent="0.3">
      <c r="A4658" s="31"/>
      <c r="B4658" s="32"/>
      <c r="C4658" s="32"/>
      <c r="D4658" s="32"/>
      <c r="E4658" s="32"/>
      <c r="F4658" s="32"/>
      <c r="G4658" s="180" t="s">
        <v>91</v>
      </c>
      <c r="H4658" s="180"/>
      <c r="I4658" s="180"/>
      <c r="J4658" s="36"/>
      <c r="K4658" s="35"/>
      <c r="L4658" s="32"/>
      <c r="M4658" s="32"/>
      <c r="N4658" s="32"/>
      <c r="O4658" s="32"/>
      <c r="P4658" s="32"/>
      <c r="Q4658" s="33"/>
    </row>
    <row r="4659" spans="1:17" ht="19.149999999999999" customHeight="1" x14ac:dyDescent="0.25">
      <c r="A4659" s="52"/>
      <c r="B4659" s="52"/>
      <c r="C4659" s="52"/>
      <c r="D4659" s="52"/>
      <c r="E4659" s="52"/>
      <c r="F4659" s="52"/>
      <c r="G4659" s="52"/>
      <c r="H4659" s="52"/>
      <c r="I4659" s="52"/>
      <c r="J4659" s="52"/>
      <c r="K4659" s="52"/>
      <c r="L4659" s="52"/>
      <c r="M4659" s="52"/>
      <c r="N4659" s="52"/>
      <c r="O4659" s="52"/>
      <c r="P4659" s="52"/>
      <c r="Q4659" s="52"/>
    </row>
    <row r="4662" spans="1:17" ht="19.149999999999999" customHeight="1" thickBot="1" x14ac:dyDescent="0.3"/>
    <row r="4663" spans="1:17" ht="19.149999999999999" customHeight="1" x14ac:dyDescent="0.5">
      <c r="A4663" s="37"/>
      <c r="B4663" s="213"/>
      <c r="C4663" s="213"/>
      <c r="D4663" s="39"/>
      <c r="E4663" s="196" t="str">
        <f>UPPER(Ptrllista!E4642)</f>
        <v/>
      </c>
      <c r="F4663" s="196"/>
      <c r="G4663" s="196"/>
      <c r="H4663" s="196"/>
      <c r="I4663" s="196"/>
      <c r="J4663" s="196"/>
      <c r="K4663" s="196"/>
      <c r="L4663" s="196"/>
      <c r="M4663" s="196"/>
      <c r="N4663" s="196"/>
      <c r="O4663" s="49"/>
      <c r="P4663" s="49"/>
      <c r="Q4663" s="50"/>
    </row>
    <row r="4664" spans="1:17" ht="19.149999999999999" customHeight="1" x14ac:dyDescent="0.4">
      <c r="A4664" s="53" t="s">
        <v>98</v>
      </c>
      <c r="B4664" s="44" t="str">
        <f>UPPER(Ptrllista!C4647)</f>
        <v/>
      </c>
      <c r="C4664" s="43" t="s">
        <v>96</v>
      </c>
      <c r="D4664" s="44">
        <f>ABS(Ptrllista!C4647)</f>
        <v>0</v>
      </c>
      <c r="E4664" s="205"/>
      <c r="F4664" s="205"/>
      <c r="G4664" s="205"/>
      <c r="H4664" s="205"/>
      <c r="I4664" s="205"/>
      <c r="J4664" s="205"/>
      <c r="K4664" s="205"/>
      <c r="L4664" s="205"/>
      <c r="M4664" s="205"/>
      <c r="N4664" s="205"/>
      <c r="O4664" s="214">
        <f>ABS(Ptrllista!F4642)</f>
        <v>0</v>
      </c>
      <c r="P4664" s="214"/>
      <c r="Q4664" s="215"/>
    </row>
    <row r="4665" spans="1:17" ht="19.149999999999999" customHeight="1" x14ac:dyDescent="0.25">
      <c r="A4665" s="204" t="str">
        <f>UPPER(Ptrllista!E4647)</f>
        <v/>
      </c>
      <c r="B4665" s="205"/>
      <c r="C4665" s="205"/>
      <c r="D4665" s="205"/>
      <c r="E4665" s="205"/>
      <c r="F4665" s="205"/>
      <c r="G4665" s="205"/>
      <c r="H4665" s="205"/>
      <c r="I4665" s="205"/>
      <c r="J4665" s="205"/>
      <c r="K4665" s="205"/>
      <c r="L4665" s="205"/>
      <c r="M4665" s="205"/>
      <c r="N4665" s="205"/>
      <c r="O4665" s="205"/>
      <c r="P4665" s="205"/>
      <c r="Q4665" s="206"/>
    </row>
    <row r="4666" spans="1:17" ht="19.149999999999999" customHeight="1" x14ac:dyDescent="0.25">
      <c r="A4666" s="204"/>
      <c r="B4666" s="205"/>
      <c r="C4666" s="205"/>
      <c r="D4666" s="205"/>
      <c r="E4666" s="205"/>
      <c r="F4666" s="205"/>
      <c r="G4666" s="205"/>
      <c r="H4666" s="205"/>
      <c r="I4666" s="205"/>
      <c r="J4666" s="205"/>
      <c r="K4666" s="205"/>
      <c r="L4666" s="205"/>
      <c r="M4666" s="205"/>
      <c r="N4666" s="205"/>
      <c r="O4666" s="205"/>
      <c r="P4666" s="205"/>
      <c r="Q4666" s="206"/>
    </row>
    <row r="4667" spans="1:17" ht="19.149999999999999" customHeight="1" x14ac:dyDescent="0.25">
      <c r="A4667" s="204" t="str">
        <f>UPPER(Ptrllista!F4647)</f>
        <v/>
      </c>
      <c r="B4667" s="205"/>
      <c r="C4667" s="205"/>
      <c r="D4667" s="205"/>
      <c r="E4667" s="205"/>
      <c r="F4667" s="205"/>
      <c r="G4667" s="205"/>
      <c r="H4667" s="205"/>
      <c r="I4667" s="205"/>
      <c r="J4667" s="205"/>
      <c r="K4667" s="205"/>
      <c r="L4667" s="205"/>
      <c r="M4667" s="205"/>
      <c r="N4667" s="205"/>
      <c r="O4667" s="205"/>
      <c r="P4667" s="205"/>
      <c r="Q4667" s="206"/>
    </row>
    <row r="4668" spans="1:17" ht="19.149999999999999" customHeight="1" x14ac:dyDescent="0.25">
      <c r="A4668" s="204"/>
      <c r="B4668" s="205"/>
      <c r="C4668" s="205"/>
      <c r="D4668" s="205"/>
      <c r="E4668" s="205"/>
      <c r="F4668" s="205"/>
      <c r="G4668" s="205"/>
      <c r="H4668" s="205"/>
      <c r="I4668" s="205"/>
      <c r="J4668" s="205"/>
      <c r="K4668" s="205"/>
      <c r="L4668" s="205"/>
      <c r="M4668" s="205"/>
      <c r="N4668" s="205"/>
      <c r="O4668" s="205"/>
      <c r="P4668" s="205"/>
      <c r="Q4668" s="206"/>
    </row>
    <row r="4669" spans="1:17" ht="19.149999999999999" customHeight="1" thickBot="1" x14ac:dyDescent="0.3">
      <c r="A4669" s="29"/>
      <c r="B4669" s="38"/>
      <c r="C4669" s="207" t="s">
        <v>95</v>
      </c>
      <c r="D4669" s="208"/>
      <c r="E4669" s="208"/>
      <c r="F4669" s="208"/>
      <c r="G4669" s="208"/>
      <c r="H4669" s="209"/>
      <c r="I4669" s="207" t="s">
        <v>90</v>
      </c>
      <c r="J4669" s="209"/>
      <c r="K4669" s="207" t="s">
        <v>17</v>
      </c>
      <c r="L4669" s="208"/>
      <c r="M4669" s="41" t="s">
        <v>93</v>
      </c>
      <c r="N4669" s="42"/>
      <c r="O4669" s="210" t="s">
        <v>24</v>
      </c>
      <c r="P4669" s="211"/>
      <c r="Q4669" s="212"/>
    </row>
    <row r="4670" spans="1:17" ht="19.149999999999999" customHeight="1" x14ac:dyDescent="0.25">
      <c r="A4670" s="190" t="s">
        <v>94</v>
      </c>
      <c r="B4670" s="40">
        <v>33</v>
      </c>
      <c r="C4670" s="34"/>
      <c r="D4670" s="34"/>
      <c r="E4670" s="34"/>
      <c r="F4670" s="34"/>
      <c r="G4670" s="34"/>
      <c r="H4670" s="34"/>
      <c r="I4670" s="181" t="s">
        <v>18</v>
      </c>
      <c r="J4670" s="182"/>
      <c r="K4670" s="183"/>
      <c r="L4670" s="191"/>
      <c r="M4670" s="192" t="str">
        <f>UPPER(Ptrllista!H4647)</f>
        <v/>
      </c>
      <c r="N4670" s="193"/>
      <c r="O4670" s="192" t="str">
        <f>UPPER(Ptrllista!G4647)</f>
        <v/>
      </c>
      <c r="P4670" s="196"/>
      <c r="Q4670" s="193"/>
    </row>
    <row r="4671" spans="1:17" ht="19.149999999999999" customHeight="1" thickBot="1" x14ac:dyDescent="0.3">
      <c r="A4671" s="190"/>
      <c r="B4671" s="40">
        <v>34</v>
      </c>
      <c r="C4671" s="34"/>
      <c r="D4671" s="34"/>
      <c r="E4671" s="34"/>
      <c r="F4671" s="34"/>
      <c r="G4671" s="34"/>
      <c r="H4671" s="34"/>
      <c r="I4671" s="181" t="s">
        <v>18</v>
      </c>
      <c r="J4671" s="182"/>
      <c r="K4671" s="183"/>
      <c r="L4671" s="191"/>
      <c r="M4671" s="194"/>
      <c r="N4671" s="195"/>
      <c r="O4671" s="194"/>
      <c r="P4671" s="197"/>
      <c r="Q4671" s="195"/>
    </row>
    <row r="4672" spans="1:17" ht="19.149999999999999" customHeight="1" x14ac:dyDescent="0.25">
      <c r="A4672" s="190"/>
      <c r="B4672" s="40">
        <v>35</v>
      </c>
      <c r="C4672" s="34"/>
      <c r="D4672" s="34"/>
      <c r="E4672" s="34"/>
      <c r="F4672" s="34"/>
      <c r="G4672" s="34"/>
      <c r="H4672" s="34"/>
      <c r="I4672" s="181" t="s">
        <v>18</v>
      </c>
      <c r="J4672" s="182"/>
      <c r="K4672" s="183"/>
      <c r="L4672" s="184"/>
      <c r="M4672" s="3"/>
      <c r="N4672" s="3"/>
      <c r="O4672" s="3"/>
      <c r="P4672" s="3"/>
      <c r="Q4672" s="30"/>
    </row>
    <row r="4673" spans="1:17" ht="19.149999999999999" customHeight="1" x14ac:dyDescent="0.25">
      <c r="A4673" s="190"/>
      <c r="B4673" s="40">
        <v>36</v>
      </c>
      <c r="C4673" s="34"/>
      <c r="D4673" s="34"/>
      <c r="E4673" s="34"/>
      <c r="F4673" s="34"/>
      <c r="G4673" s="34"/>
      <c r="H4673" s="34"/>
      <c r="I4673" s="181" t="s">
        <v>18</v>
      </c>
      <c r="J4673" s="182"/>
      <c r="K4673" s="183"/>
      <c r="L4673" s="184"/>
      <c r="M4673" s="198" t="s">
        <v>92</v>
      </c>
      <c r="N4673" s="198"/>
      <c r="O4673" s="198"/>
      <c r="P4673" s="199"/>
      <c r="Q4673" s="200"/>
    </row>
    <row r="4674" spans="1:17" ht="19.149999999999999" customHeight="1" x14ac:dyDescent="0.25">
      <c r="A4674" s="190"/>
      <c r="B4674" s="40">
        <v>37</v>
      </c>
      <c r="C4674" s="34"/>
      <c r="D4674" s="34"/>
      <c r="E4674" s="34"/>
      <c r="F4674" s="34"/>
      <c r="G4674" s="34"/>
      <c r="H4674" s="34"/>
      <c r="I4674" s="181" t="s">
        <v>18</v>
      </c>
      <c r="J4674" s="182"/>
      <c r="K4674" s="183"/>
      <c r="L4674" s="184"/>
      <c r="M4674" s="201" t="s">
        <v>97</v>
      </c>
      <c r="N4674" s="202"/>
      <c r="O4674" s="202"/>
      <c r="P4674" s="202"/>
      <c r="Q4674" s="203"/>
    </row>
    <row r="4675" spans="1:17" ht="19.149999999999999" customHeight="1" x14ac:dyDescent="0.25">
      <c r="A4675" s="190"/>
      <c r="B4675" s="40">
        <v>38</v>
      </c>
      <c r="C4675" s="34"/>
      <c r="D4675" s="34"/>
      <c r="E4675" s="34"/>
      <c r="F4675" s="34"/>
      <c r="G4675" s="34"/>
      <c r="H4675" s="34"/>
      <c r="I4675" s="181" t="s">
        <v>18</v>
      </c>
      <c r="J4675" s="182"/>
      <c r="K4675" s="183"/>
      <c r="L4675" s="184"/>
      <c r="M4675" s="185"/>
      <c r="N4675" s="185"/>
      <c r="O4675" s="185"/>
      <c r="P4675" s="185"/>
      <c r="Q4675" s="186"/>
    </row>
    <row r="4676" spans="1:17" ht="19.149999999999999" customHeight="1" x14ac:dyDescent="0.25">
      <c r="A4676" s="190"/>
      <c r="B4676" s="40">
        <v>39</v>
      </c>
      <c r="C4676" s="34"/>
      <c r="D4676" s="34"/>
      <c r="E4676" s="34"/>
      <c r="F4676" s="34"/>
      <c r="G4676" s="34"/>
      <c r="H4676" s="34"/>
      <c r="I4676" s="181" t="s">
        <v>18</v>
      </c>
      <c r="J4676" s="182"/>
      <c r="K4676" s="183"/>
      <c r="L4676" s="184"/>
      <c r="M4676" s="185"/>
      <c r="N4676" s="185"/>
      <c r="O4676" s="185"/>
      <c r="P4676" s="185"/>
      <c r="Q4676" s="186"/>
    </row>
    <row r="4677" spans="1:17" ht="19.149999999999999" customHeight="1" x14ac:dyDescent="0.25">
      <c r="A4677" s="190"/>
      <c r="B4677" s="40">
        <v>40</v>
      </c>
      <c r="C4677" s="34"/>
      <c r="D4677" s="34"/>
      <c r="E4677" s="34"/>
      <c r="F4677" s="34"/>
      <c r="G4677" s="34"/>
      <c r="H4677" s="34"/>
      <c r="I4677" s="181" t="s">
        <v>18</v>
      </c>
      <c r="J4677" s="182"/>
      <c r="K4677" s="183"/>
      <c r="L4677" s="184"/>
      <c r="M4677" s="185"/>
      <c r="N4677" s="185"/>
      <c r="O4677" s="185"/>
      <c r="P4677" s="185"/>
      <c r="Q4677" s="186"/>
    </row>
    <row r="4678" spans="1:17" ht="19.149999999999999" customHeight="1" thickBot="1" x14ac:dyDescent="0.3">
      <c r="A4678" s="190"/>
      <c r="B4678" s="34"/>
      <c r="C4678" s="34"/>
      <c r="D4678" s="34"/>
      <c r="E4678" s="34"/>
      <c r="F4678" s="34"/>
      <c r="G4678" s="34"/>
      <c r="H4678" s="34"/>
      <c r="I4678" s="187" t="s">
        <v>18</v>
      </c>
      <c r="J4678" s="188"/>
      <c r="K4678" s="189"/>
      <c r="L4678" s="189"/>
      <c r="M4678" s="185"/>
      <c r="N4678" s="185"/>
      <c r="O4678" s="185"/>
      <c r="P4678" s="185"/>
      <c r="Q4678" s="186"/>
    </row>
    <row r="4679" spans="1:17" ht="19.149999999999999" customHeight="1" thickBot="1" x14ac:dyDescent="0.3">
      <c r="A4679" s="29"/>
      <c r="B4679" s="3"/>
      <c r="C4679" s="3"/>
      <c r="D4679" s="3"/>
      <c r="E4679" s="3"/>
      <c r="F4679" s="173" t="s">
        <v>89</v>
      </c>
      <c r="G4679" s="173"/>
      <c r="H4679" s="174"/>
      <c r="I4679" s="36"/>
      <c r="J4679" s="36"/>
      <c r="K4679" s="175"/>
      <c r="L4679" s="176"/>
      <c r="M4679" s="177" t="s">
        <v>88</v>
      </c>
      <c r="N4679" s="178"/>
      <c r="O4679" s="178"/>
      <c r="P4679" s="178"/>
      <c r="Q4679" s="179"/>
    </row>
    <row r="4680" spans="1:17" ht="19.149999999999999" customHeight="1" thickBot="1" x14ac:dyDescent="0.3">
      <c r="A4680" s="31"/>
      <c r="B4680" s="32"/>
      <c r="C4680" s="32"/>
      <c r="D4680" s="32"/>
      <c r="E4680" s="32"/>
      <c r="F4680" s="32"/>
      <c r="G4680" s="180" t="s">
        <v>91</v>
      </c>
      <c r="H4680" s="180"/>
      <c r="I4680" s="180"/>
      <c r="J4680" s="36"/>
      <c r="K4680" s="35"/>
      <c r="L4680" s="32"/>
      <c r="M4680" s="32"/>
      <c r="N4680" s="32"/>
      <c r="O4680" s="32"/>
      <c r="P4680" s="32"/>
      <c r="Q4680" s="33"/>
    </row>
    <row r="4681" spans="1:17" ht="19.149999999999999" customHeight="1" x14ac:dyDescent="0.5">
      <c r="A4681" s="37"/>
      <c r="B4681" s="213"/>
      <c r="C4681" s="213"/>
      <c r="D4681" s="39"/>
      <c r="E4681" s="196" t="str">
        <f>UPPER(Ptrllista!E4682)</f>
        <v/>
      </c>
      <c r="F4681" s="196"/>
      <c r="G4681" s="196"/>
      <c r="H4681" s="196"/>
      <c r="I4681" s="196"/>
      <c r="J4681" s="196"/>
      <c r="K4681" s="196"/>
      <c r="L4681" s="196"/>
      <c r="M4681" s="196"/>
      <c r="N4681" s="196"/>
      <c r="O4681" s="49"/>
      <c r="P4681" s="49"/>
      <c r="Q4681" s="50"/>
    </row>
    <row r="4682" spans="1:17" ht="19.149999999999999" customHeight="1" x14ac:dyDescent="0.4">
      <c r="A4682" s="53" t="s">
        <v>98</v>
      </c>
      <c r="B4682" s="44" t="str">
        <f>UPPER(Ptrllista!C4686)</f>
        <v/>
      </c>
      <c r="C4682" s="43" t="s">
        <v>102</v>
      </c>
      <c r="D4682" s="44">
        <f>ABS(Ptrllista!C4686)</f>
        <v>0</v>
      </c>
      <c r="E4682" s="205"/>
      <c r="F4682" s="205"/>
      <c r="G4682" s="205"/>
      <c r="H4682" s="205"/>
      <c r="I4682" s="205"/>
      <c r="J4682" s="205"/>
      <c r="K4682" s="205"/>
      <c r="L4682" s="205"/>
      <c r="M4682" s="205"/>
      <c r="N4682" s="205"/>
      <c r="O4682" s="214">
        <f>ABS(Ptrllista!F4682)</f>
        <v>0</v>
      </c>
      <c r="P4682" s="214"/>
      <c r="Q4682" s="215"/>
    </row>
    <row r="4683" spans="1:17" ht="19.149999999999999" customHeight="1" x14ac:dyDescent="0.25">
      <c r="A4683" s="204" t="str">
        <f>UPPER(Ptrllista!E4686)</f>
        <v/>
      </c>
      <c r="B4683" s="205"/>
      <c r="C4683" s="205"/>
      <c r="D4683" s="205"/>
      <c r="E4683" s="205"/>
      <c r="F4683" s="205"/>
      <c r="G4683" s="205"/>
      <c r="H4683" s="205"/>
      <c r="I4683" s="205"/>
      <c r="J4683" s="205"/>
      <c r="K4683" s="205"/>
      <c r="L4683" s="205"/>
      <c r="M4683" s="205"/>
      <c r="N4683" s="205"/>
      <c r="O4683" s="205"/>
      <c r="P4683" s="205"/>
      <c r="Q4683" s="206"/>
    </row>
    <row r="4684" spans="1:17" ht="19.149999999999999" customHeight="1" x14ac:dyDescent="0.25">
      <c r="A4684" s="204"/>
      <c r="B4684" s="205"/>
      <c r="C4684" s="205"/>
      <c r="D4684" s="205"/>
      <c r="E4684" s="205"/>
      <c r="F4684" s="205"/>
      <c r="G4684" s="205"/>
      <c r="H4684" s="205"/>
      <c r="I4684" s="205"/>
      <c r="J4684" s="205"/>
      <c r="K4684" s="205"/>
      <c r="L4684" s="205"/>
      <c r="M4684" s="205"/>
      <c r="N4684" s="205"/>
      <c r="O4684" s="205"/>
      <c r="P4684" s="205"/>
      <c r="Q4684" s="206"/>
    </row>
    <row r="4685" spans="1:17" ht="19.149999999999999" customHeight="1" x14ac:dyDescent="0.25">
      <c r="A4685" s="204" t="str">
        <f>UPPER(Ptrllista!F4686)</f>
        <v/>
      </c>
      <c r="B4685" s="205"/>
      <c r="C4685" s="205"/>
      <c r="D4685" s="205"/>
      <c r="E4685" s="205"/>
      <c r="F4685" s="205"/>
      <c r="G4685" s="205"/>
      <c r="H4685" s="205"/>
      <c r="I4685" s="205"/>
      <c r="J4685" s="205"/>
      <c r="K4685" s="205"/>
      <c r="L4685" s="205"/>
      <c r="M4685" s="205"/>
      <c r="N4685" s="205"/>
      <c r="O4685" s="205"/>
      <c r="P4685" s="205"/>
      <c r="Q4685" s="206"/>
    </row>
    <row r="4686" spans="1:17" ht="19.149999999999999" customHeight="1" x14ac:dyDescent="0.25">
      <c r="A4686" s="204"/>
      <c r="B4686" s="205"/>
      <c r="C4686" s="205"/>
      <c r="D4686" s="205"/>
      <c r="E4686" s="205"/>
      <c r="F4686" s="205"/>
      <c r="G4686" s="205"/>
      <c r="H4686" s="205"/>
      <c r="I4686" s="205"/>
      <c r="J4686" s="205"/>
      <c r="K4686" s="205"/>
      <c r="L4686" s="205"/>
      <c r="M4686" s="205"/>
      <c r="N4686" s="205"/>
      <c r="O4686" s="205"/>
      <c r="P4686" s="205"/>
      <c r="Q4686" s="206"/>
    </row>
    <row r="4687" spans="1:17" ht="19.149999999999999" customHeight="1" thickBot="1" x14ac:dyDescent="0.3">
      <c r="A4687" s="29"/>
      <c r="B4687" s="38"/>
      <c r="C4687" s="207" t="s">
        <v>95</v>
      </c>
      <c r="D4687" s="208"/>
      <c r="E4687" s="208"/>
      <c r="F4687" s="208"/>
      <c r="G4687" s="208"/>
      <c r="H4687" s="209"/>
      <c r="I4687" s="207" t="s">
        <v>90</v>
      </c>
      <c r="J4687" s="209"/>
      <c r="K4687" s="207" t="s">
        <v>17</v>
      </c>
      <c r="L4687" s="208"/>
      <c r="M4687" s="216" t="s">
        <v>93</v>
      </c>
      <c r="N4687" s="217"/>
      <c r="O4687" s="210" t="s">
        <v>24</v>
      </c>
      <c r="P4687" s="211"/>
      <c r="Q4687" s="212"/>
    </row>
    <row r="4688" spans="1:17" ht="19.149999999999999" customHeight="1" x14ac:dyDescent="0.25">
      <c r="A4688" s="190" t="s">
        <v>94</v>
      </c>
      <c r="B4688" s="40">
        <v>41</v>
      </c>
      <c r="C4688" s="34"/>
      <c r="D4688" s="34"/>
      <c r="E4688" s="34"/>
      <c r="F4688" s="34"/>
      <c r="G4688" s="34"/>
      <c r="H4688" s="34"/>
      <c r="I4688" s="181" t="s">
        <v>18</v>
      </c>
      <c r="J4688" s="182"/>
      <c r="K4688" s="183"/>
      <c r="L4688" s="191"/>
      <c r="M4688" s="192" t="str">
        <f>UPPER(Ptrllista!H4686)</f>
        <v/>
      </c>
      <c r="N4688" s="193"/>
      <c r="O4688" s="192" t="str">
        <f>UPPER(Ptrllista!G4686)</f>
        <v/>
      </c>
      <c r="P4688" s="196"/>
      <c r="Q4688" s="193"/>
    </row>
    <row r="4689" spans="1:17" ht="19.149999999999999" customHeight="1" thickBot="1" x14ac:dyDescent="0.3">
      <c r="A4689" s="190"/>
      <c r="B4689" s="40">
        <v>42</v>
      </c>
      <c r="C4689" s="34"/>
      <c r="D4689" s="34"/>
      <c r="E4689" s="34"/>
      <c r="F4689" s="34"/>
      <c r="G4689" s="34"/>
      <c r="H4689" s="34"/>
      <c r="I4689" s="181" t="s">
        <v>18</v>
      </c>
      <c r="J4689" s="182"/>
      <c r="K4689" s="183"/>
      <c r="L4689" s="191"/>
      <c r="M4689" s="194"/>
      <c r="N4689" s="195"/>
      <c r="O4689" s="194"/>
      <c r="P4689" s="197"/>
      <c r="Q4689" s="195"/>
    </row>
    <row r="4690" spans="1:17" ht="19.149999999999999" customHeight="1" x14ac:dyDescent="0.25">
      <c r="A4690" s="190"/>
      <c r="B4690" s="40">
        <v>43</v>
      </c>
      <c r="C4690" s="34"/>
      <c r="D4690" s="34"/>
      <c r="E4690" s="34"/>
      <c r="F4690" s="34"/>
      <c r="G4690" s="34"/>
      <c r="H4690" s="34"/>
      <c r="I4690" s="181" t="s">
        <v>18</v>
      </c>
      <c r="J4690" s="182"/>
      <c r="K4690" s="183"/>
      <c r="L4690" s="184"/>
      <c r="M4690" s="3"/>
      <c r="N4690" s="3"/>
      <c r="O4690" s="3"/>
      <c r="P4690" s="3"/>
      <c r="Q4690" s="30"/>
    </row>
    <row r="4691" spans="1:17" ht="19.149999999999999" customHeight="1" x14ac:dyDescent="0.25">
      <c r="A4691" s="190"/>
      <c r="B4691" s="40">
        <v>44</v>
      </c>
      <c r="C4691" s="34"/>
      <c r="D4691" s="34"/>
      <c r="E4691" s="34"/>
      <c r="F4691" s="34"/>
      <c r="G4691" s="34"/>
      <c r="H4691" s="34"/>
      <c r="I4691" s="181" t="s">
        <v>18</v>
      </c>
      <c r="J4691" s="182"/>
      <c r="K4691" s="183"/>
      <c r="L4691" s="184"/>
      <c r="M4691" s="198" t="s">
        <v>92</v>
      </c>
      <c r="N4691" s="198"/>
      <c r="O4691" s="198"/>
      <c r="P4691" s="199"/>
      <c r="Q4691" s="200"/>
    </row>
    <row r="4692" spans="1:17" ht="19.149999999999999" customHeight="1" x14ac:dyDescent="0.25">
      <c r="A4692" s="190"/>
      <c r="B4692" s="40">
        <v>45</v>
      </c>
      <c r="C4692" s="34"/>
      <c r="D4692" s="34"/>
      <c r="E4692" s="34"/>
      <c r="F4692" s="34"/>
      <c r="G4692" s="34"/>
      <c r="H4692" s="34"/>
      <c r="I4692" s="181" t="s">
        <v>18</v>
      </c>
      <c r="J4692" s="182"/>
      <c r="K4692" s="183"/>
      <c r="L4692" s="184"/>
      <c r="M4692" s="201" t="s">
        <v>97</v>
      </c>
      <c r="N4692" s="202"/>
      <c r="O4692" s="202"/>
      <c r="P4692" s="202"/>
      <c r="Q4692" s="203"/>
    </row>
    <row r="4693" spans="1:17" ht="19.149999999999999" customHeight="1" x14ac:dyDescent="0.25">
      <c r="A4693" s="190"/>
      <c r="B4693" s="40">
        <v>46</v>
      </c>
      <c r="C4693" s="34"/>
      <c r="D4693" s="34"/>
      <c r="E4693" s="34"/>
      <c r="F4693" s="34"/>
      <c r="G4693" s="34"/>
      <c r="H4693" s="34"/>
      <c r="I4693" s="181" t="s">
        <v>18</v>
      </c>
      <c r="J4693" s="182"/>
      <c r="K4693" s="183"/>
      <c r="L4693" s="184"/>
      <c r="M4693" s="185"/>
      <c r="N4693" s="185"/>
      <c r="O4693" s="185"/>
      <c r="P4693" s="185"/>
      <c r="Q4693" s="186"/>
    </row>
    <row r="4694" spans="1:17" ht="19.149999999999999" customHeight="1" x14ac:dyDescent="0.25">
      <c r="A4694" s="190"/>
      <c r="B4694" s="40">
        <v>47</v>
      </c>
      <c r="C4694" s="34"/>
      <c r="D4694" s="34"/>
      <c r="E4694" s="34"/>
      <c r="F4694" s="34"/>
      <c r="G4694" s="34"/>
      <c r="H4694" s="34"/>
      <c r="I4694" s="181" t="s">
        <v>18</v>
      </c>
      <c r="J4694" s="182"/>
      <c r="K4694" s="183"/>
      <c r="L4694" s="184"/>
      <c r="M4694" s="185"/>
      <c r="N4694" s="185"/>
      <c r="O4694" s="185"/>
      <c r="P4694" s="185"/>
      <c r="Q4694" s="186"/>
    </row>
    <row r="4695" spans="1:17" ht="19.149999999999999" customHeight="1" x14ac:dyDescent="0.25">
      <c r="A4695" s="190"/>
      <c r="B4695" s="40">
        <v>48</v>
      </c>
      <c r="C4695" s="34"/>
      <c r="D4695" s="34"/>
      <c r="E4695" s="34"/>
      <c r="F4695" s="34"/>
      <c r="G4695" s="34"/>
      <c r="H4695" s="34"/>
      <c r="I4695" s="181" t="s">
        <v>18</v>
      </c>
      <c r="J4695" s="182"/>
      <c r="K4695" s="183"/>
      <c r="L4695" s="184"/>
      <c r="M4695" s="185"/>
      <c r="N4695" s="185"/>
      <c r="O4695" s="185"/>
      <c r="P4695" s="185"/>
      <c r="Q4695" s="186"/>
    </row>
    <row r="4696" spans="1:17" ht="19.149999999999999" customHeight="1" thickBot="1" x14ac:dyDescent="0.3">
      <c r="A4696" s="190"/>
      <c r="B4696" s="34"/>
      <c r="C4696" s="34"/>
      <c r="D4696" s="34"/>
      <c r="E4696" s="34"/>
      <c r="F4696" s="34"/>
      <c r="G4696" s="34"/>
      <c r="H4696" s="34"/>
      <c r="I4696" s="187" t="s">
        <v>18</v>
      </c>
      <c r="J4696" s="188"/>
      <c r="K4696" s="189"/>
      <c r="L4696" s="189"/>
      <c r="M4696" s="185"/>
      <c r="N4696" s="185"/>
      <c r="O4696" s="185"/>
      <c r="P4696" s="185"/>
      <c r="Q4696" s="186"/>
    </row>
    <row r="4697" spans="1:17" ht="19.149999999999999" customHeight="1" thickBot="1" x14ac:dyDescent="0.3">
      <c r="A4697" s="29"/>
      <c r="B4697" s="3"/>
      <c r="C4697" s="3"/>
      <c r="D4697" s="3"/>
      <c r="E4697" s="3"/>
      <c r="F4697" s="173" t="s">
        <v>89</v>
      </c>
      <c r="G4697" s="173"/>
      <c r="H4697" s="174"/>
      <c r="I4697" s="36"/>
      <c r="J4697" s="36"/>
      <c r="K4697" s="175"/>
      <c r="L4697" s="176"/>
      <c r="M4697" s="177" t="s">
        <v>88</v>
      </c>
      <c r="N4697" s="178"/>
      <c r="O4697" s="178"/>
      <c r="P4697" s="178"/>
      <c r="Q4697" s="179"/>
    </row>
    <row r="4698" spans="1:17" ht="19.149999999999999" customHeight="1" thickBot="1" x14ac:dyDescent="0.3">
      <c r="A4698" s="31"/>
      <c r="B4698" s="32"/>
      <c r="C4698" s="32"/>
      <c r="D4698" s="32"/>
      <c r="E4698" s="32"/>
      <c r="F4698" s="32"/>
      <c r="G4698" s="180" t="s">
        <v>91</v>
      </c>
      <c r="H4698" s="180"/>
      <c r="I4698" s="180"/>
      <c r="J4698" s="36"/>
      <c r="K4698" s="35"/>
      <c r="L4698" s="32"/>
      <c r="M4698" s="32"/>
      <c r="N4698" s="32"/>
      <c r="O4698" s="32"/>
      <c r="P4698" s="32"/>
      <c r="Q4698" s="33"/>
    </row>
    <row r="4699" spans="1:17" ht="19.149999999999999" customHeight="1" x14ac:dyDescent="0.25">
      <c r="A4699" s="52"/>
      <c r="B4699" s="52"/>
      <c r="C4699" s="52"/>
      <c r="D4699" s="52"/>
      <c r="E4699" s="52"/>
      <c r="F4699" s="52"/>
      <c r="G4699" s="52"/>
      <c r="H4699" s="52"/>
      <c r="I4699" s="52"/>
      <c r="J4699" s="52"/>
      <c r="K4699" s="52"/>
      <c r="L4699" s="52"/>
      <c r="M4699" s="52"/>
      <c r="N4699" s="52"/>
      <c r="O4699" s="52"/>
      <c r="P4699" s="52"/>
      <c r="Q4699" s="52"/>
    </row>
    <row r="4702" spans="1:17" ht="19.149999999999999" customHeight="1" thickBot="1" x14ac:dyDescent="0.3"/>
    <row r="4703" spans="1:17" ht="19.149999999999999" customHeight="1" x14ac:dyDescent="0.5">
      <c r="A4703" s="37"/>
      <c r="B4703" s="213"/>
      <c r="C4703" s="213"/>
      <c r="D4703" s="39"/>
      <c r="E4703" s="196" t="str">
        <f>UPPER(Ptrllista!E4682)</f>
        <v/>
      </c>
      <c r="F4703" s="196"/>
      <c r="G4703" s="196"/>
      <c r="H4703" s="196"/>
      <c r="I4703" s="196"/>
      <c r="J4703" s="196"/>
      <c r="K4703" s="196"/>
      <c r="L4703" s="196"/>
      <c r="M4703" s="196"/>
      <c r="N4703" s="196"/>
      <c r="O4703" s="49"/>
      <c r="P4703" s="49"/>
      <c r="Q4703" s="50"/>
    </row>
    <row r="4704" spans="1:17" ht="19.149999999999999" customHeight="1" x14ac:dyDescent="0.4">
      <c r="A4704" s="53" t="s">
        <v>98</v>
      </c>
      <c r="B4704" s="44" t="str">
        <f>UPPER(Ptrllista!C4687)</f>
        <v/>
      </c>
      <c r="C4704" s="43" t="s">
        <v>96</v>
      </c>
      <c r="D4704" s="44">
        <f>ABS(Ptrllista!C4687)</f>
        <v>0</v>
      </c>
      <c r="E4704" s="205"/>
      <c r="F4704" s="205"/>
      <c r="G4704" s="205"/>
      <c r="H4704" s="205"/>
      <c r="I4704" s="205"/>
      <c r="J4704" s="205"/>
      <c r="K4704" s="205"/>
      <c r="L4704" s="205"/>
      <c r="M4704" s="205"/>
      <c r="N4704" s="205"/>
      <c r="O4704" s="214">
        <f>ABS(Ptrllista!F4682)</f>
        <v>0</v>
      </c>
      <c r="P4704" s="214"/>
      <c r="Q4704" s="215"/>
    </row>
    <row r="4705" spans="1:17" ht="19.149999999999999" customHeight="1" x14ac:dyDescent="0.25">
      <c r="A4705" s="204" t="str">
        <f>UPPER(Ptrllista!E4687)</f>
        <v/>
      </c>
      <c r="B4705" s="205"/>
      <c r="C4705" s="205"/>
      <c r="D4705" s="205"/>
      <c r="E4705" s="205"/>
      <c r="F4705" s="205"/>
      <c r="G4705" s="205"/>
      <c r="H4705" s="205"/>
      <c r="I4705" s="205"/>
      <c r="J4705" s="205"/>
      <c r="K4705" s="205"/>
      <c r="L4705" s="205"/>
      <c r="M4705" s="205"/>
      <c r="N4705" s="205"/>
      <c r="O4705" s="205"/>
      <c r="P4705" s="205"/>
      <c r="Q4705" s="206"/>
    </row>
    <row r="4706" spans="1:17" ht="19.149999999999999" customHeight="1" x14ac:dyDescent="0.25">
      <c r="A4706" s="204"/>
      <c r="B4706" s="205"/>
      <c r="C4706" s="205"/>
      <c r="D4706" s="205"/>
      <c r="E4706" s="205"/>
      <c r="F4706" s="205"/>
      <c r="G4706" s="205"/>
      <c r="H4706" s="205"/>
      <c r="I4706" s="205"/>
      <c r="J4706" s="205"/>
      <c r="K4706" s="205"/>
      <c r="L4706" s="205"/>
      <c r="M4706" s="205"/>
      <c r="N4706" s="205"/>
      <c r="O4706" s="205"/>
      <c r="P4706" s="205"/>
      <c r="Q4706" s="206"/>
    </row>
    <row r="4707" spans="1:17" ht="19.149999999999999" customHeight="1" x14ac:dyDescent="0.25">
      <c r="A4707" s="204" t="str">
        <f>UPPER(Ptrllista!F4687)</f>
        <v/>
      </c>
      <c r="B4707" s="205"/>
      <c r="C4707" s="205"/>
      <c r="D4707" s="205"/>
      <c r="E4707" s="205"/>
      <c r="F4707" s="205"/>
      <c r="G4707" s="205"/>
      <c r="H4707" s="205"/>
      <c r="I4707" s="205"/>
      <c r="J4707" s="205"/>
      <c r="K4707" s="205"/>
      <c r="L4707" s="205"/>
      <c r="M4707" s="205"/>
      <c r="N4707" s="205"/>
      <c r="O4707" s="205"/>
      <c r="P4707" s="205"/>
      <c r="Q4707" s="206"/>
    </row>
    <row r="4708" spans="1:17" ht="19.149999999999999" customHeight="1" x14ac:dyDescent="0.25">
      <c r="A4708" s="204"/>
      <c r="B4708" s="205"/>
      <c r="C4708" s="205"/>
      <c r="D4708" s="205"/>
      <c r="E4708" s="205"/>
      <c r="F4708" s="205"/>
      <c r="G4708" s="205"/>
      <c r="H4708" s="205"/>
      <c r="I4708" s="205"/>
      <c r="J4708" s="205"/>
      <c r="K4708" s="205"/>
      <c r="L4708" s="205"/>
      <c r="M4708" s="205"/>
      <c r="N4708" s="205"/>
      <c r="O4708" s="205"/>
      <c r="P4708" s="205"/>
      <c r="Q4708" s="206"/>
    </row>
    <row r="4709" spans="1:17" ht="19.149999999999999" customHeight="1" thickBot="1" x14ac:dyDescent="0.3">
      <c r="A4709" s="29"/>
      <c r="B4709" s="38"/>
      <c r="C4709" s="207" t="s">
        <v>95</v>
      </c>
      <c r="D4709" s="208"/>
      <c r="E4709" s="208"/>
      <c r="F4709" s="208"/>
      <c r="G4709" s="208"/>
      <c r="H4709" s="209"/>
      <c r="I4709" s="207" t="s">
        <v>90</v>
      </c>
      <c r="J4709" s="209"/>
      <c r="K4709" s="207" t="s">
        <v>17</v>
      </c>
      <c r="L4709" s="208"/>
      <c r="M4709" s="41" t="s">
        <v>93</v>
      </c>
      <c r="N4709" s="42"/>
      <c r="O4709" s="210" t="s">
        <v>24</v>
      </c>
      <c r="P4709" s="211"/>
      <c r="Q4709" s="212"/>
    </row>
    <row r="4710" spans="1:17" ht="19.149999999999999" customHeight="1" x14ac:dyDescent="0.25">
      <c r="A4710" s="190" t="s">
        <v>94</v>
      </c>
      <c r="B4710" s="40">
        <v>41</v>
      </c>
      <c r="C4710" s="34"/>
      <c r="D4710" s="34"/>
      <c r="E4710" s="34"/>
      <c r="F4710" s="34"/>
      <c r="G4710" s="34"/>
      <c r="H4710" s="34"/>
      <c r="I4710" s="181" t="s">
        <v>18</v>
      </c>
      <c r="J4710" s="182"/>
      <c r="K4710" s="183"/>
      <c r="L4710" s="191"/>
      <c r="M4710" s="192" t="str">
        <f>UPPER(Ptrllista!H4687)</f>
        <v/>
      </c>
      <c r="N4710" s="193"/>
      <c r="O4710" s="192" t="str">
        <f>UPPER(Ptrllista!G4687)</f>
        <v/>
      </c>
      <c r="P4710" s="196"/>
      <c r="Q4710" s="193"/>
    </row>
    <row r="4711" spans="1:17" ht="19.149999999999999" customHeight="1" thickBot="1" x14ac:dyDescent="0.3">
      <c r="A4711" s="190"/>
      <c r="B4711" s="40">
        <v>42</v>
      </c>
      <c r="C4711" s="34"/>
      <c r="D4711" s="34"/>
      <c r="E4711" s="34"/>
      <c r="F4711" s="34"/>
      <c r="G4711" s="34"/>
      <c r="H4711" s="34"/>
      <c r="I4711" s="181" t="s">
        <v>18</v>
      </c>
      <c r="J4711" s="182"/>
      <c r="K4711" s="183"/>
      <c r="L4711" s="191"/>
      <c r="M4711" s="194"/>
      <c r="N4711" s="195"/>
      <c r="O4711" s="194"/>
      <c r="P4711" s="197"/>
      <c r="Q4711" s="195"/>
    </row>
    <row r="4712" spans="1:17" ht="19.149999999999999" customHeight="1" x14ac:dyDescent="0.25">
      <c r="A4712" s="190"/>
      <c r="B4712" s="40">
        <v>43</v>
      </c>
      <c r="C4712" s="34"/>
      <c r="D4712" s="34"/>
      <c r="E4712" s="34"/>
      <c r="F4712" s="34"/>
      <c r="G4712" s="34"/>
      <c r="H4712" s="34"/>
      <c r="I4712" s="181" t="s">
        <v>18</v>
      </c>
      <c r="J4712" s="182"/>
      <c r="K4712" s="183"/>
      <c r="L4712" s="184"/>
      <c r="M4712" s="3"/>
      <c r="N4712" s="3"/>
      <c r="O4712" s="3"/>
      <c r="P4712" s="3"/>
      <c r="Q4712" s="30"/>
    </row>
    <row r="4713" spans="1:17" ht="19.149999999999999" customHeight="1" x14ac:dyDescent="0.25">
      <c r="A4713" s="190"/>
      <c r="B4713" s="40">
        <v>44</v>
      </c>
      <c r="C4713" s="34"/>
      <c r="D4713" s="34"/>
      <c r="E4713" s="34"/>
      <c r="F4713" s="34"/>
      <c r="G4713" s="34"/>
      <c r="H4713" s="34"/>
      <c r="I4713" s="181" t="s">
        <v>18</v>
      </c>
      <c r="J4713" s="182"/>
      <c r="K4713" s="183"/>
      <c r="L4713" s="184"/>
      <c r="M4713" s="198" t="s">
        <v>92</v>
      </c>
      <c r="N4713" s="198"/>
      <c r="O4713" s="198"/>
      <c r="P4713" s="199"/>
      <c r="Q4713" s="200"/>
    </row>
    <row r="4714" spans="1:17" ht="19.149999999999999" customHeight="1" x14ac:dyDescent="0.25">
      <c r="A4714" s="190"/>
      <c r="B4714" s="40">
        <v>45</v>
      </c>
      <c r="C4714" s="34"/>
      <c r="D4714" s="34"/>
      <c r="E4714" s="34"/>
      <c r="F4714" s="34"/>
      <c r="G4714" s="34"/>
      <c r="H4714" s="34"/>
      <c r="I4714" s="181" t="s">
        <v>18</v>
      </c>
      <c r="J4714" s="182"/>
      <c r="K4714" s="183"/>
      <c r="L4714" s="184"/>
      <c r="M4714" s="201" t="s">
        <v>97</v>
      </c>
      <c r="N4714" s="202"/>
      <c r="O4714" s="202"/>
      <c r="P4714" s="202"/>
      <c r="Q4714" s="203"/>
    </row>
    <row r="4715" spans="1:17" ht="19.149999999999999" customHeight="1" x14ac:dyDescent="0.25">
      <c r="A4715" s="190"/>
      <c r="B4715" s="40">
        <v>46</v>
      </c>
      <c r="C4715" s="34"/>
      <c r="D4715" s="34"/>
      <c r="E4715" s="34"/>
      <c r="F4715" s="34"/>
      <c r="G4715" s="34"/>
      <c r="H4715" s="34"/>
      <c r="I4715" s="181" t="s">
        <v>18</v>
      </c>
      <c r="J4715" s="182"/>
      <c r="K4715" s="183"/>
      <c r="L4715" s="184"/>
      <c r="M4715" s="185"/>
      <c r="N4715" s="185"/>
      <c r="O4715" s="185"/>
      <c r="P4715" s="185"/>
      <c r="Q4715" s="186"/>
    </row>
    <row r="4716" spans="1:17" ht="19.149999999999999" customHeight="1" x14ac:dyDescent="0.25">
      <c r="A4716" s="190"/>
      <c r="B4716" s="40">
        <v>47</v>
      </c>
      <c r="C4716" s="34"/>
      <c r="D4716" s="34"/>
      <c r="E4716" s="34"/>
      <c r="F4716" s="34"/>
      <c r="G4716" s="34"/>
      <c r="H4716" s="34"/>
      <c r="I4716" s="181" t="s">
        <v>18</v>
      </c>
      <c r="J4716" s="182"/>
      <c r="K4716" s="183"/>
      <c r="L4716" s="184"/>
      <c r="M4716" s="185"/>
      <c r="N4716" s="185"/>
      <c r="O4716" s="185"/>
      <c r="P4716" s="185"/>
      <c r="Q4716" s="186"/>
    </row>
    <row r="4717" spans="1:17" ht="19.149999999999999" customHeight="1" x14ac:dyDescent="0.25">
      <c r="A4717" s="190"/>
      <c r="B4717" s="40">
        <v>48</v>
      </c>
      <c r="C4717" s="34"/>
      <c r="D4717" s="34"/>
      <c r="E4717" s="34"/>
      <c r="F4717" s="34"/>
      <c r="G4717" s="34"/>
      <c r="H4717" s="34"/>
      <c r="I4717" s="181" t="s">
        <v>18</v>
      </c>
      <c r="J4717" s="182"/>
      <c r="K4717" s="183"/>
      <c r="L4717" s="184"/>
      <c r="M4717" s="185"/>
      <c r="N4717" s="185"/>
      <c r="O4717" s="185"/>
      <c r="P4717" s="185"/>
      <c r="Q4717" s="186"/>
    </row>
    <row r="4718" spans="1:17" ht="19.149999999999999" customHeight="1" thickBot="1" x14ac:dyDescent="0.3">
      <c r="A4718" s="190"/>
      <c r="B4718" s="34"/>
      <c r="C4718" s="34"/>
      <c r="D4718" s="34"/>
      <c r="E4718" s="34"/>
      <c r="F4718" s="34"/>
      <c r="G4718" s="34"/>
      <c r="H4718" s="34"/>
      <c r="I4718" s="187" t="s">
        <v>18</v>
      </c>
      <c r="J4718" s="188"/>
      <c r="K4718" s="189"/>
      <c r="L4718" s="189"/>
      <c r="M4718" s="185"/>
      <c r="N4718" s="185"/>
      <c r="O4718" s="185"/>
      <c r="P4718" s="185"/>
      <c r="Q4718" s="186"/>
    </row>
    <row r="4719" spans="1:17" ht="19.149999999999999" customHeight="1" thickBot="1" x14ac:dyDescent="0.3">
      <c r="A4719" s="29"/>
      <c r="B4719" s="3"/>
      <c r="C4719" s="3"/>
      <c r="D4719" s="3"/>
      <c r="E4719" s="3"/>
      <c r="F4719" s="173" t="s">
        <v>89</v>
      </c>
      <c r="G4719" s="173"/>
      <c r="H4719" s="174"/>
      <c r="I4719" s="36"/>
      <c r="J4719" s="36"/>
      <c r="K4719" s="175"/>
      <c r="L4719" s="176"/>
      <c r="M4719" s="177" t="s">
        <v>88</v>
      </c>
      <c r="N4719" s="178"/>
      <c r="O4719" s="178"/>
      <c r="P4719" s="178"/>
      <c r="Q4719" s="179"/>
    </row>
    <row r="4720" spans="1:17" ht="19.149999999999999" customHeight="1" thickBot="1" x14ac:dyDescent="0.3">
      <c r="A4720" s="31"/>
      <c r="B4720" s="32"/>
      <c r="C4720" s="32"/>
      <c r="D4720" s="32"/>
      <c r="E4720" s="32"/>
      <c r="F4720" s="32"/>
      <c r="G4720" s="180" t="s">
        <v>91</v>
      </c>
      <c r="H4720" s="180"/>
      <c r="I4720" s="180"/>
      <c r="J4720" s="36"/>
      <c r="K4720" s="35"/>
      <c r="L4720" s="32"/>
      <c r="M4720" s="32"/>
      <c r="N4720" s="32"/>
      <c r="O4720" s="32"/>
      <c r="P4720" s="32"/>
      <c r="Q4720" s="33"/>
    </row>
    <row r="4721" spans="1:17" ht="19.149999999999999" customHeight="1" x14ac:dyDescent="0.5">
      <c r="A4721" s="37"/>
      <c r="B4721" s="213"/>
      <c r="C4721" s="213"/>
      <c r="D4721" s="39"/>
      <c r="E4721" s="196" t="str">
        <f>UPPER(Ptrllista!E4722)</f>
        <v/>
      </c>
      <c r="F4721" s="196"/>
      <c r="G4721" s="196"/>
      <c r="H4721" s="196"/>
      <c r="I4721" s="196"/>
      <c r="J4721" s="196"/>
      <c r="K4721" s="196"/>
      <c r="L4721" s="196"/>
      <c r="M4721" s="196"/>
      <c r="N4721" s="196"/>
      <c r="O4721" s="49"/>
      <c r="P4721" s="49"/>
      <c r="Q4721" s="50"/>
    </row>
    <row r="4722" spans="1:17" ht="19.149999999999999" customHeight="1" x14ac:dyDescent="0.4">
      <c r="A4722" s="53" t="s">
        <v>98</v>
      </c>
      <c r="B4722" s="44" t="str">
        <f>UPPER(Ptrllista!C4726)</f>
        <v/>
      </c>
      <c r="C4722" s="43" t="s">
        <v>102</v>
      </c>
      <c r="D4722" s="44">
        <f>ABS(Ptrllista!C4726)</f>
        <v>0</v>
      </c>
      <c r="E4722" s="205"/>
      <c r="F4722" s="205"/>
      <c r="G4722" s="205"/>
      <c r="H4722" s="205"/>
      <c r="I4722" s="205"/>
      <c r="J4722" s="205"/>
      <c r="K4722" s="205"/>
      <c r="L4722" s="205"/>
      <c r="M4722" s="205"/>
      <c r="N4722" s="205"/>
      <c r="O4722" s="214">
        <f>ABS(Ptrllista!F4722)</f>
        <v>0</v>
      </c>
      <c r="P4722" s="214"/>
      <c r="Q4722" s="215"/>
    </row>
    <row r="4723" spans="1:17" ht="19.149999999999999" customHeight="1" x14ac:dyDescent="0.25">
      <c r="A4723" s="204" t="str">
        <f>UPPER(Ptrllista!E4726)</f>
        <v/>
      </c>
      <c r="B4723" s="205"/>
      <c r="C4723" s="205"/>
      <c r="D4723" s="205"/>
      <c r="E4723" s="205"/>
      <c r="F4723" s="205"/>
      <c r="G4723" s="205"/>
      <c r="H4723" s="205"/>
      <c r="I4723" s="205"/>
      <c r="J4723" s="205"/>
      <c r="K4723" s="205"/>
      <c r="L4723" s="205"/>
      <c r="M4723" s="205"/>
      <c r="N4723" s="205"/>
      <c r="O4723" s="205"/>
      <c r="P4723" s="205"/>
      <c r="Q4723" s="206"/>
    </row>
    <row r="4724" spans="1:17" ht="19.149999999999999" customHeight="1" x14ac:dyDescent="0.25">
      <c r="A4724" s="204"/>
      <c r="B4724" s="205"/>
      <c r="C4724" s="205"/>
      <c r="D4724" s="205"/>
      <c r="E4724" s="205"/>
      <c r="F4724" s="205"/>
      <c r="G4724" s="205"/>
      <c r="H4724" s="205"/>
      <c r="I4724" s="205"/>
      <c r="J4724" s="205"/>
      <c r="K4724" s="205"/>
      <c r="L4724" s="205"/>
      <c r="M4724" s="205"/>
      <c r="N4724" s="205"/>
      <c r="O4724" s="205"/>
      <c r="P4724" s="205"/>
      <c r="Q4724" s="206"/>
    </row>
    <row r="4725" spans="1:17" ht="19.149999999999999" customHeight="1" x14ac:dyDescent="0.25">
      <c r="A4725" s="204" t="str">
        <f>UPPER(Ptrllista!F4726)</f>
        <v/>
      </c>
      <c r="B4725" s="205"/>
      <c r="C4725" s="205"/>
      <c r="D4725" s="205"/>
      <c r="E4725" s="205"/>
      <c r="F4725" s="205"/>
      <c r="G4725" s="205"/>
      <c r="H4725" s="205"/>
      <c r="I4725" s="205"/>
      <c r="J4725" s="205"/>
      <c r="K4725" s="205"/>
      <c r="L4725" s="205"/>
      <c r="M4725" s="205"/>
      <c r="N4725" s="205"/>
      <c r="O4725" s="205"/>
      <c r="P4725" s="205"/>
      <c r="Q4725" s="206"/>
    </row>
    <row r="4726" spans="1:17" ht="19.149999999999999" customHeight="1" x14ac:dyDescent="0.25">
      <c r="A4726" s="204"/>
      <c r="B4726" s="205"/>
      <c r="C4726" s="205"/>
      <c r="D4726" s="205"/>
      <c r="E4726" s="205"/>
      <c r="F4726" s="205"/>
      <c r="G4726" s="205"/>
      <c r="H4726" s="205"/>
      <c r="I4726" s="205"/>
      <c r="J4726" s="205"/>
      <c r="K4726" s="205"/>
      <c r="L4726" s="205"/>
      <c r="M4726" s="205"/>
      <c r="N4726" s="205"/>
      <c r="O4726" s="205"/>
      <c r="P4726" s="205"/>
      <c r="Q4726" s="206"/>
    </row>
    <row r="4727" spans="1:17" ht="19.149999999999999" customHeight="1" thickBot="1" x14ac:dyDescent="0.3">
      <c r="A4727" s="29"/>
      <c r="B4727" s="38"/>
      <c r="C4727" s="207" t="s">
        <v>95</v>
      </c>
      <c r="D4727" s="208"/>
      <c r="E4727" s="208"/>
      <c r="F4727" s="208"/>
      <c r="G4727" s="208"/>
      <c r="H4727" s="209"/>
      <c r="I4727" s="207" t="s">
        <v>90</v>
      </c>
      <c r="J4727" s="209"/>
      <c r="K4727" s="207" t="s">
        <v>17</v>
      </c>
      <c r="L4727" s="208"/>
      <c r="M4727" s="216" t="s">
        <v>93</v>
      </c>
      <c r="N4727" s="217"/>
      <c r="O4727" s="210" t="s">
        <v>24</v>
      </c>
      <c r="P4727" s="211"/>
      <c r="Q4727" s="212"/>
    </row>
    <row r="4728" spans="1:17" ht="19.149999999999999" customHeight="1" x14ac:dyDescent="0.25">
      <c r="A4728" s="190" t="s">
        <v>94</v>
      </c>
      <c r="B4728" s="40">
        <v>41</v>
      </c>
      <c r="C4728" s="34"/>
      <c r="D4728" s="34"/>
      <c r="E4728" s="34"/>
      <c r="F4728" s="34"/>
      <c r="G4728" s="34"/>
      <c r="H4728" s="34"/>
      <c r="I4728" s="181" t="s">
        <v>18</v>
      </c>
      <c r="J4728" s="182"/>
      <c r="K4728" s="183"/>
      <c r="L4728" s="191"/>
      <c r="M4728" s="192" t="str">
        <f>UPPER(Ptrllista!H4726)</f>
        <v/>
      </c>
      <c r="N4728" s="193"/>
      <c r="O4728" s="192" t="str">
        <f>UPPER(Ptrllista!G4726)</f>
        <v/>
      </c>
      <c r="P4728" s="196"/>
      <c r="Q4728" s="193"/>
    </row>
    <row r="4729" spans="1:17" ht="19.149999999999999" customHeight="1" thickBot="1" x14ac:dyDescent="0.3">
      <c r="A4729" s="190"/>
      <c r="B4729" s="40">
        <v>42</v>
      </c>
      <c r="C4729" s="34"/>
      <c r="D4729" s="34"/>
      <c r="E4729" s="34"/>
      <c r="F4729" s="34"/>
      <c r="G4729" s="34"/>
      <c r="H4729" s="34"/>
      <c r="I4729" s="181" t="s">
        <v>18</v>
      </c>
      <c r="J4729" s="182"/>
      <c r="K4729" s="183"/>
      <c r="L4729" s="191"/>
      <c r="M4729" s="194"/>
      <c r="N4729" s="195"/>
      <c r="O4729" s="194"/>
      <c r="P4729" s="197"/>
      <c r="Q4729" s="195"/>
    </row>
    <row r="4730" spans="1:17" ht="19.149999999999999" customHeight="1" x14ac:dyDescent="0.25">
      <c r="A4730" s="190"/>
      <c r="B4730" s="40">
        <v>43</v>
      </c>
      <c r="C4730" s="34"/>
      <c r="D4730" s="34"/>
      <c r="E4730" s="34"/>
      <c r="F4730" s="34"/>
      <c r="G4730" s="34"/>
      <c r="H4730" s="34"/>
      <c r="I4730" s="181" t="s">
        <v>18</v>
      </c>
      <c r="J4730" s="182"/>
      <c r="K4730" s="183"/>
      <c r="L4730" s="184"/>
      <c r="M4730" s="3"/>
      <c r="N4730" s="3"/>
      <c r="O4730" s="3"/>
      <c r="P4730" s="3"/>
      <c r="Q4730" s="30"/>
    </row>
    <row r="4731" spans="1:17" ht="19.149999999999999" customHeight="1" x14ac:dyDescent="0.25">
      <c r="A4731" s="190"/>
      <c r="B4731" s="40">
        <v>44</v>
      </c>
      <c r="C4731" s="34"/>
      <c r="D4731" s="34"/>
      <c r="E4731" s="34"/>
      <c r="F4731" s="34"/>
      <c r="G4731" s="34"/>
      <c r="H4731" s="34"/>
      <c r="I4731" s="181" t="s">
        <v>18</v>
      </c>
      <c r="J4731" s="182"/>
      <c r="K4731" s="183"/>
      <c r="L4731" s="184"/>
      <c r="M4731" s="198" t="s">
        <v>92</v>
      </c>
      <c r="N4731" s="198"/>
      <c r="O4731" s="198"/>
      <c r="P4731" s="199"/>
      <c r="Q4731" s="200"/>
    </row>
    <row r="4732" spans="1:17" ht="19.149999999999999" customHeight="1" x14ac:dyDescent="0.25">
      <c r="A4732" s="190"/>
      <c r="B4732" s="40">
        <v>45</v>
      </c>
      <c r="C4732" s="34"/>
      <c r="D4732" s="34"/>
      <c r="E4732" s="34"/>
      <c r="F4732" s="34"/>
      <c r="G4732" s="34"/>
      <c r="H4732" s="34"/>
      <c r="I4732" s="181" t="s">
        <v>18</v>
      </c>
      <c r="J4732" s="182"/>
      <c r="K4732" s="183"/>
      <c r="L4732" s="184"/>
      <c r="M4732" s="201" t="s">
        <v>97</v>
      </c>
      <c r="N4732" s="202"/>
      <c r="O4732" s="202"/>
      <c r="P4732" s="202"/>
      <c r="Q4732" s="203"/>
    </row>
    <row r="4733" spans="1:17" ht="19.149999999999999" customHeight="1" x14ac:dyDescent="0.25">
      <c r="A4733" s="190"/>
      <c r="B4733" s="40">
        <v>46</v>
      </c>
      <c r="C4733" s="34"/>
      <c r="D4733" s="34"/>
      <c r="E4733" s="34"/>
      <c r="F4733" s="34"/>
      <c r="G4733" s="34"/>
      <c r="H4733" s="34"/>
      <c r="I4733" s="181" t="s">
        <v>18</v>
      </c>
      <c r="J4733" s="182"/>
      <c r="K4733" s="183"/>
      <c r="L4733" s="184"/>
      <c r="M4733" s="185"/>
      <c r="N4733" s="185"/>
      <c r="O4733" s="185"/>
      <c r="P4733" s="185"/>
      <c r="Q4733" s="186"/>
    </row>
    <row r="4734" spans="1:17" ht="19.149999999999999" customHeight="1" x14ac:dyDescent="0.25">
      <c r="A4734" s="190"/>
      <c r="B4734" s="40">
        <v>47</v>
      </c>
      <c r="C4734" s="34"/>
      <c r="D4734" s="34"/>
      <c r="E4734" s="34"/>
      <c r="F4734" s="34"/>
      <c r="G4734" s="34"/>
      <c r="H4734" s="34"/>
      <c r="I4734" s="181" t="s">
        <v>18</v>
      </c>
      <c r="J4734" s="182"/>
      <c r="K4734" s="183"/>
      <c r="L4734" s="184"/>
      <c r="M4734" s="185"/>
      <c r="N4734" s="185"/>
      <c r="O4734" s="185"/>
      <c r="P4734" s="185"/>
      <c r="Q4734" s="186"/>
    </row>
    <row r="4735" spans="1:17" ht="19.149999999999999" customHeight="1" x14ac:dyDescent="0.25">
      <c r="A4735" s="190"/>
      <c r="B4735" s="40">
        <v>48</v>
      </c>
      <c r="C4735" s="34"/>
      <c r="D4735" s="34"/>
      <c r="E4735" s="34"/>
      <c r="F4735" s="34"/>
      <c r="G4735" s="34"/>
      <c r="H4735" s="34"/>
      <c r="I4735" s="181" t="s">
        <v>18</v>
      </c>
      <c r="J4735" s="182"/>
      <c r="K4735" s="183"/>
      <c r="L4735" s="184"/>
      <c r="M4735" s="185"/>
      <c r="N4735" s="185"/>
      <c r="O4735" s="185"/>
      <c r="P4735" s="185"/>
      <c r="Q4735" s="186"/>
    </row>
    <row r="4736" spans="1:17" ht="19.149999999999999" customHeight="1" thickBot="1" x14ac:dyDescent="0.3">
      <c r="A4736" s="190"/>
      <c r="B4736" s="34"/>
      <c r="C4736" s="34"/>
      <c r="D4736" s="34"/>
      <c r="E4736" s="34"/>
      <c r="F4736" s="34"/>
      <c r="G4736" s="34"/>
      <c r="H4736" s="34"/>
      <c r="I4736" s="187" t="s">
        <v>18</v>
      </c>
      <c r="J4736" s="188"/>
      <c r="K4736" s="189"/>
      <c r="L4736" s="189"/>
      <c r="M4736" s="185"/>
      <c r="N4736" s="185"/>
      <c r="O4736" s="185"/>
      <c r="P4736" s="185"/>
      <c r="Q4736" s="186"/>
    </row>
    <row r="4737" spans="1:17" ht="19.149999999999999" customHeight="1" thickBot="1" x14ac:dyDescent="0.3">
      <c r="A4737" s="29"/>
      <c r="B4737" s="3"/>
      <c r="C4737" s="3"/>
      <c r="D4737" s="3"/>
      <c r="E4737" s="3"/>
      <c r="F4737" s="173" t="s">
        <v>89</v>
      </c>
      <c r="G4737" s="173"/>
      <c r="H4737" s="174"/>
      <c r="I4737" s="36"/>
      <c r="J4737" s="36"/>
      <c r="K4737" s="175"/>
      <c r="L4737" s="176"/>
      <c r="M4737" s="177" t="s">
        <v>88</v>
      </c>
      <c r="N4737" s="178"/>
      <c r="O4737" s="178"/>
      <c r="P4737" s="178"/>
      <c r="Q4737" s="179"/>
    </row>
    <row r="4738" spans="1:17" ht="19.149999999999999" customHeight="1" thickBot="1" x14ac:dyDescent="0.3">
      <c r="A4738" s="31"/>
      <c r="B4738" s="32"/>
      <c r="C4738" s="32"/>
      <c r="D4738" s="32"/>
      <c r="E4738" s="32"/>
      <c r="F4738" s="32"/>
      <c r="G4738" s="180" t="s">
        <v>91</v>
      </c>
      <c r="H4738" s="180"/>
      <c r="I4738" s="180"/>
      <c r="J4738" s="36"/>
      <c r="K4738" s="35"/>
      <c r="L4738" s="32"/>
      <c r="M4738" s="32"/>
      <c r="N4738" s="32"/>
      <c r="O4738" s="32"/>
      <c r="P4738" s="32"/>
      <c r="Q4738" s="33"/>
    </row>
    <row r="4739" spans="1:17" ht="19.149999999999999" customHeight="1" x14ac:dyDescent="0.25">
      <c r="A4739" s="52"/>
      <c r="B4739" s="52"/>
      <c r="C4739" s="52"/>
      <c r="D4739" s="52"/>
      <c r="E4739" s="52"/>
      <c r="F4739" s="52"/>
      <c r="G4739" s="52"/>
      <c r="H4739" s="52"/>
      <c r="I4739" s="52"/>
      <c r="J4739" s="52"/>
      <c r="K4739" s="52"/>
      <c r="L4739" s="52"/>
      <c r="M4739" s="52"/>
      <c r="N4739" s="52"/>
      <c r="O4739" s="52"/>
      <c r="P4739" s="52"/>
      <c r="Q4739" s="52"/>
    </row>
    <row r="4742" spans="1:17" ht="19.149999999999999" customHeight="1" thickBot="1" x14ac:dyDescent="0.3"/>
    <row r="4743" spans="1:17" ht="19.149999999999999" customHeight="1" x14ac:dyDescent="0.5">
      <c r="A4743" s="37"/>
      <c r="B4743" s="213"/>
      <c r="C4743" s="213"/>
      <c r="D4743" s="39"/>
      <c r="E4743" s="196" t="str">
        <f>UPPER(Ptrllista!E4722)</f>
        <v/>
      </c>
      <c r="F4743" s="196"/>
      <c r="G4743" s="196"/>
      <c r="H4743" s="196"/>
      <c r="I4743" s="196"/>
      <c r="J4743" s="196"/>
      <c r="K4743" s="196"/>
      <c r="L4743" s="196"/>
      <c r="M4743" s="196"/>
      <c r="N4743" s="196"/>
      <c r="O4743" s="49"/>
      <c r="P4743" s="49"/>
      <c r="Q4743" s="50"/>
    </row>
    <row r="4744" spans="1:17" ht="19.149999999999999" customHeight="1" x14ac:dyDescent="0.4">
      <c r="A4744" s="53" t="s">
        <v>98</v>
      </c>
      <c r="B4744" s="44" t="str">
        <f>UPPER(Ptrllista!C4727)</f>
        <v/>
      </c>
      <c r="C4744" s="43" t="s">
        <v>96</v>
      </c>
      <c r="D4744" s="44">
        <f>ABS(Ptrllista!C4727)</f>
        <v>0</v>
      </c>
      <c r="E4744" s="205"/>
      <c r="F4744" s="205"/>
      <c r="G4744" s="205"/>
      <c r="H4744" s="205"/>
      <c r="I4744" s="205"/>
      <c r="J4744" s="205"/>
      <c r="K4744" s="205"/>
      <c r="L4744" s="205"/>
      <c r="M4744" s="205"/>
      <c r="N4744" s="205"/>
      <c r="O4744" s="214">
        <f>ABS(Ptrllista!F4722)</f>
        <v>0</v>
      </c>
      <c r="P4744" s="214"/>
      <c r="Q4744" s="215"/>
    </row>
    <row r="4745" spans="1:17" ht="19.149999999999999" customHeight="1" x14ac:dyDescent="0.25">
      <c r="A4745" s="204" t="str">
        <f>UPPER(Ptrllista!E4727)</f>
        <v/>
      </c>
      <c r="B4745" s="205"/>
      <c r="C4745" s="205"/>
      <c r="D4745" s="205"/>
      <c r="E4745" s="205"/>
      <c r="F4745" s="205"/>
      <c r="G4745" s="205"/>
      <c r="H4745" s="205"/>
      <c r="I4745" s="205"/>
      <c r="J4745" s="205"/>
      <c r="K4745" s="205"/>
      <c r="L4745" s="205"/>
      <c r="M4745" s="205"/>
      <c r="N4745" s="205"/>
      <c r="O4745" s="205"/>
      <c r="P4745" s="205"/>
      <c r="Q4745" s="206"/>
    </row>
    <row r="4746" spans="1:17" ht="19.149999999999999" customHeight="1" x14ac:dyDescent="0.25">
      <c r="A4746" s="204"/>
      <c r="B4746" s="205"/>
      <c r="C4746" s="205"/>
      <c r="D4746" s="205"/>
      <c r="E4746" s="205"/>
      <c r="F4746" s="205"/>
      <c r="G4746" s="205"/>
      <c r="H4746" s="205"/>
      <c r="I4746" s="205"/>
      <c r="J4746" s="205"/>
      <c r="K4746" s="205"/>
      <c r="L4746" s="205"/>
      <c r="M4746" s="205"/>
      <c r="N4746" s="205"/>
      <c r="O4746" s="205"/>
      <c r="P4746" s="205"/>
      <c r="Q4746" s="206"/>
    </row>
    <row r="4747" spans="1:17" ht="19.149999999999999" customHeight="1" x14ac:dyDescent="0.25">
      <c r="A4747" s="204" t="str">
        <f>UPPER(Ptrllista!F4727)</f>
        <v/>
      </c>
      <c r="B4747" s="205"/>
      <c r="C4747" s="205"/>
      <c r="D4747" s="205"/>
      <c r="E4747" s="205"/>
      <c r="F4747" s="205"/>
      <c r="G4747" s="205"/>
      <c r="H4747" s="205"/>
      <c r="I4747" s="205"/>
      <c r="J4747" s="205"/>
      <c r="K4747" s="205"/>
      <c r="L4747" s="205"/>
      <c r="M4747" s="205"/>
      <c r="N4747" s="205"/>
      <c r="O4747" s="205"/>
      <c r="P4747" s="205"/>
      <c r="Q4747" s="206"/>
    </row>
    <row r="4748" spans="1:17" ht="19.149999999999999" customHeight="1" x14ac:dyDescent="0.25">
      <c r="A4748" s="204"/>
      <c r="B4748" s="205"/>
      <c r="C4748" s="205"/>
      <c r="D4748" s="205"/>
      <c r="E4748" s="205"/>
      <c r="F4748" s="205"/>
      <c r="G4748" s="205"/>
      <c r="H4748" s="205"/>
      <c r="I4748" s="205"/>
      <c r="J4748" s="205"/>
      <c r="K4748" s="205"/>
      <c r="L4748" s="205"/>
      <c r="M4748" s="205"/>
      <c r="N4748" s="205"/>
      <c r="O4748" s="205"/>
      <c r="P4748" s="205"/>
      <c r="Q4748" s="206"/>
    </row>
    <row r="4749" spans="1:17" ht="19.149999999999999" customHeight="1" thickBot="1" x14ac:dyDescent="0.3">
      <c r="A4749" s="29"/>
      <c r="B4749" s="38"/>
      <c r="C4749" s="207" t="s">
        <v>95</v>
      </c>
      <c r="D4749" s="208"/>
      <c r="E4749" s="208"/>
      <c r="F4749" s="208"/>
      <c r="G4749" s="208"/>
      <c r="H4749" s="209"/>
      <c r="I4749" s="207" t="s">
        <v>90</v>
      </c>
      <c r="J4749" s="209"/>
      <c r="K4749" s="207" t="s">
        <v>17</v>
      </c>
      <c r="L4749" s="208"/>
      <c r="M4749" s="41" t="s">
        <v>93</v>
      </c>
      <c r="N4749" s="42"/>
      <c r="O4749" s="210" t="s">
        <v>24</v>
      </c>
      <c r="P4749" s="211"/>
      <c r="Q4749" s="212"/>
    </row>
    <row r="4750" spans="1:17" ht="19.149999999999999" customHeight="1" x14ac:dyDescent="0.25">
      <c r="A4750" s="190" t="s">
        <v>94</v>
      </c>
      <c r="B4750" s="40">
        <v>41</v>
      </c>
      <c r="C4750" s="34"/>
      <c r="D4750" s="34"/>
      <c r="E4750" s="34"/>
      <c r="F4750" s="34"/>
      <c r="G4750" s="34"/>
      <c r="H4750" s="34"/>
      <c r="I4750" s="181" t="s">
        <v>18</v>
      </c>
      <c r="J4750" s="182"/>
      <c r="K4750" s="183"/>
      <c r="L4750" s="191"/>
      <c r="M4750" s="192" t="str">
        <f>UPPER(Ptrllista!H4727)</f>
        <v/>
      </c>
      <c r="N4750" s="193"/>
      <c r="O4750" s="192" t="str">
        <f>UPPER(Ptrllista!G4727)</f>
        <v/>
      </c>
      <c r="P4750" s="196"/>
      <c r="Q4750" s="193"/>
    </row>
    <row r="4751" spans="1:17" ht="19.149999999999999" customHeight="1" thickBot="1" x14ac:dyDescent="0.3">
      <c r="A4751" s="190"/>
      <c r="B4751" s="40">
        <v>42</v>
      </c>
      <c r="C4751" s="34"/>
      <c r="D4751" s="34"/>
      <c r="E4751" s="34"/>
      <c r="F4751" s="34"/>
      <c r="G4751" s="34"/>
      <c r="H4751" s="34"/>
      <c r="I4751" s="181" t="s">
        <v>18</v>
      </c>
      <c r="J4751" s="182"/>
      <c r="K4751" s="183"/>
      <c r="L4751" s="191"/>
      <c r="M4751" s="194"/>
      <c r="N4751" s="195"/>
      <c r="O4751" s="194"/>
      <c r="P4751" s="197"/>
      <c r="Q4751" s="195"/>
    </row>
    <row r="4752" spans="1:17" ht="19.149999999999999" customHeight="1" x14ac:dyDescent="0.25">
      <c r="A4752" s="190"/>
      <c r="B4752" s="40">
        <v>43</v>
      </c>
      <c r="C4752" s="34"/>
      <c r="D4752" s="34"/>
      <c r="E4752" s="34"/>
      <c r="F4752" s="34"/>
      <c r="G4752" s="34"/>
      <c r="H4752" s="34"/>
      <c r="I4752" s="181" t="s">
        <v>18</v>
      </c>
      <c r="J4752" s="182"/>
      <c r="K4752" s="183"/>
      <c r="L4752" s="184"/>
      <c r="M4752" s="3"/>
      <c r="N4752" s="3"/>
      <c r="O4752" s="3"/>
      <c r="P4752" s="3"/>
      <c r="Q4752" s="30"/>
    </row>
    <row r="4753" spans="1:17" ht="19.149999999999999" customHeight="1" x14ac:dyDescent="0.25">
      <c r="A4753" s="190"/>
      <c r="B4753" s="40">
        <v>44</v>
      </c>
      <c r="C4753" s="34"/>
      <c r="D4753" s="34"/>
      <c r="E4753" s="34"/>
      <c r="F4753" s="34"/>
      <c r="G4753" s="34"/>
      <c r="H4753" s="34"/>
      <c r="I4753" s="181" t="s">
        <v>18</v>
      </c>
      <c r="J4753" s="182"/>
      <c r="K4753" s="183"/>
      <c r="L4753" s="184"/>
      <c r="M4753" s="198" t="s">
        <v>92</v>
      </c>
      <c r="N4753" s="198"/>
      <c r="O4753" s="198"/>
      <c r="P4753" s="199"/>
      <c r="Q4753" s="200"/>
    </row>
    <row r="4754" spans="1:17" ht="19.149999999999999" customHeight="1" x14ac:dyDescent="0.25">
      <c r="A4754" s="190"/>
      <c r="B4754" s="40">
        <v>45</v>
      </c>
      <c r="C4754" s="34"/>
      <c r="D4754" s="34"/>
      <c r="E4754" s="34"/>
      <c r="F4754" s="34"/>
      <c r="G4754" s="34"/>
      <c r="H4754" s="34"/>
      <c r="I4754" s="181" t="s">
        <v>18</v>
      </c>
      <c r="J4754" s="182"/>
      <c r="K4754" s="183"/>
      <c r="L4754" s="184"/>
      <c r="M4754" s="201" t="s">
        <v>97</v>
      </c>
      <c r="N4754" s="202"/>
      <c r="O4754" s="202"/>
      <c r="P4754" s="202"/>
      <c r="Q4754" s="203"/>
    </row>
    <row r="4755" spans="1:17" ht="19.149999999999999" customHeight="1" x14ac:dyDescent="0.25">
      <c r="A4755" s="190"/>
      <c r="B4755" s="40">
        <v>46</v>
      </c>
      <c r="C4755" s="34"/>
      <c r="D4755" s="34"/>
      <c r="E4755" s="34"/>
      <c r="F4755" s="34"/>
      <c r="G4755" s="34"/>
      <c r="H4755" s="34"/>
      <c r="I4755" s="181" t="s">
        <v>18</v>
      </c>
      <c r="J4755" s="182"/>
      <c r="K4755" s="183"/>
      <c r="L4755" s="184"/>
      <c r="M4755" s="185"/>
      <c r="N4755" s="185"/>
      <c r="O4755" s="185"/>
      <c r="P4755" s="185"/>
      <c r="Q4755" s="186"/>
    </row>
    <row r="4756" spans="1:17" ht="19.149999999999999" customHeight="1" x14ac:dyDescent="0.25">
      <c r="A4756" s="190"/>
      <c r="B4756" s="40">
        <v>47</v>
      </c>
      <c r="C4756" s="34"/>
      <c r="D4756" s="34"/>
      <c r="E4756" s="34"/>
      <c r="F4756" s="34"/>
      <c r="G4756" s="34"/>
      <c r="H4756" s="34"/>
      <c r="I4756" s="181" t="s">
        <v>18</v>
      </c>
      <c r="J4756" s="182"/>
      <c r="K4756" s="183"/>
      <c r="L4756" s="184"/>
      <c r="M4756" s="185"/>
      <c r="N4756" s="185"/>
      <c r="O4756" s="185"/>
      <c r="P4756" s="185"/>
      <c r="Q4756" s="186"/>
    </row>
    <row r="4757" spans="1:17" ht="19.149999999999999" customHeight="1" x14ac:dyDescent="0.25">
      <c r="A4757" s="190"/>
      <c r="B4757" s="40">
        <v>48</v>
      </c>
      <c r="C4757" s="34"/>
      <c r="D4757" s="34"/>
      <c r="E4757" s="34"/>
      <c r="F4757" s="34"/>
      <c r="G4757" s="34"/>
      <c r="H4757" s="34"/>
      <c r="I4757" s="181" t="s">
        <v>18</v>
      </c>
      <c r="J4757" s="182"/>
      <c r="K4757" s="183"/>
      <c r="L4757" s="184"/>
      <c r="M4757" s="185"/>
      <c r="N4757" s="185"/>
      <c r="O4757" s="185"/>
      <c r="P4757" s="185"/>
      <c r="Q4757" s="186"/>
    </row>
    <row r="4758" spans="1:17" ht="19.149999999999999" customHeight="1" thickBot="1" x14ac:dyDescent="0.3">
      <c r="A4758" s="190"/>
      <c r="B4758" s="34"/>
      <c r="C4758" s="34"/>
      <c r="D4758" s="34"/>
      <c r="E4758" s="34"/>
      <c r="F4758" s="34"/>
      <c r="G4758" s="34"/>
      <c r="H4758" s="34"/>
      <c r="I4758" s="187" t="s">
        <v>18</v>
      </c>
      <c r="J4758" s="188"/>
      <c r="K4758" s="189"/>
      <c r="L4758" s="189"/>
      <c r="M4758" s="185"/>
      <c r="N4758" s="185"/>
      <c r="O4758" s="185"/>
      <c r="P4758" s="185"/>
      <c r="Q4758" s="186"/>
    </row>
    <row r="4759" spans="1:17" ht="19.149999999999999" customHeight="1" thickBot="1" x14ac:dyDescent="0.3">
      <c r="A4759" s="29"/>
      <c r="B4759" s="3"/>
      <c r="C4759" s="3"/>
      <c r="D4759" s="3"/>
      <c r="E4759" s="3"/>
      <c r="F4759" s="173" t="s">
        <v>89</v>
      </c>
      <c r="G4759" s="173"/>
      <c r="H4759" s="174"/>
      <c r="I4759" s="36"/>
      <c r="J4759" s="36"/>
      <c r="K4759" s="175"/>
      <c r="L4759" s="176"/>
      <c r="M4759" s="177" t="s">
        <v>88</v>
      </c>
      <c r="N4759" s="178"/>
      <c r="O4759" s="178"/>
      <c r="P4759" s="178"/>
      <c r="Q4759" s="179"/>
    </row>
    <row r="4760" spans="1:17" ht="19.149999999999999" customHeight="1" thickBot="1" x14ac:dyDescent="0.3">
      <c r="A4760" s="31"/>
      <c r="B4760" s="32"/>
      <c r="C4760" s="32"/>
      <c r="D4760" s="32"/>
      <c r="E4760" s="32"/>
      <c r="F4760" s="32"/>
      <c r="G4760" s="180" t="s">
        <v>91</v>
      </c>
      <c r="H4760" s="180"/>
      <c r="I4760" s="180"/>
      <c r="J4760" s="36"/>
      <c r="K4760" s="35"/>
      <c r="L4760" s="32"/>
      <c r="M4760" s="32"/>
      <c r="N4760" s="32"/>
      <c r="O4760" s="32"/>
      <c r="P4760" s="32"/>
      <c r="Q4760" s="33"/>
    </row>
    <row r="4761" spans="1:17" ht="19.149999999999999" customHeight="1" x14ac:dyDescent="0.5">
      <c r="A4761" s="37"/>
      <c r="B4761" s="213"/>
      <c r="C4761" s="213"/>
      <c r="D4761" s="39"/>
      <c r="E4761" s="196" t="str">
        <f>UPPER(Ptrllista!E4762)</f>
        <v/>
      </c>
      <c r="F4761" s="196"/>
      <c r="G4761" s="196"/>
      <c r="H4761" s="196"/>
      <c r="I4761" s="196"/>
      <c r="J4761" s="196"/>
      <c r="K4761" s="196"/>
      <c r="L4761" s="196"/>
      <c r="M4761" s="196"/>
      <c r="N4761" s="196"/>
      <c r="O4761" s="49"/>
      <c r="P4761" s="49"/>
      <c r="Q4761" s="50"/>
    </row>
    <row r="4762" spans="1:17" ht="19.149999999999999" customHeight="1" x14ac:dyDescent="0.4">
      <c r="A4762" s="53" t="s">
        <v>98</v>
      </c>
      <c r="B4762" s="44" t="str">
        <f>UPPER(Ptrllista!C4766)</f>
        <v/>
      </c>
      <c r="C4762" s="43" t="s">
        <v>102</v>
      </c>
      <c r="D4762" s="44">
        <f>ABS(Ptrllista!C4766)</f>
        <v>0</v>
      </c>
      <c r="E4762" s="205"/>
      <c r="F4762" s="205"/>
      <c r="G4762" s="205"/>
      <c r="H4762" s="205"/>
      <c r="I4762" s="205"/>
      <c r="J4762" s="205"/>
      <c r="K4762" s="205"/>
      <c r="L4762" s="205"/>
      <c r="M4762" s="205"/>
      <c r="N4762" s="205"/>
      <c r="O4762" s="214">
        <f>ABS(Ptrllista!F4762)</f>
        <v>0</v>
      </c>
      <c r="P4762" s="214"/>
      <c r="Q4762" s="215"/>
    </row>
    <row r="4763" spans="1:17" ht="19.149999999999999" customHeight="1" x14ac:dyDescent="0.25">
      <c r="A4763" s="204" t="str">
        <f>UPPER(Ptrllista!E4766)</f>
        <v/>
      </c>
      <c r="B4763" s="205"/>
      <c r="C4763" s="205"/>
      <c r="D4763" s="205"/>
      <c r="E4763" s="205"/>
      <c r="F4763" s="205"/>
      <c r="G4763" s="205"/>
      <c r="H4763" s="205"/>
      <c r="I4763" s="205"/>
      <c r="J4763" s="205"/>
      <c r="K4763" s="205"/>
      <c r="L4763" s="205"/>
      <c r="M4763" s="205"/>
      <c r="N4763" s="205"/>
      <c r="O4763" s="205"/>
      <c r="P4763" s="205"/>
      <c r="Q4763" s="206"/>
    </row>
    <row r="4764" spans="1:17" ht="19.149999999999999" customHeight="1" x14ac:dyDescent="0.25">
      <c r="A4764" s="204"/>
      <c r="B4764" s="205"/>
      <c r="C4764" s="205"/>
      <c r="D4764" s="205"/>
      <c r="E4764" s="205"/>
      <c r="F4764" s="205"/>
      <c r="G4764" s="205"/>
      <c r="H4764" s="205"/>
      <c r="I4764" s="205"/>
      <c r="J4764" s="205"/>
      <c r="K4764" s="205"/>
      <c r="L4764" s="205"/>
      <c r="M4764" s="205"/>
      <c r="N4764" s="205"/>
      <c r="O4764" s="205"/>
      <c r="P4764" s="205"/>
      <c r="Q4764" s="206"/>
    </row>
    <row r="4765" spans="1:17" ht="19.149999999999999" customHeight="1" x14ac:dyDescent="0.25">
      <c r="A4765" s="204" t="str">
        <f>UPPER(Ptrllista!F4766)</f>
        <v/>
      </c>
      <c r="B4765" s="205"/>
      <c r="C4765" s="205"/>
      <c r="D4765" s="205"/>
      <c r="E4765" s="205"/>
      <c r="F4765" s="205"/>
      <c r="G4765" s="205"/>
      <c r="H4765" s="205"/>
      <c r="I4765" s="205"/>
      <c r="J4765" s="205"/>
      <c r="K4765" s="205"/>
      <c r="L4765" s="205"/>
      <c r="M4765" s="205"/>
      <c r="N4765" s="205"/>
      <c r="O4765" s="205"/>
      <c r="P4765" s="205"/>
      <c r="Q4765" s="206"/>
    </row>
    <row r="4766" spans="1:17" ht="19.149999999999999" customHeight="1" x14ac:dyDescent="0.25">
      <c r="A4766" s="204"/>
      <c r="B4766" s="205"/>
      <c r="C4766" s="205"/>
      <c r="D4766" s="205"/>
      <c r="E4766" s="205"/>
      <c r="F4766" s="205"/>
      <c r="G4766" s="205"/>
      <c r="H4766" s="205"/>
      <c r="I4766" s="205"/>
      <c r="J4766" s="205"/>
      <c r="K4766" s="205"/>
      <c r="L4766" s="205"/>
      <c r="M4766" s="205"/>
      <c r="N4766" s="205"/>
      <c r="O4766" s="205"/>
      <c r="P4766" s="205"/>
      <c r="Q4766" s="206"/>
    </row>
    <row r="4767" spans="1:17" ht="19.149999999999999" customHeight="1" thickBot="1" x14ac:dyDescent="0.3">
      <c r="A4767" s="29"/>
      <c r="B4767" s="38"/>
      <c r="C4767" s="207" t="s">
        <v>95</v>
      </c>
      <c r="D4767" s="208"/>
      <c r="E4767" s="208"/>
      <c r="F4767" s="208"/>
      <c r="G4767" s="208"/>
      <c r="H4767" s="209"/>
      <c r="I4767" s="207" t="s">
        <v>90</v>
      </c>
      <c r="J4767" s="209"/>
      <c r="K4767" s="207" t="s">
        <v>17</v>
      </c>
      <c r="L4767" s="208"/>
      <c r="M4767" s="216" t="s">
        <v>93</v>
      </c>
      <c r="N4767" s="217"/>
      <c r="O4767" s="210" t="s">
        <v>24</v>
      </c>
      <c r="P4767" s="211"/>
      <c r="Q4767" s="212"/>
    </row>
    <row r="4768" spans="1:17" ht="19.149999999999999" customHeight="1" x14ac:dyDescent="0.25">
      <c r="A4768" s="190" t="s">
        <v>94</v>
      </c>
      <c r="B4768" s="40">
        <v>49</v>
      </c>
      <c r="C4768" s="34"/>
      <c r="D4768" s="34"/>
      <c r="E4768" s="34"/>
      <c r="F4768" s="34"/>
      <c r="G4768" s="34"/>
      <c r="H4768" s="34"/>
      <c r="I4768" s="181" t="s">
        <v>18</v>
      </c>
      <c r="J4768" s="182"/>
      <c r="K4768" s="183"/>
      <c r="L4768" s="191"/>
      <c r="M4768" s="192" t="str">
        <f>UPPER(Ptrllista!H4766)</f>
        <v/>
      </c>
      <c r="N4768" s="193"/>
      <c r="O4768" s="192" t="str">
        <f>UPPER(Ptrllista!G4766)</f>
        <v/>
      </c>
      <c r="P4768" s="196"/>
      <c r="Q4768" s="193"/>
    </row>
    <row r="4769" spans="1:17" ht="19.149999999999999" customHeight="1" thickBot="1" x14ac:dyDescent="0.3">
      <c r="A4769" s="190"/>
      <c r="B4769" s="40">
        <v>50</v>
      </c>
      <c r="C4769" s="34"/>
      <c r="D4769" s="34"/>
      <c r="E4769" s="34"/>
      <c r="F4769" s="34"/>
      <c r="G4769" s="34"/>
      <c r="H4769" s="34"/>
      <c r="I4769" s="181" t="s">
        <v>18</v>
      </c>
      <c r="J4769" s="182"/>
      <c r="K4769" s="183"/>
      <c r="L4769" s="191"/>
      <c r="M4769" s="194"/>
      <c r="N4769" s="195"/>
      <c r="O4769" s="194"/>
      <c r="P4769" s="197"/>
      <c r="Q4769" s="195"/>
    </row>
    <row r="4770" spans="1:17" ht="19.149999999999999" customHeight="1" x14ac:dyDescent="0.25">
      <c r="A4770" s="190"/>
      <c r="B4770" s="40">
        <v>51</v>
      </c>
      <c r="C4770" s="34"/>
      <c r="D4770" s="34"/>
      <c r="E4770" s="34"/>
      <c r="F4770" s="34"/>
      <c r="G4770" s="34"/>
      <c r="H4770" s="34"/>
      <c r="I4770" s="181" t="s">
        <v>18</v>
      </c>
      <c r="J4770" s="182"/>
      <c r="K4770" s="183"/>
      <c r="L4770" s="184"/>
      <c r="M4770" s="3"/>
      <c r="N4770" s="3"/>
      <c r="O4770" s="3"/>
      <c r="P4770" s="3"/>
      <c r="Q4770" s="30"/>
    </row>
    <row r="4771" spans="1:17" ht="19.149999999999999" customHeight="1" x14ac:dyDescent="0.25">
      <c r="A4771" s="190"/>
      <c r="B4771" s="40">
        <v>52</v>
      </c>
      <c r="C4771" s="34"/>
      <c r="D4771" s="34"/>
      <c r="E4771" s="34"/>
      <c r="F4771" s="34"/>
      <c r="G4771" s="34"/>
      <c r="H4771" s="34"/>
      <c r="I4771" s="181" t="s">
        <v>18</v>
      </c>
      <c r="J4771" s="182"/>
      <c r="K4771" s="183"/>
      <c r="L4771" s="184"/>
      <c r="M4771" s="198" t="s">
        <v>92</v>
      </c>
      <c r="N4771" s="198"/>
      <c r="O4771" s="198"/>
      <c r="P4771" s="199"/>
      <c r="Q4771" s="200"/>
    </row>
    <row r="4772" spans="1:17" ht="19.149999999999999" customHeight="1" x14ac:dyDescent="0.25">
      <c r="A4772" s="190"/>
      <c r="B4772" s="40">
        <v>53</v>
      </c>
      <c r="C4772" s="34"/>
      <c r="D4772" s="34"/>
      <c r="E4772" s="34"/>
      <c r="F4772" s="34"/>
      <c r="G4772" s="34"/>
      <c r="H4772" s="34"/>
      <c r="I4772" s="181" t="s">
        <v>18</v>
      </c>
      <c r="J4772" s="182"/>
      <c r="K4772" s="183"/>
      <c r="L4772" s="184"/>
      <c r="M4772" s="201" t="s">
        <v>97</v>
      </c>
      <c r="N4772" s="202"/>
      <c r="O4772" s="202"/>
      <c r="P4772" s="202"/>
      <c r="Q4772" s="203"/>
    </row>
    <row r="4773" spans="1:17" ht="19.149999999999999" customHeight="1" x14ac:dyDescent="0.25">
      <c r="A4773" s="190"/>
      <c r="B4773" s="40">
        <v>54</v>
      </c>
      <c r="C4773" s="34"/>
      <c r="D4773" s="34"/>
      <c r="E4773" s="34"/>
      <c r="F4773" s="34"/>
      <c r="G4773" s="34"/>
      <c r="H4773" s="34"/>
      <c r="I4773" s="181" t="s">
        <v>18</v>
      </c>
      <c r="J4773" s="182"/>
      <c r="K4773" s="183"/>
      <c r="L4773" s="184"/>
      <c r="M4773" s="185"/>
      <c r="N4773" s="185"/>
      <c r="O4773" s="185"/>
      <c r="P4773" s="185"/>
      <c r="Q4773" s="186"/>
    </row>
    <row r="4774" spans="1:17" ht="19.149999999999999" customHeight="1" x14ac:dyDescent="0.25">
      <c r="A4774" s="190"/>
      <c r="B4774" s="40">
        <v>55</v>
      </c>
      <c r="C4774" s="34"/>
      <c r="D4774" s="34"/>
      <c r="E4774" s="34"/>
      <c r="F4774" s="34"/>
      <c r="G4774" s="34"/>
      <c r="H4774" s="34"/>
      <c r="I4774" s="181" t="s">
        <v>18</v>
      </c>
      <c r="J4774" s="182"/>
      <c r="K4774" s="183"/>
      <c r="L4774" s="184"/>
      <c r="M4774" s="185"/>
      <c r="N4774" s="185"/>
      <c r="O4774" s="185"/>
      <c r="P4774" s="185"/>
      <c r="Q4774" s="186"/>
    </row>
    <row r="4775" spans="1:17" ht="19.149999999999999" customHeight="1" x14ac:dyDescent="0.25">
      <c r="A4775" s="190"/>
      <c r="B4775" s="40">
        <v>56</v>
      </c>
      <c r="C4775" s="34"/>
      <c r="D4775" s="34"/>
      <c r="E4775" s="34"/>
      <c r="F4775" s="34"/>
      <c r="G4775" s="34"/>
      <c r="H4775" s="34"/>
      <c r="I4775" s="181" t="s">
        <v>18</v>
      </c>
      <c r="J4775" s="182"/>
      <c r="K4775" s="183"/>
      <c r="L4775" s="184"/>
      <c r="M4775" s="185"/>
      <c r="N4775" s="185"/>
      <c r="O4775" s="185"/>
      <c r="P4775" s="185"/>
      <c r="Q4775" s="186"/>
    </row>
    <row r="4776" spans="1:17" ht="19.149999999999999" customHeight="1" thickBot="1" x14ac:dyDescent="0.3">
      <c r="A4776" s="190"/>
      <c r="B4776" s="34"/>
      <c r="C4776" s="34"/>
      <c r="D4776" s="34"/>
      <c r="E4776" s="34"/>
      <c r="F4776" s="34"/>
      <c r="G4776" s="34"/>
      <c r="H4776" s="34"/>
      <c r="I4776" s="187" t="s">
        <v>18</v>
      </c>
      <c r="J4776" s="188"/>
      <c r="K4776" s="189"/>
      <c r="L4776" s="189"/>
      <c r="M4776" s="185"/>
      <c r="N4776" s="185"/>
      <c r="O4776" s="185"/>
      <c r="P4776" s="185"/>
      <c r="Q4776" s="186"/>
    </row>
    <row r="4777" spans="1:17" ht="19.149999999999999" customHeight="1" thickBot="1" x14ac:dyDescent="0.3">
      <c r="A4777" s="29"/>
      <c r="B4777" s="3"/>
      <c r="C4777" s="3"/>
      <c r="D4777" s="3"/>
      <c r="E4777" s="3"/>
      <c r="F4777" s="173" t="s">
        <v>89</v>
      </c>
      <c r="G4777" s="173"/>
      <c r="H4777" s="174"/>
      <c r="I4777" s="36"/>
      <c r="J4777" s="36"/>
      <c r="K4777" s="175"/>
      <c r="L4777" s="176"/>
      <c r="M4777" s="177" t="s">
        <v>88</v>
      </c>
      <c r="N4777" s="178"/>
      <c r="O4777" s="178"/>
      <c r="P4777" s="178"/>
      <c r="Q4777" s="179"/>
    </row>
    <row r="4778" spans="1:17" ht="19.149999999999999" customHeight="1" thickBot="1" x14ac:dyDescent="0.3">
      <c r="A4778" s="31"/>
      <c r="B4778" s="32"/>
      <c r="C4778" s="32"/>
      <c r="D4778" s="32"/>
      <c r="E4778" s="32"/>
      <c r="F4778" s="32"/>
      <c r="G4778" s="180" t="s">
        <v>91</v>
      </c>
      <c r="H4778" s="180"/>
      <c r="I4778" s="180"/>
      <c r="J4778" s="36"/>
      <c r="K4778" s="35"/>
      <c r="L4778" s="32"/>
      <c r="M4778" s="32"/>
      <c r="N4778" s="32"/>
      <c r="O4778" s="32"/>
      <c r="P4778" s="32"/>
      <c r="Q4778" s="33"/>
    </row>
    <row r="4779" spans="1:17" ht="19.149999999999999" customHeight="1" x14ac:dyDescent="0.25">
      <c r="A4779" s="52"/>
      <c r="B4779" s="52"/>
      <c r="C4779" s="52"/>
      <c r="D4779" s="52"/>
      <c r="E4779" s="52"/>
      <c r="F4779" s="52"/>
      <c r="G4779" s="52"/>
      <c r="H4779" s="52"/>
      <c r="I4779" s="52"/>
      <c r="J4779" s="52"/>
      <c r="K4779" s="52"/>
      <c r="L4779" s="52"/>
      <c r="M4779" s="52"/>
      <c r="N4779" s="52"/>
      <c r="O4779" s="52"/>
      <c r="P4779" s="52"/>
      <c r="Q4779" s="52"/>
    </row>
    <row r="4782" spans="1:17" ht="19.149999999999999" customHeight="1" thickBot="1" x14ac:dyDescent="0.3"/>
    <row r="4783" spans="1:17" ht="19.149999999999999" customHeight="1" x14ac:dyDescent="0.5">
      <c r="A4783" s="37"/>
      <c r="B4783" s="213"/>
      <c r="C4783" s="213"/>
      <c r="D4783" s="39"/>
      <c r="E4783" s="196" t="str">
        <f>UPPER(Ptrllista!E4762)</f>
        <v/>
      </c>
      <c r="F4783" s="196"/>
      <c r="G4783" s="196"/>
      <c r="H4783" s="196"/>
      <c r="I4783" s="196"/>
      <c r="J4783" s="196"/>
      <c r="K4783" s="196"/>
      <c r="L4783" s="196"/>
      <c r="M4783" s="196"/>
      <c r="N4783" s="196"/>
      <c r="O4783" s="49"/>
      <c r="P4783" s="49"/>
      <c r="Q4783" s="50"/>
    </row>
    <row r="4784" spans="1:17" ht="19.149999999999999" customHeight="1" x14ac:dyDescent="0.4">
      <c r="A4784" s="53" t="s">
        <v>98</v>
      </c>
      <c r="B4784" s="44" t="str">
        <f>UPPER(Ptrllista!C4767)</f>
        <v/>
      </c>
      <c r="C4784" s="43" t="s">
        <v>96</v>
      </c>
      <c r="D4784" s="44">
        <f>ABS(Ptrllista!C4767)</f>
        <v>0</v>
      </c>
      <c r="E4784" s="205"/>
      <c r="F4784" s="205"/>
      <c r="G4784" s="205"/>
      <c r="H4784" s="205"/>
      <c r="I4784" s="205"/>
      <c r="J4784" s="205"/>
      <c r="K4784" s="205"/>
      <c r="L4784" s="205"/>
      <c r="M4784" s="205"/>
      <c r="N4784" s="205"/>
      <c r="O4784" s="214">
        <f>ABS(Ptrllista!F4762)</f>
        <v>0</v>
      </c>
      <c r="P4784" s="214"/>
      <c r="Q4784" s="215"/>
    </row>
    <row r="4785" spans="1:17" ht="19.149999999999999" customHeight="1" x14ac:dyDescent="0.25">
      <c r="A4785" s="204" t="str">
        <f>UPPER(Ptrllista!E4767)</f>
        <v/>
      </c>
      <c r="B4785" s="205"/>
      <c r="C4785" s="205"/>
      <c r="D4785" s="205"/>
      <c r="E4785" s="205"/>
      <c r="F4785" s="205"/>
      <c r="G4785" s="205"/>
      <c r="H4785" s="205"/>
      <c r="I4785" s="205"/>
      <c r="J4785" s="205"/>
      <c r="K4785" s="205"/>
      <c r="L4785" s="205"/>
      <c r="M4785" s="205"/>
      <c r="N4785" s="205"/>
      <c r="O4785" s="205"/>
      <c r="P4785" s="205"/>
      <c r="Q4785" s="206"/>
    </row>
    <row r="4786" spans="1:17" ht="19.149999999999999" customHeight="1" x14ac:dyDescent="0.25">
      <c r="A4786" s="204"/>
      <c r="B4786" s="205"/>
      <c r="C4786" s="205"/>
      <c r="D4786" s="205"/>
      <c r="E4786" s="205"/>
      <c r="F4786" s="205"/>
      <c r="G4786" s="205"/>
      <c r="H4786" s="205"/>
      <c r="I4786" s="205"/>
      <c r="J4786" s="205"/>
      <c r="K4786" s="205"/>
      <c r="L4786" s="205"/>
      <c r="M4786" s="205"/>
      <c r="N4786" s="205"/>
      <c r="O4786" s="205"/>
      <c r="P4786" s="205"/>
      <c r="Q4786" s="206"/>
    </row>
    <row r="4787" spans="1:17" ht="19.149999999999999" customHeight="1" x14ac:dyDescent="0.25">
      <c r="A4787" s="204" t="str">
        <f>UPPER(Ptrllista!F4767)</f>
        <v/>
      </c>
      <c r="B4787" s="205"/>
      <c r="C4787" s="205"/>
      <c r="D4787" s="205"/>
      <c r="E4787" s="205"/>
      <c r="F4787" s="205"/>
      <c r="G4787" s="205"/>
      <c r="H4787" s="205"/>
      <c r="I4787" s="205"/>
      <c r="J4787" s="205"/>
      <c r="K4787" s="205"/>
      <c r="L4787" s="205"/>
      <c r="M4787" s="205"/>
      <c r="N4787" s="205"/>
      <c r="O4787" s="205"/>
      <c r="P4787" s="205"/>
      <c r="Q4787" s="206"/>
    </row>
    <row r="4788" spans="1:17" ht="19.149999999999999" customHeight="1" x14ac:dyDescent="0.25">
      <c r="A4788" s="204"/>
      <c r="B4788" s="205"/>
      <c r="C4788" s="205"/>
      <c r="D4788" s="205"/>
      <c r="E4788" s="205"/>
      <c r="F4788" s="205"/>
      <c r="G4788" s="205"/>
      <c r="H4788" s="205"/>
      <c r="I4788" s="205"/>
      <c r="J4788" s="205"/>
      <c r="K4788" s="205"/>
      <c r="L4788" s="205"/>
      <c r="M4788" s="205"/>
      <c r="N4788" s="205"/>
      <c r="O4788" s="205"/>
      <c r="P4788" s="205"/>
      <c r="Q4788" s="206"/>
    </row>
    <row r="4789" spans="1:17" ht="19.149999999999999" customHeight="1" thickBot="1" x14ac:dyDescent="0.3">
      <c r="A4789" s="29"/>
      <c r="B4789" s="38"/>
      <c r="C4789" s="207" t="s">
        <v>95</v>
      </c>
      <c r="D4789" s="208"/>
      <c r="E4789" s="208"/>
      <c r="F4789" s="208"/>
      <c r="G4789" s="208"/>
      <c r="H4789" s="209"/>
      <c r="I4789" s="207" t="s">
        <v>90</v>
      </c>
      <c r="J4789" s="209"/>
      <c r="K4789" s="207" t="s">
        <v>17</v>
      </c>
      <c r="L4789" s="208"/>
      <c r="M4789" s="41" t="s">
        <v>93</v>
      </c>
      <c r="N4789" s="42"/>
      <c r="O4789" s="210" t="s">
        <v>24</v>
      </c>
      <c r="P4789" s="211"/>
      <c r="Q4789" s="212"/>
    </row>
    <row r="4790" spans="1:17" ht="19.149999999999999" customHeight="1" x14ac:dyDescent="0.25">
      <c r="A4790" s="190" t="s">
        <v>94</v>
      </c>
      <c r="B4790" s="40">
        <v>49</v>
      </c>
      <c r="C4790" s="34"/>
      <c r="D4790" s="34"/>
      <c r="E4790" s="34"/>
      <c r="F4790" s="34"/>
      <c r="G4790" s="34"/>
      <c r="H4790" s="34"/>
      <c r="I4790" s="181" t="s">
        <v>18</v>
      </c>
      <c r="J4790" s="182"/>
      <c r="K4790" s="183"/>
      <c r="L4790" s="191"/>
      <c r="M4790" s="192" t="str">
        <f>UPPER(Ptrllista!H4767)</f>
        <v/>
      </c>
      <c r="N4790" s="193"/>
      <c r="O4790" s="192" t="str">
        <f>UPPER(Ptrllista!G4767)</f>
        <v/>
      </c>
      <c r="P4790" s="196"/>
      <c r="Q4790" s="193"/>
    </row>
    <row r="4791" spans="1:17" ht="19.149999999999999" customHeight="1" thickBot="1" x14ac:dyDescent="0.3">
      <c r="A4791" s="190"/>
      <c r="B4791" s="40">
        <v>50</v>
      </c>
      <c r="C4791" s="34"/>
      <c r="D4791" s="34"/>
      <c r="E4791" s="34"/>
      <c r="F4791" s="34"/>
      <c r="G4791" s="34"/>
      <c r="H4791" s="34"/>
      <c r="I4791" s="181" t="s">
        <v>18</v>
      </c>
      <c r="J4791" s="182"/>
      <c r="K4791" s="183"/>
      <c r="L4791" s="191"/>
      <c r="M4791" s="194"/>
      <c r="N4791" s="195"/>
      <c r="O4791" s="194"/>
      <c r="P4791" s="197"/>
      <c r="Q4791" s="195"/>
    </row>
    <row r="4792" spans="1:17" ht="19.149999999999999" customHeight="1" x14ac:dyDescent="0.25">
      <c r="A4792" s="190"/>
      <c r="B4792" s="40">
        <v>51</v>
      </c>
      <c r="C4792" s="34"/>
      <c r="D4792" s="34"/>
      <c r="E4792" s="34"/>
      <c r="F4792" s="34"/>
      <c r="G4792" s="34"/>
      <c r="H4792" s="34"/>
      <c r="I4792" s="181" t="s">
        <v>18</v>
      </c>
      <c r="J4792" s="182"/>
      <c r="K4792" s="183"/>
      <c r="L4792" s="184"/>
      <c r="M4792" s="3"/>
      <c r="N4792" s="3"/>
      <c r="O4792" s="3"/>
      <c r="P4792" s="3"/>
      <c r="Q4792" s="30"/>
    </row>
    <row r="4793" spans="1:17" ht="19.149999999999999" customHeight="1" x14ac:dyDescent="0.25">
      <c r="A4793" s="190"/>
      <c r="B4793" s="40">
        <v>52</v>
      </c>
      <c r="C4793" s="34"/>
      <c r="D4793" s="34"/>
      <c r="E4793" s="34"/>
      <c r="F4793" s="34"/>
      <c r="G4793" s="34"/>
      <c r="H4793" s="34"/>
      <c r="I4793" s="181" t="s">
        <v>18</v>
      </c>
      <c r="J4793" s="182"/>
      <c r="K4793" s="183"/>
      <c r="L4793" s="184"/>
      <c r="M4793" s="198" t="s">
        <v>92</v>
      </c>
      <c r="N4793" s="198"/>
      <c r="O4793" s="198"/>
      <c r="P4793" s="199"/>
      <c r="Q4793" s="200"/>
    </row>
    <row r="4794" spans="1:17" ht="19.149999999999999" customHeight="1" x14ac:dyDescent="0.25">
      <c r="A4794" s="190"/>
      <c r="B4794" s="40">
        <v>53</v>
      </c>
      <c r="C4794" s="34"/>
      <c r="D4794" s="34"/>
      <c r="E4794" s="34"/>
      <c r="F4794" s="34"/>
      <c r="G4794" s="34"/>
      <c r="H4794" s="34"/>
      <c r="I4794" s="181" t="s">
        <v>18</v>
      </c>
      <c r="J4794" s="182"/>
      <c r="K4794" s="183"/>
      <c r="L4794" s="184"/>
      <c r="M4794" s="201" t="s">
        <v>97</v>
      </c>
      <c r="N4794" s="202"/>
      <c r="O4794" s="202"/>
      <c r="P4794" s="202"/>
      <c r="Q4794" s="203"/>
    </row>
    <row r="4795" spans="1:17" ht="19.149999999999999" customHeight="1" x14ac:dyDescent="0.25">
      <c r="A4795" s="190"/>
      <c r="B4795" s="40">
        <v>54</v>
      </c>
      <c r="C4795" s="34"/>
      <c r="D4795" s="34"/>
      <c r="E4795" s="34"/>
      <c r="F4795" s="34"/>
      <c r="G4795" s="34"/>
      <c r="H4795" s="34"/>
      <c r="I4795" s="181" t="s">
        <v>18</v>
      </c>
      <c r="J4795" s="182"/>
      <c r="K4795" s="183"/>
      <c r="L4795" s="184"/>
      <c r="M4795" s="185"/>
      <c r="N4795" s="185"/>
      <c r="O4795" s="185"/>
      <c r="P4795" s="185"/>
      <c r="Q4795" s="186"/>
    </row>
    <row r="4796" spans="1:17" ht="19.149999999999999" customHeight="1" x14ac:dyDescent="0.25">
      <c r="A4796" s="190"/>
      <c r="B4796" s="40">
        <v>55</v>
      </c>
      <c r="C4796" s="34"/>
      <c r="D4796" s="34"/>
      <c r="E4796" s="34"/>
      <c r="F4796" s="34"/>
      <c r="G4796" s="34"/>
      <c r="H4796" s="34"/>
      <c r="I4796" s="181" t="s">
        <v>18</v>
      </c>
      <c r="J4796" s="182"/>
      <c r="K4796" s="183"/>
      <c r="L4796" s="184"/>
      <c r="M4796" s="185"/>
      <c r="N4796" s="185"/>
      <c r="O4796" s="185"/>
      <c r="P4796" s="185"/>
      <c r="Q4796" s="186"/>
    </row>
    <row r="4797" spans="1:17" ht="19.149999999999999" customHeight="1" x14ac:dyDescent="0.25">
      <c r="A4797" s="190"/>
      <c r="B4797" s="40">
        <v>56</v>
      </c>
      <c r="C4797" s="34"/>
      <c r="D4797" s="34"/>
      <c r="E4797" s="34"/>
      <c r="F4797" s="34"/>
      <c r="G4797" s="34"/>
      <c r="H4797" s="34"/>
      <c r="I4797" s="181" t="s">
        <v>18</v>
      </c>
      <c r="J4797" s="182"/>
      <c r="K4797" s="183"/>
      <c r="L4797" s="184"/>
      <c r="M4797" s="185"/>
      <c r="N4797" s="185"/>
      <c r="O4797" s="185"/>
      <c r="P4797" s="185"/>
      <c r="Q4797" s="186"/>
    </row>
    <row r="4798" spans="1:17" ht="19.149999999999999" customHeight="1" thickBot="1" x14ac:dyDescent="0.3">
      <c r="A4798" s="190"/>
      <c r="B4798" s="34"/>
      <c r="C4798" s="34"/>
      <c r="D4798" s="34"/>
      <c r="E4798" s="34"/>
      <c r="F4798" s="34"/>
      <c r="G4798" s="34"/>
      <c r="H4798" s="34"/>
      <c r="I4798" s="187" t="s">
        <v>18</v>
      </c>
      <c r="J4798" s="188"/>
      <c r="K4798" s="189"/>
      <c r="L4798" s="189"/>
      <c r="M4798" s="185"/>
      <c r="N4798" s="185"/>
      <c r="O4798" s="185"/>
      <c r="P4798" s="185"/>
      <c r="Q4798" s="186"/>
    </row>
    <row r="4799" spans="1:17" ht="19.149999999999999" customHeight="1" thickBot="1" x14ac:dyDescent="0.3">
      <c r="A4799" s="29"/>
      <c r="B4799" s="3"/>
      <c r="C4799" s="3"/>
      <c r="D4799" s="3"/>
      <c r="E4799" s="3"/>
      <c r="F4799" s="173" t="s">
        <v>89</v>
      </c>
      <c r="G4799" s="173"/>
      <c r="H4799" s="174"/>
      <c r="I4799" s="36"/>
      <c r="J4799" s="36"/>
      <c r="K4799" s="175"/>
      <c r="L4799" s="176"/>
      <c r="M4799" s="177" t="s">
        <v>88</v>
      </c>
      <c r="N4799" s="178"/>
      <c r="O4799" s="178"/>
      <c r="P4799" s="178"/>
      <c r="Q4799" s="179"/>
    </row>
    <row r="4800" spans="1:17" ht="19.149999999999999" customHeight="1" thickBot="1" x14ac:dyDescent="0.3">
      <c r="A4800" s="31"/>
      <c r="B4800" s="32"/>
      <c r="C4800" s="32"/>
      <c r="D4800" s="32"/>
      <c r="E4800" s="32"/>
      <c r="F4800" s="32"/>
      <c r="G4800" s="180" t="s">
        <v>91</v>
      </c>
      <c r="H4800" s="180"/>
      <c r="I4800" s="180"/>
      <c r="J4800" s="36"/>
      <c r="K4800" s="35"/>
      <c r="L4800" s="32"/>
      <c r="M4800" s="32"/>
      <c r="N4800" s="32"/>
      <c r="O4800" s="32"/>
      <c r="P4800" s="32"/>
      <c r="Q4800" s="33"/>
    </row>
    <row r="4801" spans="1:17" ht="19.149999999999999" customHeight="1" x14ac:dyDescent="0.5">
      <c r="A4801" s="37"/>
      <c r="B4801" s="213"/>
      <c r="C4801" s="213"/>
      <c r="D4801" s="39"/>
      <c r="E4801" s="196" t="str">
        <f>UPPER(Ptrllista!E4802)</f>
        <v/>
      </c>
      <c r="F4801" s="196"/>
      <c r="G4801" s="196"/>
      <c r="H4801" s="196"/>
      <c r="I4801" s="196"/>
      <c r="J4801" s="196"/>
      <c r="K4801" s="196"/>
      <c r="L4801" s="196"/>
      <c r="M4801" s="196"/>
      <c r="N4801" s="196"/>
      <c r="O4801" s="49"/>
      <c r="P4801" s="49"/>
      <c r="Q4801" s="50"/>
    </row>
    <row r="4802" spans="1:17" ht="19.149999999999999" customHeight="1" x14ac:dyDescent="0.4">
      <c r="A4802" s="53" t="s">
        <v>98</v>
      </c>
      <c r="B4802" s="44" t="str">
        <f>UPPER(Ptrllista!C4806)</f>
        <v/>
      </c>
      <c r="C4802" s="43" t="s">
        <v>102</v>
      </c>
      <c r="D4802" s="44">
        <f>ABS(Ptrllista!C4806)</f>
        <v>0</v>
      </c>
      <c r="E4802" s="205"/>
      <c r="F4802" s="205"/>
      <c r="G4802" s="205"/>
      <c r="H4802" s="205"/>
      <c r="I4802" s="205"/>
      <c r="J4802" s="205"/>
      <c r="K4802" s="205"/>
      <c r="L4802" s="205"/>
      <c r="M4802" s="205"/>
      <c r="N4802" s="205"/>
      <c r="O4802" s="214">
        <f>ABS(Ptrllista!F4802)</f>
        <v>0</v>
      </c>
      <c r="P4802" s="214"/>
      <c r="Q4802" s="215"/>
    </row>
    <row r="4803" spans="1:17" ht="19.149999999999999" customHeight="1" x14ac:dyDescent="0.25">
      <c r="A4803" s="204" t="str">
        <f>UPPER(Ptrllista!E4806)</f>
        <v/>
      </c>
      <c r="B4803" s="205"/>
      <c r="C4803" s="205"/>
      <c r="D4803" s="205"/>
      <c r="E4803" s="205"/>
      <c r="F4803" s="205"/>
      <c r="G4803" s="205"/>
      <c r="H4803" s="205"/>
      <c r="I4803" s="205"/>
      <c r="J4803" s="205"/>
      <c r="K4803" s="205"/>
      <c r="L4803" s="205"/>
      <c r="M4803" s="205"/>
      <c r="N4803" s="205"/>
      <c r="O4803" s="205"/>
      <c r="P4803" s="205"/>
      <c r="Q4803" s="206"/>
    </row>
    <row r="4804" spans="1:17" ht="19.149999999999999" customHeight="1" x14ac:dyDescent="0.25">
      <c r="A4804" s="204"/>
      <c r="B4804" s="205"/>
      <c r="C4804" s="205"/>
      <c r="D4804" s="205"/>
      <c r="E4804" s="205"/>
      <c r="F4804" s="205"/>
      <c r="G4804" s="205"/>
      <c r="H4804" s="205"/>
      <c r="I4804" s="205"/>
      <c r="J4804" s="205"/>
      <c r="K4804" s="205"/>
      <c r="L4804" s="205"/>
      <c r="M4804" s="205"/>
      <c r="N4804" s="205"/>
      <c r="O4804" s="205"/>
      <c r="P4804" s="205"/>
      <c r="Q4804" s="206"/>
    </row>
    <row r="4805" spans="1:17" ht="19.149999999999999" customHeight="1" x14ac:dyDescent="0.25">
      <c r="A4805" s="204" t="str">
        <f>UPPER(Ptrllista!F4806)</f>
        <v/>
      </c>
      <c r="B4805" s="205"/>
      <c r="C4805" s="205"/>
      <c r="D4805" s="205"/>
      <c r="E4805" s="205"/>
      <c r="F4805" s="205"/>
      <c r="G4805" s="205"/>
      <c r="H4805" s="205"/>
      <c r="I4805" s="205"/>
      <c r="J4805" s="205"/>
      <c r="K4805" s="205"/>
      <c r="L4805" s="205"/>
      <c r="M4805" s="205"/>
      <c r="N4805" s="205"/>
      <c r="O4805" s="205"/>
      <c r="P4805" s="205"/>
      <c r="Q4805" s="206"/>
    </row>
    <row r="4806" spans="1:17" ht="19.149999999999999" customHeight="1" x14ac:dyDescent="0.25">
      <c r="A4806" s="204"/>
      <c r="B4806" s="205"/>
      <c r="C4806" s="205"/>
      <c r="D4806" s="205"/>
      <c r="E4806" s="205"/>
      <c r="F4806" s="205"/>
      <c r="G4806" s="205"/>
      <c r="H4806" s="205"/>
      <c r="I4806" s="205"/>
      <c r="J4806" s="205"/>
      <c r="K4806" s="205"/>
      <c r="L4806" s="205"/>
      <c r="M4806" s="205"/>
      <c r="N4806" s="205"/>
      <c r="O4806" s="205"/>
      <c r="P4806" s="205"/>
      <c r="Q4806" s="206"/>
    </row>
    <row r="4807" spans="1:17" ht="19.149999999999999" customHeight="1" thickBot="1" x14ac:dyDescent="0.3">
      <c r="A4807" s="29"/>
      <c r="B4807" s="38"/>
      <c r="C4807" s="207" t="s">
        <v>95</v>
      </c>
      <c r="D4807" s="208"/>
      <c r="E4807" s="208"/>
      <c r="F4807" s="208"/>
      <c r="G4807" s="208"/>
      <c r="H4807" s="209"/>
      <c r="I4807" s="207" t="s">
        <v>90</v>
      </c>
      <c r="J4807" s="209"/>
      <c r="K4807" s="207" t="s">
        <v>17</v>
      </c>
      <c r="L4807" s="208"/>
      <c r="M4807" s="216" t="s">
        <v>93</v>
      </c>
      <c r="N4807" s="217"/>
      <c r="O4807" s="210" t="s">
        <v>24</v>
      </c>
      <c r="P4807" s="211"/>
      <c r="Q4807" s="212"/>
    </row>
    <row r="4808" spans="1:17" ht="19.149999999999999" customHeight="1" x14ac:dyDescent="0.25">
      <c r="A4808" s="190" t="s">
        <v>94</v>
      </c>
      <c r="B4808" s="40">
        <v>33</v>
      </c>
      <c r="C4808" s="34"/>
      <c r="D4808" s="34"/>
      <c r="E4808" s="34"/>
      <c r="F4808" s="34"/>
      <c r="G4808" s="34"/>
      <c r="H4808" s="34"/>
      <c r="I4808" s="181" t="s">
        <v>18</v>
      </c>
      <c r="J4808" s="182"/>
      <c r="K4808" s="183"/>
      <c r="L4808" s="191"/>
      <c r="M4808" s="192" t="str">
        <f>UPPER(Ptrllista!H4806)</f>
        <v/>
      </c>
      <c r="N4808" s="193"/>
      <c r="O4808" s="192" t="str">
        <f>UPPER(Ptrllista!G4806)</f>
        <v/>
      </c>
      <c r="P4808" s="196"/>
      <c r="Q4808" s="193"/>
    </row>
    <row r="4809" spans="1:17" ht="19.149999999999999" customHeight="1" thickBot="1" x14ac:dyDescent="0.3">
      <c r="A4809" s="190"/>
      <c r="B4809" s="40">
        <v>34</v>
      </c>
      <c r="C4809" s="34"/>
      <c r="D4809" s="34"/>
      <c r="E4809" s="34"/>
      <c r="F4809" s="34"/>
      <c r="G4809" s="34"/>
      <c r="H4809" s="34"/>
      <c r="I4809" s="181" t="s">
        <v>18</v>
      </c>
      <c r="J4809" s="182"/>
      <c r="K4809" s="183"/>
      <c r="L4809" s="191"/>
      <c r="M4809" s="194"/>
      <c r="N4809" s="195"/>
      <c r="O4809" s="194"/>
      <c r="P4809" s="197"/>
      <c r="Q4809" s="195"/>
    </row>
    <row r="4810" spans="1:17" ht="19.149999999999999" customHeight="1" x14ac:dyDescent="0.25">
      <c r="A4810" s="190"/>
      <c r="B4810" s="40">
        <v>35</v>
      </c>
      <c r="C4810" s="34"/>
      <c r="D4810" s="34"/>
      <c r="E4810" s="34"/>
      <c r="F4810" s="34"/>
      <c r="G4810" s="34"/>
      <c r="H4810" s="34"/>
      <c r="I4810" s="181" t="s">
        <v>18</v>
      </c>
      <c r="J4810" s="182"/>
      <c r="K4810" s="183"/>
      <c r="L4810" s="184"/>
      <c r="M4810" s="3"/>
      <c r="N4810" s="3"/>
      <c r="O4810" s="3"/>
      <c r="P4810" s="3"/>
      <c r="Q4810" s="30"/>
    </row>
    <row r="4811" spans="1:17" ht="19.149999999999999" customHeight="1" x14ac:dyDescent="0.25">
      <c r="A4811" s="190"/>
      <c r="B4811" s="40">
        <v>36</v>
      </c>
      <c r="C4811" s="34"/>
      <c r="D4811" s="34"/>
      <c r="E4811" s="34"/>
      <c r="F4811" s="34"/>
      <c r="G4811" s="34"/>
      <c r="H4811" s="34"/>
      <c r="I4811" s="181" t="s">
        <v>18</v>
      </c>
      <c r="J4811" s="182"/>
      <c r="K4811" s="183"/>
      <c r="L4811" s="184"/>
      <c r="M4811" s="198" t="s">
        <v>92</v>
      </c>
      <c r="N4811" s="198"/>
      <c r="O4811" s="198"/>
      <c r="P4811" s="199"/>
      <c r="Q4811" s="200"/>
    </row>
    <row r="4812" spans="1:17" ht="19.149999999999999" customHeight="1" x14ac:dyDescent="0.25">
      <c r="A4812" s="190"/>
      <c r="B4812" s="40">
        <v>37</v>
      </c>
      <c r="C4812" s="34"/>
      <c r="D4812" s="34"/>
      <c r="E4812" s="34"/>
      <c r="F4812" s="34"/>
      <c r="G4812" s="34"/>
      <c r="H4812" s="34"/>
      <c r="I4812" s="181" t="s">
        <v>18</v>
      </c>
      <c r="J4812" s="182"/>
      <c r="K4812" s="183"/>
      <c r="L4812" s="184"/>
      <c r="M4812" s="201" t="s">
        <v>97</v>
      </c>
      <c r="N4812" s="202"/>
      <c r="O4812" s="202"/>
      <c r="P4812" s="202"/>
      <c r="Q4812" s="203"/>
    </row>
    <row r="4813" spans="1:17" ht="19.149999999999999" customHeight="1" x14ac:dyDescent="0.25">
      <c r="A4813" s="190"/>
      <c r="B4813" s="40">
        <v>38</v>
      </c>
      <c r="C4813" s="34"/>
      <c r="D4813" s="34"/>
      <c r="E4813" s="34"/>
      <c r="F4813" s="34"/>
      <c r="G4813" s="34"/>
      <c r="H4813" s="34"/>
      <c r="I4813" s="181" t="s">
        <v>18</v>
      </c>
      <c r="J4813" s="182"/>
      <c r="K4813" s="183"/>
      <c r="L4813" s="184"/>
      <c r="M4813" s="185"/>
      <c r="N4813" s="185"/>
      <c r="O4813" s="185"/>
      <c r="P4813" s="185"/>
      <c r="Q4813" s="186"/>
    </row>
    <row r="4814" spans="1:17" ht="19.149999999999999" customHeight="1" x14ac:dyDescent="0.25">
      <c r="A4814" s="190"/>
      <c r="B4814" s="40">
        <v>39</v>
      </c>
      <c r="C4814" s="34"/>
      <c r="D4814" s="34"/>
      <c r="E4814" s="34"/>
      <c r="F4814" s="34"/>
      <c r="G4814" s="34"/>
      <c r="H4814" s="34"/>
      <c r="I4814" s="181" t="s">
        <v>18</v>
      </c>
      <c r="J4814" s="182"/>
      <c r="K4814" s="183"/>
      <c r="L4814" s="184"/>
      <c r="M4814" s="185"/>
      <c r="N4814" s="185"/>
      <c r="O4814" s="185"/>
      <c r="P4814" s="185"/>
      <c r="Q4814" s="186"/>
    </row>
    <row r="4815" spans="1:17" ht="19.149999999999999" customHeight="1" x14ac:dyDescent="0.25">
      <c r="A4815" s="190"/>
      <c r="B4815" s="40">
        <v>40</v>
      </c>
      <c r="C4815" s="34"/>
      <c r="D4815" s="34"/>
      <c r="E4815" s="34"/>
      <c r="F4815" s="34"/>
      <c r="G4815" s="34"/>
      <c r="H4815" s="34"/>
      <c r="I4815" s="181" t="s">
        <v>18</v>
      </c>
      <c r="J4815" s="182"/>
      <c r="K4815" s="183"/>
      <c r="L4815" s="184"/>
      <c r="M4815" s="185"/>
      <c r="N4815" s="185"/>
      <c r="O4815" s="185"/>
      <c r="P4815" s="185"/>
      <c r="Q4815" s="186"/>
    </row>
    <row r="4816" spans="1:17" ht="19.149999999999999" customHeight="1" thickBot="1" x14ac:dyDescent="0.3">
      <c r="A4816" s="190"/>
      <c r="B4816" s="34"/>
      <c r="C4816" s="34"/>
      <c r="D4816" s="34"/>
      <c r="E4816" s="34"/>
      <c r="F4816" s="34"/>
      <c r="G4816" s="34"/>
      <c r="H4816" s="34"/>
      <c r="I4816" s="187" t="s">
        <v>18</v>
      </c>
      <c r="J4816" s="188"/>
      <c r="K4816" s="189"/>
      <c r="L4816" s="189"/>
      <c r="M4816" s="185"/>
      <c r="N4816" s="185"/>
      <c r="O4816" s="185"/>
      <c r="P4816" s="185"/>
      <c r="Q4816" s="186"/>
    </row>
    <row r="4817" spans="1:17" ht="19.149999999999999" customHeight="1" thickBot="1" x14ac:dyDescent="0.3">
      <c r="A4817" s="29"/>
      <c r="B4817" s="3"/>
      <c r="C4817" s="3"/>
      <c r="D4817" s="3"/>
      <c r="E4817" s="3"/>
      <c r="F4817" s="173" t="s">
        <v>89</v>
      </c>
      <c r="G4817" s="173"/>
      <c r="H4817" s="174"/>
      <c r="I4817" s="36"/>
      <c r="J4817" s="36"/>
      <c r="K4817" s="175"/>
      <c r="L4817" s="176"/>
      <c r="M4817" s="177" t="s">
        <v>88</v>
      </c>
      <c r="N4817" s="178"/>
      <c r="O4817" s="178"/>
      <c r="P4817" s="178"/>
      <c r="Q4817" s="179"/>
    </row>
    <row r="4818" spans="1:17" ht="19.149999999999999" customHeight="1" thickBot="1" x14ac:dyDescent="0.3">
      <c r="A4818" s="31"/>
      <c r="B4818" s="32"/>
      <c r="C4818" s="32"/>
      <c r="D4818" s="32"/>
      <c r="E4818" s="32"/>
      <c r="F4818" s="32"/>
      <c r="G4818" s="180" t="s">
        <v>91</v>
      </c>
      <c r="H4818" s="180"/>
      <c r="I4818" s="180"/>
      <c r="J4818" s="36"/>
      <c r="K4818" s="35"/>
      <c r="L4818" s="32"/>
      <c r="M4818" s="32"/>
      <c r="N4818" s="32"/>
      <c r="O4818" s="32"/>
      <c r="P4818" s="32"/>
      <c r="Q4818" s="33"/>
    </row>
    <row r="4819" spans="1:17" ht="19.149999999999999" customHeight="1" x14ac:dyDescent="0.25">
      <c r="A4819" s="52"/>
      <c r="B4819" s="52"/>
      <c r="C4819" s="52"/>
      <c r="D4819" s="52"/>
      <c r="E4819" s="52"/>
      <c r="F4819" s="52"/>
      <c r="G4819" s="52"/>
      <c r="H4819" s="52"/>
      <c r="I4819" s="52"/>
      <c r="J4819" s="52"/>
      <c r="K4819" s="52"/>
      <c r="L4819" s="52"/>
      <c r="M4819" s="52"/>
      <c r="N4819" s="52"/>
      <c r="O4819" s="52"/>
      <c r="P4819" s="52"/>
      <c r="Q4819" s="52"/>
    </row>
    <row r="4822" spans="1:17" ht="19.149999999999999" customHeight="1" thickBot="1" x14ac:dyDescent="0.3"/>
    <row r="4823" spans="1:17" ht="19.149999999999999" customHeight="1" x14ac:dyDescent="0.5">
      <c r="A4823" s="37"/>
      <c r="B4823" s="213"/>
      <c r="C4823" s="213"/>
      <c r="D4823" s="39"/>
      <c r="E4823" s="196" t="str">
        <f>UPPER(Ptrllista!E4802)</f>
        <v/>
      </c>
      <c r="F4823" s="196"/>
      <c r="G4823" s="196"/>
      <c r="H4823" s="196"/>
      <c r="I4823" s="196"/>
      <c r="J4823" s="196"/>
      <c r="K4823" s="196"/>
      <c r="L4823" s="196"/>
      <c r="M4823" s="196"/>
      <c r="N4823" s="196"/>
      <c r="O4823" s="49"/>
      <c r="P4823" s="49"/>
      <c r="Q4823" s="50"/>
    </row>
    <row r="4824" spans="1:17" ht="19.149999999999999" customHeight="1" x14ac:dyDescent="0.4">
      <c r="A4824" s="53" t="s">
        <v>98</v>
      </c>
      <c r="B4824" s="44" t="str">
        <f>UPPER(Ptrllista!C4807)</f>
        <v/>
      </c>
      <c r="C4824" s="43" t="s">
        <v>96</v>
      </c>
      <c r="D4824" s="44">
        <f>ABS(Ptrllista!C4807)</f>
        <v>0</v>
      </c>
      <c r="E4824" s="205"/>
      <c r="F4824" s="205"/>
      <c r="G4824" s="205"/>
      <c r="H4824" s="205"/>
      <c r="I4824" s="205"/>
      <c r="J4824" s="205"/>
      <c r="K4824" s="205"/>
      <c r="L4824" s="205"/>
      <c r="M4824" s="205"/>
      <c r="N4824" s="205"/>
      <c r="O4824" s="214">
        <f>ABS(Ptrllista!F4802)</f>
        <v>0</v>
      </c>
      <c r="P4824" s="214"/>
      <c r="Q4824" s="215"/>
    </row>
    <row r="4825" spans="1:17" ht="19.149999999999999" customHeight="1" x14ac:dyDescent="0.25">
      <c r="A4825" s="204" t="str">
        <f>UPPER(Ptrllista!E4807)</f>
        <v/>
      </c>
      <c r="B4825" s="205"/>
      <c r="C4825" s="205"/>
      <c r="D4825" s="205"/>
      <c r="E4825" s="205"/>
      <c r="F4825" s="205"/>
      <c r="G4825" s="205"/>
      <c r="H4825" s="205"/>
      <c r="I4825" s="205"/>
      <c r="J4825" s="205"/>
      <c r="K4825" s="205"/>
      <c r="L4825" s="205"/>
      <c r="M4825" s="205"/>
      <c r="N4825" s="205"/>
      <c r="O4825" s="205"/>
      <c r="P4825" s="205"/>
      <c r="Q4825" s="206"/>
    </row>
    <row r="4826" spans="1:17" ht="19.149999999999999" customHeight="1" x14ac:dyDescent="0.25">
      <c r="A4826" s="204"/>
      <c r="B4826" s="205"/>
      <c r="C4826" s="205"/>
      <c r="D4826" s="205"/>
      <c r="E4826" s="205"/>
      <c r="F4826" s="205"/>
      <c r="G4826" s="205"/>
      <c r="H4826" s="205"/>
      <c r="I4826" s="205"/>
      <c r="J4826" s="205"/>
      <c r="K4826" s="205"/>
      <c r="L4826" s="205"/>
      <c r="M4826" s="205"/>
      <c r="N4826" s="205"/>
      <c r="O4826" s="205"/>
      <c r="P4826" s="205"/>
      <c r="Q4826" s="206"/>
    </row>
    <row r="4827" spans="1:17" ht="19.149999999999999" customHeight="1" x14ac:dyDescent="0.25">
      <c r="A4827" s="204" t="str">
        <f>UPPER(Ptrllista!F4807)</f>
        <v/>
      </c>
      <c r="B4827" s="205"/>
      <c r="C4827" s="205"/>
      <c r="D4827" s="205"/>
      <c r="E4827" s="205"/>
      <c r="F4827" s="205"/>
      <c r="G4827" s="205"/>
      <c r="H4827" s="205"/>
      <c r="I4827" s="205"/>
      <c r="J4827" s="205"/>
      <c r="K4827" s="205"/>
      <c r="L4827" s="205"/>
      <c r="M4827" s="205"/>
      <c r="N4827" s="205"/>
      <c r="O4827" s="205"/>
      <c r="P4827" s="205"/>
      <c r="Q4827" s="206"/>
    </row>
    <row r="4828" spans="1:17" ht="19.149999999999999" customHeight="1" x14ac:dyDescent="0.25">
      <c r="A4828" s="204"/>
      <c r="B4828" s="205"/>
      <c r="C4828" s="205"/>
      <c r="D4828" s="205"/>
      <c r="E4828" s="205"/>
      <c r="F4828" s="205"/>
      <c r="G4828" s="205"/>
      <c r="H4828" s="205"/>
      <c r="I4828" s="205"/>
      <c r="J4828" s="205"/>
      <c r="K4828" s="205"/>
      <c r="L4828" s="205"/>
      <c r="M4828" s="205"/>
      <c r="N4828" s="205"/>
      <c r="O4828" s="205"/>
      <c r="P4828" s="205"/>
      <c r="Q4828" s="206"/>
    </row>
    <row r="4829" spans="1:17" ht="19.149999999999999" customHeight="1" thickBot="1" x14ac:dyDescent="0.3">
      <c r="A4829" s="29"/>
      <c r="B4829" s="38"/>
      <c r="C4829" s="207" t="s">
        <v>95</v>
      </c>
      <c r="D4829" s="208"/>
      <c r="E4829" s="208"/>
      <c r="F4829" s="208"/>
      <c r="G4829" s="208"/>
      <c r="H4829" s="209"/>
      <c r="I4829" s="207" t="s">
        <v>90</v>
      </c>
      <c r="J4829" s="209"/>
      <c r="K4829" s="207" t="s">
        <v>17</v>
      </c>
      <c r="L4829" s="208"/>
      <c r="M4829" s="41" t="s">
        <v>93</v>
      </c>
      <c r="N4829" s="42"/>
      <c r="O4829" s="210" t="s">
        <v>24</v>
      </c>
      <c r="P4829" s="211"/>
      <c r="Q4829" s="212"/>
    </row>
    <row r="4830" spans="1:17" ht="19.149999999999999" customHeight="1" x14ac:dyDescent="0.25">
      <c r="A4830" s="190" t="s">
        <v>94</v>
      </c>
      <c r="B4830" s="40">
        <v>33</v>
      </c>
      <c r="C4830" s="34"/>
      <c r="D4830" s="34"/>
      <c r="E4830" s="34"/>
      <c r="F4830" s="34"/>
      <c r="G4830" s="34"/>
      <c r="H4830" s="34"/>
      <c r="I4830" s="181" t="s">
        <v>18</v>
      </c>
      <c r="J4830" s="182"/>
      <c r="K4830" s="183"/>
      <c r="L4830" s="191"/>
      <c r="M4830" s="192" t="str">
        <f>UPPER(Ptrllista!H4807)</f>
        <v/>
      </c>
      <c r="N4830" s="193"/>
      <c r="O4830" s="192" t="str">
        <f>UPPER(Ptrllista!G4807)</f>
        <v/>
      </c>
      <c r="P4830" s="196"/>
      <c r="Q4830" s="193"/>
    </row>
    <row r="4831" spans="1:17" ht="19.149999999999999" customHeight="1" thickBot="1" x14ac:dyDescent="0.3">
      <c r="A4831" s="190"/>
      <c r="B4831" s="40">
        <v>34</v>
      </c>
      <c r="C4831" s="34"/>
      <c r="D4831" s="34"/>
      <c r="E4831" s="34"/>
      <c r="F4831" s="34"/>
      <c r="G4831" s="34"/>
      <c r="H4831" s="34"/>
      <c r="I4831" s="181" t="s">
        <v>18</v>
      </c>
      <c r="J4831" s="182"/>
      <c r="K4831" s="183"/>
      <c r="L4831" s="191"/>
      <c r="M4831" s="194"/>
      <c r="N4831" s="195"/>
      <c r="O4831" s="194"/>
      <c r="P4831" s="197"/>
      <c r="Q4831" s="195"/>
    </row>
    <row r="4832" spans="1:17" ht="19.149999999999999" customHeight="1" x14ac:dyDescent="0.25">
      <c r="A4832" s="190"/>
      <c r="B4832" s="40">
        <v>35</v>
      </c>
      <c r="C4832" s="34"/>
      <c r="D4832" s="34"/>
      <c r="E4832" s="34"/>
      <c r="F4832" s="34"/>
      <c r="G4832" s="34"/>
      <c r="H4832" s="34"/>
      <c r="I4832" s="181" t="s">
        <v>18</v>
      </c>
      <c r="J4832" s="182"/>
      <c r="K4832" s="183"/>
      <c r="L4832" s="184"/>
      <c r="M4832" s="3"/>
      <c r="N4832" s="3"/>
      <c r="O4832" s="3"/>
      <c r="P4832" s="3"/>
      <c r="Q4832" s="30"/>
    </row>
    <row r="4833" spans="1:17" ht="19.149999999999999" customHeight="1" x14ac:dyDescent="0.25">
      <c r="A4833" s="190"/>
      <c r="B4833" s="40">
        <v>36</v>
      </c>
      <c r="C4833" s="34"/>
      <c r="D4833" s="34"/>
      <c r="E4833" s="34"/>
      <c r="F4833" s="34"/>
      <c r="G4833" s="34"/>
      <c r="H4833" s="34"/>
      <c r="I4833" s="181" t="s">
        <v>18</v>
      </c>
      <c r="J4833" s="182"/>
      <c r="K4833" s="183"/>
      <c r="L4833" s="184"/>
      <c r="M4833" s="198" t="s">
        <v>92</v>
      </c>
      <c r="N4833" s="198"/>
      <c r="O4833" s="198"/>
      <c r="P4833" s="199"/>
      <c r="Q4833" s="200"/>
    </row>
    <row r="4834" spans="1:17" ht="19.149999999999999" customHeight="1" x14ac:dyDescent="0.25">
      <c r="A4834" s="190"/>
      <c r="B4834" s="40">
        <v>37</v>
      </c>
      <c r="C4834" s="34"/>
      <c r="D4834" s="34"/>
      <c r="E4834" s="34"/>
      <c r="F4834" s="34"/>
      <c r="G4834" s="34"/>
      <c r="H4834" s="34"/>
      <c r="I4834" s="181" t="s">
        <v>18</v>
      </c>
      <c r="J4834" s="182"/>
      <c r="K4834" s="183"/>
      <c r="L4834" s="184"/>
      <c r="M4834" s="201" t="s">
        <v>97</v>
      </c>
      <c r="N4834" s="202"/>
      <c r="O4834" s="202"/>
      <c r="P4834" s="202"/>
      <c r="Q4834" s="203"/>
    </row>
    <row r="4835" spans="1:17" ht="19.149999999999999" customHeight="1" x14ac:dyDescent="0.25">
      <c r="A4835" s="190"/>
      <c r="B4835" s="40">
        <v>38</v>
      </c>
      <c r="C4835" s="34"/>
      <c r="D4835" s="34"/>
      <c r="E4835" s="34"/>
      <c r="F4835" s="34"/>
      <c r="G4835" s="34"/>
      <c r="H4835" s="34"/>
      <c r="I4835" s="181" t="s">
        <v>18</v>
      </c>
      <c r="J4835" s="182"/>
      <c r="K4835" s="183"/>
      <c r="L4835" s="184"/>
      <c r="M4835" s="185"/>
      <c r="N4835" s="185"/>
      <c r="O4835" s="185"/>
      <c r="P4835" s="185"/>
      <c r="Q4835" s="186"/>
    </row>
    <row r="4836" spans="1:17" ht="19.149999999999999" customHeight="1" x14ac:dyDescent="0.25">
      <c r="A4836" s="190"/>
      <c r="B4836" s="40">
        <v>39</v>
      </c>
      <c r="C4836" s="34"/>
      <c r="D4836" s="34"/>
      <c r="E4836" s="34"/>
      <c r="F4836" s="34"/>
      <c r="G4836" s="34"/>
      <c r="H4836" s="34"/>
      <c r="I4836" s="181" t="s">
        <v>18</v>
      </c>
      <c r="J4836" s="182"/>
      <c r="K4836" s="183"/>
      <c r="L4836" s="184"/>
      <c r="M4836" s="185"/>
      <c r="N4836" s="185"/>
      <c r="O4836" s="185"/>
      <c r="P4836" s="185"/>
      <c r="Q4836" s="186"/>
    </row>
    <row r="4837" spans="1:17" ht="19.149999999999999" customHeight="1" x14ac:dyDescent="0.25">
      <c r="A4837" s="190"/>
      <c r="B4837" s="40">
        <v>40</v>
      </c>
      <c r="C4837" s="34"/>
      <c r="D4837" s="34"/>
      <c r="E4837" s="34"/>
      <c r="F4837" s="34"/>
      <c r="G4837" s="34"/>
      <c r="H4837" s="34"/>
      <c r="I4837" s="181" t="s">
        <v>18</v>
      </c>
      <c r="J4837" s="182"/>
      <c r="K4837" s="183"/>
      <c r="L4837" s="184"/>
      <c r="M4837" s="185"/>
      <c r="N4837" s="185"/>
      <c r="O4837" s="185"/>
      <c r="P4837" s="185"/>
      <c r="Q4837" s="186"/>
    </row>
    <row r="4838" spans="1:17" ht="19.149999999999999" customHeight="1" thickBot="1" x14ac:dyDescent="0.3">
      <c r="A4838" s="190"/>
      <c r="B4838" s="34"/>
      <c r="C4838" s="34"/>
      <c r="D4838" s="34"/>
      <c r="E4838" s="34"/>
      <c r="F4838" s="34"/>
      <c r="G4838" s="34"/>
      <c r="H4838" s="34"/>
      <c r="I4838" s="187" t="s">
        <v>18</v>
      </c>
      <c r="J4838" s="188"/>
      <c r="K4838" s="189"/>
      <c r="L4838" s="189"/>
      <c r="M4838" s="185"/>
      <c r="N4838" s="185"/>
      <c r="O4838" s="185"/>
      <c r="P4838" s="185"/>
      <c r="Q4838" s="186"/>
    </row>
    <row r="4839" spans="1:17" ht="19.149999999999999" customHeight="1" thickBot="1" x14ac:dyDescent="0.3">
      <c r="A4839" s="29"/>
      <c r="B4839" s="3"/>
      <c r="C4839" s="3"/>
      <c r="D4839" s="3"/>
      <c r="E4839" s="3"/>
      <c r="F4839" s="173" t="s">
        <v>89</v>
      </c>
      <c r="G4839" s="173"/>
      <c r="H4839" s="174"/>
      <c r="I4839" s="36"/>
      <c r="J4839" s="36"/>
      <c r="K4839" s="175"/>
      <c r="L4839" s="176"/>
      <c r="M4839" s="177" t="s">
        <v>88</v>
      </c>
      <c r="N4839" s="178"/>
      <c r="O4839" s="178"/>
      <c r="P4839" s="178"/>
      <c r="Q4839" s="179"/>
    </row>
    <row r="4840" spans="1:17" ht="19.149999999999999" customHeight="1" thickBot="1" x14ac:dyDescent="0.3">
      <c r="A4840" s="31"/>
      <c r="B4840" s="32"/>
      <c r="C4840" s="32"/>
      <c r="D4840" s="32"/>
      <c r="E4840" s="32"/>
      <c r="F4840" s="32"/>
      <c r="G4840" s="180" t="s">
        <v>91</v>
      </c>
      <c r="H4840" s="180"/>
      <c r="I4840" s="180"/>
      <c r="J4840" s="36"/>
      <c r="K4840" s="35"/>
      <c r="L4840" s="32"/>
      <c r="M4840" s="32"/>
      <c r="N4840" s="32"/>
      <c r="O4840" s="32"/>
      <c r="P4840" s="32"/>
      <c r="Q4840" s="33"/>
    </row>
    <row r="4841" spans="1:17" ht="19.149999999999999" customHeight="1" x14ac:dyDescent="0.5">
      <c r="A4841" s="37"/>
      <c r="B4841" s="213"/>
      <c r="C4841" s="213"/>
      <c r="D4841" s="39"/>
      <c r="E4841" s="196" t="str">
        <f>UPPER(Ptrllista!E4842)</f>
        <v/>
      </c>
      <c r="F4841" s="196"/>
      <c r="G4841" s="196"/>
      <c r="H4841" s="196"/>
      <c r="I4841" s="196"/>
      <c r="J4841" s="196"/>
      <c r="K4841" s="196"/>
      <c r="L4841" s="196"/>
      <c r="M4841" s="196"/>
      <c r="N4841" s="196"/>
      <c r="O4841" s="49"/>
      <c r="P4841" s="49"/>
      <c r="Q4841" s="50"/>
    </row>
    <row r="4842" spans="1:17" ht="19.149999999999999" customHeight="1" x14ac:dyDescent="0.4">
      <c r="A4842" s="53" t="s">
        <v>98</v>
      </c>
      <c r="B4842" s="44" t="str">
        <f>UPPER(Ptrllista!C4846)</f>
        <v/>
      </c>
      <c r="C4842" s="43" t="s">
        <v>102</v>
      </c>
      <c r="D4842" s="44">
        <f>ABS(Ptrllista!C4846)</f>
        <v>0</v>
      </c>
      <c r="E4842" s="205"/>
      <c r="F4842" s="205"/>
      <c r="G4842" s="205"/>
      <c r="H4842" s="205"/>
      <c r="I4842" s="205"/>
      <c r="J4842" s="205"/>
      <c r="K4842" s="205"/>
      <c r="L4842" s="205"/>
      <c r="M4842" s="205"/>
      <c r="N4842" s="205"/>
      <c r="O4842" s="214">
        <f>ABS(Ptrllista!F4842)</f>
        <v>0</v>
      </c>
      <c r="P4842" s="214"/>
      <c r="Q4842" s="215"/>
    </row>
    <row r="4843" spans="1:17" ht="19.149999999999999" customHeight="1" x14ac:dyDescent="0.25">
      <c r="A4843" s="204" t="str">
        <f>UPPER(Ptrllista!E4846)</f>
        <v/>
      </c>
      <c r="B4843" s="205"/>
      <c r="C4843" s="205"/>
      <c r="D4843" s="205"/>
      <c r="E4843" s="205"/>
      <c r="F4843" s="205"/>
      <c r="G4843" s="205"/>
      <c r="H4843" s="205"/>
      <c r="I4843" s="205"/>
      <c r="J4843" s="205"/>
      <c r="K4843" s="205"/>
      <c r="L4843" s="205"/>
      <c r="M4843" s="205"/>
      <c r="N4843" s="205"/>
      <c r="O4843" s="205"/>
      <c r="P4843" s="205"/>
      <c r="Q4843" s="206"/>
    </row>
    <row r="4844" spans="1:17" ht="19.149999999999999" customHeight="1" x14ac:dyDescent="0.25">
      <c r="A4844" s="204"/>
      <c r="B4844" s="205"/>
      <c r="C4844" s="205"/>
      <c r="D4844" s="205"/>
      <c r="E4844" s="205"/>
      <c r="F4844" s="205"/>
      <c r="G4844" s="205"/>
      <c r="H4844" s="205"/>
      <c r="I4844" s="205"/>
      <c r="J4844" s="205"/>
      <c r="K4844" s="205"/>
      <c r="L4844" s="205"/>
      <c r="M4844" s="205"/>
      <c r="N4844" s="205"/>
      <c r="O4844" s="205"/>
      <c r="P4844" s="205"/>
      <c r="Q4844" s="206"/>
    </row>
    <row r="4845" spans="1:17" ht="19.149999999999999" customHeight="1" x14ac:dyDescent="0.25">
      <c r="A4845" s="204" t="str">
        <f>UPPER(Ptrllista!F4846)</f>
        <v/>
      </c>
      <c r="B4845" s="205"/>
      <c r="C4845" s="205"/>
      <c r="D4845" s="205"/>
      <c r="E4845" s="205"/>
      <c r="F4845" s="205"/>
      <c r="G4845" s="205"/>
      <c r="H4845" s="205"/>
      <c r="I4845" s="205"/>
      <c r="J4845" s="205"/>
      <c r="K4845" s="205"/>
      <c r="L4845" s="205"/>
      <c r="M4845" s="205"/>
      <c r="N4845" s="205"/>
      <c r="O4845" s="205"/>
      <c r="P4845" s="205"/>
      <c r="Q4845" s="206"/>
    </row>
    <row r="4846" spans="1:17" ht="19.149999999999999" customHeight="1" x14ac:dyDescent="0.25">
      <c r="A4846" s="204"/>
      <c r="B4846" s="205"/>
      <c r="C4846" s="205"/>
      <c r="D4846" s="205"/>
      <c r="E4846" s="205"/>
      <c r="F4846" s="205"/>
      <c r="G4846" s="205"/>
      <c r="H4846" s="205"/>
      <c r="I4846" s="205"/>
      <c r="J4846" s="205"/>
      <c r="K4846" s="205"/>
      <c r="L4846" s="205"/>
      <c r="M4846" s="205"/>
      <c r="N4846" s="205"/>
      <c r="O4846" s="205"/>
      <c r="P4846" s="205"/>
      <c r="Q4846" s="206"/>
    </row>
    <row r="4847" spans="1:17" ht="19.149999999999999" customHeight="1" thickBot="1" x14ac:dyDescent="0.3">
      <c r="A4847" s="29"/>
      <c r="B4847" s="38"/>
      <c r="C4847" s="207" t="s">
        <v>95</v>
      </c>
      <c r="D4847" s="208"/>
      <c r="E4847" s="208"/>
      <c r="F4847" s="208"/>
      <c r="G4847" s="208"/>
      <c r="H4847" s="209"/>
      <c r="I4847" s="207" t="s">
        <v>90</v>
      </c>
      <c r="J4847" s="209"/>
      <c r="K4847" s="207" t="s">
        <v>17</v>
      </c>
      <c r="L4847" s="208"/>
      <c r="M4847" s="216" t="s">
        <v>93</v>
      </c>
      <c r="N4847" s="217"/>
      <c r="O4847" s="210" t="s">
        <v>24</v>
      </c>
      <c r="P4847" s="211"/>
      <c r="Q4847" s="212"/>
    </row>
    <row r="4848" spans="1:17" ht="19.149999999999999" customHeight="1" x14ac:dyDescent="0.25">
      <c r="A4848" s="190" t="s">
        <v>94</v>
      </c>
      <c r="B4848" s="40">
        <v>41</v>
      </c>
      <c r="C4848" s="34"/>
      <c r="D4848" s="34"/>
      <c r="E4848" s="34"/>
      <c r="F4848" s="34"/>
      <c r="G4848" s="34"/>
      <c r="H4848" s="34"/>
      <c r="I4848" s="181" t="s">
        <v>18</v>
      </c>
      <c r="J4848" s="182"/>
      <c r="K4848" s="183"/>
      <c r="L4848" s="191"/>
      <c r="M4848" s="192" t="str">
        <f>UPPER(Ptrllista!H4846)</f>
        <v/>
      </c>
      <c r="N4848" s="193"/>
      <c r="O4848" s="192" t="str">
        <f>UPPER(Ptrllista!G4846)</f>
        <v/>
      </c>
      <c r="P4848" s="196"/>
      <c r="Q4848" s="193"/>
    </row>
    <row r="4849" spans="1:17" ht="19.149999999999999" customHeight="1" thickBot="1" x14ac:dyDescent="0.3">
      <c r="A4849" s="190"/>
      <c r="B4849" s="40">
        <v>42</v>
      </c>
      <c r="C4849" s="34"/>
      <c r="D4849" s="34"/>
      <c r="E4849" s="34"/>
      <c r="F4849" s="34"/>
      <c r="G4849" s="34"/>
      <c r="H4849" s="34"/>
      <c r="I4849" s="181" t="s">
        <v>18</v>
      </c>
      <c r="J4849" s="182"/>
      <c r="K4849" s="183"/>
      <c r="L4849" s="191"/>
      <c r="M4849" s="194"/>
      <c r="N4849" s="195"/>
      <c r="O4849" s="194"/>
      <c r="P4849" s="197"/>
      <c r="Q4849" s="195"/>
    </row>
    <row r="4850" spans="1:17" ht="19.149999999999999" customHeight="1" x14ac:dyDescent="0.25">
      <c r="A4850" s="190"/>
      <c r="B4850" s="40">
        <v>43</v>
      </c>
      <c r="C4850" s="34"/>
      <c r="D4850" s="34"/>
      <c r="E4850" s="34"/>
      <c r="F4850" s="34"/>
      <c r="G4850" s="34"/>
      <c r="H4850" s="34"/>
      <c r="I4850" s="181" t="s">
        <v>18</v>
      </c>
      <c r="J4850" s="182"/>
      <c r="K4850" s="183"/>
      <c r="L4850" s="184"/>
      <c r="M4850" s="3"/>
      <c r="N4850" s="3"/>
      <c r="O4850" s="3"/>
      <c r="P4850" s="3"/>
      <c r="Q4850" s="30"/>
    </row>
    <row r="4851" spans="1:17" ht="19.149999999999999" customHeight="1" x14ac:dyDescent="0.25">
      <c r="A4851" s="190"/>
      <c r="B4851" s="40">
        <v>44</v>
      </c>
      <c r="C4851" s="34"/>
      <c r="D4851" s="34"/>
      <c r="E4851" s="34"/>
      <c r="F4851" s="34"/>
      <c r="G4851" s="34"/>
      <c r="H4851" s="34"/>
      <c r="I4851" s="181" t="s">
        <v>18</v>
      </c>
      <c r="J4851" s="182"/>
      <c r="K4851" s="183"/>
      <c r="L4851" s="184"/>
      <c r="M4851" s="198" t="s">
        <v>92</v>
      </c>
      <c r="N4851" s="198"/>
      <c r="O4851" s="198"/>
      <c r="P4851" s="199"/>
      <c r="Q4851" s="200"/>
    </row>
    <row r="4852" spans="1:17" ht="19.149999999999999" customHeight="1" x14ac:dyDescent="0.25">
      <c r="A4852" s="190"/>
      <c r="B4852" s="40">
        <v>45</v>
      </c>
      <c r="C4852" s="34"/>
      <c r="D4852" s="34"/>
      <c r="E4852" s="34"/>
      <c r="F4852" s="34"/>
      <c r="G4852" s="34"/>
      <c r="H4852" s="34"/>
      <c r="I4852" s="181" t="s">
        <v>18</v>
      </c>
      <c r="J4852" s="182"/>
      <c r="K4852" s="183"/>
      <c r="L4852" s="184"/>
      <c r="M4852" s="201" t="s">
        <v>97</v>
      </c>
      <c r="N4852" s="202"/>
      <c r="O4852" s="202"/>
      <c r="P4852" s="202"/>
      <c r="Q4852" s="203"/>
    </row>
    <row r="4853" spans="1:17" ht="19.149999999999999" customHeight="1" x14ac:dyDescent="0.25">
      <c r="A4853" s="190"/>
      <c r="B4853" s="40">
        <v>46</v>
      </c>
      <c r="C4853" s="34"/>
      <c r="D4853" s="34"/>
      <c r="E4853" s="34"/>
      <c r="F4853" s="34"/>
      <c r="G4853" s="34"/>
      <c r="H4853" s="34"/>
      <c r="I4853" s="181" t="s">
        <v>18</v>
      </c>
      <c r="J4853" s="182"/>
      <c r="K4853" s="183"/>
      <c r="L4853" s="184"/>
      <c r="M4853" s="185"/>
      <c r="N4853" s="185"/>
      <c r="O4853" s="185"/>
      <c r="P4853" s="185"/>
      <c r="Q4853" s="186"/>
    </row>
    <row r="4854" spans="1:17" ht="19.149999999999999" customHeight="1" x14ac:dyDescent="0.25">
      <c r="A4854" s="190"/>
      <c r="B4854" s="40">
        <v>47</v>
      </c>
      <c r="C4854" s="34"/>
      <c r="D4854" s="34"/>
      <c r="E4854" s="34"/>
      <c r="F4854" s="34"/>
      <c r="G4854" s="34"/>
      <c r="H4854" s="34"/>
      <c r="I4854" s="181" t="s">
        <v>18</v>
      </c>
      <c r="J4854" s="182"/>
      <c r="K4854" s="183"/>
      <c r="L4854" s="184"/>
      <c r="M4854" s="185"/>
      <c r="N4854" s="185"/>
      <c r="O4854" s="185"/>
      <c r="P4854" s="185"/>
      <c r="Q4854" s="186"/>
    </row>
    <row r="4855" spans="1:17" ht="19.149999999999999" customHeight="1" x14ac:dyDescent="0.25">
      <c r="A4855" s="190"/>
      <c r="B4855" s="40">
        <v>48</v>
      </c>
      <c r="C4855" s="34"/>
      <c r="D4855" s="34"/>
      <c r="E4855" s="34"/>
      <c r="F4855" s="34"/>
      <c r="G4855" s="34"/>
      <c r="H4855" s="34"/>
      <c r="I4855" s="181" t="s">
        <v>18</v>
      </c>
      <c r="J4855" s="182"/>
      <c r="K4855" s="183"/>
      <c r="L4855" s="184"/>
      <c r="M4855" s="185"/>
      <c r="N4855" s="185"/>
      <c r="O4855" s="185"/>
      <c r="P4855" s="185"/>
      <c r="Q4855" s="186"/>
    </row>
    <row r="4856" spans="1:17" ht="19.149999999999999" customHeight="1" thickBot="1" x14ac:dyDescent="0.3">
      <c r="A4856" s="190"/>
      <c r="B4856" s="34"/>
      <c r="C4856" s="34"/>
      <c r="D4856" s="34"/>
      <c r="E4856" s="34"/>
      <c r="F4856" s="34"/>
      <c r="G4856" s="34"/>
      <c r="H4856" s="34"/>
      <c r="I4856" s="187" t="s">
        <v>18</v>
      </c>
      <c r="J4856" s="188"/>
      <c r="K4856" s="189"/>
      <c r="L4856" s="189"/>
      <c r="M4856" s="185"/>
      <c r="N4856" s="185"/>
      <c r="O4856" s="185"/>
      <c r="P4856" s="185"/>
      <c r="Q4856" s="186"/>
    </row>
    <row r="4857" spans="1:17" ht="19.149999999999999" customHeight="1" thickBot="1" x14ac:dyDescent="0.3">
      <c r="A4857" s="29"/>
      <c r="B4857" s="3"/>
      <c r="C4857" s="3"/>
      <c r="D4857" s="3"/>
      <c r="E4857" s="3"/>
      <c r="F4857" s="173" t="s">
        <v>89</v>
      </c>
      <c r="G4857" s="173"/>
      <c r="H4857" s="174"/>
      <c r="I4857" s="36"/>
      <c r="J4857" s="36"/>
      <c r="K4857" s="175"/>
      <c r="L4857" s="176"/>
      <c r="M4857" s="177" t="s">
        <v>88</v>
      </c>
      <c r="N4857" s="178"/>
      <c r="O4857" s="178"/>
      <c r="P4857" s="178"/>
      <c r="Q4857" s="179"/>
    </row>
    <row r="4858" spans="1:17" ht="19.149999999999999" customHeight="1" thickBot="1" x14ac:dyDescent="0.3">
      <c r="A4858" s="31"/>
      <c r="B4858" s="32"/>
      <c r="C4858" s="32"/>
      <c r="D4858" s="32"/>
      <c r="E4858" s="32"/>
      <c r="F4858" s="32"/>
      <c r="G4858" s="180" t="s">
        <v>91</v>
      </c>
      <c r="H4858" s="180"/>
      <c r="I4858" s="180"/>
      <c r="J4858" s="36"/>
      <c r="K4858" s="35"/>
      <c r="L4858" s="32"/>
      <c r="M4858" s="32"/>
      <c r="N4858" s="32"/>
      <c r="O4858" s="32"/>
      <c r="P4858" s="32"/>
      <c r="Q4858" s="33"/>
    </row>
    <row r="4859" spans="1:17" ht="19.149999999999999" customHeight="1" x14ac:dyDescent="0.25">
      <c r="A4859" s="52"/>
      <c r="B4859" s="52"/>
      <c r="C4859" s="52"/>
      <c r="D4859" s="52"/>
      <c r="E4859" s="52"/>
      <c r="F4859" s="52"/>
      <c r="G4859" s="52"/>
      <c r="H4859" s="52"/>
      <c r="I4859" s="52"/>
      <c r="J4859" s="52"/>
      <c r="K4859" s="52"/>
      <c r="L4859" s="52"/>
      <c r="M4859" s="52"/>
      <c r="N4859" s="52"/>
      <c r="O4859" s="52"/>
      <c r="P4859" s="52"/>
      <c r="Q4859" s="52"/>
    </row>
    <row r="4862" spans="1:17" ht="19.149999999999999" customHeight="1" thickBot="1" x14ac:dyDescent="0.3"/>
    <row r="4863" spans="1:17" ht="19.149999999999999" customHeight="1" x14ac:dyDescent="0.5">
      <c r="A4863" s="37"/>
      <c r="B4863" s="213"/>
      <c r="C4863" s="213"/>
      <c r="D4863" s="39"/>
      <c r="E4863" s="196" t="str">
        <f>UPPER(Ptrllista!E4842)</f>
        <v/>
      </c>
      <c r="F4863" s="196"/>
      <c r="G4863" s="196"/>
      <c r="H4863" s="196"/>
      <c r="I4863" s="196"/>
      <c r="J4863" s="196"/>
      <c r="K4863" s="196"/>
      <c r="L4863" s="196"/>
      <c r="M4863" s="196"/>
      <c r="N4863" s="196"/>
      <c r="O4863" s="49"/>
      <c r="P4863" s="49"/>
      <c r="Q4863" s="50"/>
    </row>
    <row r="4864" spans="1:17" ht="19.149999999999999" customHeight="1" x14ac:dyDescent="0.4">
      <c r="A4864" s="53" t="s">
        <v>98</v>
      </c>
      <c r="B4864" s="44" t="str">
        <f>UPPER(Ptrllista!C4847)</f>
        <v/>
      </c>
      <c r="C4864" s="43" t="s">
        <v>96</v>
      </c>
      <c r="D4864" s="44">
        <f>ABS(Ptrllista!C4847)</f>
        <v>0</v>
      </c>
      <c r="E4864" s="205"/>
      <c r="F4864" s="205"/>
      <c r="G4864" s="205"/>
      <c r="H4864" s="205"/>
      <c r="I4864" s="205"/>
      <c r="J4864" s="205"/>
      <c r="K4864" s="205"/>
      <c r="L4864" s="205"/>
      <c r="M4864" s="205"/>
      <c r="N4864" s="205"/>
      <c r="O4864" s="214">
        <f>ABS(Ptrllista!F4842)</f>
        <v>0</v>
      </c>
      <c r="P4864" s="214"/>
      <c r="Q4864" s="215"/>
    </row>
    <row r="4865" spans="1:17" ht="19.149999999999999" customHeight="1" x14ac:dyDescent="0.25">
      <c r="A4865" s="204" t="str">
        <f>UPPER(Ptrllista!E4847)</f>
        <v/>
      </c>
      <c r="B4865" s="205"/>
      <c r="C4865" s="205"/>
      <c r="D4865" s="205"/>
      <c r="E4865" s="205"/>
      <c r="F4865" s="205"/>
      <c r="G4865" s="205"/>
      <c r="H4865" s="205"/>
      <c r="I4865" s="205"/>
      <c r="J4865" s="205"/>
      <c r="K4865" s="205"/>
      <c r="L4865" s="205"/>
      <c r="M4865" s="205"/>
      <c r="N4865" s="205"/>
      <c r="O4865" s="205"/>
      <c r="P4865" s="205"/>
      <c r="Q4865" s="206"/>
    </row>
    <row r="4866" spans="1:17" ht="19.149999999999999" customHeight="1" x14ac:dyDescent="0.25">
      <c r="A4866" s="204"/>
      <c r="B4866" s="205"/>
      <c r="C4866" s="205"/>
      <c r="D4866" s="205"/>
      <c r="E4866" s="205"/>
      <c r="F4866" s="205"/>
      <c r="G4866" s="205"/>
      <c r="H4866" s="205"/>
      <c r="I4866" s="205"/>
      <c r="J4866" s="205"/>
      <c r="K4866" s="205"/>
      <c r="L4866" s="205"/>
      <c r="M4866" s="205"/>
      <c r="N4866" s="205"/>
      <c r="O4866" s="205"/>
      <c r="P4866" s="205"/>
      <c r="Q4866" s="206"/>
    </row>
    <row r="4867" spans="1:17" ht="19.149999999999999" customHeight="1" x14ac:dyDescent="0.25">
      <c r="A4867" s="204" t="str">
        <f>UPPER(Ptrllista!F4847)</f>
        <v/>
      </c>
      <c r="B4867" s="205"/>
      <c r="C4867" s="205"/>
      <c r="D4867" s="205"/>
      <c r="E4867" s="205"/>
      <c r="F4867" s="205"/>
      <c r="G4867" s="205"/>
      <c r="H4867" s="205"/>
      <c r="I4867" s="205"/>
      <c r="J4867" s="205"/>
      <c r="K4867" s="205"/>
      <c r="L4867" s="205"/>
      <c r="M4867" s="205"/>
      <c r="N4867" s="205"/>
      <c r="O4867" s="205"/>
      <c r="P4867" s="205"/>
      <c r="Q4867" s="206"/>
    </row>
    <row r="4868" spans="1:17" ht="19.149999999999999" customHeight="1" x14ac:dyDescent="0.25">
      <c r="A4868" s="204"/>
      <c r="B4868" s="205"/>
      <c r="C4868" s="205"/>
      <c r="D4868" s="205"/>
      <c r="E4868" s="205"/>
      <c r="F4868" s="205"/>
      <c r="G4868" s="205"/>
      <c r="H4868" s="205"/>
      <c r="I4868" s="205"/>
      <c r="J4868" s="205"/>
      <c r="K4868" s="205"/>
      <c r="L4868" s="205"/>
      <c r="M4868" s="205"/>
      <c r="N4868" s="205"/>
      <c r="O4868" s="205"/>
      <c r="P4868" s="205"/>
      <c r="Q4868" s="206"/>
    </row>
    <row r="4869" spans="1:17" ht="19.149999999999999" customHeight="1" thickBot="1" x14ac:dyDescent="0.3">
      <c r="A4869" s="29"/>
      <c r="B4869" s="38"/>
      <c r="C4869" s="207" t="s">
        <v>95</v>
      </c>
      <c r="D4869" s="208"/>
      <c r="E4869" s="208"/>
      <c r="F4869" s="208"/>
      <c r="G4869" s="208"/>
      <c r="H4869" s="209"/>
      <c r="I4869" s="207" t="s">
        <v>90</v>
      </c>
      <c r="J4869" s="209"/>
      <c r="K4869" s="207" t="s">
        <v>17</v>
      </c>
      <c r="L4869" s="208"/>
      <c r="M4869" s="41" t="s">
        <v>93</v>
      </c>
      <c r="N4869" s="42"/>
      <c r="O4869" s="210" t="s">
        <v>24</v>
      </c>
      <c r="P4869" s="211"/>
      <c r="Q4869" s="212"/>
    </row>
    <row r="4870" spans="1:17" ht="19.149999999999999" customHeight="1" x14ac:dyDescent="0.25">
      <c r="A4870" s="190" t="s">
        <v>94</v>
      </c>
      <c r="B4870" s="40">
        <v>41</v>
      </c>
      <c r="C4870" s="34"/>
      <c r="D4870" s="34"/>
      <c r="E4870" s="34"/>
      <c r="F4870" s="34"/>
      <c r="G4870" s="34"/>
      <c r="H4870" s="34"/>
      <c r="I4870" s="181" t="s">
        <v>18</v>
      </c>
      <c r="J4870" s="182"/>
      <c r="K4870" s="183"/>
      <c r="L4870" s="191"/>
      <c r="M4870" s="192" t="str">
        <f>UPPER(Ptrllista!H4847)</f>
        <v/>
      </c>
      <c r="N4870" s="193"/>
      <c r="O4870" s="192" t="str">
        <f>UPPER(Ptrllista!G4847)</f>
        <v/>
      </c>
      <c r="P4870" s="196"/>
      <c r="Q4870" s="193"/>
    </row>
    <row r="4871" spans="1:17" ht="19.149999999999999" customHeight="1" thickBot="1" x14ac:dyDescent="0.3">
      <c r="A4871" s="190"/>
      <c r="B4871" s="40">
        <v>42</v>
      </c>
      <c r="C4871" s="34"/>
      <c r="D4871" s="34"/>
      <c r="E4871" s="34"/>
      <c r="F4871" s="34"/>
      <c r="G4871" s="34"/>
      <c r="H4871" s="34"/>
      <c r="I4871" s="181" t="s">
        <v>18</v>
      </c>
      <c r="J4871" s="182"/>
      <c r="K4871" s="183"/>
      <c r="L4871" s="191"/>
      <c r="M4871" s="194"/>
      <c r="N4871" s="195"/>
      <c r="O4871" s="194"/>
      <c r="P4871" s="197"/>
      <c r="Q4871" s="195"/>
    </row>
    <row r="4872" spans="1:17" ht="19.149999999999999" customHeight="1" x14ac:dyDescent="0.25">
      <c r="A4872" s="190"/>
      <c r="B4872" s="40">
        <v>43</v>
      </c>
      <c r="C4872" s="34"/>
      <c r="D4872" s="34"/>
      <c r="E4872" s="34"/>
      <c r="F4872" s="34"/>
      <c r="G4872" s="34"/>
      <c r="H4872" s="34"/>
      <c r="I4872" s="181" t="s">
        <v>18</v>
      </c>
      <c r="J4872" s="182"/>
      <c r="K4872" s="183"/>
      <c r="L4872" s="184"/>
      <c r="M4872" s="3"/>
      <c r="N4872" s="3"/>
      <c r="O4872" s="3"/>
      <c r="P4872" s="3"/>
      <c r="Q4872" s="30"/>
    </row>
    <row r="4873" spans="1:17" ht="19.149999999999999" customHeight="1" x14ac:dyDescent="0.25">
      <c r="A4873" s="190"/>
      <c r="B4873" s="40">
        <v>44</v>
      </c>
      <c r="C4873" s="34"/>
      <c r="D4873" s="34"/>
      <c r="E4873" s="34"/>
      <c r="F4873" s="34"/>
      <c r="G4873" s="34"/>
      <c r="H4873" s="34"/>
      <c r="I4873" s="181" t="s">
        <v>18</v>
      </c>
      <c r="J4873" s="182"/>
      <c r="K4873" s="183"/>
      <c r="L4873" s="184"/>
      <c r="M4873" s="198" t="s">
        <v>92</v>
      </c>
      <c r="N4873" s="198"/>
      <c r="O4873" s="198"/>
      <c r="P4873" s="199"/>
      <c r="Q4873" s="200"/>
    </row>
    <row r="4874" spans="1:17" ht="19.149999999999999" customHeight="1" x14ac:dyDescent="0.25">
      <c r="A4874" s="190"/>
      <c r="B4874" s="40">
        <v>45</v>
      </c>
      <c r="C4874" s="34"/>
      <c r="D4874" s="34"/>
      <c r="E4874" s="34"/>
      <c r="F4874" s="34"/>
      <c r="G4874" s="34"/>
      <c r="H4874" s="34"/>
      <c r="I4874" s="181" t="s">
        <v>18</v>
      </c>
      <c r="J4874" s="182"/>
      <c r="K4874" s="183"/>
      <c r="L4874" s="184"/>
      <c r="M4874" s="201" t="s">
        <v>97</v>
      </c>
      <c r="N4874" s="202"/>
      <c r="O4874" s="202"/>
      <c r="P4874" s="202"/>
      <c r="Q4874" s="203"/>
    </row>
    <row r="4875" spans="1:17" ht="19.149999999999999" customHeight="1" x14ac:dyDescent="0.25">
      <c r="A4875" s="190"/>
      <c r="B4875" s="40">
        <v>46</v>
      </c>
      <c r="C4875" s="34"/>
      <c r="D4875" s="34"/>
      <c r="E4875" s="34"/>
      <c r="F4875" s="34"/>
      <c r="G4875" s="34"/>
      <c r="H4875" s="34"/>
      <c r="I4875" s="181" t="s">
        <v>18</v>
      </c>
      <c r="J4875" s="182"/>
      <c r="K4875" s="183"/>
      <c r="L4875" s="184"/>
      <c r="M4875" s="185"/>
      <c r="N4875" s="185"/>
      <c r="O4875" s="185"/>
      <c r="P4875" s="185"/>
      <c r="Q4875" s="186"/>
    </row>
    <row r="4876" spans="1:17" ht="19.149999999999999" customHeight="1" x14ac:dyDescent="0.25">
      <c r="A4876" s="190"/>
      <c r="B4876" s="40">
        <v>47</v>
      </c>
      <c r="C4876" s="34"/>
      <c r="D4876" s="34"/>
      <c r="E4876" s="34"/>
      <c r="F4876" s="34"/>
      <c r="G4876" s="34"/>
      <c r="H4876" s="34"/>
      <c r="I4876" s="181" t="s">
        <v>18</v>
      </c>
      <c r="J4876" s="182"/>
      <c r="K4876" s="183"/>
      <c r="L4876" s="184"/>
      <c r="M4876" s="185"/>
      <c r="N4876" s="185"/>
      <c r="O4876" s="185"/>
      <c r="P4876" s="185"/>
      <c r="Q4876" s="186"/>
    </row>
    <row r="4877" spans="1:17" ht="19.149999999999999" customHeight="1" x14ac:dyDescent="0.25">
      <c r="A4877" s="190"/>
      <c r="B4877" s="40">
        <v>48</v>
      </c>
      <c r="C4877" s="34"/>
      <c r="D4877" s="34"/>
      <c r="E4877" s="34"/>
      <c r="F4877" s="34"/>
      <c r="G4877" s="34"/>
      <c r="H4877" s="34"/>
      <c r="I4877" s="181" t="s">
        <v>18</v>
      </c>
      <c r="J4877" s="182"/>
      <c r="K4877" s="183"/>
      <c r="L4877" s="184"/>
      <c r="M4877" s="185"/>
      <c r="N4877" s="185"/>
      <c r="O4877" s="185"/>
      <c r="P4877" s="185"/>
      <c r="Q4877" s="186"/>
    </row>
    <row r="4878" spans="1:17" ht="19.149999999999999" customHeight="1" thickBot="1" x14ac:dyDescent="0.3">
      <c r="A4878" s="190"/>
      <c r="B4878" s="34"/>
      <c r="C4878" s="34"/>
      <c r="D4878" s="34"/>
      <c r="E4878" s="34"/>
      <c r="F4878" s="34"/>
      <c r="G4878" s="34"/>
      <c r="H4878" s="34"/>
      <c r="I4878" s="187" t="s">
        <v>18</v>
      </c>
      <c r="J4878" s="188"/>
      <c r="K4878" s="189"/>
      <c r="L4878" s="189"/>
      <c r="M4878" s="185"/>
      <c r="N4878" s="185"/>
      <c r="O4878" s="185"/>
      <c r="P4878" s="185"/>
      <c r="Q4878" s="186"/>
    </row>
    <row r="4879" spans="1:17" ht="19.149999999999999" customHeight="1" thickBot="1" x14ac:dyDescent="0.3">
      <c r="A4879" s="29"/>
      <c r="B4879" s="3"/>
      <c r="C4879" s="3"/>
      <c r="D4879" s="3"/>
      <c r="E4879" s="3"/>
      <c r="F4879" s="173" t="s">
        <v>89</v>
      </c>
      <c r="G4879" s="173"/>
      <c r="H4879" s="174"/>
      <c r="I4879" s="36"/>
      <c r="J4879" s="36"/>
      <c r="K4879" s="175"/>
      <c r="L4879" s="176"/>
      <c r="M4879" s="177" t="s">
        <v>88</v>
      </c>
      <c r="N4879" s="178"/>
      <c r="O4879" s="178"/>
      <c r="P4879" s="178"/>
      <c r="Q4879" s="179"/>
    </row>
    <row r="4880" spans="1:17" ht="19.149999999999999" customHeight="1" thickBot="1" x14ac:dyDescent="0.3">
      <c r="A4880" s="31"/>
      <c r="B4880" s="32"/>
      <c r="C4880" s="32"/>
      <c r="D4880" s="32"/>
      <c r="E4880" s="32"/>
      <c r="F4880" s="32"/>
      <c r="G4880" s="180" t="s">
        <v>91</v>
      </c>
      <c r="H4880" s="180"/>
      <c r="I4880" s="180"/>
      <c r="J4880" s="36"/>
      <c r="K4880" s="35"/>
      <c r="L4880" s="32"/>
      <c r="M4880" s="32"/>
      <c r="N4880" s="32"/>
      <c r="O4880" s="32"/>
      <c r="P4880" s="32"/>
      <c r="Q4880" s="33"/>
    </row>
    <row r="4881" spans="1:17" ht="19.149999999999999" customHeight="1" x14ac:dyDescent="0.5">
      <c r="A4881" s="37"/>
      <c r="B4881" s="213"/>
      <c r="C4881" s="213"/>
      <c r="D4881" s="39"/>
      <c r="E4881" s="196" t="str">
        <f>UPPER(Ptrllista!E4882)</f>
        <v/>
      </c>
      <c r="F4881" s="196"/>
      <c r="G4881" s="196"/>
      <c r="H4881" s="196"/>
      <c r="I4881" s="196"/>
      <c r="J4881" s="196"/>
      <c r="K4881" s="196"/>
      <c r="L4881" s="196"/>
      <c r="M4881" s="196"/>
      <c r="N4881" s="196"/>
      <c r="O4881" s="49"/>
      <c r="P4881" s="49"/>
      <c r="Q4881" s="50"/>
    </row>
    <row r="4882" spans="1:17" ht="19.149999999999999" customHeight="1" x14ac:dyDescent="0.4">
      <c r="A4882" s="53" t="s">
        <v>98</v>
      </c>
      <c r="B4882" s="44" t="str">
        <f>UPPER(Ptrllista!C4886)</f>
        <v/>
      </c>
      <c r="C4882" s="43" t="s">
        <v>102</v>
      </c>
      <c r="D4882" s="44">
        <f>ABS(Ptrllista!C4886)</f>
        <v>0</v>
      </c>
      <c r="E4882" s="205"/>
      <c r="F4882" s="205"/>
      <c r="G4882" s="205"/>
      <c r="H4882" s="205"/>
      <c r="I4882" s="205"/>
      <c r="J4882" s="205"/>
      <c r="K4882" s="205"/>
      <c r="L4882" s="205"/>
      <c r="M4882" s="205"/>
      <c r="N4882" s="205"/>
      <c r="O4882" s="214">
        <f>ABS(Ptrllista!F4882)</f>
        <v>0</v>
      </c>
      <c r="P4882" s="214"/>
      <c r="Q4882" s="215"/>
    </row>
    <row r="4883" spans="1:17" ht="19.149999999999999" customHeight="1" x14ac:dyDescent="0.25">
      <c r="A4883" s="204" t="str">
        <f>UPPER(Ptrllista!E4886)</f>
        <v/>
      </c>
      <c r="B4883" s="205"/>
      <c r="C4883" s="205"/>
      <c r="D4883" s="205"/>
      <c r="E4883" s="205"/>
      <c r="F4883" s="205"/>
      <c r="G4883" s="205"/>
      <c r="H4883" s="205"/>
      <c r="I4883" s="205"/>
      <c r="J4883" s="205"/>
      <c r="K4883" s="205"/>
      <c r="L4883" s="205"/>
      <c r="M4883" s="205"/>
      <c r="N4883" s="205"/>
      <c r="O4883" s="205"/>
      <c r="P4883" s="205"/>
      <c r="Q4883" s="206"/>
    </row>
    <row r="4884" spans="1:17" ht="19.149999999999999" customHeight="1" x14ac:dyDescent="0.25">
      <c r="A4884" s="204"/>
      <c r="B4884" s="205"/>
      <c r="C4884" s="205"/>
      <c r="D4884" s="205"/>
      <c r="E4884" s="205"/>
      <c r="F4884" s="205"/>
      <c r="G4884" s="205"/>
      <c r="H4884" s="205"/>
      <c r="I4884" s="205"/>
      <c r="J4884" s="205"/>
      <c r="K4884" s="205"/>
      <c r="L4884" s="205"/>
      <c r="M4884" s="205"/>
      <c r="N4884" s="205"/>
      <c r="O4884" s="205"/>
      <c r="P4884" s="205"/>
      <c r="Q4884" s="206"/>
    </row>
    <row r="4885" spans="1:17" ht="19.149999999999999" customHeight="1" x14ac:dyDescent="0.25">
      <c r="A4885" s="204" t="str">
        <f>UPPER(Ptrllista!F4886)</f>
        <v/>
      </c>
      <c r="B4885" s="205"/>
      <c r="C4885" s="205"/>
      <c r="D4885" s="205"/>
      <c r="E4885" s="205"/>
      <c r="F4885" s="205"/>
      <c r="G4885" s="205"/>
      <c r="H4885" s="205"/>
      <c r="I4885" s="205"/>
      <c r="J4885" s="205"/>
      <c r="K4885" s="205"/>
      <c r="L4885" s="205"/>
      <c r="M4885" s="205"/>
      <c r="N4885" s="205"/>
      <c r="O4885" s="205"/>
      <c r="P4885" s="205"/>
      <c r="Q4885" s="206"/>
    </row>
    <row r="4886" spans="1:17" ht="19.149999999999999" customHeight="1" x14ac:dyDescent="0.25">
      <c r="A4886" s="204"/>
      <c r="B4886" s="205"/>
      <c r="C4886" s="205"/>
      <c r="D4886" s="205"/>
      <c r="E4886" s="205"/>
      <c r="F4886" s="205"/>
      <c r="G4886" s="205"/>
      <c r="H4886" s="205"/>
      <c r="I4886" s="205"/>
      <c r="J4886" s="205"/>
      <c r="K4886" s="205"/>
      <c r="L4886" s="205"/>
      <c r="M4886" s="205"/>
      <c r="N4886" s="205"/>
      <c r="O4886" s="205"/>
      <c r="P4886" s="205"/>
      <c r="Q4886" s="206"/>
    </row>
    <row r="4887" spans="1:17" ht="19.149999999999999" customHeight="1" thickBot="1" x14ac:dyDescent="0.3">
      <c r="A4887" s="29"/>
      <c r="B4887" s="38"/>
      <c r="C4887" s="207" t="s">
        <v>95</v>
      </c>
      <c r="D4887" s="208"/>
      <c r="E4887" s="208"/>
      <c r="F4887" s="208"/>
      <c r="G4887" s="208"/>
      <c r="H4887" s="209"/>
      <c r="I4887" s="207" t="s">
        <v>90</v>
      </c>
      <c r="J4887" s="209"/>
      <c r="K4887" s="207" t="s">
        <v>17</v>
      </c>
      <c r="L4887" s="208"/>
      <c r="M4887" s="216" t="s">
        <v>93</v>
      </c>
      <c r="N4887" s="217"/>
      <c r="O4887" s="210" t="s">
        <v>24</v>
      </c>
      <c r="P4887" s="211"/>
      <c r="Q4887" s="212"/>
    </row>
    <row r="4888" spans="1:17" ht="19.149999999999999" customHeight="1" x14ac:dyDescent="0.25">
      <c r="A4888" s="190" t="s">
        <v>94</v>
      </c>
      <c r="B4888" s="40">
        <v>41</v>
      </c>
      <c r="C4888" s="34"/>
      <c r="D4888" s="34"/>
      <c r="E4888" s="34"/>
      <c r="F4888" s="34"/>
      <c r="G4888" s="34"/>
      <c r="H4888" s="34"/>
      <c r="I4888" s="181" t="s">
        <v>18</v>
      </c>
      <c r="J4888" s="182"/>
      <c r="K4888" s="183"/>
      <c r="L4888" s="191"/>
      <c r="M4888" s="192" t="str">
        <f>UPPER(Ptrllista!H4886)</f>
        <v/>
      </c>
      <c r="N4888" s="193"/>
      <c r="O4888" s="192" t="str">
        <f>UPPER(Ptrllista!G4886)</f>
        <v/>
      </c>
      <c r="P4888" s="196"/>
      <c r="Q4888" s="193"/>
    </row>
    <row r="4889" spans="1:17" ht="19.149999999999999" customHeight="1" thickBot="1" x14ac:dyDescent="0.3">
      <c r="A4889" s="190"/>
      <c r="B4889" s="40">
        <v>42</v>
      </c>
      <c r="C4889" s="34"/>
      <c r="D4889" s="34"/>
      <c r="E4889" s="34"/>
      <c r="F4889" s="34"/>
      <c r="G4889" s="34"/>
      <c r="H4889" s="34"/>
      <c r="I4889" s="181" t="s">
        <v>18</v>
      </c>
      <c r="J4889" s="182"/>
      <c r="K4889" s="183"/>
      <c r="L4889" s="191"/>
      <c r="M4889" s="194"/>
      <c r="N4889" s="195"/>
      <c r="O4889" s="194"/>
      <c r="P4889" s="197"/>
      <c r="Q4889" s="195"/>
    </row>
    <row r="4890" spans="1:17" ht="19.149999999999999" customHeight="1" x14ac:dyDescent="0.25">
      <c r="A4890" s="190"/>
      <c r="B4890" s="40">
        <v>43</v>
      </c>
      <c r="C4890" s="34"/>
      <c r="D4890" s="34"/>
      <c r="E4890" s="34"/>
      <c r="F4890" s="34"/>
      <c r="G4890" s="34"/>
      <c r="H4890" s="34"/>
      <c r="I4890" s="181" t="s">
        <v>18</v>
      </c>
      <c r="J4890" s="182"/>
      <c r="K4890" s="183"/>
      <c r="L4890" s="184"/>
      <c r="M4890" s="3"/>
      <c r="N4890" s="3"/>
      <c r="O4890" s="3"/>
      <c r="P4890" s="3"/>
      <c r="Q4890" s="30"/>
    </row>
    <row r="4891" spans="1:17" ht="19.149999999999999" customHeight="1" x14ac:dyDescent="0.25">
      <c r="A4891" s="190"/>
      <c r="B4891" s="40">
        <v>44</v>
      </c>
      <c r="C4891" s="34"/>
      <c r="D4891" s="34"/>
      <c r="E4891" s="34"/>
      <c r="F4891" s="34"/>
      <c r="G4891" s="34"/>
      <c r="H4891" s="34"/>
      <c r="I4891" s="181" t="s">
        <v>18</v>
      </c>
      <c r="J4891" s="182"/>
      <c r="K4891" s="183"/>
      <c r="L4891" s="184"/>
      <c r="M4891" s="198" t="s">
        <v>92</v>
      </c>
      <c r="N4891" s="198"/>
      <c r="O4891" s="198"/>
      <c r="P4891" s="199"/>
      <c r="Q4891" s="200"/>
    </row>
    <row r="4892" spans="1:17" ht="19.149999999999999" customHeight="1" x14ac:dyDescent="0.25">
      <c r="A4892" s="190"/>
      <c r="B4892" s="40">
        <v>45</v>
      </c>
      <c r="C4892" s="34"/>
      <c r="D4892" s="34"/>
      <c r="E4892" s="34"/>
      <c r="F4892" s="34"/>
      <c r="G4892" s="34"/>
      <c r="H4892" s="34"/>
      <c r="I4892" s="181" t="s">
        <v>18</v>
      </c>
      <c r="J4892" s="182"/>
      <c r="K4892" s="183"/>
      <c r="L4892" s="184"/>
      <c r="M4892" s="201" t="s">
        <v>97</v>
      </c>
      <c r="N4892" s="202"/>
      <c r="O4892" s="202"/>
      <c r="P4892" s="202"/>
      <c r="Q4892" s="203"/>
    </row>
    <row r="4893" spans="1:17" ht="19.149999999999999" customHeight="1" x14ac:dyDescent="0.25">
      <c r="A4893" s="190"/>
      <c r="B4893" s="40">
        <v>46</v>
      </c>
      <c r="C4893" s="34"/>
      <c r="D4893" s="34"/>
      <c r="E4893" s="34"/>
      <c r="F4893" s="34"/>
      <c r="G4893" s="34"/>
      <c r="H4893" s="34"/>
      <c r="I4893" s="181" t="s">
        <v>18</v>
      </c>
      <c r="J4893" s="182"/>
      <c r="K4893" s="183"/>
      <c r="L4893" s="184"/>
      <c r="M4893" s="185"/>
      <c r="N4893" s="185"/>
      <c r="O4893" s="185"/>
      <c r="P4893" s="185"/>
      <c r="Q4893" s="186"/>
    </row>
    <row r="4894" spans="1:17" ht="19.149999999999999" customHeight="1" x14ac:dyDescent="0.25">
      <c r="A4894" s="190"/>
      <c r="B4894" s="40">
        <v>47</v>
      </c>
      <c r="C4894" s="34"/>
      <c r="D4894" s="34"/>
      <c r="E4894" s="34"/>
      <c r="F4894" s="34"/>
      <c r="G4894" s="34"/>
      <c r="H4894" s="34"/>
      <c r="I4894" s="181" t="s">
        <v>18</v>
      </c>
      <c r="J4894" s="182"/>
      <c r="K4894" s="183"/>
      <c r="L4894" s="184"/>
      <c r="M4894" s="185"/>
      <c r="N4894" s="185"/>
      <c r="O4894" s="185"/>
      <c r="P4894" s="185"/>
      <c r="Q4894" s="186"/>
    </row>
    <row r="4895" spans="1:17" ht="19.149999999999999" customHeight="1" x14ac:dyDescent="0.25">
      <c r="A4895" s="190"/>
      <c r="B4895" s="40">
        <v>48</v>
      </c>
      <c r="C4895" s="34"/>
      <c r="D4895" s="34"/>
      <c r="E4895" s="34"/>
      <c r="F4895" s="34"/>
      <c r="G4895" s="34"/>
      <c r="H4895" s="34"/>
      <c r="I4895" s="181" t="s">
        <v>18</v>
      </c>
      <c r="J4895" s="182"/>
      <c r="K4895" s="183"/>
      <c r="L4895" s="184"/>
      <c r="M4895" s="185"/>
      <c r="N4895" s="185"/>
      <c r="O4895" s="185"/>
      <c r="P4895" s="185"/>
      <c r="Q4895" s="186"/>
    </row>
    <row r="4896" spans="1:17" ht="19.149999999999999" customHeight="1" thickBot="1" x14ac:dyDescent="0.3">
      <c r="A4896" s="190"/>
      <c r="B4896" s="34"/>
      <c r="C4896" s="34"/>
      <c r="D4896" s="34"/>
      <c r="E4896" s="34"/>
      <c r="F4896" s="34"/>
      <c r="G4896" s="34"/>
      <c r="H4896" s="34"/>
      <c r="I4896" s="187" t="s">
        <v>18</v>
      </c>
      <c r="J4896" s="188"/>
      <c r="K4896" s="189"/>
      <c r="L4896" s="189"/>
      <c r="M4896" s="185"/>
      <c r="N4896" s="185"/>
      <c r="O4896" s="185"/>
      <c r="P4896" s="185"/>
      <c r="Q4896" s="186"/>
    </row>
    <row r="4897" spans="1:17" ht="19.149999999999999" customHeight="1" thickBot="1" x14ac:dyDescent="0.3">
      <c r="A4897" s="29"/>
      <c r="B4897" s="3"/>
      <c r="C4897" s="3"/>
      <c r="D4897" s="3"/>
      <c r="E4897" s="3"/>
      <c r="F4897" s="173" t="s">
        <v>89</v>
      </c>
      <c r="G4897" s="173"/>
      <c r="H4897" s="174"/>
      <c r="I4897" s="36"/>
      <c r="J4897" s="36"/>
      <c r="K4897" s="175"/>
      <c r="L4897" s="176"/>
      <c r="M4897" s="177" t="s">
        <v>88</v>
      </c>
      <c r="N4897" s="178"/>
      <c r="O4897" s="178"/>
      <c r="P4897" s="178"/>
      <c r="Q4897" s="179"/>
    </row>
    <row r="4898" spans="1:17" ht="19.149999999999999" customHeight="1" thickBot="1" x14ac:dyDescent="0.3">
      <c r="A4898" s="31"/>
      <c r="B4898" s="32"/>
      <c r="C4898" s="32"/>
      <c r="D4898" s="32"/>
      <c r="E4898" s="32"/>
      <c r="F4898" s="32"/>
      <c r="G4898" s="180" t="s">
        <v>91</v>
      </c>
      <c r="H4898" s="180"/>
      <c r="I4898" s="180"/>
      <c r="J4898" s="36"/>
      <c r="K4898" s="35"/>
      <c r="L4898" s="32"/>
      <c r="M4898" s="32"/>
      <c r="N4898" s="32"/>
      <c r="O4898" s="32"/>
      <c r="P4898" s="32"/>
      <c r="Q4898" s="33"/>
    </row>
    <row r="4899" spans="1:17" ht="19.149999999999999" customHeight="1" x14ac:dyDescent="0.25">
      <c r="A4899" s="52"/>
      <c r="B4899" s="52"/>
      <c r="C4899" s="52"/>
      <c r="D4899" s="52"/>
      <c r="E4899" s="52"/>
      <c r="F4899" s="52"/>
      <c r="G4899" s="52"/>
      <c r="H4899" s="52"/>
      <c r="I4899" s="52"/>
      <c r="J4899" s="52"/>
      <c r="K4899" s="52"/>
      <c r="L4899" s="52"/>
      <c r="M4899" s="52"/>
      <c r="N4899" s="52"/>
      <c r="O4899" s="52"/>
      <c r="P4899" s="52"/>
      <c r="Q4899" s="52"/>
    </row>
    <row r="4902" spans="1:17" ht="19.149999999999999" customHeight="1" thickBot="1" x14ac:dyDescent="0.3"/>
    <row r="4903" spans="1:17" ht="19.149999999999999" customHeight="1" x14ac:dyDescent="0.5">
      <c r="A4903" s="37"/>
      <c r="B4903" s="213"/>
      <c r="C4903" s="213"/>
      <c r="D4903" s="39"/>
      <c r="E4903" s="196" t="str">
        <f>UPPER(Ptrllista!E4882)</f>
        <v/>
      </c>
      <c r="F4903" s="196"/>
      <c r="G4903" s="196"/>
      <c r="H4903" s="196"/>
      <c r="I4903" s="196"/>
      <c r="J4903" s="196"/>
      <c r="K4903" s="196"/>
      <c r="L4903" s="196"/>
      <c r="M4903" s="196"/>
      <c r="N4903" s="196"/>
      <c r="O4903" s="49"/>
      <c r="P4903" s="49"/>
      <c r="Q4903" s="50"/>
    </row>
    <row r="4904" spans="1:17" ht="19.149999999999999" customHeight="1" x14ac:dyDescent="0.4">
      <c r="A4904" s="53" t="s">
        <v>98</v>
      </c>
      <c r="B4904" s="44" t="str">
        <f>UPPER(Ptrllista!C4887)</f>
        <v/>
      </c>
      <c r="C4904" s="43" t="s">
        <v>96</v>
      </c>
      <c r="D4904" s="44">
        <f>ABS(Ptrllista!C4887)</f>
        <v>0</v>
      </c>
      <c r="E4904" s="205"/>
      <c r="F4904" s="205"/>
      <c r="G4904" s="205"/>
      <c r="H4904" s="205"/>
      <c r="I4904" s="205"/>
      <c r="J4904" s="205"/>
      <c r="K4904" s="205"/>
      <c r="L4904" s="205"/>
      <c r="M4904" s="205"/>
      <c r="N4904" s="205"/>
      <c r="O4904" s="214">
        <f>ABS(Ptrllista!F4882)</f>
        <v>0</v>
      </c>
      <c r="P4904" s="214"/>
      <c r="Q4904" s="215"/>
    </row>
    <row r="4905" spans="1:17" ht="19.149999999999999" customHeight="1" x14ac:dyDescent="0.25">
      <c r="A4905" s="204" t="str">
        <f>UPPER(Ptrllista!E4887)</f>
        <v/>
      </c>
      <c r="B4905" s="205"/>
      <c r="C4905" s="205"/>
      <c r="D4905" s="205"/>
      <c r="E4905" s="205"/>
      <c r="F4905" s="205"/>
      <c r="G4905" s="205"/>
      <c r="H4905" s="205"/>
      <c r="I4905" s="205"/>
      <c r="J4905" s="205"/>
      <c r="K4905" s="205"/>
      <c r="L4905" s="205"/>
      <c r="M4905" s="205"/>
      <c r="N4905" s="205"/>
      <c r="O4905" s="205"/>
      <c r="P4905" s="205"/>
      <c r="Q4905" s="206"/>
    </row>
    <row r="4906" spans="1:17" ht="19.149999999999999" customHeight="1" x14ac:dyDescent="0.25">
      <c r="A4906" s="204"/>
      <c r="B4906" s="205"/>
      <c r="C4906" s="205"/>
      <c r="D4906" s="205"/>
      <c r="E4906" s="205"/>
      <c r="F4906" s="205"/>
      <c r="G4906" s="205"/>
      <c r="H4906" s="205"/>
      <c r="I4906" s="205"/>
      <c r="J4906" s="205"/>
      <c r="K4906" s="205"/>
      <c r="L4906" s="205"/>
      <c r="M4906" s="205"/>
      <c r="N4906" s="205"/>
      <c r="O4906" s="205"/>
      <c r="P4906" s="205"/>
      <c r="Q4906" s="206"/>
    </row>
    <row r="4907" spans="1:17" ht="19.149999999999999" customHeight="1" x14ac:dyDescent="0.25">
      <c r="A4907" s="204" t="str">
        <f>UPPER(Ptrllista!F4887)</f>
        <v/>
      </c>
      <c r="B4907" s="205"/>
      <c r="C4907" s="205"/>
      <c r="D4907" s="205"/>
      <c r="E4907" s="205"/>
      <c r="F4907" s="205"/>
      <c r="G4907" s="205"/>
      <c r="H4907" s="205"/>
      <c r="I4907" s="205"/>
      <c r="J4907" s="205"/>
      <c r="K4907" s="205"/>
      <c r="L4907" s="205"/>
      <c r="M4907" s="205"/>
      <c r="N4907" s="205"/>
      <c r="O4907" s="205"/>
      <c r="P4907" s="205"/>
      <c r="Q4907" s="206"/>
    </row>
    <row r="4908" spans="1:17" ht="19.149999999999999" customHeight="1" x14ac:dyDescent="0.25">
      <c r="A4908" s="204"/>
      <c r="B4908" s="205"/>
      <c r="C4908" s="205"/>
      <c r="D4908" s="205"/>
      <c r="E4908" s="205"/>
      <c r="F4908" s="205"/>
      <c r="G4908" s="205"/>
      <c r="H4908" s="205"/>
      <c r="I4908" s="205"/>
      <c r="J4908" s="205"/>
      <c r="K4908" s="205"/>
      <c r="L4908" s="205"/>
      <c r="M4908" s="205"/>
      <c r="N4908" s="205"/>
      <c r="O4908" s="205"/>
      <c r="P4908" s="205"/>
      <c r="Q4908" s="206"/>
    </row>
    <row r="4909" spans="1:17" ht="19.149999999999999" customHeight="1" thickBot="1" x14ac:dyDescent="0.3">
      <c r="A4909" s="29"/>
      <c r="B4909" s="38"/>
      <c r="C4909" s="207" t="s">
        <v>95</v>
      </c>
      <c r="D4909" s="208"/>
      <c r="E4909" s="208"/>
      <c r="F4909" s="208"/>
      <c r="G4909" s="208"/>
      <c r="H4909" s="209"/>
      <c r="I4909" s="207" t="s">
        <v>90</v>
      </c>
      <c r="J4909" s="209"/>
      <c r="K4909" s="207" t="s">
        <v>17</v>
      </c>
      <c r="L4909" s="208"/>
      <c r="M4909" s="41" t="s">
        <v>93</v>
      </c>
      <c r="N4909" s="42"/>
      <c r="O4909" s="210" t="s">
        <v>24</v>
      </c>
      <c r="P4909" s="211"/>
      <c r="Q4909" s="212"/>
    </row>
    <row r="4910" spans="1:17" ht="19.149999999999999" customHeight="1" x14ac:dyDescent="0.25">
      <c r="A4910" s="190" t="s">
        <v>94</v>
      </c>
      <c r="B4910" s="40">
        <v>41</v>
      </c>
      <c r="C4910" s="34"/>
      <c r="D4910" s="34"/>
      <c r="E4910" s="34"/>
      <c r="F4910" s="34"/>
      <c r="G4910" s="34"/>
      <c r="H4910" s="34"/>
      <c r="I4910" s="181" t="s">
        <v>18</v>
      </c>
      <c r="J4910" s="182"/>
      <c r="K4910" s="183"/>
      <c r="L4910" s="191"/>
      <c r="M4910" s="192" t="str">
        <f>UPPER(Ptrllista!H4887)</f>
        <v/>
      </c>
      <c r="N4910" s="193"/>
      <c r="O4910" s="192" t="str">
        <f>UPPER(Ptrllista!G4887)</f>
        <v/>
      </c>
      <c r="P4910" s="196"/>
      <c r="Q4910" s="193"/>
    </row>
    <row r="4911" spans="1:17" ht="19.149999999999999" customHeight="1" thickBot="1" x14ac:dyDescent="0.3">
      <c r="A4911" s="190"/>
      <c r="B4911" s="40">
        <v>42</v>
      </c>
      <c r="C4911" s="34"/>
      <c r="D4911" s="34"/>
      <c r="E4911" s="34"/>
      <c r="F4911" s="34"/>
      <c r="G4911" s="34"/>
      <c r="H4911" s="34"/>
      <c r="I4911" s="181" t="s">
        <v>18</v>
      </c>
      <c r="J4911" s="182"/>
      <c r="K4911" s="183"/>
      <c r="L4911" s="191"/>
      <c r="M4911" s="194"/>
      <c r="N4911" s="195"/>
      <c r="O4911" s="194"/>
      <c r="P4911" s="197"/>
      <c r="Q4911" s="195"/>
    </row>
    <row r="4912" spans="1:17" ht="19.149999999999999" customHeight="1" x14ac:dyDescent="0.25">
      <c r="A4912" s="190"/>
      <c r="B4912" s="40">
        <v>43</v>
      </c>
      <c r="C4912" s="34"/>
      <c r="D4912" s="34"/>
      <c r="E4912" s="34"/>
      <c r="F4912" s="34"/>
      <c r="G4912" s="34"/>
      <c r="H4912" s="34"/>
      <c r="I4912" s="181" t="s">
        <v>18</v>
      </c>
      <c r="J4912" s="182"/>
      <c r="K4912" s="183"/>
      <c r="L4912" s="184"/>
      <c r="M4912" s="3"/>
      <c r="N4912" s="3"/>
      <c r="O4912" s="3"/>
      <c r="P4912" s="3"/>
      <c r="Q4912" s="30"/>
    </row>
    <row r="4913" spans="1:17" ht="19.149999999999999" customHeight="1" x14ac:dyDescent="0.25">
      <c r="A4913" s="190"/>
      <c r="B4913" s="40">
        <v>44</v>
      </c>
      <c r="C4913" s="34"/>
      <c r="D4913" s="34"/>
      <c r="E4913" s="34"/>
      <c r="F4913" s="34"/>
      <c r="G4913" s="34"/>
      <c r="H4913" s="34"/>
      <c r="I4913" s="181" t="s">
        <v>18</v>
      </c>
      <c r="J4913" s="182"/>
      <c r="K4913" s="183"/>
      <c r="L4913" s="184"/>
      <c r="M4913" s="198" t="s">
        <v>92</v>
      </c>
      <c r="N4913" s="198"/>
      <c r="O4913" s="198"/>
      <c r="P4913" s="199"/>
      <c r="Q4913" s="200"/>
    </row>
    <row r="4914" spans="1:17" ht="19.149999999999999" customHeight="1" x14ac:dyDescent="0.25">
      <c r="A4914" s="190"/>
      <c r="B4914" s="40">
        <v>45</v>
      </c>
      <c r="C4914" s="34"/>
      <c r="D4914" s="34"/>
      <c r="E4914" s="34"/>
      <c r="F4914" s="34"/>
      <c r="G4914" s="34"/>
      <c r="H4914" s="34"/>
      <c r="I4914" s="181" t="s">
        <v>18</v>
      </c>
      <c r="J4914" s="182"/>
      <c r="K4914" s="183"/>
      <c r="L4914" s="184"/>
      <c r="M4914" s="201" t="s">
        <v>97</v>
      </c>
      <c r="N4914" s="202"/>
      <c r="O4914" s="202"/>
      <c r="P4914" s="202"/>
      <c r="Q4914" s="203"/>
    </row>
    <row r="4915" spans="1:17" ht="19.149999999999999" customHeight="1" x14ac:dyDescent="0.25">
      <c r="A4915" s="190"/>
      <c r="B4915" s="40">
        <v>46</v>
      </c>
      <c r="C4915" s="34"/>
      <c r="D4915" s="34"/>
      <c r="E4915" s="34"/>
      <c r="F4915" s="34"/>
      <c r="G4915" s="34"/>
      <c r="H4915" s="34"/>
      <c r="I4915" s="181" t="s">
        <v>18</v>
      </c>
      <c r="J4915" s="182"/>
      <c r="K4915" s="183"/>
      <c r="L4915" s="184"/>
      <c r="M4915" s="185"/>
      <c r="N4915" s="185"/>
      <c r="O4915" s="185"/>
      <c r="P4915" s="185"/>
      <c r="Q4915" s="186"/>
    </row>
    <row r="4916" spans="1:17" ht="19.149999999999999" customHeight="1" x14ac:dyDescent="0.25">
      <c r="A4916" s="190"/>
      <c r="B4916" s="40">
        <v>47</v>
      </c>
      <c r="C4916" s="34"/>
      <c r="D4916" s="34"/>
      <c r="E4916" s="34"/>
      <c r="F4916" s="34"/>
      <c r="G4916" s="34"/>
      <c r="H4916" s="34"/>
      <c r="I4916" s="181" t="s">
        <v>18</v>
      </c>
      <c r="J4916" s="182"/>
      <c r="K4916" s="183"/>
      <c r="L4916" s="184"/>
      <c r="M4916" s="185"/>
      <c r="N4916" s="185"/>
      <c r="O4916" s="185"/>
      <c r="P4916" s="185"/>
      <c r="Q4916" s="186"/>
    </row>
    <row r="4917" spans="1:17" ht="19.149999999999999" customHeight="1" x14ac:dyDescent="0.25">
      <c r="A4917" s="190"/>
      <c r="B4917" s="40">
        <v>48</v>
      </c>
      <c r="C4917" s="34"/>
      <c r="D4917" s="34"/>
      <c r="E4917" s="34"/>
      <c r="F4917" s="34"/>
      <c r="G4917" s="34"/>
      <c r="H4917" s="34"/>
      <c r="I4917" s="181" t="s">
        <v>18</v>
      </c>
      <c r="J4917" s="182"/>
      <c r="K4917" s="183"/>
      <c r="L4917" s="184"/>
      <c r="M4917" s="185"/>
      <c r="N4917" s="185"/>
      <c r="O4917" s="185"/>
      <c r="P4917" s="185"/>
      <c r="Q4917" s="186"/>
    </row>
    <row r="4918" spans="1:17" ht="19.149999999999999" customHeight="1" thickBot="1" x14ac:dyDescent="0.3">
      <c r="A4918" s="190"/>
      <c r="B4918" s="34"/>
      <c r="C4918" s="34"/>
      <c r="D4918" s="34"/>
      <c r="E4918" s="34"/>
      <c r="F4918" s="34"/>
      <c r="G4918" s="34"/>
      <c r="H4918" s="34"/>
      <c r="I4918" s="187" t="s">
        <v>18</v>
      </c>
      <c r="J4918" s="188"/>
      <c r="K4918" s="189"/>
      <c r="L4918" s="189"/>
      <c r="M4918" s="185"/>
      <c r="N4918" s="185"/>
      <c r="O4918" s="185"/>
      <c r="P4918" s="185"/>
      <c r="Q4918" s="186"/>
    </row>
    <row r="4919" spans="1:17" ht="19.149999999999999" customHeight="1" thickBot="1" x14ac:dyDescent="0.3">
      <c r="A4919" s="29"/>
      <c r="B4919" s="3"/>
      <c r="C4919" s="3"/>
      <c r="D4919" s="3"/>
      <c r="E4919" s="3"/>
      <c r="F4919" s="173" t="s">
        <v>89</v>
      </c>
      <c r="G4919" s="173"/>
      <c r="H4919" s="174"/>
      <c r="I4919" s="36"/>
      <c r="J4919" s="36"/>
      <c r="K4919" s="175"/>
      <c r="L4919" s="176"/>
      <c r="M4919" s="177" t="s">
        <v>88</v>
      </c>
      <c r="N4919" s="178"/>
      <c r="O4919" s="178"/>
      <c r="P4919" s="178"/>
      <c r="Q4919" s="179"/>
    </row>
    <row r="4920" spans="1:17" ht="19.149999999999999" customHeight="1" thickBot="1" x14ac:dyDescent="0.3">
      <c r="A4920" s="31"/>
      <c r="B4920" s="32"/>
      <c r="C4920" s="32"/>
      <c r="D4920" s="32"/>
      <c r="E4920" s="32"/>
      <c r="F4920" s="32"/>
      <c r="G4920" s="180" t="s">
        <v>91</v>
      </c>
      <c r="H4920" s="180"/>
      <c r="I4920" s="180"/>
      <c r="J4920" s="36"/>
      <c r="K4920" s="35"/>
      <c r="L4920" s="32"/>
      <c r="M4920" s="32"/>
      <c r="N4920" s="32"/>
      <c r="O4920" s="32"/>
      <c r="P4920" s="32"/>
      <c r="Q4920" s="33"/>
    </row>
    <row r="4921" spans="1:17" ht="19.149999999999999" customHeight="1" x14ac:dyDescent="0.5">
      <c r="A4921" s="37"/>
      <c r="B4921" s="213"/>
      <c r="C4921" s="213"/>
      <c r="D4921" s="39"/>
      <c r="E4921" s="196" t="str">
        <f>UPPER(Ptrllista!E4922)</f>
        <v/>
      </c>
      <c r="F4921" s="196"/>
      <c r="G4921" s="196"/>
      <c r="H4921" s="196"/>
      <c r="I4921" s="196"/>
      <c r="J4921" s="196"/>
      <c r="K4921" s="196"/>
      <c r="L4921" s="196"/>
      <c r="M4921" s="196"/>
      <c r="N4921" s="196"/>
      <c r="O4921" s="49"/>
      <c r="P4921" s="49"/>
      <c r="Q4921" s="50"/>
    </row>
    <row r="4922" spans="1:17" ht="19.149999999999999" customHeight="1" x14ac:dyDescent="0.4">
      <c r="A4922" s="53" t="s">
        <v>98</v>
      </c>
      <c r="B4922" s="44" t="str">
        <f>UPPER(Ptrllista!C4926)</f>
        <v/>
      </c>
      <c r="C4922" s="43" t="s">
        <v>102</v>
      </c>
      <c r="D4922" s="44">
        <f>ABS(Ptrllista!C4926)</f>
        <v>0</v>
      </c>
      <c r="E4922" s="205"/>
      <c r="F4922" s="205"/>
      <c r="G4922" s="205"/>
      <c r="H4922" s="205"/>
      <c r="I4922" s="205"/>
      <c r="J4922" s="205"/>
      <c r="K4922" s="205"/>
      <c r="L4922" s="205"/>
      <c r="M4922" s="205"/>
      <c r="N4922" s="205"/>
      <c r="O4922" s="214">
        <f>ABS(Ptrllista!F4922)</f>
        <v>0</v>
      </c>
      <c r="P4922" s="214"/>
      <c r="Q4922" s="215"/>
    </row>
    <row r="4923" spans="1:17" ht="19.149999999999999" customHeight="1" x14ac:dyDescent="0.25">
      <c r="A4923" s="204" t="str">
        <f>UPPER(Ptrllista!E4926)</f>
        <v/>
      </c>
      <c r="B4923" s="205"/>
      <c r="C4923" s="205"/>
      <c r="D4923" s="205"/>
      <c r="E4923" s="205"/>
      <c r="F4923" s="205"/>
      <c r="G4923" s="205"/>
      <c r="H4923" s="205"/>
      <c r="I4923" s="205"/>
      <c r="J4923" s="205"/>
      <c r="K4923" s="205"/>
      <c r="L4923" s="205"/>
      <c r="M4923" s="205"/>
      <c r="N4923" s="205"/>
      <c r="O4923" s="205"/>
      <c r="P4923" s="205"/>
      <c r="Q4923" s="206"/>
    </row>
    <row r="4924" spans="1:17" ht="19.149999999999999" customHeight="1" x14ac:dyDescent="0.25">
      <c r="A4924" s="204"/>
      <c r="B4924" s="205"/>
      <c r="C4924" s="205"/>
      <c r="D4924" s="205"/>
      <c r="E4924" s="205"/>
      <c r="F4924" s="205"/>
      <c r="G4924" s="205"/>
      <c r="H4924" s="205"/>
      <c r="I4924" s="205"/>
      <c r="J4924" s="205"/>
      <c r="K4924" s="205"/>
      <c r="L4924" s="205"/>
      <c r="M4924" s="205"/>
      <c r="N4924" s="205"/>
      <c r="O4924" s="205"/>
      <c r="P4924" s="205"/>
      <c r="Q4924" s="206"/>
    </row>
    <row r="4925" spans="1:17" ht="19.149999999999999" customHeight="1" x14ac:dyDescent="0.25">
      <c r="A4925" s="204" t="str">
        <f>UPPER(Ptrllista!F4926)</f>
        <v/>
      </c>
      <c r="B4925" s="205"/>
      <c r="C4925" s="205"/>
      <c r="D4925" s="205"/>
      <c r="E4925" s="205"/>
      <c r="F4925" s="205"/>
      <c r="G4925" s="205"/>
      <c r="H4925" s="205"/>
      <c r="I4925" s="205"/>
      <c r="J4925" s="205"/>
      <c r="K4925" s="205"/>
      <c r="L4925" s="205"/>
      <c r="M4925" s="205"/>
      <c r="N4925" s="205"/>
      <c r="O4925" s="205"/>
      <c r="P4925" s="205"/>
      <c r="Q4925" s="206"/>
    </row>
    <row r="4926" spans="1:17" ht="19.149999999999999" customHeight="1" x14ac:dyDescent="0.25">
      <c r="A4926" s="204"/>
      <c r="B4926" s="205"/>
      <c r="C4926" s="205"/>
      <c r="D4926" s="205"/>
      <c r="E4926" s="205"/>
      <c r="F4926" s="205"/>
      <c r="G4926" s="205"/>
      <c r="H4926" s="205"/>
      <c r="I4926" s="205"/>
      <c r="J4926" s="205"/>
      <c r="K4926" s="205"/>
      <c r="L4926" s="205"/>
      <c r="M4926" s="205"/>
      <c r="N4926" s="205"/>
      <c r="O4926" s="205"/>
      <c r="P4926" s="205"/>
      <c r="Q4926" s="206"/>
    </row>
    <row r="4927" spans="1:17" ht="19.149999999999999" customHeight="1" thickBot="1" x14ac:dyDescent="0.3">
      <c r="A4927" s="29"/>
      <c r="B4927" s="38"/>
      <c r="C4927" s="207" t="s">
        <v>95</v>
      </c>
      <c r="D4927" s="208"/>
      <c r="E4927" s="208"/>
      <c r="F4927" s="208"/>
      <c r="G4927" s="208"/>
      <c r="H4927" s="209"/>
      <c r="I4927" s="207" t="s">
        <v>90</v>
      </c>
      <c r="J4927" s="209"/>
      <c r="K4927" s="207" t="s">
        <v>17</v>
      </c>
      <c r="L4927" s="208"/>
      <c r="M4927" s="216" t="s">
        <v>93</v>
      </c>
      <c r="N4927" s="217"/>
      <c r="O4927" s="210" t="s">
        <v>24</v>
      </c>
      <c r="P4927" s="211"/>
      <c r="Q4927" s="212"/>
    </row>
    <row r="4928" spans="1:17" ht="19.149999999999999" customHeight="1" x14ac:dyDescent="0.25">
      <c r="A4928" s="190" t="s">
        <v>94</v>
      </c>
      <c r="B4928" s="40">
        <v>49</v>
      </c>
      <c r="C4928" s="34"/>
      <c r="D4928" s="34"/>
      <c r="E4928" s="34"/>
      <c r="F4928" s="34"/>
      <c r="G4928" s="34"/>
      <c r="H4928" s="34"/>
      <c r="I4928" s="181" t="s">
        <v>18</v>
      </c>
      <c r="J4928" s="182"/>
      <c r="K4928" s="183"/>
      <c r="L4928" s="191"/>
      <c r="M4928" s="192" t="str">
        <f>UPPER(Ptrllista!H4926)</f>
        <v/>
      </c>
      <c r="N4928" s="193"/>
      <c r="O4928" s="192" t="str">
        <f>UPPER(Ptrllista!G4926)</f>
        <v/>
      </c>
      <c r="P4928" s="196"/>
      <c r="Q4928" s="193"/>
    </row>
    <row r="4929" spans="1:17" ht="19.149999999999999" customHeight="1" thickBot="1" x14ac:dyDescent="0.3">
      <c r="A4929" s="190"/>
      <c r="B4929" s="40">
        <v>50</v>
      </c>
      <c r="C4929" s="34"/>
      <c r="D4929" s="34"/>
      <c r="E4929" s="34"/>
      <c r="F4929" s="34"/>
      <c r="G4929" s="34"/>
      <c r="H4929" s="34"/>
      <c r="I4929" s="181" t="s">
        <v>18</v>
      </c>
      <c r="J4929" s="182"/>
      <c r="K4929" s="183"/>
      <c r="L4929" s="191"/>
      <c r="M4929" s="194"/>
      <c r="N4929" s="195"/>
      <c r="O4929" s="194"/>
      <c r="P4929" s="197"/>
      <c r="Q4929" s="195"/>
    </row>
    <row r="4930" spans="1:17" ht="19.149999999999999" customHeight="1" x14ac:dyDescent="0.25">
      <c r="A4930" s="190"/>
      <c r="B4930" s="40">
        <v>51</v>
      </c>
      <c r="C4930" s="34"/>
      <c r="D4930" s="34"/>
      <c r="E4930" s="34"/>
      <c r="F4930" s="34"/>
      <c r="G4930" s="34"/>
      <c r="H4930" s="34"/>
      <c r="I4930" s="181" t="s">
        <v>18</v>
      </c>
      <c r="J4930" s="182"/>
      <c r="K4930" s="183"/>
      <c r="L4930" s="184"/>
      <c r="M4930" s="3"/>
      <c r="N4930" s="3"/>
      <c r="O4930" s="3"/>
      <c r="P4930" s="3"/>
      <c r="Q4930" s="30"/>
    </row>
    <row r="4931" spans="1:17" ht="19.149999999999999" customHeight="1" x14ac:dyDescent="0.25">
      <c r="A4931" s="190"/>
      <c r="B4931" s="40">
        <v>52</v>
      </c>
      <c r="C4931" s="34"/>
      <c r="D4931" s="34"/>
      <c r="E4931" s="34"/>
      <c r="F4931" s="34"/>
      <c r="G4931" s="34"/>
      <c r="H4931" s="34"/>
      <c r="I4931" s="181" t="s">
        <v>18</v>
      </c>
      <c r="J4931" s="182"/>
      <c r="K4931" s="183"/>
      <c r="L4931" s="184"/>
      <c r="M4931" s="198" t="s">
        <v>92</v>
      </c>
      <c r="N4931" s="198"/>
      <c r="O4931" s="198"/>
      <c r="P4931" s="199"/>
      <c r="Q4931" s="200"/>
    </row>
    <row r="4932" spans="1:17" ht="19.149999999999999" customHeight="1" x14ac:dyDescent="0.25">
      <c r="A4932" s="190"/>
      <c r="B4932" s="40">
        <v>53</v>
      </c>
      <c r="C4932" s="34"/>
      <c r="D4932" s="34"/>
      <c r="E4932" s="34"/>
      <c r="F4932" s="34"/>
      <c r="G4932" s="34"/>
      <c r="H4932" s="34"/>
      <c r="I4932" s="181" t="s">
        <v>18</v>
      </c>
      <c r="J4932" s="182"/>
      <c r="K4932" s="183"/>
      <c r="L4932" s="184"/>
      <c r="M4932" s="201" t="s">
        <v>97</v>
      </c>
      <c r="N4932" s="202"/>
      <c r="O4932" s="202"/>
      <c r="P4932" s="202"/>
      <c r="Q4932" s="203"/>
    </row>
    <row r="4933" spans="1:17" ht="19.149999999999999" customHeight="1" x14ac:dyDescent="0.25">
      <c r="A4933" s="190"/>
      <c r="B4933" s="40">
        <v>54</v>
      </c>
      <c r="C4933" s="34"/>
      <c r="D4933" s="34"/>
      <c r="E4933" s="34"/>
      <c r="F4933" s="34"/>
      <c r="G4933" s="34"/>
      <c r="H4933" s="34"/>
      <c r="I4933" s="181" t="s">
        <v>18</v>
      </c>
      <c r="J4933" s="182"/>
      <c r="K4933" s="183"/>
      <c r="L4933" s="184"/>
      <c r="M4933" s="185"/>
      <c r="N4933" s="185"/>
      <c r="O4933" s="185"/>
      <c r="P4933" s="185"/>
      <c r="Q4933" s="186"/>
    </row>
    <row r="4934" spans="1:17" ht="19.149999999999999" customHeight="1" x14ac:dyDescent="0.25">
      <c r="A4934" s="190"/>
      <c r="B4934" s="40">
        <v>55</v>
      </c>
      <c r="C4934" s="34"/>
      <c r="D4934" s="34"/>
      <c r="E4934" s="34"/>
      <c r="F4934" s="34"/>
      <c r="G4934" s="34"/>
      <c r="H4934" s="34"/>
      <c r="I4934" s="181" t="s">
        <v>18</v>
      </c>
      <c r="J4934" s="182"/>
      <c r="K4934" s="183"/>
      <c r="L4934" s="184"/>
      <c r="M4934" s="185"/>
      <c r="N4934" s="185"/>
      <c r="O4934" s="185"/>
      <c r="P4934" s="185"/>
      <c r="Q4934" s="186"/>
    </row>
    <row r="4935" spans="1:17" ht="19.149999999999999" customHeight="1" x14ac:dyDescent="0.25">
      <c r="A4935" s="190"/>
      <c r="B4935" s="40">
        <v>56</v>
      </c>
      <c r="C4935" s="34"/>
      <c r="D4935" s="34"/>
      <c r="E4935" s="34"/>
      <c r="F4935" s="34"/>
      <c r="G4935" s="34"/>
      <c r="H4935" s="34"/>
      <c r="I4935" s="181" t="s">
        <v>18</v>
      </c>
      <c r="J4935" s="182"/>
      <c r="K4935" s="183"/>
      <c r="L4935" s="184"/>
      <c r="M4935" s="185"/>
      <c r="N4935" s="185"/>
      <c r="O4935" s="185"/>
      <c r="P4935" s="185"/>
      <c r="Q4935" s="186"/>
    </row>
    <row r="4936" spans="1:17" ht="19.149999999999999" customHeight="1" thickBot="1" x14ac:dyDescent="0.3">
      <c r="A4936" s="190"/>
      <c r="B4936" s="34"/>
      <c r="C4936" s="34"/>
      <c r="D4936" s="34"/>
      <c r="E4936" s="34"/>
      <c r="F4936" s="34"/>
      <c r="G4936" s="34"/>
      <c r="H4936" s="34"/>
      <c r="I4936" s="187" t="s">
        <v>18</v>
      </c>
      <c r="J4936" s="188"/>
      <c r="K4936" s="189"/>
      <c r="L4936" s="189"/>
      <c r="M4936" s="185"/>
      <c r="N4936" s="185"/>
      <c r="O4936" s="185"/>
      <c r="P4936" s="185"/>
      <c r="Q4936" s="186"/>
    </row>
    <row r="4937" spans="1:17" ht="19.149999999999999" customHeight="1" thickBot="1" x14ac:dyDescent="0.3">
      <c r="A4937" s="29"/>
      <c r="B4937" s="3"/>
      <c r="C4937" s="3"/>
      <c r="D4937" s="3"/>
      <c r="E4937" s="3"/>
      <c r="F4937" s="173" t="s">
        <v>89</v>
      </c>
      <c r="G4937" s="173"/>
      <c r="H4937" s="174"/>
      <c r="I4937" s="36"/>
      <c r="J4937" s="36"/>
      <c r="K4937" s="175"/>
      <c r="L4937" s="176"/>
      <c r="M4937" s="177" t="s">
        <v>88</v>
      </c>
      <c r="N4937" s="178"/>
      <c r="O4937" s="178"/>
      <c r="P4937" s="178"/>
      <c r="Q4937" s="179"/>
    </row>
    <row r="4938" spans="1:17" ht="19.149999999999999" customHeight="1" thickBot="1" x14ac:dyDescent="0.3">
      <c r="A4938" s="31"/>
      <c r="B4938" s="32"/>
      <c r="C4938" s="32"/>
      <c r="D4938" s="32"/>
      <c r="E4938" s="32"/>
      <c r="F4938" s="32"/>
      <c r="G4938" s="180" t="s">
        <v>91</v>
      </c>
      <c r="H4938" s="180"/>
      <c r="I4938" s="180"/>
      <c r="J4938" s="36"/>
      <c r="K4938" s="35"/>
      <c r="L4938" s="32"/>
      <c r="M4938" s="32"/>
      <c r="N4938" s="32"/>
      <c r="O4938" s="32"/>
      <c r="P4938" s="32"/>
      <c r="Q4938" s="33"/>
    </row>
    <row r="4939" spans="1:17" ht="19.149999999999999" customHeight="1" x14ac:dyDescent="0.25">
      <c r="A4939" s="52"/>
      <c r="B4939" s="52"/>
      <c r="C4939" s="52"/>
      <c r="D4939" s="52"/>
      <c r="E4939" s="52"/>
      <c r="F4939" s="52"/>
      <c r="G4939" s="52"/>
      <c r="H4939" s="52"/>
      <c r="I4939" s="52"/>
      <c r="J4939" s="52"/>
      <c r="K4939" s="52"/>
      <c r="L4939" s="52"/>
      <c r="M4939" s="52"/>
      <c r="N4939" s="52"/>
      <c r="O4939" s="52"/>
      <c r="P4939" s="52"/>
      <c r="Q4939" s="52"/>
    </row>
    <row r="4942" spans="1:17" ht="19.149999999999999" customHeight="1" thickBot="1" x14ac:dyDescent="0.3"/>
    <row r="4943" spans="1:17" ht="19.149999999999999" customHeight="1" x14ac:dyDescent="0.5">
      <c r="A4943" s="37"/>
      <c r="B4943" s="213"/>
      <c r="C4943" s="213"/>
      <c r="D4943" s="39"/>
      <c r="E4943" s="196" t="str">
        <f>UPPER(Ptrllista!E4922)</f>
        <v/>
      </c>
      <c r="F4943" s="196"/>
      <c r="G4943" s="196"/>
      <c r="H4943" s="196"/>
      <c r="I4943" s="196"/>
      <c r="J4943" s="196"/>
      <c r="K4943" s="196"/>
      <c r="L4943" s="196"/>
      <c r="M4943" s="196"/>
      <c r="N4943" s="196"/>
      <c r="O4943" s="49"/>
      <c r="P4943" s="49"/>
      <c r="Q4943" s="50"/>
    </row>
    <row r="4944" spans="1:17" ht="19.149999999999999" customHeight="1" x14ac:dyDescent="0.4">
      <c r="A4944" s="53" t="s">
        <v>98</v>
      </c>
      <c r="B4944" s="44" t="str">
        <f>UPPER(Ptrllista!C4927)</f>
        <v/>
      </c>
      <c r="C4944" s="43" t="s">
        <v>96</v>
      </c>
      <c r="D4944" s="44">
        <f>ABS(Ptrllista!C4927)</f>
        <v>0</v>
      </c>
      <c r="E4944" s="205"/>
      <c r="F4944" s="205"/>
      <c r="G4944" s="205"/>
      <c r="H4944" s="205"/>
      <c r="I4944" s="205"/>
      <c r="J4944" s="205"/>
      <c r="K4944" s="205"/>
      <c r="L4944" s="205"/>
      <c r="M4944" s="205"/>
      <c r="N4944" s="205"/>
      <c r="O4944" s="214">
        <f>ABS(Ptrllista!F4922)</f>
        <v>0</v>
      </c>
      <c r="P4944" s="214"/>
      <c r="Q4944" s="215"/>
    </row>
    <row r="4945" spans="1:17" ht="19.149999999999999" customHeight="1" x14ac:dyDescent="0.25">
      <c r="A4945" s="204" t="str">
        <f>UPPER(Ptrllista!E4927)</f>
        <v/>
      </c>
      <c r="B4945" s="205"/>
      <c r="C4945" s="205"/>
      <c r="D4945" s="205"/>
      <c r="E4945" s="205"/>
      <c r="F4945" s="205"/>
      <c r="G4945" s="205"/>
      <c r="H4945" s="205"/>
      <c r="I4945" s="205"/>
      <c r="J4945" s="205"/>
      <c r="K4945" s="205"/>
      <c r="L4945" s="205"/>
      <c r="M4945" s="205"/>
      <c r="N4945" s="205"/>
      <c r="O4945" s="205"/>
      <c r="P4945" s="205"/>
      <c r="Q4945" s="206"/>
    </row>
    <row r="4946" spans="1:17" ht="19.149999999999999" customHeight="1" x14ac:dyDescent="0.25">
      <c r="A4946" s="204"/>
      <c r="B4946" s="205"/>
      <c r="C4946" s="205"/>
      <c r="D4946" s="205"/>
      <c r="E4946" s="205"/>
      <c r="F4946" s="205"/>
      <c r="G4946" s="205"/>
      <c r="H4946" s="205"/>
      <c r="I4946" s="205"/>
      <c r="J4946" s="205"/>
      <c r="K4946" s="205"/>
      <c r="L4946" s="205"/>
      <c r="M4946" s="205"/>
      <c r="N4946" s="205"/>
      <c r="O4946" s="205"/>
      <c r="P4946" s="205"/>
      <c r="Q4946" s="206"/>
    </row>
    <row r="4947" spans="1:17" ht="19.149999999999999" customHeight="1" x14ac:dyDescent="0.25">
      <c r="A4947" s="204" t="str">
        <f>UPPER(Ptrllista!F4927)</f>
        <v/>
      </c>
      <c r="B4947" s="205"/>
      <c r="C4947" s="205"/>
      <c r="D4947" s="205"/>
      <c r="E4947" s="205"/>
      <c r="F4947" s="205"/>
      <c r="G4947" s="205"/>
      <c r="H4947" s="205"/>
      <c r="I4947" s="205"/>
      <c r="J4947" s="205"/>
      <c r="K4947" s="205"/>
      <c r="L4947" s="205"/>
      <c r="M4947" s="205"/>
      <c r="N4947" s="205"/>
      <c r="O4947" s="205"/>
      <c r="P4947" s="205"/>
      <c r="Q4947" s="206"/>
    </row>
    <row r="4948" spans="1:17" ht="19.149999999999999" customHeight="1" x14ac:dyDescent="0.25">
      <c r="A4948" s="204"/>
      <c r="B4948" s="205"/>
      <c r="C4948" s="205"/>
      <c r="D4948" s="205"/>
      <c r="E4948" s="205"/>
      <c r="F4948" s="205"/>
      <c r="G4948" s="205"/>
      <c r="H4948" s="205"/>
      <c r="I4948" s="205"/>
      <c r="J4948" s="205"/>
      <c r="K4948" s="205"/>
      <c r="L4948" s="205"/>
      <c r="M4948" s="205"/>
      <c r="N4948" s="205"/>
      <c r="O4948" s="205"/>
      <c r="P4948" s="205"/>
      <c r="Q4948" s="206"/>
    </row>
    <row r="4949" spans="1:17" ht="19.149999999999999" customHeight="1" thickBot="1" x14ac:dyDescent="0.3">
      <c r="A4949" s="29"/>
      <c r="B4949" s="38"/>
      <c r="C4949" s="207" t="s">
        <v>95</v>
      </c>
      <c r="D4949" s="208"/>
      <c r="E4949" s="208"/>
      <c r="F4949" s="208"/>
      <c r="G4949" s="208"/>
      <c r="H4949" s="209"/>
      <c r="I4949" s="207" t="s">
        <v>90</v>
      </c>
      <c r="J4949" s="209"/>
      <c r="K4949" s="207" t="s">
        <v>17</v>
      </c>
      <c r="L4949" s="208"/>
      <c r="M4949" s="41" t="s">
        <v>93</v>
      </c>
      <c r="N4949" s="42"/>
      <c r="O4949" s="210" t="s">
        <v>24</v>
      </c>
      <c r="P4949" s="211"/>
      <c r="Q4949" s="212"/>
    </row>
    <row r="4950" spans="1:17" ht="19.149999999999999" customHeight="1" x14ac:dyDescent="0.25">
      <c r="A4950" s="190" t="s">
        <v>94</v>
      </c>
      <c r="B4950" s="40">
        <v>49</v>
      </c>
      <c r="C4950" s="34"/>
      <c r="D4950" s="34"/>
      <c r="E4950" s="34"/>
      <c r="F4950" s="34"/>
      <c r="G4950" s="34"/>
      <c r="H4950" s="34"/>
      <c r="I4950" s="181" t="s">
        <v>18</v>
      </c>
      <c r="J4950" s="182"/>
      <c r="K4950" s="183"/>
      <c r="L4950" s="191"/>
      <c r="M4950" s="192" t="str">
        <f>UPPER(Ptrllista!H4927)</f>
        <v/>
      </c>
      <c r="N4950" s="193"/>
      <c r="O4950" s="192" t="str">
        <f>UPPER(Ptrllista!G4927)</f>
        <v/>
      </c>
      <c r="P4950" s="196"/>
      <c r="Q4950" s="193"/>
    </row>
    <row r="4951" spans="1:17" ht="19.149999999999999" customHeight="1" thickBot="1" x14ac:dyDescent="0.3">
      <c r="A4951" s="190"/>
      <c r="B4951" s="40">
        <v>50</v>
      </c>
      <c r="C4951" s="34"/>
      <c r="D4951" s="34"/>
      <c r="E4951" s="34"/>
      <c r="F4951" s="34"/>
      <c r="G4951" s="34"/>
      <c r="H4951" s="34"/>
      <c r="I4951" s="181" t="s">
        <v>18</v>
      </c>
      <c r="J4951" s="182"/>
      <c r="K4951" s="183"/>
      <c r="L4951" s="191"/>
      <c r="M4951" s="194"/>
      <c r="N4951" s="195"/>
      <c r="O4951" s="194"/>
      <c r="P4951" s="197"/>
      <c r="Q4951" s="195"/>
    </row>
    <row r="4952" spans="1:17" ht="19.149999999999999" customHeight="1" x14ac:dyDescent="0.25">
      <c r="A4952" s="190"/>
      <c r="B4952" s="40">
        <v>51</v>
      </c>
      <c r="C4952" s="34"/>
      <c r="D4952" s="34"/>
      <c r="E4952" s="34"/>
      <c r="F4952" s="34"/>
      <c r="G4952" s="34"/>
      <c r="H4952" s="34"/>
      <c r="I4952" s="181" t="s">
        <v>18</v>
      </c>
      <c r="J4952" s="182"/>
      <c r="K4952" s="183"/>
      <c r="L4952" s="184"/>
      <c r="M4952" s="3"/>
      <c r="N4952" s="3"/>
      <c r="O4952" s="3"/>
      <c r="P4952" s="3"/>
      <c r="Q4952" s="30"/>
    </row>
    <row r="4953" spans="1:17" ht="19.149999999999999" customHeight="1" x14ac:dyDescent="0.25">
      <c r="A4953" s="190"/>
      <c r="B4953" s="40">
        <v>52</v>
      </c>
      <c r="C4953" s="34"/>
      <c r="D4953" s="34"/>
      <c r="E4953" s="34"/>
      <c r="F4953" s="34"/>
      <c r="G4953" s="34"/>
      <c r="H4953" s="34"/>
      <c r="I4953" s="181" t="s">
        <v>18</v>
      </c>
      <c r="J4953" s="182"/>
      <c r="K4953" s="183"/>
      <c r="L4953" s="184"/>
      <c r="M4953" s="198" t="s">
        <v>92</v>
      </c>
      <c r="N4953" s="198"/>
      <c r="O4953" s="198"/>
      <c r="P4953" s="199"/>
      <c r="Q4953" s="200"/>
    </row>
    <row r="4954" spans="1:17" ht="19.149999999999999" customHeight="1" x14ac:dyDescent="0.25">
      <c r="A4954" s="190"/>
      <c r="B4954" s="40">
        <v>53</v>
      </c>
      <c r="C4954" s="34"/>
      <c r="D4954" s="34"/>
      <c r="E4954" s="34"/>
      <c r="F4954" s="34"/>
      <c r="G4954" s="34"/>
      <c r="H4954" s="34"/>
      <c r="I4954" s="181" t="s">
        <v>18</v>
      </c>
      <c r="J4954" s="182"/>
      <c r="K4954" s="183"/>
      <c r="L4954" s="184"/>
      <c r="M4954" s="201" t="s">
        <v>97</v>
      </c>
      <c r="N4954" s="202"/>
      <c r="O4954" s="202"/>
      <c r="P4954" s="202"/>
      <c r="Q4954" s="203"/>
    </row>
    <row r="4955" spans="1:17" ht="19.149999999999999" customHeight="1" x14ac:dyDescent="0.25">
      <c r="A4955" s="190"/>
      <c r="B4955" s="40">
        <v>54</v>
      </c>
      <c r="C4955" s="34"/>
      <c r="D4955" s="34"/>
      <c r="E4955" s="34"/>
      <c r="F4955" s="34"/>
      <c r="G4955" s="34"/>
      <c r="H4955" s="34"/>
      <c r="I4955" s="181" t="s">
        <v>18</v>
      </c>
      <c r="J4955" s="182"/>
      <c r="K4955" s="183"/>
      <c r="L4955" s="184"/>
      <c r="M4955" s="185"/>
      <c r="N4955" s="185"/>
      <c r="O4955" s="185"/>
      <c r="P4955" s="185"/>
      <c r="Q4955" s="186"/>
    </row>
    <row r="4956" spans="1:17" ht="19.149999999999999" customHeight="1" x14ac:dyDescent="0.25">
      <c r="A4956" s="190"/>
      <c r="B4956" s="40">
        <v>55</v>
      </c>
      <c r="C4956" s="34"/>
      <c r="D4956" s="34"/>
      <c r="E4956" s="34"/>
      <c r="F4956" s="34"/>
      <c r="G4956" s="34"/>
      <c r="H4956" s="34"/>
      <c r="I4956" s="181" t="s">
        <v>18</v>
      </c>
      <c r="J4956" s="182"/>
      <c r="K4956" s="183"/>
      <c r="L4956" s="184"/>
      <c r="M4956" s="185"/>
      <c r="N4956" s="185"/>
      <c r="O4956" s="185"/>
      <c r="P4956" s="185"/>
      <c r="Q4956" s="186"/>
    </row>
    <row r="4957" spans="1:17" ht="19.149999999999999" customHeight="1" x14ac:dyDescent="0.25">
      <c r="A4957" s="190"/>
      <c r="B4957" s="40">
        <v>56</v>
      </c>
      <c r="C4957" s="34"/>
      <c r="D4957" s="34"/>
      <c r="E4957" s="34"/>
      <c r="F4957" s="34"/>
      <c r="G4957" s="34"/>
      <c r="H4957" s="34"/>
      <c r="I4957" s="181" t="s">
        <v>18</v>
      </c>
      <c r="J4957" s="182"/>
      <c r="K4957" s="183"/>
      <c r="L4957" s="184"/>
      <c r="M4957" s="185"/>
      <c r="N4957" s="185"/>
      <c r="O4957" s="185"/>
      <c r="P4957" s="185"/>
      <c r="Q4957" s="186"/>
    </row>
    <row r="4958" spans="1:17" ht="19.149999999999999" customHeight="1" thickBot="1" x14ac:dyDescent="0.3">
      <c r="A4958" s="190"/>
      <c r="B4958" s="34"/>
      <c r="C4958" s="34"/>
      <c r="D4958" s="34"/>
      <c r="E4958" s="34"/>
      <c r="F4958" s="34"/>
      <c r="G4958" s="34"/>
      <c r="H4958" s="34"/>
      <c r="I4958" s="187" t="s">
        <v>18</v>
      </c>
      <c r="J4958" s="188"/>
      <c r="K4958" s="189"/>
      <c r="L4958" s="189"/>
      <c r="M4958" s="185"/>
      <c r="N4958" s="185"/>
      <c r="O4958" s="185"/>
      <c r="P4958" s="185"/>
      <c r="Q4958" s="186"/>
    </row>
    <row r="4959" spans="1:17" ht="19.149999999999999" customHeight="1" thickBot="1" x14ac:dyDescent="0.3">
      <c r="A4959" s="29"/>
      <c r="B4959" s="3"/>
      <c r="C4959" s="3"/>
      <c r="D4959" s="3"/>
      <c r="E4959" s="3"/>
      <c r="F4959" s="173" t="s">
        <v>89</v>
      </c>
      <c r="G4959" s="173"/>
      <c r="H4959" s="174"/>
      <c r="I4959" s="36"/>
      <c r="J4959" s="36"/>
      <c r="K4959" s="175"/>
      <c r="L4959" s="176"/>
      <c r="M4959" s="177" t="s">
        <v>88</v>
      </c>
      <c r="N4959" s="178"/>
      <c r="O4959" s="178"/>
      <c r="P4959" s="178"/>
      <c r="Q4959" s="179"/>
    </row>
    <row r="4960" spans="1:17" ht="19.149999999999999" customHeight="1" thickBot="1" x14ac:dyDescent="0.3">
      <c r="A4960" s="31"/>
      <c r="B4960" s="32"/>
      <c r="C4960" s="32"/>
      <c r="D4960" s="32"/>
      <c r="E4960" s="32"/>
      <c r="F4960" s="32"/>
      <c r="G4960" s="180" t="s">
        <v>91</v>
      </c>
      <c r="H4960" s="180"/>
      <c r="I4960" s="180"/>
      <c r="J4960" s="36"/>
      <c r="K4960" s="35"/>
      <c r="L4960" s="32"/>
      <c r="M4960" s="32"/>
      <c r="N4960" s="32"/>
      <c r="O4960" s="32"/>
      <c r="P4960" s="32"/>
      <c r="Q4960" s="33"/>
    </row>
    <row r="4961" spans="1:17" ht="19.149999999999999" customHeight="1" x14ac:dyDescent="0.5">
      <c r="A4961" s="37"/>
      <c r="B4961" s="213"/>
      <c r="C4961" s="213"/>
      <c r="D4961" s="39"/>
      <c r="E4961" s="196" t="str">
        <f>UPPER(Ptrllista!E4962)</f>
        <v/>
      </c>
      <c r="F4961" s="196"/>
      <c r="G4961" s="196"/>
      <c r="H4961" s="196"/>
      <c r="I4961" s="196"/>
      <c r="J4961" s="196"/>
      <c r="K4961" s="196"/>
      <c r="L4961" s="196"/>
      <c r="M4961" s="196"/>
      <c r="N4961" s="196"/>
      <c r="O4961" s="49"/>
      <c r="P4961" s="49"/>
      <c r="Q4961" s="50"/>
    </row>
    <row r="4962" spans="1:17" ht="19.149999999999999" customHeight="1" x14ac:dyDescent="0.4">
      <c r="A4962" s="53" t="s">
        <v>98</v>
      </c>
      <c r="B4962" s="44" t="str">
        <f>UPPER(Ptrllista!C4966)</f>
        <v/>
      </c>
      <c r="C4962" s="43" t="s">
        <v>102</v>
      </c>
      <c r="D4962" s="44">
        <f>ABS(Ptrllista!C4966)</f>
        <v>0</v>
      </c>
      <c r="E4962" s="205"/>
      <c r="F4962" s="205"/>
      <c r="G4962" s="205"/>
      <c r="H4962" s="205"/>
      <c r="I4962" s="205"/>
      <c r="J4962" s="205"/>
      <c r="K4962" s="205"/>
      <c r="L4962" s="205"/>
      <c r="M4962" s="205"/>
      <c r="N4962" s="205"/>
      <c r="O4962" s="214">
        <f>ABS(Ptrllista!F4962)</f>
        <v>0</v>
      </c>
      <c r="P4962" s="214"/>
      <c r="Q4962" s="215"/>
    </row>
    <row r="4963" spans="1:17" ht="19.149999999999999" customHeight="1" x14ac:dyDescent="0.25">
      <c r="A4963" s="204" t="str">
        <f>UPPER(Ptrllista!E4966)</f>
        <v/>
      </c>
      <c r="B4963" s="205"/>
      <c r="C4963" s="205"/>
      <c r="D4963" s="205"/>
      <c r="E4963" s="205"/>
      <c r="F4963" s="205"/>
      <c r="G4963" s="205"/>
      <c r="H4963" s="205"/>
      <c r="I4963" s="205"/>
      <c r="J4963" s="205"/>
      <c r="K4963" s="205"/>
      <c r="L4963" s="205"/>
      <c r="M4963" s="205"/>
      <c r="N4963" s="205"/>
      <c r="O4963" s="205"/>
      <c r="P4963" s="205"/>
      <c r="Q4963" s="206"/>
    </row>
    <row r="4964" spans="1:17" ht="19.149999999999999" customHeight="1" x14ac:dyDescent="0.25">
      <c r="A4964" s="204"/>
      <c r="B4964" s="205"/>
      <c r="C4964" s="205"/>
      <c r="D4964" s="205"/>
      <c r="E4964" s="205"/>
      <c r="F4964" s="205"/>
      <c r="G4964" s="205"/>
      <c r="H4964" s="205"/>
      <c r="I4964" s="205"/>
      <c r="J4964" s="205"/>
      <c r="K4964" s="205"/>
      <c r="L4964" s="205"/>
      <c r="M4964" s="205"/>
      <c r="N4964" s="205"/>
      <c r="O4964" s="205"/>
      <c r="P4964" s="205"/>
      <c r="Q4964" s="206"/>
    </row>
    <row r="4965" spans="1:17" ht="19.149999999999999" customHeight="1" x14ac:dyDescent="0.25">
      <c r="A4965" s="204" t="str">
        <f>UPPER(Ptrllista!F4966)</f>
        <v/>
      </c>
      <c r="B4965" s="205"/>
      <c r="C4965" s="205"/>
      <c r="D4965" s="205"/>
      <c r="E4965" s="205"/>
      <c r="F4965" s="205"/>
      <c r="G4965" s="205"/>
      <c r="H4965" s="205"/>
      <c r="I4965" s="205"/>
      <c r="J4965" s="205"/>
      <c r="K4965" s="205"/>
      <c r="L4965" s="205"/>
      <c r="M4965" s="205"/>
      <c r="N4965" s="205"/>
      <c r="O4965" s="205"/>
      <c r="P4965" s="205"/>
      <c r="Q4965" s="206"/>
    </row>
    <row r="4966" spans="1:17" ht="19.149999999999999" customHeight="1" x14ac:dyDescent="0.25">
      <c r="A4966" s="204"/>
      <c r="B4966" s="205"/>
      <c r="C4966" s="205"/>
      <c r="D4966" s="205"/>
      <c r="E4966" s="205"/>
      <c r="F4966" s="205"/>
      <c r="G4966" s="205"/>
      <c r="H4966" s="205"/>
      <c r="I4966" s="205"/>
      <c r="J4966" s="205"/>
      <c r="K4966" s="205"/>
      <c r="L4966" s="205"/>
      <c r="M4966" s="205"/>
      <c r="N4966" s="205"/>
      <c r="O4966" s="205"/>
      <c r="P4966" s="205"/>
      <c r="Q4966" s="206"/>
    </row>
    <row r="4967" spans="1:17" ht="19.149999999999999" customHeight="1" thickBot="1" x14ac:dyDescent="0.3">
      <c r="A4967" s="29"/>
      <c r="B4967" s="38"/>
      <c r="C4967" s="207" t="s">
        <v>95</v>
      </c>
      <c r="D4967" s="208"/>
      <c r="E4967" s="208"/>
      <c r="F4967" s="208"/>
      <c r="G4967" s="208"/>
      <c r="H4967" s="209"/>
      <c r="I4967" s="207" t="s">
        <v>90</v>
      </c>
      <c r="J4967" s="209"/>
      <c r="K4967" s="207" t="s">
        <v>17</v>
      </c>
      <c r="L4967" s="208"/>
      <c r="M4967" s="216" t="s">
        <v>93</v>
      </c>
      <c r="N4967" s="217"/>
      <c r="O4967" s="210" t="s">
        <v>24</v>
      </c>
      <c r="P4967" s="211"/>
      <c r="Q4967" s="212"/>
    </row>
    <row r="4968" spans="1:17" ht="19.149999999999999" customHeight="1" x14ac:dyDescent="0.25">
      <c r="A4968" s="190" t="s">
        <v>94</v>
      </c>
      <c r="B4968" s="40">
        <v>41</v>
      </c>
      <c r="C4968" s="34"/>
      <c r="D4968" s="34"/>
      <c r="E4968" s="34"/>
      <c r="F4968" s="34"/>
      <c r="G4968" s="34"/>
      <c r="H4968" s="34"/>
      <c r="I4968" s="181" t="s">
        <v>18</v>
      </c>
      <c r="J4968" s="182"/>
      <c r="K4968" s="183"/>
      <c r="L4968" s="191"/>
      <c r="M4968" s="192" t="str">
        <f>UPPER(Ptrllista!H4966)</f>
        <v/>
      </c>
      <c r="N4968" s="193"/>
      <c r="O4968" s="192" t="str">
        <f>UPPER(Ptrllista!G4966)</f>
        <v/>
      </c>
      <c r="P4968" s="196"/>
      <c r="Q4968" s="193"/>
    </row>
    <row r="4969" spans="1:17" ht="19.149999999999999" customHeight="1" thickBot="1" x14ac:dyDescent="0.3">
      <c r="A4969" s="190"/>
      <c r="B4969" s="40">
        <v>42</v>
      </c>
      <c r="C4969" s="34"/>
      <c r="D4969" s="34"/>
      <c r="E4969" s="34"/>
      <c r="F4969" s="34"/>
      <c r="G4969" s="34"/>
      <c r="H4969" s="34"/>
      <c r="I4969" s="181" t="s">
        <v>18</v>
      </c>
      <c r="J4969" s="182"/>
      <c r="K4969" s="183"/>
      <c r="L4969" s="191"/>
      <c r="M4969" s="194"/>
      <c r="N4969" s="195"/>
      <c r="O4969" s="194"/>
      <c r="P4969" s="197"/>
      <c r="Q4969" s="195"/>
    </row>
    <row r="4970" spans="1:17" ht="19.149999999999999" customHeight="1" x14ac:dyDescent="0.25">
      <c r="A4970" s="190"/>
      <c r="B4970" s="40">
        <v>43</v>
      </c>
      <c r="C4970" s="34"/>
      <c r="D4970" s="34"/>
      <c r="E4970" s="34"/>
      <c r="F4970" s="34"/>
      <c r="G4970" s="34"/>
      <c r="H4970" s="34"/>
      <c r="I4970" s="181" t="s">
        <v>18</v>
      </c>
      <c r="J4970" s="182"/>
      <c r="K4970" s="183"/>
      <c r="L4970" s="184"/>
      <c r="M4970" s="3"/>
      <c r="N4970" s="3"/>
      <c r="O4970" s="3"/>
      <c r="P4970" s="3"/>
      <c r="Q4970" s="30"/>
    </row>
    <row r="4971" spans="1:17" ht="19.149999999999999" customHeight="1" x14ac:dyDescent="0.25">
      <c r="A4971" s="190"/>
      <c r="B4971" s="40">
        <v>44</v>
      </c>
      <c r="C4971" s="34"/>
      <c r="D4971" s="34"/>
      <c r="E4971" s="34"/>
      <c r="F4971" s="34"/>
      <c r="G4971" s="34"/>
      <c r="H4971" s="34"/>
      <c r="I4971" s="181" t="s">
        <v>18</v>
      </c>
      <c r="J4971" s="182"/>
      <c r="K4971" s="183"/>
      <c r="L4971" s="184"/>
      <c r="M4971" s="198" t="s">
        <v>92</v>
      </c>
      <c r="N4971" s="198"/>
      <c r="O4971" s="198"/>
      <c r="P4971" s="199"/>
      <c r="Q4971" s="200"/>
    </row>
    <row r="4972" spans="1:17" ht="19.149999999999999" customHeight="1" x14ac:dyDescent="0.25">
      <c r="A4972" s="190"/>
      <c r="B4972" s="40">
        <v>45</v>
      </c>
      <c r="C4972" s="34"/>
      <c r="D4972" s="34"/>
      <c r="E4972" s="34"/>
      <c r="F4972" s="34"/>
      <c r="G4972" s="34"/>
      <c r="H4972" s="34"/>
      <c r="I4972" s="181" t="s">
        <v>18</v>
      </c>
      <c r="J4972" s="182"/>
      <c r="K4972" s="183"/>
      <c r="L4972" s="184"/>
      <c r="M4972" s="201" t="s">
        <v>97</v>
      </c>
      <c r="N4972" s="202"/>
      <c r="O4972" s="202"/>
      <c r="P4972" s="202"/>
      <c r="Q4972" s="203"/>
    </row>
    <row r="4973" spans="1:17" ht="19.149999999999999" customHeight="1" x14ac:dyDescent="0.25">
      <c r="A4973" s="190"/>
      <c r="B4973" s="40">
        <v>46</v>
      </c>
      <c r="C4973" s="34"/>
      <c r="D4973" s="34"/>
      <c r="E4973" s="34"/>
      <c r="F4973" s="34"/>
      <c r="G4973" s="34"/>
      <c r="H4973" s="34"/>
      <c r="I4973" s="181" t="s">
        <v>18</v>
      </c>
      <c r="J4973" s="182"/>
      <c r="K4973" s="183"/>
      <c r="L4973" s="184"/>
      <c r="M4973" s="185"/>
      <c r="N4973" s="185"/>
      <c r="O4973" s="185"/>
      <c r="P4973" s="185"/>
      <c r="Q4973" s="186"/>
    </row>
    <row r="4974" spans="1:17" ht="19.149999999999999" customHeight="1" x14ac:dyDescent="0.25">
      <c r="A4974" s="190"/>
      <c r="B4974" s="40">
        <v>47</v>
      </c>
      <c r="C4974" s="34"/>
      <c r="D4974" s="34"/>
      <c r="E4974" s="34"/>
      <c r="F4974" s="34"/>
      <c r="G4974" s="34"/>
      <c r="H4974" s="34"/>
      <c r="I4974" s="181" t="s">
        <v>18</v>
      </c>
      <c r="J4974" s="182"/>
      <c r="K4974" s="183"/>
      <c r="L4974" s="184"/>
      <c r="M4974" s="185"/>
      <c r="N4974" s="185"/>
      <c r="O4974" s="185"/>
      <c r="P4974" s="185"/>
      <c r="Q4974" s="186"/>
    </row>
    <row r="4975" spans="1:17" ht="19.149999999999999" customHeight="1" x14ac:dyDescent="0.25">
      <c r="A4975" s="190"/>
      <c r="B4975" s="40">
        <v>48</v>
      </c>
      <c r="C4975" s="34"/>
      <c r="D4975" s="34"/>
      <c r="E4975" s="34"/>
      <c r="F4975" s="34"/>
      <c r="G4975" s="34"/>
      <c r="H4975" s="34"/>
      <c r="I4975" s="181" t="s">
        <v>18</v>
      </c>
      <c r="J4975" s="182"/>
      <c r="K4975" s="183"/>
      <c r="L4975" s="184"/>
      <c r="M4975" s="185"/>
      <c r="N4975" s="185"/>
      <c r="O4975" s="185"/>
      <c r="P4975" s="185"/>
      <c r="Q4975" s="186"/>
    </row>
    <row r="4976" spans="1:17" ht="19.149999999999999" customHeight="1" thickBot="1" x14ac:dyDescent="0.3">
      <c r="A4976" s="190"/>
      <c r="B4976" s="34"/>
      <c r="C4976" s="34"/>
      <c r="D4976" s="34"/>
      <c r="E4976" s="34"/>
      <c r="F4976" s="34"/>
      <c r="G4976" s="34"/>
      <c r="H4976" s="34"/>
      <c r="I4976" s="187" t="s">
        <v>18</v>
      </c>
      <c r="J4976" s="188"/>
      <c r="K4976" s="189"/>
      <c r="L4976" s="189"/>
      <c r="M4976" s="185"/>
      <c r="N4976" s="185"/>
      <c r="O4976" s="185"/>
      <c r="P4976" s="185"/>
      <c r="Q4976" s="186"/>
    </row>
    <row r="4977" spans="1:17" ht="19.149999999999999" customHeight="1" thickBot="1" x14ac:dyDescent="0.3">
      <c r="A4977" s="29"/>
      <c r="B4977" s="3"/>
      <c r="C4977" s="3"/>
      <c r="D4977" s="3"/>
      <c r="E4977" s="3"/>
      <c r="F4977" s="173" t="s">
        <v>89</v>
      </c>
      <c r="G4977" s="173"/>
      <c r="H4977" s="174"/>
      <c r="I4977" s="36"/>
      <c r="J4977" s="36"/>
      <c r="K4977" s="175"/>
      <c r="L4977" s="176"/>
      <c r="M4977" s="177" t="s">
        <v>88</v>
      </c>
      <c r="N4977" s="178"/>
      <c r="O4977" s="178"/>
      <c r="P4977" s="178"/>
      <c r="Q4977" s="179"/>
    </row>
    <row r="4978" spans="1:17" ht="19.149999999999999" customHeight="1" thickBot="1" x14ac:dyDescent="0.3">
      <c r="A4978" s="31"/>
      <c r="B4978" s="32"/>
      <c r="C4978" s="32"/>
      <c r="D4978" s="32"/>
      <c r="E4978" s="32"/>
      <c r="F4978" s="32"/>
      <c r="G4978" s="180" t="s">
        <v>91</v>
      </c>
      <c r="H4978" s="180"/>
      <c r="I4978" s="180"/>
      <c r="J4978" s="36"/>
      <c r="K4978" s="35"/>
      <c r="L4978" s="32"/>
      <c r="M4978" s="32"/>
      <c r="N4978" s="32"/>
      <c r="O4978" s="32"/>
      <c r="P4978" s="32"/>
      <c r="Q4978" s="33"/>
    </row>
    <row r="4979" spans="1:17" ht="19.149999999999999" customHeight="1" x14ac:dyDescent="0.25">
      <c r="A4979" s="52"/>
      <c r="B4979" s="52"/>
      <c r="C4979" s="52"/>
      <c r="D4979" s="52"/>
      <c r="E4979" s="52"/>
      <c r="F4979" s="52"/>
      <c r="G4979" s="52"/>
      <c r="H4979" s="52"/>
      <c r="I4979" s="52"/>
      <c r="J4979" s="52"/>
      <c r="K4979" s="52"/>
      <c r="L4979" s="52"/>
      <c r="M4979" s="52"/>
      <c r="N4979" s="52"/>
      <c r="O4979" s="52"/>
      <c r="P4979" s="52"/>
      <c r="Q4979" s="52"/>
    </row>
    <row r="4982" spans="1:17" ht="19.149999999999999" customHeight="1" thickBot="1" x14ac:dyDescent="0.3"/>
    <row r="4983" spans="1:17" ht="19.149999999999999" customHeight="1" x14ac:dyDescent="0.5">
      <c r="A4983" s="37"/>
      <c r="B4983" s="213"/>
      <c r="C4983" s="213"/>
      <c r="D4983" s="39"/>
      <c r="E4983" s="196" t="str">
        <f>UPPER(Ptrllista!E4962)</f>
        <v/>
      </c>
      <c r="F4983" s="196"/>
      <c r="G4983" s="196"/>
      <c r="H4983" s="196"/>
      <c r="I4983" s="196"/>
      <c r="J4983" s="196"/>
      <c r="K4983" s="196"/>
      <c r="L4983" s="196"/>
      <c r="M4983" s="196"/>
      <c r="N4983" s="196"/>
      <c r="O4983" s="49"/>
      <c r="P4983" s="49"/>
      <c r="Q4983" s="50"/>
    </row>
    <row r="4984" spans="1:17" ht="19.149999999999999" customHeight="1" x14ac:dyDescent="0.4">
      <c r="A4984" s="53" t="s">
        <v>98</v>
      </c>
      <c r="B4984" s="44" t="str">
        <f>UPPER(Ptrllista!C4967)</f>
        <v/>
      </c>
      <c r="C4984" s="43" t="s">
        <v>96</v>
      </c>
      <c r="D4984" s="44">
        <f>ABS(Ptrllista!C4967)</f>
        <v>0</v>
      </c>
      <c r="E4984" s="205"/>
      <c r="F4984" s="205"/>
      <c r="G4984" s="205"/>
      <c r="H4984" s="205"/>
      <c r="I4984" s="205"/>
      <c r="J4984" s="205"/>
      <c r="K4984" s="205"/>
      <c r="L4984" s="205"/>
      <c r="M4984" s="205"/>
      <c r="N4984" s="205"/>
      <c r="O4984" s="214">
        <f>ABS(Ptrllista!F4962)</f>
        <v>0</v>
      </c>
      <c r="P4984" s="214"/>
      <c r="Q4984" s="215"/>
    </row>
    <row r="4985" spans="1:17" ht="19.149999999999999" customHeight="1" x14ac:dyDescent="0.25">
      <c r="A4985" s="204" t="str">
        <f>UPPER(Ptrllista!E4967)</f>
        <v/>
      </c>
      <c r="B4985" s="205"/>
      <c r="C4985" s="205"/>
      <c r="D4985" s="205"/>
      <c r="E4985" s="205"/>
      <c r="F4985" s="205"/>
      <c r="G4985" s="205"/>
      <c r="H4985" s="205"/>
      <c r="I4985" s="205"/>
      <c r="J4985" s="205"/>
      <c r="K4985" s="205"/>
      <c r="L4985" s="205"/>
      <c r="M4985" s="205"/>
      <c r="N4985" s="205"/>
      <c r="O4985" s="205"/>
      <c r="P4985" s="205"/>
      <c r="Q4985" s="206"/>
    </row>
    <row r="4986" spans="1:17" ht="19.149999999999999" customHeight="1" x14ac:dyDescent="0.25">
      <c r="A4986" s="204"/>
      <c r="B4986" s="205"/>
      <c r="C4986" s="205"/>
      <c r="D4986" s="205"/>
      <c r="E4986" s="205"/>
      <c r="F4986" s="205"/>
      <c r="G4986" s="205"/>
      <c r="H4986" s="205"/>
      <c r="I4986" s="205"/>
      <c r="J4986" s="205"/>
      <c r="K4986" s="205"/>
      <c r="L4986" s="205"/>
      <c r="M4986" s="205"/>
      <c r="N4986" s="205"/>
      <c r="O4986" s="205"/>
      <c r="P4986" s="205"/>
      <c r="Q4986" s="206"/>
    </row>
    <row r="4987" spans="1:17" ht="19.149999999999999" customHeight="1" x14ac:dyDescent="0.25">
      <c r="A4987" s="204" t="str">
        <f>UPPER(Ptrllista!F4967)</f>
        <v/>
      </c>
      <c r="B4987" s="205"/>
      <c r="C4987" s="205"/>
      <c r="D4987" s="205"/>
      <c r="E4987" s="205"/>
      <c r="F4987" s="205"/>
      <c r="G4987" s="205"/>
      <c r="H4987" s="205"/>
      <c r="I4987" s="205"/>
      <c r="J4987" s="205"/>
      <c r="K4987" s="205"/>
      <c r="L4987" s="205"/>
      <c r="M4987" s="205"/>
      <c r="N4987" s="205"/>
      <c r="O4987" s="205"/>
      <c r="P4987" s="205"/>
      <c r="Q4987" s="206"/>
    </row>
    <row r="4988" spans="1:17" ht="19.149999999999999" customHeight="1" x14ac:dyDescent="0.25">
      <c r="A4988" s="204"/>
      <c r="B4988" s="205"/>
      <c r="C4988" s="205"/>
      <c r="D4988" s="205"/>
      <c r="E4988" s="205"/>
      <c r="F4988" s="205"/>
      <c r="G4988" s="205"/>
      <c r="H4988" s="205"/>
      <c r="I4988" s="205"/>
      <c r="J4988" s="205"/>
      <c r="K4988" s="205"/>
      <c r="L4988" s="205"/>
      <c r="M4988" s="205"/>
      <c r="N4988" s="205"/>
      <c r="O4988" s="205"/>
      <c r="P4988" s="205"/>
      <c r="Q4988" s="206"/>
    </row>
    <row r="4989" spans="1:17" ht="19.149999999999999" customHeight="1" thickBot="1" x14ac:dyDescent="0.3">
      <c r="A4989" s="29"/>
      <c r="B4989" s="38"/>
      <c r="C4989" s="207" t="s">
        <v>95</v>
      </c>
      <c r="D4989" s="208"/>
      <c r="E4989" s="208"/>
      <c r="F4989" s="208"/>
      <c r="G4989" s="208"/>
      <c r="H4989" s="209"/>
      <c r="I4989" s="207" t="s">
        <v>90</v>
      </c>
      <c r="J4989" s="209"/>
      <c r="K4989" s="207" t="s">
        <v>17</v>
      </c>
      <c r="L4989" s="208"/>
      <c r="M4989" s="41" t="s">
        <v>93</v>
      </c>
      <c r="N4989" s="42"/>
      <c r="O4989" s="210" t="s">
        <v>24</v>
      </c>
      <c r="P4989" s="211"/>
      <c r="Q4989" s="212"/>
    </row>
    <row r="4990" spans="1:17" ht="19.149999999999999" customHeight="1" x14ac:dyDescent="0.25">
      <c r="A4990" s="190" t="s">
        <v>94</v>
      </c>
      <c r="B4990" s="40">
        <v>41</v>
      </c>
      <c r="C4990" s="34"/>
      <c r="D4990" s="34"/>
      <c r="E4990" s="34"/>
      <c r="F4990" s="34"/>
      <c r="G4990" s="34"/>
      <c r="H4990" s="34"/>
      <c r="I4990" s="181" t="s">
        <v>18</v>
      </c>
      <c r="J4990" s="182"/>
      <c r="K4990" s="183"/>
      <c r="L4990" s="191"/>
      <c r="M4990" s="192" t="str">
        <f>UPPER(Ptrllista!H4967)</f>
        <v/>
      </c>
      <c r="N4990" s="193"/>
      <c r="O4990" s="192" t="str">
        <f>UPPER(Ptrllista!G4967)</f>
        <v/>
      </c>
      <c r="P4990" s="196"/>
      <c r="Q4990" s="193"/>
    </row>
    <row r="4991" spans="1:17" ht="19.149999999999999" customHeight="1" thickBot="1" x14ac:dyDescent="0.3">
      <c r="A4991" s="190"/>
      <c r="B4991" s="40">
        <v>42</v>
      </c>
      <c r="C4991" s="34"/>
      <c r="D4991" s="34"/>
      <c r="E4991" s="34"/>
      <c r="F4991" s="34"/>
      <c r="G4991" s="34"/>
      <c r="H4991" s="34"/>
      <c r="I4991" s="181" t="s">
        <v>18</v>
      </c>
      <c r="J4991" s="182"/>
      <c r="K4991" s="183"/>
      <c r="L4991" s="191"/>
      <c r="M4991" s="194"/>
      <c r="N4991" s="195"/>
      <c r="O4991" s="194"/>
      <c r="P4991" s="197"/>
      <c r="Q4991" s="195"/>
    </row>
    <row r="4992" spans="1:17" ht="19.149999999999999" customHeight="1" x14ac:dyDescent="0.25">
      <c r="A4992" s="190"/>
      <c r="B4992" s="40">
        <v>43</v>
      </c>
      <c r="C4992" s="34"/>
      <c r="D4992" s="34"/>
      <c r="E4992" s="34"/>
      <c r="F4992" s="34"/>
      <c r="G4992" s="34"/>
      <c r="H4992" s="34"/>
      <c r="I4992" s="181" t="s">
        <v>18</v>
      </c>
      <c r="J4992" s="182"/>
      <c r="K4992" s="183"/>
      <c r="L4992" s="184"/>
      <c r="M4992" s="3"/>
      <c r="N4992" s="3"/>
      <c r="O4992" s="3"/>
      <c r="P4992" s="3"/>
      <c r="Q4992" s="30"/>
    </row>
    <row r="4993" spans="1:17" ht="19.149999999999999" customHeight="1" x14ac:dyDescent="0.25">
      <c r="A4993" s="190"/>
      <c r="B4993" s="40">
        <v>44</v>
      </c>
      <c r="C4993" s="34"/>
      <c r="D4993" s="34"/>
      <c r="E4993" s="34"/>
      <c r="F4993" s="34"/>
      <c r="G4993" s="34"/>
      <c r="H4993" s="34"/>
      <c r="I4993" s="181" t="s">
        <v>18</v>
      </c>
      <c r="J4993" s="182"/>
      <c r="K4993" s="183"/>
      <c r="L4993" s="184"/>
      <c r="M4993" s="198" t="s">
        <v>92</v>
      </c>
      <c r="N4993" s="198"/>
      <c r="O4993" s="198"/>
      <c r="P4993" s="199"/>
      <c r="Q4993" s="200"/>
    </row>
    <row r="4994" spans="1:17" ht="19.149999999999999" customHeight="1" x14ac:dyDescent="0.25">
      <c r="A4994" s="190"/>
      <c r="B4994" s="40">
        <v>45</v>
      </c>
      <c r="C4994" s="34"/>
      <c r="D4994" s="34"/>
      <c r="E4994" s="34"/>
      <c r="F4994" s="34"/>
      <c r="G4994" s="34"/>
      <c r="H4994" s="34"/>
      <c r="I4994" s="181" t="s">
        <v>18</v>
      </c>
      <c r="J4994" s="182"/>
      <c r="K4994" s="183"/>
      <c r="L4994" s="184"/>
      <c r="M4994" s="201" t="s">
        <v>97</v>
      </c>
      <c r="N4994" s="202"/>
      <c r="O4994" s="202"/>
      <c r="P4994" s="202"/>
      <c r="Q4994" s="203"/>
    </row>
    <row r="4995" spans="1:17" ht="19.149999999999999" customHeight="1" x14ac:dyDescent="0.25">
      <c r="A4995" s="190"/>
      <c r="B4995" s="40">
        <v>46</v>
      </c>
      <c r="C4995" s="34"/>
      <c r="D4995" s="34"/>
      <c r="E4995" s="34"/>
      <c r="F4995" s="34"/>
      <c r="G4995" s="34"/>
      <c r="H4995" s="34"/>
      <c r="I4995" s="181" t="s">
        <v>18</v>
      </c>
      <c r="J4995" s="182"/>
      <c r="K4995" s="183"/>
      <c r="L4995" s="184"/>
      <c r="M4995" s="185"/>
      <c r="N4995" s="185"/>
      <c r="O4995" s="185"/>
      <c r="P4995" s="185"/>
      <c r="Q4995" s="186"/>
    </row>
    <row r="4996" spans="1:17" ht="19.149999999999999" customHeight="1" x14ac:dyDescent="0.25">
      <c r="A4996" s="190"/>
      <c r="B4996" s="40">
        <v>47</v>
      </c>
      <c r="C4996" s="34"/>
      <c r="D4996" s="34"/>
      <c r="E4996" s="34"/>
      <c r="F4996" s="34"/>
      <c r="G4996" s="34"/>
      <c r="H4996" s="34"/>
      <c r="I4996" s="181" t="s">
        <v>18</v>
      </c>
      <c r="J4996" s="182"/>
      <c r="K4996" s="183"/>
      <c r="L4996" s="184"/>
      <c r="M4996" s="185"/>
      <c r="N4996" s="185"/>
      <c r="O4996" s="185"/>
      <c r="P4996" s="185"/>
      <c r="Q4996" s="186"/>
    </row>
    <row r="4997" spans="1:17" ht="19.149999999999999" customHeight="1" x14ac:dyDescent="0.25">
      <c r="A4997" s="190"/>
      <c r="B4997" s="40">
        <v>48</v>
      </c>
      <c r="C4997" s="34"/>
      <c r="D4997" s="34"/>
      <c r="E4997" s="34"/>
      <c r="F4997" s="34"/>
      <c r="G4997" s="34"/>
      <c r="H4997" s="34"/>
      <c r="I4997" s="181" t="s">
        <v>18</v>
      </c>
      <c r="J4997" s="182"/>
      <c r="K4997" s="183"/>
      <c r="L4997" s="184"/>
      <c r="M4997" s="185"/>
      <c r="N4997" s="185"/>
      <c r="O4997" s="185"/>
      <c r="P4997" s="185"/>
      <c r="Q4997" s="186"/>
    </row>
    <row r="4998" spans="1:17" ht="19.149999999999999" customHeight="1" thickBot="1" x14ac:dyDescent="0.3">
      <c r="A4998" s="190"/>
      <c r="B4998" s="34"/>
      <c r="C4998" s="34"/>
      <c r="D4998" s="34"/>
      <c r="E4998" s="34"/>
      <c r="F4998" s="34"/>
      <c r="G4998" s="34"/>
      <c r="H4998" s="34"/>
      <c r="I4998" s="187" t="s">
        <v>18</v>
      </c>
      <c r="J4998" s="188"/>
      <c r="K4998" s="189"/>
      <c r="L4998" s="189"/>
      <c r="M4998" s="185"/>
      <c r="N4998" s="185"/>
      <c r="O4998" s="185"/>
      <c r="P4998" s="185"/>
      <c r="Q4998" s="186"/>
    </row>
    <row r="4999" spans="1:17" ht="19.149999999999999" customHeight="1" thickBot="1" x14ac:dyDescent="0.3">
      <c r="A4999" s="29"/>
      <c r="B4999" s="3"/>
      <c r="C4999" s="3"/>
      <c r="D4999" s="3"/>
      <c r="E4999" s="3"/>
      <c r="F4999" s="173" t="s">
        <v>89</v>
      </c>
      <c r="G4999" s="173"/>
      <c r="H4999" s="174"/>
      <c r="I4999" s="36"/>
      <c r="J4999" s="36"/>
      <c r="K4999" s="175"/>
      <c r="L4999" s="176"/>
      <c r="M4999" s="177" t="s">
        <v>88</v>
      </c>
      <c r="N4999" s="178"/>
      <c r="O4999" s="178"/>
      <c r="P4999" s="178"/>
      <c r="Q4999" s="179"/>
    </row>
    <row r="5000" spans="1:17" ht="19.149999999999999" customHeight="1" thickBot="1" x14ac:dyDescent="0.3">
      <c r="A5000" s="31"/>
      <c r="B5000" s="32"/>
      <c r="C5000" s="32"/>
      <c r="D5000" s="32"/>
      <c r="E5000" s="32"/>
      <c r="F5000" s="32"/>
      <c r="G5000" s="180" t="s">
        <v>91</v>
      </c>
      <c r="H5000" s="180"/>
      <c r="I5000" s="180"/>
      <c r="J5000" s="36"/>
      <c r="K5000" s="35"/>
      <c r="L5000" s="32"/>
      <c r="M5000" s="32"/>
      <c r="N5000" s="32"/>
      <c r="O5000" s="32"/>
      <c r="P5000" s="32"/>
      <c r="Q5000" s="33"/>
    </row>
    <row r="5001" spans="1:17" ht="19.149999999999999" customHeight="1" x14ac:dyDescent="0.5">
      <c r="A5001" s="37"/>
      <c r="B5001" s="213"/>
      <c r="C5001" s="213"/>
      <c r="D5001" s="39"/>
      <c r="E5001" s="196" t="str">
        <f>UPPER(Ptrllista!E5002)</f>
        <v/>
      </c>
      <c r="F5001" s="196"/>
      <c r="G5001" s="196"/>
      <c r="H5001" s="196"/>
      <c r="I5001" s="196"/>
      <c r="J5001" s="196"/>
      <c r="K5001" s="196"/>
      <c r="L5001" s="196"/>
      <c r="M5001" s="196"/>
      <c r="N5001" s="196"/>
      <c r="O5001" s="49"/>
      <c r="P5001" s="49"/>
      <c r="Q5001" s="50"/>
    </row>
    <row r="5002" spans="1:17" ht="19.149999999999999" customHeight="1" x14ac:dyDescent="0.4">
      <c r="A5002" s="53" t="s">
        <v>98</v>
      </c>
      <c r="B5002" s="44" t="str">
        <f>UPPER(Ptrllista!C5006)</f>
        <v/>
      </c>
      <c r="C5002" s="43" t="s">
        <v>102</v>
      </c>
      <c r="D5002" s="44">
        <f>ABS(Ptrllista!C5006)</f>
        <v>0</v>
      </c>
      <c r="E5002" s="205"/>
      <c r="F5002" s="205"/>
      <c r="G5002" s="205"/>
      <c r="H5002" s="205"/>
      <c r="I5002" s="205"/>
      <c r="J5002" s="205"/>
      <c r="K5002" s="205"/>
      <c r="L5002" s="205"/>
      <c r="M5002" s="205"/>
      <c r="N5002" s="205"/>
      <c r="O5002" s="214">
        <f>ABS(Ptrllista!F5002)</f>
        <v>0</v>
      </c>
      <c r="P5002" s="214"/>
      <c r="Q5002" s="215"/>
    </row>
    <row r="5003" spans="1:17" ht="19.149999999999999" customHeight="1" x14ac:dyDescent="0.25">
      <c r="A5003" s="204" t="str">
        <f>UPPER(Ptrllista!E5006)</f>
        <v/>
      </c>
      <c r="B5003" s="205"/>
      <c r="C5003" s="205"/>
      <c r="D5003" s="205"/>
      <c r="E5003" s="205"/>
      <c r="F5003" s="205"/>
      <c r="G5003" s="205"/>
      <c r="H5003" s="205"/>
      <c r="I5003" s="205"/>
      <c r="J5003" s="205"/>
      <c r="K5003" s="205"/>
      <c r="L5003" s="205"/>
      <c r="M5003" s="205"/>
      <c r="N5003" s="205"/>
      <c r="O5003" s="205"/>
      <c r="P5003" s="205"/>
      <c r="Q5003" s="206"/>
    </row>
    <row r="5004" spans="1:17" ht="19.149999999999999" customHeight="1" x14ac:dyDescent="0.25">
      <c r="A5004" s="204"/>
      <c r="B5004" s="205"/>
      <c r="C5004" s="205"/>
      <c r="D5004" s="205"/>
      <c r="E5004" s="205"/>
      <c r="F5004" s="205"/>
      <c r="G5004" s="205"/>
      <c r="H5004" s="205"/>
      <c r="I5004" s="205"/>
      <c r="J5004" s="205"/>
      <c r="K5004" s="205"/>
      <c r="L5004" s="205"/>
      <c r="M5004" s="205"/>
      <c r="N5004" s="205"/>
      <c r="O5004" s="205"/>
      <c r="P5004" s="205"/>
      <c r="Q5004" s="206"/>
    </row>
    <row r="5005" spans="1:17" ht="19.149999999999999" customHeight="1" x14ac:dyDescent="0.25">
      <c r="A5005" s="204" t="str">
        <f>UPPER(Ptrllista!F5006)</f>
        <v/>
      </c>
      <c r="B5005" s="205"/>
      <c r="C5005" s="205"/>
      <c r="D5005" s="205"/>
      <c r="E5005" s="205"/>
      <c r="F5005" s="205"/>
      <c r="G5005" s="205"/>
      <c r="H5005" s="205"/>
      <c r="I5005" s="205"/>
      <c r="J5005" s="205"/>
      <c r="K5005" s="205"/>
      <c r="L5005" s="205"/>
      <c r="M5005" s="205"/>
      <c r="N5005" s="205"/>
      <c r="O5005" s="205"/>
      <c r="P5005" s="205"/>
      <c r="Q5005" s="206"/>
    </row>
    <row r="5006" spans="1:17" ht="19.149999999999999" customHeight="1" x14ac:dyDescent="0.25">
      <c r="A5006" s="204"/>
      <c r="B5006" s="205"/>
      <c r="C5006" s="205"/>
      <c r="D5006" s="205"/>
      <c r="E5006" s="205"/>
      <c r="F5006" s="205"/>
      <c r="G5006" s="205"/>
      <c r="H5006" s="205"/>
      <c r="I5006" s="205"/>
      <c r="J5006" s="205"/>
      <c r="K5006" s="205"/>
      <c r="L5006" s="205"/>
      <c r="M5006" s="205"/>
      <c r="N5006" s="205"/>
      <c r="O5006" s="205"/>
      <c r="P5006" s="205"/>
      <c r="Q5006" s="206"/>
    </row>
    <row r="5007" spans="1:17" ht="19.149999999999999" customHeight="1" thickBot="1" x14ac:dyDescent="0.3">
      <c r="A5007" s="29"/>
      <c r="B5007" s="38"/>
      <c r="C5007" s="207" t="s">
        <v>95</v>
      </c>
      <c r="D5007" s="208"/>
      <c r="E5007" s="208"/>
      <c r="F5007" s="208"/>
      <c r="G5007" s="208"/>
      <c r="H5007" s="209"/>
      <c r="I5007" s="207" t="s">
        <v>90</v>
      </c>
      <c r="J5007" s="209"/>
      <c r="K5007" s="207" t="s">
        <v>17</v>
      </c>
      <c r="L5007" s="208"/>
      <c r="M5007" s="216" t="s">
        <v>93</v>
      </c>
      <c r="N5007" s="217"/>
      <c r="O5007" s="210" t="s">
        <v>24</v>
      </c>
      <c r="P5007" s="211"/>
      <c r="Q5007" s="212"/>
    </row>
    <row r="5008" spans="1:17" ht="19.149999999999999" customHeight="1" x14ac:dyDescent="0.25">
      <c r="A5008" s="190" t="s">
        <v>94</v>
      </c>
      <c r="B5008" s="40">
        <v>49</v>
      </c>
      <c r="C5008" s="34"/>
      <c r="D5008" s="34"/>
      <c r="E5008" s="34"/>
      <c r="F5008" s="34"/>
      <c r="G5008" s="34"/>
      <c r="H5008" s="34"/>
      <c r="I5008" s="181" t="s">
        <v>18</v>
      </c>
      <c r="J5008" s="182"/>
      <c r="K5008" s="183"/>
      <c r="L5008" s="191"/>
      <c r="M5008" s="192" t="str">
        <f>UPPER(Ptrllista!H5006)</f>
        <v/>
      </c>
      <c r="N5008" s="193"/>
      <c r="O5008" s="192" t="str">
        <f>UPPER(Ptrllista!G5006)</f>
        <v/>
      </c>
      <c r="P5008" s="196"/>
      <c r="Q5008" s="193"/>
    </row>
    <row r="5009" spans="1:17" ht="19.149999999999999" customHeight="1" thickBot="1" x14ac:dyDescent="0.3">
      <c r="A5009" s="190"/>
      <c r="B5009" s="40">
        <v>50</v>
      </c>
      <c r="C5009" s="34"/>
      <c r="D5009" s="34"/>
      <c r="E5009" s="34"/>
      <c r="F5009" s="34"/>
      <c r="G5009" s="34"/>
      <c r="H5009" s="34"/>
      <c r="I5009" s="181" t="s">
        <v>18</v>
      </c>
      <c r="J5009" s="182"/>
      <c r="K5009" s="183"/>
      <c r="L5009" s="191"/>
      <c r="M5009" s="194"/>
      <c r="N5009" s="195"/>
      <c r="O5009" s="194"/>
      <c r="P5009" s="197"/>
      <c r="Q5009" s="195"/>
    </row>
    <row r="5010" spans="1:17" ht="19.149999999999999" customHeight="1" x14ac:dyDescent="0.25">
      <c r="A5010" s="190"/>
      <c r="B5010" s="40">
        <v>51</v>
      </c>
      <c r="C5010" s="34"/>
      <c r="D5010" s="34"/>
      <c r="E5010" s="34"/>
      <c r="F5010" s="34"/>
      <c r="G5010" s="34"/>
      <c r="H5010" s="34"/>
      <c r="I5010" s="181" t="s">
        <v>18</v>
      </c>
      <c r="J5010" s="182"/>
      <c r="K5010" s="183"/>
      <c r="L5010" s="184"/>
      <c r="M5010" s="3"/>
      <c r="N5010" s="3"/>
      <c r="O5010" s="3"/>
      <c r="P5010" s="3"/>
      <c r="Q5010" s="30"/>
    </row>
    <row r="5011" spans="1:17" ht="19.149999999999999" customHeight="1" x14ac:dyDescent="0.25">
      <c r="A5011" s="190"/>
      <c r="B5011" s="40">
        <v>52</v>
      </c>
      <c r="C5011" s="34"/>
      <c r="D5011" s="34"/>
      <c r="E5011" s="34"/>
      <c r="F5011" s="34"/>
      <c r="G5011" s="34"/>
      <c r="H5011" s="34"/>
      <c r="I5011" s="181" t="s">
        <v>18</v>
      </c>
      <c r="J5011" s="182"/>
      <c r="K5011" s="183"/>
      <c r="L5011" s="184"/>
      <c r="M5011" s="198" t="s">
        <v>92</v>
      </c>
      <c r="N5011" s="198"/>
      <c r="O5011" s="198"/>
      <c r="P5011" s="199"/>
      <c r="Q5011" s="200"/>
    </row>
    <row r="5012" spans="1:17" ht="19.149999999999999" customHeight="1" x14ac:dyDescent="0.25">
      <c r="A5012" s="190"/>
      <c r="B5012" s="40">
        <v>53</v>
      </c>
      <c r="C5012" s="34"/>
      <c r="D5012" s="34"/>
      <c r="E5012" s="34"/>
      <c r="F5012" s="34"/>
      <c r="G5012" s="34"/>
      <c r="H5012" s="34"/>
      <c r="I5012" s="181" t="s">
        <v>18</v>
      </c>
      <c r="J5012" s="182"/>
      <c r="K5012" s="183"/>
      <c r="L5012" s="184"/>
      <c r="M5012" s="201" t="s">
        <v>97</v>
      </c>
      <c r="N5012" s="202"/>
      <c r="O5012" s="202"/>
      <c r="P5012" s="202"/>
      <c r="Q5012" s="203"/>
    </row>
    <row r="5013" spans="1:17" ht="19.149999999999999" customHeight="1" x14ac:dyDescent="0.25">
      <c r="A5013" s="190"/>
      <c r="B5013" s="40">
        <v>54</v>
      </c>
      <c r="C5013" s="34"/>
      <c r="D5013" s="34"/>
      <c r="E5013" s="34"/>
      <c r="F5013" s="34"/>
      <c r="G5013" s="34"/>
      <c r="H5013" s="34"/>
      <c r="I5013" s="181" t="s">
        <v>18</v>
      </c>
      <c r="J5013" s="182"/>
      <c r="K5013" s="183"/>
      <c r="L5013" s="184"/>
      <c r="M5013" s="185"/>
      <c r="N5013" s="185"/>
      <c r="O5013" s="185"/>
      <c r="P5013" s="185"/>
      <c r="Q5013" s="186"/>
    </row>
    <row r="5014" spans="1:17" ht="19.149999999999999" customHeight="1" x14ac:dyDescent="0.25">
      <c r="A5014" s="190"/>
      <c r="B5014" s="40">
        <v>55</v>
      </c>
      <c r="C5014" s="34"/>
      <c r="D5014" s="34"/>
      <c r="E5014" s="34"/>
      <c r="F5014" s="34"/>
      <c r="G5014" s="34"/>
      <c r="H5014" s="34"/>
      <c r="I5014" s="181" t="s">
        <v>18</v>
      </c>
      <c r="J5014" s="182"/>
      <c r="K5014" s="183"/>
      <c r="L5014" s="184"/>
      <c r="M5014" s="185"/>
      <c r="N5014" s="185"/>
      <c r="O5014" s="185"/>
      <c r="P5014" s="185"/>
      <c r="Q5014" s="186"/>
    </row>
    <row r="5015" spans="1:17" ht="19.149999999999999" customHeight="1" x14ac:dyDescent="0.25">
      <c r="A5015" s="190"/>
      <c r="B5015" s="40">
        <v>56</v>
      </c>
      <c r="C5015" s="34"/>
      <c r="D5015" s="34"/>
      <c r="E5015" s="34"/>
      <c r="F5015" s="34"/>
      <c r="G5015" s="34"/>
      <c r="H5015" s="34"/>
      <c r="I5015" s="181" t="s">
        <v>18</v>
      </c>
      <c r="J5015" s="182"/>
      <c r="K5015" s="183"/>
      <c r="L5015" s="184"/>
      <c r="M5015" s="185"/>
      <c r="N5015" s="185"/>
      <c r="O5015" s="185"/>
      <c r="P5015" s="185"/>
      <c r="Q5015" s="186"/>
    </row>
    <row r="5016" spans="1:17" ht="19.149999999999999" customHeight="1" thickBot="1" x14ac:dyDescent="0.3">
      <c r="A5016" s="190"/>
      <c r="B5016" s="34"/>
      <c r="C5016" s="34"/>
      <c r="D5016" s="34"/>
      <c r="E5016" s="34"/>
      <c r="F5016" s="34"/>
      <c r="G5016" s="34"/>
      <c r="H5016" s="34"/>
      <c r="I5016" s="187" t="s">
        <v>18</v>
      </c>
      <c r="J5016" s="188"/>
      <c r="K5016" s="189"/>
      <c r="L5016" s="189"/>
      <c r="M5016" s="185"/>
      <c r="N5016" s="185"/>
      <c r="O5016" s="185"/>
      <c r="P5016" s="185"/>
      <c r="Q5016" s="186"/>
    </row>
    <row r="5017" spans="1:17" ht="19.149999999999999" customHeight="1" thickBot="1" x14ac:dyDescent="0.3">
      <c r="A5017" s="29"/>
      <c r="B5017" s="3"/>
      <c r="C5017" s="3"/>
      <c r="D5017" s="3"/>
      <c r="E5017" s="3"/>
      <c r="F5017" s="173" t="s">
        <v>89</v>
      </c>
      <c r="G5017" s="173"/>
      <c r="H5017" s="174"/>
      <c r="I5017" s="36"/>
      <c r="J5017" s="36"/>
      <c r="K5017" s="175"/>
      <c r="L5017" s="176"/>
      <c r="M5017" s="177" t="s">
        <v>88</v>
      </c>
      <c r="N5017" s="178"/>
      <c r="O5017" s="178"/>
      <c r="P5017" s="178"/>
      <c r="Q5017" s="179"/>
    </row>
    <row r="5018" spans="1:17" ht="19.149999999999999" customHeight="1" thickBot="1" x14ac:dyDescent="0.3">
      <c r="A5018" s="31"/>
      <c r="B5018" s="32"/>
      <c r="C5018" s="32"/>
      <c r="D5018" s="32"/>
      <c r="E5018" s="32"/>
      <c r="F5018" s="32"/>
      <c r="G5018" s="180" t="s">
        <v>91</v>
      </c>
      <c r="H5018" s="180"/>
      <c r="I5018" s="180"/>
      <c r="J5018" s="36"/>
      <c r="K5018" s="35"/>
      <c r="L5018" s="32"/>
      <c r="M5018" s="32"/>
      <c r="N5018" s="32"/>
      <c r="O5018" s="32"/>
      <c r="P5018" s="32"/>
      <c r="Q5018" s="33"/>
    </row>
    <row r="5019" spans="1:17" ht="19.149999999999999" customHeight="1" x14ac:dyDescent="0.25">
      <c r="A5019" s="52"/>
      <c r="B5019" s="52"/>
      <c r="C5019" s="52"/>
      <c r="D5019" s="52"/>
      <c r="E5019" s="52"/>
      <c r="F5019" s="52"/>
      <c r="G5019" s="52"/>
      <c r="H5019" s="52"/>
      <c r="I5019" s="52"/>
      <c r="J5019" s="52"/>
      <c r="K5019" s="52"/>
      <c r="L5019" s="52"/>
      <c r="M5019" s="52"/>
      <c r="N5019" s="52"/>
      <c r="O5019" s="52"/>
      <c r="P5019" s="52"/>
      <c r="Q5019" s="52"/>
    </row>
    <row r="5022" spans="1:17" ht="19.149999999999999" customHeight="1" thickBot="1" x14ac:dyDescent="0.3"/>
    <row r="5023" spans="1:17" ht="19.149999999999999" customHeight="1" x14ac:dyDescent="0.5">
      <c r="A5023" s="37"/>
      <c r="B5023" s="213"/>
      <c r="C5023" s="213"/>
      <c r="D5023" s="39"/>
      <c r="E5023" s="196" t="str">
        <f>UPPER(Ptrllista!E5002)</f>
        <v/>
      </c>
      <c r="F5023" s="196"/>
      <c r="G5023" s="196"/>
      <c r="H5023" s="196"/>
      <c r="I5023" s="196"/>
      <c r="J5023" s="196"/>
      <c r="K5023" s="196"/>
      <c r="L5023" s="196"/>
      <c r="M5023" s="196"/>
      <c r="N5023" s="196"/>
      <c r="O5023" s="49"/>
      <c r="P5023" s="49"/>
      <c r="Q5023" s="50"/>
    </row>
    <row r="5024" spans="1:17" ht="19.149999999999999" customHeight="1" x14ac:dyDescent="0.4">
      <c r="A5024" s="53" t="s">
        <v>98</v>
      </c>
      <c r="B5024" s="44" t="str">
        <f>UPPER(Ptrllista!C5007)</f>
        <v/>
      </c>
      <c r="C5024" s="43" t="s">
        <v>96</v>
      </c>
      <c r="D5024" s="44">
        <f>ABS(Ptrllista!C5007)</f>
        <v>0</v>
      </c>
      <c r="E5024" s="205"/>
      <c r="F5024" s="205"/>
      <c r="G5024" s="205"/>
      <c r="H5024" s="205"/>
      <c r="I5024" s="205"/>
      <c r="J5024" s="205"/>
      <c r="K5024" s="205"/>
      <c r="L5024" s="205"/>
      <c r="M5024" s="205"/>
      <c r="N5024" s="205"/>
      <c r="O5024" s="214">
        <f>ABS(Ptrllista!F5002)</f>
        <v>0</v>
      </c>
      <c r="P5024" s="214"/>
      <c r="Q5024" s="215"/>
    </row>
    <row r="5025" spans="1:17" ht="19.149999999999999" customHeight="1" x14ac:dyDescent="0.25">
      <c r="A5025" s="204" t="str">
        <f>UPPER(Ptrllista!E5007)</f>
        <v/>
      </c>
      <c r="B5025" s="205"/>
      <c r="C5025" s="205"/>
      <c r="D5025" s="205"/>
      <c r="E5025" s="205"/>
      <c r="F5025" s="205"/>
      <c r="G5025" s="205"/>
      <c r="H5025" s="205"/>
      <c r="I5025" s="205"/>
      <c r="J5025" s="205"/>
      <c r="K5025" s="205"/>
      <c r="L5025" s="205"/>
      <c r="M5025" s="205"/>
      <c r="N5025" s="205"/>
      <c r="O5025" s="205"/>
      <c r="P5025" s="205"/>
      <c r="Q5025" s="206"/>
    </row>
    <row r="5026" spans="1:17" ht="19.149999999999999" customHeight="1" x14ac:dyDescent="0.25">
      <c r="A5026" s="204"/>
      <c r="B5026" s="205"/>
      <c r="C5026" s="205"/>
      <c r="D5026" s="205"/>
      <c r="E5026" s="205"/>
      <c r="F5026" s="205"/>
      <c r="G5026" s="205"/>
      <c r="H5026" s="205"/>
      <c r="I5026" s="205"/>
      <c r="J5026" s="205"/>
      <c r="K5026" s="205"/>
      <c r="L5026" s="205"/>
      <c r="M5026" s="205"/>
      <c r="N5026" s="205"/>
      <c r="O5026" s="205"/>
      <c r="P5026" s="205"/>
      <c r="Q5026" s="206"/>
    </row>
    <row r="5027" spans="1:17" ht="19.149999999999999" customHeight="1" x14ac:dyDescent="0.25">
      <c r="A5027" s="204" t="str">
        <f>UPPER(Ptrllista!F5007)</f>
        <v/>
      </c>
      <c r="B5027" s="205"/>
      <c r="C5027" s="205"/>
      <c r="D5027" s="205"/>
      <c r="E5027" s="205"/>
      <c r="F5027" s="205"/>
      <c r="G5027" s="205"/>
      <c r="H5027" s="205"/>
      <c r="I5027" s="205"/>
      <c r="J5027" s="205"/>
      <c r="K5027" s="205"/>
      <c r="L5027" s="205"/>
      <c r="M5027" s="205"/>
      <c r="N5027" s="205"/>
      <c r="O5027" s="205"/>
      <c r="P5027" s="205"/>
      <c r="Q5027" s="206"/>
    </row>
    <row r="5028" spans="1:17" ht="19.149999999999999" customHeight="1" x14ac:dyDescent="0.25">
      <c r="A5028" s="204"/>
      <c r="B5028" s="205"/>
      <c r="C5028" s="205"/>
      <c r="D5028" s="205"/>
      <c r="E5028" s="205"/>
      <c r="F5028" s="205"/>
      <c r="G5028" s="205"/>
      <c r="H5028" s="205"/>
      <c r="I5028" s="205"/>
      <c r="J5028" s="205"/>
      <c r="K5028" s="205"/>
      <c r="L5028" s="205"/>
      <c r="M5028" s="205"/>
      <c r="N5028" s="205"/>
      <c r="O5028" s="205"/>
      <c r="P5028" s="205"/>
      <c r="Q5028" s="206"/>
    </row>
    <row r="5029" spans="1:17" ht="19.149999999999999" customHeight="1" thickBot="1" x14ac:dyDescent="0.3">
      <c r="A5029" s="29"/>
      <c r="B5029" s="38"/>
      <c r="C5029" s="207" t="s">
        <v>95</v>
      </c>
      <c r="D5029" s="208"/>
      <c r="E5029" s="208"/>
      <c r="F5029" s="208"/>
      <c r="G5029" s="208"/>
      <c r="H5029" s="209"/>
      <c r="I5029" s="207" t="s">
        <v>90</v>
      </c>
      <c r="J5029" s="209"/>
      <c r="K5029" s="207" t="s">
        <v>17</v>
      </c>
      <c r="L5029" s="208"/>
      <c r="M5029" s="41" t="s">
        <v>93</v>
      </c>
      <c r="N5029" s="42"/>
      <c r="O5029" s="210" t="s">
        <v>24</v>
      </c>
      <c r="P5029" s="211"/>
      <c r="Q5029" s="212"/>
    </row>
    <row r="5030" spans="1:17" ht="19.149999999999999" customHeight="1" x14ac:dyDescent="0.25">
      <c r="A5030" s="190" t="s">
        <v>94</v>
      </c>
      <c r="B5030" s="40">
        <v>49</v>
      </c>
      <c r="C5030" s="34"/>
      <c r="D5030" s="34"/>
      <c r="E5030" s="34"/>
      <c r="F5030" s="34"/>
      <c r="G5030" s="34"/>
      <c r="H5030" s="34"/>
      <c r="I5030" s="181" t="s">
        <v>18</v>
      </c>
      <c r="J5030" s="182"/>
      <c r="K5030" s="183"/>
      <c r="L5030" s="191"/>
      <c r="M5030" s="192" t="str">
        <f>UPPER(Ptrllista!H5007)</f>
        <v/>
      </c>
      <c r="N5030" s="193"/>
      <c r="O5030" s="192" t="str">
        <f>UPPER(Ptrllista!G5007)</f>
        <v/>
      </c>
      <c r="P5030" s="196"/>
      <c r="Q5030" s="193"/>
    </row>
    <row r="5031" spans="1:17" ht="19.149999999999999" customHeight="1" thickBot="1" x14ac:dyDescent="0.3">
      <c r="A5031" s="190"/>
      <c r="B5031" s="40">
        <v>50</v>
      </c>
      <c r="C5031" s="34"/>
      <c r="D5031" s="34"/>
      <c r="E5031" s="34"/>
      <c r="F5031" s="34"/>
      <c r="G5031" s="34"/>
      <c r="H5031" s="34"/>
      <c r="I5031" s="181" t="s">
        <v>18</v>
      </c>
      <c r="J5031" s="182"/>
      <c r="K5031" s="183"/>
      <c r="L5031" s="191"/>
      <c r="M5031" s="194"/>
      <c r="N5031" s="195"/>
      <c r="O5031" s="194"/>
      <c r="P5031" s="197"/>
      <c r="Q5031" s="195"/>
    </row>
    <row r="5032" spans="1:17" ht="19.149999999999999" customHeight="1" x14ac:dyDescent="0.25">
      <c r="A5032" s="190"/>
      <c r="B5032" s="40">
        <v>51</v>
      </c>
      <c r="C5032" s="34"/>
      <c r="D5032" s="34"/>
      <c r="E5032" s="34"/>
      <c r="F5032" s="34"/>
      <c r="G5032" s="34"/>
      <c r="H5032" s="34"/>
      <c r="I5032" s="181" t="s">
        <v>18</v>
      </c>
      <c r="J5032" s="182"/>
      <c r="K5032" s="183"/>
      <c r="L5032" s="184"/>
      <c r="M5032" s="3"/>
      <c r="N5032" s="3"/>
      <c r="O5032" s="3"/>
      <c r="P5032" s="3"/>
      <c r="Q5032" s="30"/>
    </row>
    <row r="5033" spans="1:17" ht="19.149999999999999" customHeight="1" x14ac:dyDescent="0.25">
      <c r="A5033" s="190"/>
      <c r="B5033" s="40">
        <v>52</v>
      </c>
      <c r="C5033" s="34"/>
      <c r="D5033" s="34"/>
      <c r="E5033" s="34"/>
      <c r="F5033" s="34"/>
      <c r="G5033" s="34"/>
      <c r="H5033" s="34"/>
      <c r="I5033" s="181" t="s">
        <v>18</v>
      </c>
      <c r="J5033" s="182"/>
      <c r="K5033" s="183"/>
      <c r="L5033" s="184"/>
      <c r="M5033" s="198" t="s">
        <v>92</v>
      </c>
      <c r="N5033" s="198"/>
      <c r="O5033" s="198"/>
      <c r="P5033" s="199"/>
      <c r="Q5033" s="200"/>
    </row>
    <row r="5034" spans="1:17" ht="19.149999999999999" customHeight="1" x14ac:dyDescent="0.25">
      <c r="A5034" s="190"/>
      <c r="B5034" s="40">
        <v>53</v>
      </c>
      <c r="C5034" s="34"/>
      <c r="D5034" s="34"/>
      <c r="E5034" s="34"/>
      <c r="F5034" s="34"/>
      <c r="G5034" s="34"/>
      <c r="H5034" s="34"/>
      <c r="I5034" s="181" t="s">
        <v>18</v>
      </c>
      <c r="J5034" s="182"/>
      <c r="K5034" s="183"/>
      <c r="L5034" s="184"/>
      <c r="M5034" s="201" t="s">
        <v>97</v>
      </c>
      <c r="N5034" s="202"/>
      <c r="O5034" s="202"/>
      <c r="P5034" s="202"/>
      <c r="Q5034" s="203"/>
    </row>
    <row r="5035" spans="1:17" ht="19.149999999999999" customHeight="1" x14ac:dyDescent="0.25">
      <c r="A5035" s="190"/>
      <c r="B5035" s="40">
        <v>54</v>
      </c>
      <c r="C5035" s="34"/>
      <c r="D5035" s="34"/>
      <c r="E5035" s="34"/>
      <c r="F5035" s="34"/>
      <c r="G5035" s="34"/>
      <c r="H5035" s="34"/>
      <c r="I5035" s="181" t="s">
        <v>18</v>
      </c>
      <c r="J5035" s="182"/>
      <c r="K5035" s="183"/>
      <c r="L5035" s="184"/>
      <c r="M5035" s="185"/>
      <c r="N5035" s="185"/>
      <c r="O5035" s="185"/>
      <c r="P5035" s="185"/>
      <c r="Q5035" s="186"/>
    </row>
    <row r="5036" spans="1:17" ht="19.149999999999999" customHeight="1" x14ac:dyDescent="0.25">
      <c r="A5036" s="190"/>
      <c r="B5036" s="40">
        <v>55</v>
      </c>
      <c r="C5036" s="34"/>
      <c r="D5036" s="34"/>
      <c r="E5036" s="34"/>
      <c r="F5036" s="34"/>
      <c r="G5036" s="34"/>
      <c r="H5036" s="34"/>
      <c r="I5036" s="181" t="s">
        <v>18</v>
      </c>
      <c r="J5036" s="182"/>
      <c r="K5036" s="183"/>
      <c r="L5036" s="184"/>
      <c r="M5036" s="185"/>
      <c r="N5036" s="185"/>
      <c r="O5036" s="185"/>
      <c r="P5036" s="185"/>
      <c r="Q5036" s="186"/>
    </row>
    <row r="5037" spans="1:17" ht="19.149999999999999" customHeight="1" x14ac:dyDescent="0.25">
      <c r="A5037" s="190"/>
      <c r="B5037" s="40">
        <v>56</v>
      </c>
      <c r="C5037" s="34"/>
      <c r="D5037" s="34"/>
      <c r="E5037" s="34"/>
      <c r="F5037" s="34"/>
      <c r="G5037" s="34"/>
      <c r="H5037" s="34"/>
      <c r="I5037" s="181" t="s">
        <v>18</v>
      </c>
      <c r="J5037" s="182"/>
      <c r="K5037" s="183"/>
      <c r="L5037" s="184"/>
      <c r="M5037" s="185"/>
      <c r="N5037" s="185"/>
      <c r="O5037" s="185"/>
      <c r="P5037" s="185"/>
      <c r="Q5037" s="186"/>
    </row>
    <row r="5038" spans="1:17" ht="19.149999999999999" customHeight="1" thickBot="1" x14ac:dyDescent="0.3">
      <c r="A5038" s="190"/>
      <c r="B5038" s="34"/>
      <c r="C5038" s="34"/>
      <c r="D5038" s="34"/>
      <c r="E5038" s="34"/>
      <c r="F5038" s="34"/>
      <c r="G5038" s="34"/>
      <c r="H5038" s="34"/>
      <c r="I5038" s="187" t="s">
        <v>18</v>
      </c>
      <c r="J5038" s="188"/>
      <c r="K5038" s="189"/>
      <c r="L5038" s="189"/>
      <c r="M5038" s="185"/>
      <c r="N5038" s="185"/>
      <c r="O5038" s="185"/>
      <c r="P5038" s="185"/>
      <c r="Q5038" s="186"/>
    </row>
    <row r="5039" spans="1:17" ht="19.149999999999999" customHeight="1" thickBot="1" x14ac:dyDescent="0.3">
      <c r="A5039" s="29"/>
      <c r="B5039" s="3"/>
      <c r="C5039" s="3"/>
      <c r="D5039" s="3"/>
      <c r="E5039" s="3"/>
      <c r="F5039" s="173" t="s">
        <v>89</v>
      </c>
      <c r="G5039" s="173"/>
      <c r="H5039" s="174"/>
      <c r="I5039" s="36"/>
      <c r="J5039" s="36"/>
      <c r="K5039" s="175"/>
      <c r="L5039" s="176"/>
      <c r="M5039" s="177" t="s">
        <v>88</v>
      </c>
      <c r="N5039" s="178"/>
      <c r="O5039" s="178"/>
      <c r="P5039" s="178"/>
      <c r="Q5039" s="179"/>
    </row>
    <row r="5040" spans="1:17" ht="19.149999999999999" customHeight="1" thickBot="1" x14ac:dyDescent="0.3">
      <c r="A5040" s="31"/>
      <c r="B5040" s="32"/>
      <c r="C5040" s="32"/>
      <c r="D5040" s="32"/>
      <c r="E5040" s="32"/>
      <c r="F5040" s="32"/>
      <c r="G5040" s="180" t="s">
        <v>91</v>
      </c>
      <c r="H5040" s="180"/>
      <c r="I5040" s="180"/>
      <c r="J5040" s="36"/>
      <c r="K5040" s="35"/>
      <c r="L5040" s="32"/>
      <c r="M5040" s="32"/>
      <c r="N5040" s="32"/>
      <c r="O5040" s="32"/>
      <c r="P5040" s="32"/>
      <c r="Q5040" s="33"/>
    </row>
    <row r="5041" spans="1:17" ht="19.149999999999999" customHeight="1" x14ac:dyDescent="0.5">
      <c r="A5041" s="37"/>
      <c r="B5041" s="213"/>
      <c r="C5041" s="213"/>
      <c r="D5041" s="39"/>
      <c r="E5041" s="196" t="str">
        <f>UPPER(Ptrllista!E5042)</f>
        <v/>
      </c>
      <c r="F5041" s="196"/>
      <c r="G5041" s="196"/>
      <c r="H5041" s="196"/>
      <c r="I5041" s="196"/>
      <c r="J5041" s="196"/>
      <c r="K5041" s="196"/>
      <c r="L5041" s="196"/>
      <c r="M5041" s="196"/>
      <c r="N5041" s="196"/>
      <c r="O5041" s="49"/>
      <c r="P5041" s="49"/>
      <c r="Q5041" s="50"/>
    </row>
    <row r="5042" spans="1:17" ht="19.149999999999999" customHeight="1" x14ac:dyDescent="0.4">
      <c r="A5042" s="53" t="s">
        <v>98</v>
      </c>
      <c r="B5042" s="44" t="str">
        <f>UPPER(Ptrllista!C5046)</f>
        <v/>
      </c>
      <c r="C5042" s="43" t="s">
        <v>102</v>
      </c>
      <c r="D5042" s="44">
        <f>ABS(Ptrllista!C5046)</f>
        <v>0</v>
      </c>
      <c r="E5042" s="205"/>
      <c r="F5042" s="205"/>
      <c r="G5042" s="205"/>
      <c r="H5042" s="205"/>
      <c r="I5042" s="205"/>
      <c r="J5042" s="205"/>
      <c r="K5042" s="205"/>
      <c r="L5042" s="205"/>
      <c r="M5042" s="205"/>
      <c r="N5042" s="205"/>
      <c r="O5042" s="214">
        <f>ABS(Ptrllista!F5042)</f>
        <v>0</v>
      </c>
      <c r="P5042" s="214"/>
      <c r="Q5042" s="215"/>
    </row>
    <row r="5043" spans="1:17" ht="19.149999999999999" customHeight="1" x14ac:dyDescent="0.25">
      <c r="A5043" s="204" t="str">
        <f>UPPER(Ptrllista!E5046)</f>
        <v/>
      </c>
      <c r="B5043" s="205"/>
      <c r="C5043" s="205"/>
      <c r="D5043" s="205"/>
      <c r="E5043" s="205"/>
      <c r="F5043" s="205"/>
      <c r="G5043" s="205"/>
      <c r="H5043" s="205"/>
      <c r="I5043" s="205"/>
      <c r="J5043" s="205"/>
      <c r="K5043" s="205"/>
      <c r="L5043" s="205"/>
      <c r="M5043" s="205"/>
      <c r="N5043" s="205"/>
      <c r="O5043" s="205"/>
      <c r="P5043" s="205"/>
      <c r="Q5043" s="206"/>
    </row>
    <row r="5044" spans="1:17" ht="19.149999999999999" customHeight="1" x14ac:dyDescent="0.25">
      <c r="A5044" s="204"/>
      <c r="B5044" s="205"/>
      <c r="C5044" s="205"/>
      <c r="D5044" s="205"/>
      <c r="E5044" s="205"/>
      <c r="F5044" s="205"/>
      <c r="G5044" s="205"/>
      <c r="H5044" s="205"/>
      <c r="I5044" s="205"/>
      <c r="J5044" s="205"/>
      <c r="K5044" s="205"/>
      <c r="L5044" s="205"/>
      <c r="M5044" s="205"/>
      <c r="N5044" s="205"/>
      <c r="O5044" s="205"/>
      <c r="P5044" s="205"/>
      <c r="Q5044" s="206"/>
    </row>
    <row r="5045" spans="1:17" ht="19.149999999999999" customHeight="1" x14ac:dyDescent="0.25">
      <c r="A5045" s="204" t="str">
        <f>UPPER(Ptrllista!F5046)</f>
        <v/>
      </c>
      <c r="B5045" s="205"/>
      <c r="C5045" s="205"/>
      <c r="D5045" s="205"/>
      <c r="E5045" s="205"/>
      <c r="F5045" s="205"/>
      <c r="G5045" s="205"/>
      <c r="H5045" s="205"/>
      <c r="I5045" s="205"/>
      <c r="J5045" s="205"/>
      <c r="K5045" s="205"/>
      <c r="L5045" s="205"/>
      <c r="M5045" s="205"/>
      <c r="N5045" s="205"/>
      <c r="O5045" s="205"/>
      <c r="P5045" s="205"/>
      <c r="Q5045" s="206"/>
    </row>
    <row r="5046" spans="1:17" ht="19.149999999999999" customHeight="1" x14ac:dyDescent="0.25">
      <c r="A5046" s="204"/>
      <c r="B5046" s="205"/>
      <c r="C5046" s="205"/>
      <c r="D5046" s="205"/>
      <c r="E5046" s="205"/>
      <c r="F5046" s="205"/>
      <c r="G5046" s="205"/>
      <c r="H5046" s="205"/>
      <c r="I5046" s="205"/>
      <c r="J5046" s="205"/>
      <c r="K5046" s="205"/>
      <c r="L5046" s="205"/>
      <c r="M5046" s="205"/>
      <c r="N5046" s="205"/>
      <c r="O5046" s="205"/>
      <c r="P5046" s="205"/>
      <c r="Q5046" s="206"/>
    </row>
    <row r="5047" spans="1:17" ht="19.149999999999999" customHeight="1" thickBot="1" x14ac:dyDescent="0.3">
      <c r="A5047" s="29"/>
      <c r="B5047" s="38"/>
      <c r="C5047" s="207" t="s">
        <v>95</v>
      </c>
      <c r="D5047" s="208"/>
      <c r="E5047" s="208"/>
      <c r="F5047" s="208"/>
      <c r="G5047" s="208"/>
      <c r="H5047" s="209"/>
      <c r="I5047" s="207" t="s">
        <v>90</v>
      </c>
      <c r="J5047" s="209"/>
      <c r="K5047" s="207" t="s">
        <v>17</v>
      </c>
      <c r="L5047" s="208"/>
      <c r="M5047" s="216" t="s">
        <v>93</v>
      </c>
      <c r="N5047" s="217"/>
      <c r="O5047" s="210" t="s">
        <v>24</v>
      </c>
      <c r="P5047" s="211"/>
      <c r="Q5047" s="212"/>
    </row>
    <row r="5048" spans="1:17" ht="19.149999999999999" customHeight="1" x14ac:dyDescent="0.25">
      <c r="A5048" s="190" t="s">
        <v>94</v>
      </c>
      <c r="B5048" s="40">
        <v>49</v>
      </c>
      <c r="C5048" s="34"/>
      <c r="D5048" s="34"/>
      <c r="E5048" s="34"/>
      <c r="F5048" s="34"/>
      <c r="G5048" s="34"/>
      <c r="H5048" s="34"/>
      <c r="I5048" s="181" t="s">
        <v>18</v>
      </c>
      <c r="J5048" s="182"/>
      <c r="K5048" s="183"/>
      <c r="L5048" s="191"/>
      <c r="M5048" s="192" t="str">
        <f>UPPER(Ptrllista!H5046)</f>
        <v/>
      </c>
      <c r="N5048" s="193"/>
      <c r="O5048" s="192" t="str">
        <f>UPPER(Ptrllista!G5046)</f>
        <v/>
      </c>
      <c r="P5048" s="196"/>
      <c r="Q5048" s="193"/>
    </row>
    <row r="5049" spans="1:17" ht="19.149999999999999" customHeight="1" thickBot="1" x14ac:dyDescent="0.3">
      <c r="A5049" s="190"/>
      <c r="B5049" s="40">
        <v>50</v>
      </c>
      <c r="C5049" s="34"/>
      <c r="D5049" s="34"/>
      <c r="E5049" s="34"/>
      <c r="F5049" s="34"/>
      <c r="G5049" s="34"/>
      <c r="H5049" s="34"/>
      <c r="I5049" s="181" t="s">
        <v>18</v>
      </c>
      <c r="J5049" s="182"/>
      <c r="K5049" s="183"/>
      <c r="L5049" s="191"/>
      <c r="M5049" s="194"/>
      <c r="N5049" s="195"/>
      <c r="O5049" s="194"/>
      <c r="P5049" s="197"/>
      <c r="Q5049" s="195"/>
    </row>
    <row r="5050" spans="1:17" ht="19.149999999999999" customHeight="1" x14ac:dyDescent="0.25">
      <c r="A5050" s="190"/>
      <c r="B5050" s="40">
        <v>51</v>
      </c>
      <c r="C5050" s="34"/>
      <c r="D5050" s="34"/>
      <c r="E5050" s="34"/>
      <c r="F5050" s="34"/>
      <c r="G5050" s="34"/>
      <c r="H5050" s="34"/>
      <c r="I5050" s="181" t="s">
        <v>18</v>
      </c>
      <c r="J5050" s="182"/>
      <c r="K5050" s="183"/>
      <c r="L5050" s="184"/>
      <c r="M5050" s="3"/>
      <c r="N5050" s="3"/>
      <c r="O5050" s="3"/>
      <c r="P5050" s="3"/>
      <c r="Q5050" s="30"/>
    </row>
    <row r="5051" spans="1:17" ht="19.149999999999999" customHeight="1" x14ac:dyDescent="0.25">
      <c r="A5051" s="190"/>
      <c r="B5051" s="40">
        <v>52</v>
      </c>
      <c r="C5051" s="34"/>
      <c r="D5051" s="34"/>
      <c r="E5051" s="34"/>
      <c r="F5051" s="34"/>
      <c r="G5051" s="34"/>
      <c r="H5051" s="34"/>
      <c r="I5051" s="181" t="s">
        <v>18</v>
      </c>
      <c r="J5051" s="182"/>
      <c r="K5051" s="183"/>
      <c r="L5051" s="184"/>
      <c r="M5051" s="198" t="s">
        <v>92</v>
      </c>
      <c r="N5051" s="198"/>
      <c r="O5051" s="198"/>
      <c r="P5051" s="199"/>
      <c r="Q5051" s="200"/>
    </row>
    <row r="5052" spans="1:17" ht="19.149999999999999" customHeight="1" x14ac:dyDescent="0.25">
      <c r="A5052" s="190"/>
      <c r="B5052" s="40">
        <v>53</v>
      </c>
      <c r="C5052" s="34"/>
      <c r="D5052" s="34"/>
      <c r="E5052" s="34"/>
      <c r="F5052" s="34"/>
      <c r="G5052" s="34"/>
      <c r="H5052" s="34"/>
      <c r="I5052" s="181" t="s">
        <v>18</v>
      </c>
      <c r="J5052" s="182"/>
      <c r="K5052" s="183"/>
      <c r="L5052" s="184"/>
      <c r="M5052" s="201" t="s">
        <v>97</v>
      </c>
      <c r="N5052" s="202"/>
      <c r="O5052" s="202"/>
      <c r="P5052" s="202"/>
      <c r="Q5052" s="203"/>
    </row>
    <row r="5053" spans="1:17" ht="19.149999999999999" customHeight="1" x14ac:dyDescent="0.25">
      <c r="A5053" s="190"/>
      <c r="B5053" s="40">
        <v>54</v>
      </c>
      <c r="C5053" s="34"/>
      <c r="D5053" s="34"/>
      <c r="E5053" s="34"/>
      <c r="F5053" s="34"/>
      <c r="G5053" s="34"/>
      <c r="H5053" s="34"/>
      <c r="I5053" s="181" t="s">
        <v>18</v>
      </c>
      <c r="J5053" s="182"/>
      <c r="K5053" s="183"/>
      <c r="L5053" s="184"/>
      <c r="M5053" s="185"/>
      <c r="N5053" s="185"/>
      <c r="O5053" s="185"/>
      <c r="P5053" s="185"/>
      <c r="Q5053" s="186"/>
    </row>
    <row r="5054" spans="1:17" ht="19.149999999999999" customHeight="1" x14ac:dyDescent="0.25">
      <c r="A5054" s="190"/>
      <c r="B5054" s="40">
        <v>55</v>
      </c>
      <c r="C5054" s="34"/>
      <c r="D5054" s="34"/>
      <c r="E5054" s="34"/>
      <c r="F5054" s="34"/>
      <c r="G5054" s="34"/>
      <c r="H5054" s="34"/>
      <c r="I5054" s="181" t="s">
        <v>18</v>
      </c>
      <c r="J5054" s="182"/>
      <c r="K5054" s="183"/>
      <c r="L5054" s="184"/>
      <c r="M5054" s="185"/>
      <c r="N5054" s="185"/>
      <c r="O5054" s="185"/>
      <c r="P5054" s="185"/>
      <c r="Q5054" s="186"/>
    </row>
    <row r="5055" spans="1:17" ht="19.149999999999999" customHeight="1" x14ac:dyDescent="0.25">
      <c r="A5055" s="190"/>
      <c r="B5055" s="40">
        <v>56</v>
      </c>
      <c r="C5055" s="34"/>
      <c r="D5055" s="34"/>
      <c r="E5055" s="34"/>
      <c r="F5055" s="34"/>
      <c r="G5055" s="34"/>
      <c r="H5055" s="34"/>
      <c r="I5055" s="181" t="s">
        <v>18</v>
      </c>
      <c r="J5055" s="182"/>
      <c r="K5055" s="183"/>
      <c r="L5055" s="184"/>
      <c r="M5055" s="185"/>
      <c r="N5055" s="185"/>
      <c r="O5055" s="185"/>
      <c r="P5055" s="185"/>
      <c r="Q5055" s="186"/>
    </row>
    <row r="5056" spans="1:17" ht="19.149999999999999" customHeight="1" thickBot="1" x14ac:dyDescent="0.3">
      <c r="A5056" s="190"/>
      <c r="B5056" s="34"/>
      <c r="C5056" s="34"/>
      <c r="D5056" s="34"/>
      <c r="E5056" s="34"/>
      <c r="F5056" s="34"/>
      <c r="G5056" s="34"/>
      <c r="H5056" s="34"/>
      <c r="I5056" s="187" t="s">
        <v>18</v>
      </c>
      <c r="J5056" s="188"/>
      <c r="K5056" s="189"/>
      <c r="L5056" s="189"/>
      <c r="M5056" s="185"/>
      <c r="N5056" s="185"/>
      <c r="O5056" s="185"/>
      <c r="P5056" s="185"/>
      <c r="Q5056" s="186"/>
    </row>
    <row r="5057" spans="1:17" ht="19.149999999999999" customHeight="1" thickBot="1" x14ac:dyDescent="0.3">
      <c r="A5057" s="29"/>
      <c r="B5057" s="3"/>
      <c r="C5057" s="3"/>
      <c r="D5057" s="3"/>
      <c r="E5057" s="3"/>
      <c r="F5057" s="173" t="s">
        <v>89</v>
      </c>
      <c r="G5057" s="173"/>
      <c r="H5057" s="174"/>
      <c r="I5057" s="36"/>
      <c r="J5057" s="36"/>
      <c r="K5057" s="175"/>
      <c r="L5057" s="176"/>
      <c r="M5057" s="177" t="s">
        <v>88</v>
      </c>
      <c r="N5057" s="178"/>
      <c r="O5057" s="178"/>
      <c r="P5057" s="178"/>
      <c r="Q5057" s="179"/>
    </row>
    <row r="5058" spans="1:17" ht="19.149999999999999" customHeight="1" thickBot="1" x14ac:dyDescent="0.3">
      <c r="A5058" s="31"/>
      <c r="B5058" s="32"/>
      <c r="C5058" s="32"/>
      <c r="D5058" s="32"/>
      <c r="E5058" s="32"/>
      <c r="F5058" s="32"/>
      <c r="G5058" s="180" t="s">
        <v>91</v>
      </c>
      <c r="H5058" s="180"/>
      <c r="I5058" s="180"/>
      <c r="J5058" s="36"/>
      <c r="K5058" s="35"/>
      <c r="L5058" s="32"/>
      <c r="M5058" s="32"/>
      <c r="N5058" s="32"/>
      <c r="O5058" s="32"/>
      <c r="P5058" s="32"/>
      <c r="Q5058" s="33"/>
    </row>
    <row r="5059" spans="1:17" ht="19.149999999999999" customHeight="1" x14ac:dyDescent="0.25">
      <c r="A5059" s="52"/>
      <c r="B5059" s="52"/>
      <c r="C5059" s="52"/>
      <c r="D5059" s="52"/>
      <c r="E5059" s="52"/>
      <c r="F5059" s="52"/>
      <c r="G5059" s="52"/>
      <c r="H5059" s="52"/>
      <c r="I5059" s="52"/>
      <c r="J5059" s="52"/>
      <c r="K5059" s="52"/>
      <c r="L5059" s="52"/>
      <c r="M5059" s="52"/>
      <c r="N5059" s="52"/>
      <c r="O5059" s="52"/>
      <c r="P5059" s="52"/>
      <c r="Q5059" s="52"/>
    </row>
    <row r="5062" spans="1:17" ht="19.149999999999999" customHeight="1" thickBot="1" x14ac:dyDescent="0.3"/>
    <row r="5063" spans="1:17" ht="19.149999999999999" customHeight="1" x14ac:dyDescent="0.5">
      <c r="A5063" s="37"/>
      <c r="B5063" s="213"/>
      <c r="C5063" s="213"/>
      <c r="D5063" s="39"/>
      <c r="E5063" s="196" t="str">
        <f>UPPER(Ptrllista!E5042)</f>
        <v/>
      </c>
      <c r="F5063" s="196"/>
      <c r="G5063" s="196"/>
      <c r="H5063" s="196"/>
      <c r="I5063" s="196"/>
      <c r="J5063" s="196"/>
      <c r="K5063" s="196"/>
      <c r="L5063" s="196"/>
      <c r="M5063" s="196"/>
      <c r="N5063" s="196"/>
      <c r="O5063" s="49"/>
      <c r="P5063" s="49"/>
      <c r="Q5063" s="50"/>
    </row>
    <row r="5064" spans="1:17" ht="19.149999999999999" customHeight="1" x14ac:dyDescent="0.4">
      <c r="A5064" s="53" t="s">
        <v>98</v>
      </c>
      <c r="B5064" s="44" t="str">
        <f>UPPER(Ptrllista!C5047)</f>
        <v/>
      </c>
      <c r="C5064" s="43" t="s">
        <v>96</v>
      </c>
      <c r="D5064" s="44">
        <f>ABS(Ptrllista!C5047)</f>
        <v>0</v>
      </c>
      <c r="E5064" s="205"/>
      <c r="F5064" s="205"/>
      <c r="G5064" s="205"/>
      <c r="H5064" s="205"/>
      <c r="I5064" s="205"/>
      <c r="J5064" s="205"/>
      <c r="K5064" s="205"/>
      <c r="L5064" s="205"/>
      <c r="M5064" s="205"/>
      <c r="N5064" s="205"/>
      <c r="O5064" s="214">
        <f>ABS(Ptrllista!F5042)</f>
        <v>0</v>
      </c>
      <c r="P5064" s="214"/>
      <c r="Q5064" s="215"/>
    </row>
    <row r="5065" spans="1:17" ht="19.149999999999999" customHeight="1" x14ac:dyDescent="0.25">
      <c r="A5065" s="204" t="str">
        <f>UPPER(Ptrllista!E5047)</f>
        <v/>
      </c>
      <c r="B5065" s="205"/>
      <c r="C5065" s="205"/>
      <c r="D5065" s="205"/>
      <c r="E5065" s="205"/>
      <c r="F5065" s="205"/>
      <c r="G5065" s="205"/>
      <c r="H5065" s="205"/>
      <c r="I5065" s="205"/>
      <c r="J5065" s="205"/>
      <c r="K5065" s="205"/>
      <c r="L5065" s="205"/>
      <c r="M5065" s="205"/>
      <c r="N5065" s="205"/>
      <c r="O5065" s="205"/>
      <c r="P5065" s="205"/>
      <c r="Q5065" s="206"/>
    </row>
    <row r="5066" spans="1:17" ht="19.149999999999999" customHeight="1" x14ac:dyDescent="0.25">
      <c r="A5066" s="204"/>
      <c r="B5066" s="205"/>
      <c r="C5066" s="205"/>
      <c r="D5066" s="205"/>
      <c r="E5066" s="205"/>
      <c r="F5066" s="205"/>
      <c r="G5066" s="205"/>
      <c r="H5066" s="205"/>
      <c r="I5066" s="205"/>
      <c r="J5066" s="205"/>
      <c r="K5066" s="205"/>
      <c r="L5066" s="205"/>
      <c r="M5066" s="205"/>
      <c r="N5066" s="205"/>
      <c r="O5066" s="205"/>
      <c r="P5066" s="205"/>
      <c r="Q5066" s="206"/>
    </row>
    <row r="5067" spans="1:17" ht="19.149999999999999" customHeight="1" x14ac:dyDescent="0.25">
      <c r="A5067" s="204" t="str">
        <f>UPPER(Ptrllista!F5047)</f>
        <v/>
      </c>
      <c r="B5067" s="205"/>
      <c r="C5067" s="205"/>
      <c r="D5067" s="205"/>
      <c r="E5067" s="205"/>
      <c r="F5067" s="205"/>
      <c r="G5067" s="205"/>
      <c r="H5067" s="205"/>
      <c r="I5067" s="205"/>
      <c r="J5067" s="205"/>
      <c r="K5067" s="205"/>
      <c r="L5067" s="205"/>
      <c r="M5067" s="205"/>
      <c r="N5067" s="205"/>
      <c r="O5067" s="205"/>
      <c r="P5067" s="205"/>
      <c r="Q5067" s="206"/>
    </row>
    <row r="5068" spans="1:17" ht="19.149999999999999" customHeight="1" x14ac:dyDescent="0.25">
      <c r="A5068" s="204"/>
      <c r="B5068" s="205"/>
      <c r="C5068" s="205"/>
      <c r="D5068" s="205"/>
      <c r="E5068" s="205"/>
      <c r="F5068" s="205"/>
      <c r="G5068" s="205"/>
      <c r="H5068" s="205"/>
      <c r="I5068" s="205"/>
      <c r="J5068" s="205"/>
      <c r="K5068" s="205"/>
      <c r="L5068" s="205"/>
      <c r="M5068" s="205"/>
      <c r="N5068" s="205"/>
      <c r="O5068" s="205"/>
      <c r="P5068" s="205"/>
      <c r="Q5068" s="206"/>
    </row>
    <row r="5069" spans="1:17" ht="19.149999999999999" customHeight="1" thickBot="1" x14ac:dyDescent="0.3">
      <c r="A5069" s="29"/>
      <c r="B5069" s="38"/>
      <c r="C5069" s="207" t="s">
        <v>95</v>
      </c>
      <c r="D5069" s="208"/>
      <c r="E5069" s="208"/>
      <c r="F5069" s="208"/>
      <c r="G5069" s="208"/>
      <c r="H5069" s="209"/>
      <c r="I5069" s="207" t="s">
        <v>90</v>
      </c>
      <c r="J5069" s="209"/>
      <c r="K5069" s="207" t="s">
        <v>17</v>
      </c>
      <c r="L5069" s="208"/>
      <c r="M5069" s="41" t="s">
        <v>93</v>
      </c>
      <c r="N5069" s="42"/>
      <c r="O5069" s="210" t="s">
        <v>24</v>
      </c>
      <c r="P5069" s="211"/>
      <c r="Q5069" s="212"/>
    </row>
    <row r="5070" spans="1:17" ht="19.149999999999999" customHeight="1" x14ac:dyDescent="0.25">
      <c r="A5070" s="190" t="s">
        <v>94</v>
      </c>
      <c r="B5070" s="40">
        <v>49</v>
      </c>
      <c r="C5070" s="34"/>
      <c r="D5070" s="34"/>
      <c r="E5070" s="34"/>
      <c r="F5070" s="34"/>
      <c r="G5070" s="34"/>
      <c r="H5070" s="34"/>
      <c r="I5070" s="181" t="s">
        <v>18</v>
      </c>
      <c r="J5070" s="182"/>
      <c r="K5070" s="183"/>
      <c r="L5070" s="191"/>
      <c r="M5070" s="192" t="str">
        <f>UPPER(Ptrllista!H5047)</f>
        <v/>
      </c>
      <c r="N5070" s="193"/>
      <c r="O5070" s="192" t="str">
        <f>UPPER(Ptrllista!G5047)</f>
        <v/>
      </c>
      <c r="P5070" s="196"/>
      <c r="Q5070" s="193"/>
    </row>
    <row r="5071" spans="1:17" ht="19.149999999999999" customHeight="1" thickBot="1" x14ac:dyDescent="0.3">
      <c r="A5071" s="190"/>
      <c r="B5071" s="40">
        <v>50</v>
      </c>
      <c r="C5071" s="34"/>
      <c r="D5071" s="34"/>
      <c r="E5071" s="34"/>
      <c r="F5071" s="34"/>
      <c r="G5071" s="34"/>
      <c r="H5071" s="34"/>
      <c r="I5071" s="181" t="s">
        <v>18</v>
      </c>
      <c r="J5071" s="182"/>
      <c r="K5071" s="183"/>
      <c r="L5071" s="191"/>
      <c r="M5071" s="194"/>
      <c r="N5071" s="195"/>
      <c r="O5071" s="194"/>
      <c r="P5071" s="197"/>
      <c r="Q5071" s="195"/>
    </row>
    <row r="5072" spans="1:17" ht="19.149999999999999" customHeight="1" x14ac:dyDescent="0.25">
      <c r="A5072" s="190"/>
      <c r="B5072" s="40">
        <v>51</v>
      </c>
      <c r="C5072" s="34"/>
      <c r="D5072" s="34"/>
      <c r="E5072" s="34"/>
      <c r="F5072" s="34"/>
      <c r="G5072" s="34"/>
      <c r="H5072" s="34"/>
      <c r="I5072" s="181" t="s">
        <v>18</v>
      </c>
      <c r="J5072" s="182"/>
      <c r="K5072" s="183"/>
      <c r="L5072" s="184"/>
      <c r="M5072" s="3"/>
      <c r="N5072" s="3"/>
      <c r="O5072" s="3"/>
      <c r="P5072" s="3"/>
      <c r="Q5072" s="30"/>
    </row>
    <row r="5073" spans="1:17" ht="19.149999999999999" customHeight="1" x14ac:dyDescent="0.25">
      <c r="A5073" s="190"/>
      <c r="B5073" s="40">
        <v>52</v>
      </c>
      <c r="C5073" s="34"/>
      <c r="D5073" s="34"/>
      <c r="E5073" s="34"/>
      <c r="F5073" s="34"/>
      <c r="G5073" s="34"/>
      <c r="H5073" s="34"/>
      <c r="I5073" s="181" t="s">
        <v>18</v>
      </c>
      <c r="J5073" s="182"/>
      <c r="K5073" s="183"/>
      <c r="L5073" s="184"/>
      <c r="M5073" s="198" t="s">
        <v>92</v>
      </c>
      <c r="N5073" s="198"/>
      <c r="O5073" s="198"/>
      <c r="P5073" s="199"/>
      <c r="Q5073" s="200"/>
    </row>
    <row r="5074" spans="1:17" ht="19.149999999999999" customHeight="1" x14ac:dyDescent="0.25">
      <c r="A5074" s="190"/>
      <c r="B5074" s="40">
        <v>53</v>
      </c>
      <c r="C5074" s="34"/>
      <c r="D5074" s="34"/>
      <c r="E5074" s="34"/>
      <c r="F5074" s="34"/>
      <c r="G5074" s="34"/>
      <c r="H5074" s="34"/>
      <c r="I5074" s="181" t="s">
        <v>18</v>
      </c>
      <c r="J5074" s="182"/>
      <c r="K5074" s="183"/>
      <c r="L5074" s="184"/>
      <c r="M5074" s="201" t="s">
        <v>97</v>
      </c>
      <c r="N5074" s="202"/>
      <c r="O5074" s="202"/>
      <c r="P5074" s="202"/>
      <c r="Q5074" s="203"/>
    </row>
    <row r="5075" spans="1:17" ht="19.149999999999999" customHeight="1" x14ac:dyDescent="0.25">
      <c r="A5075" s="190"/>
      <c r="B5075" s="40">
        <v>54</v>
      </c>
      <c r="C5075" s="34"/>
      <c r="D5075" s="34"/>
      <c r="E5075" s="34"/>
      <c r="F5075" s="34"/>
      <c r="G5075" s="34"/>
      <c r="H5075" s="34"/>
      <c r="I5075" s="181" t="s">
        <v>18</v>
      </c>
      <c r="J5075" s="182"/>
      <c r="K5075" s="183"/>
      <c r="L5075" s="184"/>
      <c r="M5075" s="185"/>
      <c r="N5075" s="185"/>
      <c r="O5075" s="185"/>
      <c r="P5075" s="185"/>
      <c r="Q5075" s="186"/>
    </row>
    <row r="5076" spans="1:17" ht="19.149999999999999" customHeight="1" x14ac:dyDescent="0.25">
      <c r="A5076" s="190"/>
      <c r="B5076" s="40">
        <v>55</v>
      </c>
      <c r="C5076" s="34"/>
      <c r="D5076" s="34"/>
      <c r="E5076" s="34"/>
      <c r="F5076" s="34"/>
      <c r="G5076" s="34"/>
      <c r="H5076" s="34"/>
      <c r="I5076" s="181" t="s">
        <v>18</v>
      </c>
      <c r="J5076" s="182"/>
      <c r="K5076" s="183"/>
      <c r="L5076" s="184"/>
      <c r="M5076" s="185"/>
      <c r="N5076" s="185"/>
      <c r="O5076" s="185"/>
      <c r="P5076" s="185"/>
      <c r="Q5076" s="186"/>
    </row>
    <row r="5077" spans="1:17" ht="19.149999999999999" customHeight="1" x14ac:dyDescent="0.25">
      <c r="A5077" s="190"/>
      <c r="B5077" s="40">
        <v>56</v>
      </c>
      <c r="C5077" s="34"/>
      <c r="D5077" s="34"/>
      <c r="E5077" s="34"/>
      <c r="F5077" s="34"/>
      <c r="G5077" s="34"/>
      <c r="H5077" s="34"/>
      <c r="I5077" s="181" t="s">
        <v>18</v>
      </c>
      <c r="J5077" s="182"/>
      <c r="K5077" s="183"/>
      <c r="L5077" s="184"/>
      <c r="M5077" s="185"/>
      <c r="N5077" s="185"/>
      <c r="O5077" s="185"/>
      <c r="P5077" s="185"/>
      <c r="Q5077" s="186"/>
    </row>
    <row r="5078" spans="1:17" ht="19.149999999999999" customHeight="1" thickBot="1" x14ac:dyDescent="0.3">
      <c r="A5078" s="190"/>
      <c r="B5078" s="34"/>
      <c r="C5078" s="34"/>
      <c r="D5078" s="34"/>
      <c r="E5078" s="34"/>
      <c r="F5078" s="34"/>
      <c r="G5078" s="34"/>
      <c r="H5078" s="34"/>
      <c r="I5078" s="187" t="s">
        <v>18</v>
      </c>
      <c r="J5078" s="188"/>
      <c r="K5078" s="189"/>
      <c r="L5078" s="189"/>
      <c r="M5078" s="185"/>
      <c r="N5078" s="185"/>
      <c r="O5078" s="185"/>
      <c r="P5078" s="185"/>
      <c r="Q5078" s="186"/>
    </row>
    <row r="5079" spans="1:17" ht="19.149999999999999" customHeight="1" thickBot="1" x14ac:dyDescent="0.3">
      <c r="A5079" s="29"/>
      <c r="B5079" s="3"/>
      <c r="C5079" s="3"/>
      <c r="D5079" s="3"/>
      <c r="E5079" s="3"/>
      <c r="F5079" s="173" t="s">
        <v>89</v>
      </c>
      <c r="G5079" s="173"/>
      <c r="H5079" s="174"/>
      <c r="I5079" s="36"/>
      <c r="J5079" s="36"/>
      <c r="K5079" s="175"/>
      <c r="L5079" s="176"/>
      <c r="M5079" s="177" t="s">
        <v>88</v>
      </c>
      <c r="N5079" s="178"/>
      <c r="O5079" s="178"/>
      <c r="P5079" s="178"/>
      <c r="Q5079" s="179"/>
    </row>
    <row r="5080" spans="1:17" ht="19.149999999999999" customHeight="1" thickBot="1" x14ac:dyDescent="0.3">
      <c r="A5080" s="31"/>
      <c r="B5080" s="32"/>
      <c r="C5080" s="32"/>
      <c r="D5080" s="32"/>
      <c r="E5080" s="32"/>
      <c r="F5080" s="32"/>
      <c r="G5080" s="180" t="s">
        <v>91</v>
      </c>
      <c r="H5080" s="180"/>
      <c r="I5080" s="180"/>
      <c r="J5080" s="36"/>
      <c r="K5080" s="35"/>
      <c r="L5080" s="32"/>
      <c r="M5080" s="32"/>
      <c r="N5080" s="32"/>
      <c r="O5080" s="32"/>
      <c r="P5080" s="32"/>
      <c r="Q5080" s="33"/>
    </row>
    <row r="5081" spans="1:17" ht="19.149999999999999" customHeight="1" x14ac:dyDescent="0.5">
      <c r="A5081" s="37"/>
      <c r="B5081" s="213"/>
      <c r="C5081" s="213"/>
      <c r="D5081" s="39"/>
      <c r="E5081" s="196" t="str">
        <f>UPPER(Ptrllista!E5082)</f>
        <v/>
      </c>
      <c r="F5081" s="196"/>
      <c r="G5081" s="196"/>
      <c r="H5081" s="196"/>
      <c r="I5081" s="196"/>
      <c r="J5081" s="196"/>
      <c r="K5081" s="196"/>
      <c r="L5081" s="196"/>
      <c r="M5081" s="196"/>
      <c r="N5081" s="196"/>
      <c r="O5081" s="49"/>
      <c r="P5081" s="49"/>
      <c r="Q5081" s="50"/>
    </row>
    <row r="5082" spans="1:17" ht="19.149999999999999" customHeight="1" x14ac:dyDescent="0.4">
      <c r="A5082" s="53" t="s">
        <v>98</v>
      </c>
      <c r="B5082" s="44" t="str">
        <f>UPPER(Ptrllista!C5086)</f>
        <v/>
      </c>
      <c r="C5082" s="43" t="s">
        <v>102</v>
      </c>
      <c r="D5082" s="44">
        <f>ABS(Ptrllista!C5086)</f>
        <v>0</v>
      </c>
      <c r="E5082" s="205"/>
      <c r="F5082" s="205"/>
      <c r="G5082" s="205"/>
      <c r="H5082" s="205"/>
      <c r="I5082" s="205"/>
      <c r="J5082" s="205"/>
      <c r="K5082" s="205"/>
      <c r="L5082" s="205"/>
      <c r="M5082" s="205"/>
      <c r="N5082" s="205"/>
      <c r="O5082" s="214">
        <f>ABS(Ptrllista!F5082)</f>
        <v>0</v>
      </c>
      <c r="P5082" s="214"/>
      <c r="Q5082" s="215"/>
    </row>
    <row r="5083" spans="1:17" ht="19.149999999999999" customHeight="1" x14ac:dyDescent="0.25">
      <c r="A5083" s="204" t="str">
        <f>UPPER(Ptrllista!E5086)</f>
        <v/>
      </c>
      <c r="B5083" s="205"/>
      <c r="C5083" s="205"/>
      <c r="D5083" s="205"/>
      <c r="E5083" s="205"/>
      <c r="F5083" s="205"/>
      <c r="G5083" s="205"/>
      <c r="H5083" s="205"/>
      <c r="I5083" s="205"/>
      <c r="J5083" s="205"/>
      <c r="K5083" s="205"/>
      <c r="L5083" s="205"/>
      <c r="M5083" s="205"/>
      <c r="N5083" s="205"/>
      <c r="O5083" s="205"/>
      <c r="P5083" s="205"/>
      <c r="Q5083" s="206"/>
    </row>
    <row r="5084" spans="1:17" ht="19.149999999999999" customHeight="1" x14ac:dyDescent="0.25">
      <c r="A5084" s="204"/>
      <c r="B5084" s="205"/>
      <c r="C5084" s="205"/>
      <c r="D5084" s="205"/>
      <c r="E5084" s="205"/>
      <c r="F5084" s="205"/>
      <c r="G5084" s="205"/>
      <c r="H5084" s="205"/>
      <c r="I5084" s="205"/>
      <c r="J5084" s="205"/>
      <c r="K5084" s="205"/>
      <c r="L5084" s="205"/>
      <c r="M5084" s="205"/>
      <c r="N5084" s="205"/>
      <c r="O5084" s="205"/>
      <c r="P5084" s="205"/>
      <c r="Q5084" s="206"/>
    </row>
    <row r="5085" spans="1:17" ht="19.149999999999999" customHeight="1" x14ac:dyDescent="0.25">
      <c r="A5085" s="204" t="str">
        <f>UPPER(Ptrllista!F5086)</f>
        <v/>
      </c>
      <c r="B5085" s="205"/>
      <c r="C5085" s="205"/>
      <c r="D5085" s="205"/>
      <c r="E5085" s="205"/>
      <c r="F5085" s="205"/>
      <c r="G5085" s="205"/>
      <c r="H5085" s="205"/>
      <c r="I5085" s="205"/>
      <c r="J5085" s="205"/>
      <c r="K5085" s="205"/>
      <c r="L5085" s="205"/>
      <c r="M5085" s="205"/>
      <c r="N5085" s="205"/>
      <c r="O5085" s="205"/>
      <c r="P5085" s="205"/>
      <c r="Q5085" s="206"/>
    </row>
    <row r="5086" spans="1:17" ht="19.149999999999999" customHeight="1" x14ac:dyDescent="0.25">
      <c r="A5086" s="204"/>
      <c r="B5086" s="205"/>
      <c r="C5086" s="205"/>
      <c r="D5086" s="205"/>
      <c r="E5086" s="205"/>
      <c r="F5086" s="205"/>
      <c r="G5086" s="205"/>
      <c r="H5086" s="205"/>
      <c r="I5086" s="205"/>
      <c r="J5086" s="205"/>
      <c r="K5086" s="205"/>
      <c r="L5086" s="205"/>
      <c r="M5086" s="205"/>
      <c r="N5086" s="205"/>
      <c r="O5086" s="205"/>
      <c r="P5086" s="205"/>
      <c r="Q5086" s="206"/>
    </row>
    <row r="5087" spans="1:17" ht="19.149999999999999" customHeight="1" thickBot="1" x14ac:dyDescent="0.3">
      <c r="A5087" s="29"/>
      <c r="B5087" s="38"/>
      <c r="C5087" s="207" t="s">
        <v>95</v>
      </c>
      <c r="D5087" s="208"/>
      <c r="E5087" s="208"/>
      <c r="F5087" s="208"/>
      <c r="G5087" s="208"/>
      <c r="H5087" s="209"/>
      <c r="I5087" s="207" t="s">
        <v>90</v>
      </c>
      <c r="J5087" s="209"/>
      <c r="K5087" s="207" t="s">
        <v>17</v>
      </c>
      <c r="L5087" s="208"/>
      <c r="M5087" s="216" t="s">
        <v>93</v>
      </c>
      <c r="N5087" s="217"/>
      <c r="O5087" s="210" t="s">
        <v>24</v>
      </c>
      <c r="P5087" s="211"/>
      <c r="Q5087" s="212"/>
    </row>
    <row r="5088" spans="1:17" ht="19.149999999999999" customHeight="1" x14ac:dyDescent="0.25">
      <c r="A5088" s="190" t="s">
        <v>94</v>
      </c>
      <c r="B5088" s="40">
        <v>57</v>
      </c>
      <c r="C5088" s="34"/>
      <c r="D5088" s="34"/>
      <c r="E5088" s="34"/>
      <c r="F5088" s="34"/>
      <c r="G5088" s="34"/>
      <c r="H5088" s="34"/>
      <c r="I5088" s="181" t="s">
        <v>18</v>
      </c>
      <c r="J5088" s="182"/>
      <c r="K5088" s="183"/>
      <c r="L5088" s="191"/>
      <c r="M5088" s="192" t="str">
        <f>UPPER(Ptrllista!H5086)</f>
        <v/>
      </c>
      <c r="N5088" s="193"/>
      <c r="O5088" s="192" t="str">
        <f>UPPER(Ptrllista!G5086)</f>
        <v/>
      </c>
      <c r="P5088" s="196"/>
      <c r="Q5088" s="193"/>
    </row>
    <row r="5089" spans="1:17" ht="19.149999999999999" customHeight="1" thickBot="1" x14ac:dyDescent="0.3">
      <c r="A5089" s="190"/>
      <c r="B5089" s="40">
        <v>58</v>
      </c>
      <c r="C5089" s="34"/>
      <c r="D5089" s="34"/>
      <c r="E5089" s="34"/>
      <c r="F5089" s="34"/>
      <c r="G5089" s="34"/>
      <c r="H5089" s="34"/>
      <c r="I5089" s="181" t="s">
        <v>18</v>
      </c>
      <c r="J5089" s="182"/>
      <c r="K5089" s="183"/>
      <c r="L5089" s="191"/>
      <c r="M5089" s="194"/>
      <c r="N5089" s="195"/>
      <c r="O5089" s="194"/>
      <c r="P5089" s="197"/>
      <c r="Q5089" s="195"/>
    </row>
    <row r="5090" spans="1:17" ht="19.149999999999999" customHeight="1" x14ac:dyDescent="0.25">
      <c r="A5090" s="190"/>
      <c r="B5090" s="40">
        <v>59</v>
      </c>
      <c r="C5090" s="34"/>
      <c r="D5090" s="34"/>
      <c r="E5090" s="34"/>
      <c r="F5090" s="34"/>
      <c r="G5090" s="34"/>
      <c r="H5090" s="34"/>
      <c r="I5090" s="181" t="s">
        <v>18</v>
      </c>
      <c r="J5090" s="182"/>
      <c r="K5090" s="183"/>
      <c r="L5090" s="184"/>
      <c r="M5090" s="3"/>
      <c r="N5090" s="3"/>
      <c r="O5090" s="3"/>
      <c r="P5090" s="3"/>
      <c r="Q5090" s="30"/>
    </row>
    <row r="5091" spans="1:17" ht="19.149999999999999" customHeight="1" x14ac:dyDescent="0.25">
      <c r="A5091" s="190"/>
      <c r="B5091" s="40">
        <v>60</v>
      </c>
      <c r="C5091" s="34"/>
      <c r="D5091" s="34"/>
      <c r="E5091" s="34"/>
      <c r="F5091" s="34"/>
      <c r="G5091" s="34"/>
      <c r="H5091" s="34"/>
      <c r="I5091" s="181" t="s">
        <v>18</v>
      </c>
      <c r="J5091" s="182"/>
      <c r="K5091" s="183"/>
      <c r="L5091" s="184"/>
      <c r="M5091" s="198" t="s">
        <v>92</v>
      </c>
      <c r="N5091" s="198"/>
      <c r="O5091" s="198"/>
      <c r="P5091" s="199"/>
      <c r="Q5091" s="200"/>
    </row>
    <row r="5092" spans="1:17" ht="19.149999999999999" customHeight="1" x14ac:dyDescent="0.25">
      <c r="A5092" s="190"/>
      <c r="B5092" s="40">
        <v>61</v>
      </c>
      <c r="C5092" s="34"/>
      <c r="D5092" s="34"/>
      <c r="E5092" s="34"/>
      <c r="F5092" s="34"/>
      <c r="G5092" s="34"/>
      <c r="H5092" s="34"/>
      <c r="I5092" s="181" t="s">
        <v>18</v>
      </c>
      <c r="J5092" s="182"/>
      <c r="K5092" s="183"/>
      <c r="L5092" s="184"/>
      <c r="M5092" s="201" t="s">
        <v>97</v>
      </c>
      <c r="N5092" s="202"/>
      <c r="O5092" s="202"/>
      <c r="P5092" s="202"/>
      <c r="Q5092" s="203"/>
    </row>
    <row r="5093" spans="1:17" ht="19.149999999999999" customHeight="1" x14ac:dyDescent="0.25">
      <c r="A5093" s="190"/>
      <c r="B5093" s="40">
        <v>62</v>
      </c>
      <c r="C5093" s="34"/>
      <c r="D5093" s="34"/>
      <c r="E5093" s="34"/>
      <c r="F5093" s="34"/>
      <c r="G5093" s="34"/>
      <c r="H5093" s="34"/>
      <c r="I5093" s="181" t="s">
        <v>18</v>
      </c>
      <c r="J5093" s="182"/>
      <c r="K5093" s="183"/>
      <c r="L5093" s="184"/>
      <c r="M5093" s="185"/>
      <c r="N5093" s="185"/>
      <c r="O5093" s="185"/>
      <c r="P5093" s="185"/>
      <c r="Q5093" s="186"/>
    </row>
    <row r="5094" spans="1:17" ht="19.149999999999999" customHeight="1" x14ac:dyDescent="0.25">
      <c r="A5094" s="190"/>
      <c r="B5094" s="40">
        <v>63</v>
      </c>
      <c r="C5094" s="34"/>
      <c r="D5094" s="34"/>
      <c r="E5094" s="34"/>
      <c r="F5094" s="34"/>
      <c r="G5094" s="34"/>
      <c r="H5094" s="34"/>
      <c r="I5094" s="181" t="s">
        <v>18</v>
      </c>
      <c r="J5094" s="182"/>
      <c r="K5094" s="183"/>
      <c r="L5094" s="184"/>
      <c r="M5094" s="185"/>
      <c r="N5094" s="185"/>
      <c r="O5094" s="185"/>
      <c r="P5094" s="185"/>
      <c r="Q5094" s="186"/>
    </row>
    <row r="5095" spans="1:17" ht="19.149999999999999" customHeight="1" x14ac:dyDescent="0.25">
      <c r="A5095" s="190"/>
      <c r="B5095" s="40">
        <v>64</v>
      </c>
      <c r="C5095" s="34"/>
      <c r="D5095" s="34"/>
      <c r="E5095" s="34"/>
      <c r="F5095" s="34"/>
      <c r="G5095" s="34"/>
      <c r="H5095" s="34"/>
      <c r="I5095" s="181" t="s">
        <v>18</v>
      </c>
      <c r="J5095" s="182"/>
      <c r="K5095" s="183"/>
      <c r="L5095" s="184"/>
      <c r="M5095" s="185"/>
      <c r="N5095" s="185"/>
      <c r="O5095" s="185"/>
      <c r="P5095" s="185"/>
      <c r="Q5095" s="186"/>
    </row>
    <row r="5096" spans="1:17" ht="19.149999999999999" customHeight="1" thickBot="1" x14ac:dyDescent="0.3">
      <c r="A5096" s="190"/>
      <c r="B5096" s="34"/>
      <c r="C5096" s="34"/>
      <c r="D5096" s="34"/>
      <c r="E5096" s="34"/>
      <c r="F5096" s="34"/>
      <c r="G5096" s="34"/>
      <c r="H5096" s="34"/>
      <c r="I5096" s="187" t="s">
        <v>18</v>
      </c>
      <c r="J5096" s="188"/>
      <c r="K5096" s="189"/>
      <c r="L5096" s="189"/>
      <c r="M5096" s="185"/>
      <c r="N5096" s="185"/>
      <c r="O5096" s="185"/>
      <c r="P5096" s="185"/>
      <c r="Q5096" s="186"/>
    </row>
    <row r="5097" spans="1:17" ht="19.149999999999999" customHeight="1" thickBot="1" x14ac:dyDescent="0.3">
      <c r="A5097" s="29"/>
      <c r="B5097" s="3"/>
      <c r="C5097" s="3"/>
      <c r="D5097" s="3"/>
      <c r="E5097" s="3"/>
      <c r="F5097" s="173" t="s">
        <v>89</v>
      </c>
      <c r="G5097" s="173"/>
      <c r="H5097" s="174"/>
      <c r="I5097" s="36"/>
      <c r="J5097" s="36"/>
      <c r="K5097" s="175"/>
      <c r="L5097" s="176"/>
      <c r="M5097" s="177" t="s">
        <v>88</v>
      </c>
      <c r="N5097" s="178"/>
      <c r="O5097" s="178"/>
      <c r="P5097" s="178"/>
      <c r="Q5097" s="179"/>
    </row>
    <row r="5098" spans="1:17" ht="19.149999999999999" customHeight="1" thickBot="1" x14ac:dyDescent="0.3">
      <c r="A5098" s="31"/>
      <c r="B5098" s="32"/>
      <c r="C5098" s="32"/>
      <c r="D5098" s="32"/>
      <c r="E5098" s="32"/>
      <c r="F5098" s="32"/>
      <c r="G5098" s="180" t="s">
        <v>91</v>
      </c>
      <c r="H5098" s="180"/>
      <c r="I5098" s="180"/>
      <c r="J5098" s="36"/>
      <c r="K5098" s="35"/>
      <c r="L5098" s="32"/>
      <c r="M5098" s="32"/>
      <c r="N5098" s="32"/>
      <c r="O5098" s="32"/>
      <c r="P5098" s="32"/>
      <c r="Q5098" s="33"/>
    </row>
    <row r="5099" spans="1:17" ht="19.149999999999999" customHeight="1" x14ac:dyDescent="0.25">
      <c r="A5099" s="52"/>
      <c r="B5099" s="52"/>
      <c r="C5099" s="52"/>
      <c r="D5099" s="52"/>
      <c r="E5099" s="52"/>
      <c r="F5099" s="52"/>
      <c r="G5099" s="52"/>
      <c r="H5099" s="52"/>
      <c r="I5099" s="52"/>
      <c r="J5099" s="52"/>
      <c r="K5099" s="52"/>
      <c r="L5099" s="52"/>
      <c r="M5099" s="52"/>
      <c r="N5099" s="52"/>
      <c r="O5099" s="52"/>
      <c r="P5099" s="52"/>
      <c r="Q5099" s="52"/>
    </row>
    <row r="5102" spans="1:17" ht="19.149999999999999" customHeight="1" thickBot="1" x14ac:dyDescent="0.3"/>
    <row r="5103" spans="1:17" ht="19.149999999999999" customHeight="1" x14ac:dyDescent="0.5">
      <c r="A5103" s="37"/>
      <c r="B5103" s="213"/>
      <c r="C5103" s="213"/>
      <c r="D5103" s="39"/>
      <c r="E5103" s="196" t="str">
        <f>UPPER(Ptrllista!E5082)</f>
        <v/>
      </c>
      <c r="F5103" s="196"/>
      <c r="G5103" s="196"/>
      <c r="H5103" s="196"/>
      <c r="I5103" s="196"/>
      <c r="J5103" s="196"/>
      <c r="K5103" s="196"/>
      <c r="L5103" s="196"/>
      <c r="M5103" s="196"/>
      <c r="N5103" s="196"/>
      <c r="O5103" s="49"/>
      <c r="P5103" s="49"/>
      <c r="Q5103" s="50"/>
    </row>
    <row r="5104" spans="1:17" ht="19.149999999999999" customHeight="1" x14ac:dyDescent="0.4">
      <c r="A5104" s="53" t="s">
        <v>98</v>
      </c>
      <c r="B5104" s="44" t="str">
        <f>UPPER(Ptrllista!C5087)</f>
        <v/>
      </c>
      <c r="C5104" s="43" t="s">
        <v>96</v>
      </c>
      <c r="D5104" s="44">
        <f>ABS(Ptrllista!C5087)</f>
        <v>0</v>
      </c>
      <c r="E5104" s="205"/>
      <c r="F5104" s="205"/>
      <c r="G5104" s="205"/>
      <c r="H5104" s="205"/>
      <c r="I5104" s="205"/>
      <c r="J5104" s="205"/>
      <c r="K5104" s="205"/>
      <c r="L5104" s="205"/>
      <c r="M5104" s="205"/>
      <c r="N5104" s="205"/>
      <c r="O5104" s="214">
        <f>ABS(Ptrllista!F5082)</f>
        <v>0</v>
      </c>
      <c r="P5104" s="214"/>
      <c r="Q5104" s="215"/>
    </row>
    <row r="5105" spans="1:17" ht="19.149999999999999" customHeight="1" x14ac:dyDescent="0.25">
      <c r="A5105" s="204" t="str">
        <f>UPPER(Ptrllista!E5087)</f>
        <v/>
      </c>
      <c r="B5105" s="205"/>
      <c r="C5105" s="205"/>
      <c r="D5105" s="205"/>
      <c r="E5105" s="205"/>
      <c r="F5105" s="205"/>
      <c r="G5105" s="205"/>
      <c r="H5105" s="205"/>
      <c r="I5105" s="205"/>
      <c r="J5105" s="205"/>
      <c r="K5105" s="205"/>
      <c r="L5105" s="205"/>
      <c r="M5105" s="205"/>
      <c r="N5105" s="205"/>
      <c r="O5105" s="205"/>
      <c r="P5105" s="205"/>
      <c r="Q5105" s="206"/>
    </row>
    <row r="5106" spans="1:17" ht="19.149999999999999" customHeight="1" x14ac:dyDescent="0.25">
      <c r="A5106" s="204"/>
      <c r="B5106" s="205"/>
      <c r="C5106" s="205"/>
      <c r="D5106" s="205"/>
      <c r="E5106" s="205"/>
      <c r="F5106" s="205"/>
      <c r="G5106" s="205"/>
      <c r="H5106" s="205"/>
      <c r="I5106" s="205"/>
      <c r="J5106" s="205"/>
      <c r="K5106" s="205"/>
      <c r="L5106" s="205"/>
      <c r="M5106" s="205"/>
      <c r="N5106" s="205"/>
      <c r="O5106" s="205"/>
      <c r="P5106" s="205"/>
      <c r="Q5106" s="206"/>
    </row>
    <row r="5107" spans="1:17" ht="19.149999999999999" customHeight="1" x14ac:dyDescent="0.25">
      <c r="A5107" s="204" t="str">
        <f>UPPER(Ptrllista!F5087)</f>
        <v/>
      </c>
      <c r="B5107" s="205"/>
      <c r="C5107" s="205"/>
      <c r="D5107" s="205"/>
      <c r="E5107" s="205"/>
      <c r="F5107" s="205"/>
      <c r="G5107" s="205"/>
      <c r="H5107" s="205"/>
      <c r="I5107" s="205"/>
      <c r="J5107" s="205"/>
      <c r="K5107" s="205"/>
      <c r="L5107" s="205"/>
      <c r="M5107" s="205"/>
      <c r="N5107" s="205"/>
      <c r="O5107" s="205"/>
      <c r="P5107" s="205"/>
      <c r="Q5107" s="206"/>
    </row>
    <row r="5108" spans="1:17" ht="19.149999999999999" customHeight="1" x14ac:dyDescent="0.25">
      <c r="A5108" s="204"/>
      <c r="B5108" s="205"/>
      <c r="C5108" s="205"/>
      <c r="D5108" s="205"/>
      <c r="E5108" s="205"/>
      <c r="F5108" s="205"/>
      <c r="G5108" s="205"/>
      <c r="H5108" s="205"/>
      <c r="I5108" s="205"/>
      <c r="J5108" s="205"/>
      <c r="K5108" s="205"/>
      <c r="L5108" s="205"/>
      <c r="M5108" s="205"/>
      <c r="N5108" s="205"/>
      <c r="O5108" s="205"/>
      <c r="P5108" s="205"/>
      <c r="Q5108" s="206"/>
    </row>
    <row r="5109" spans="1:17" ht="19.149999999999999" customHeight="1" thickBot="1" x14ac:dyDescent="0.3">
      <c r="A5109" s="29"/>
      <c r="B5109" s="38"/>
      <c r="C5109" s="207" t="s">
        <v>95</v>
      </c>
      <c r="D5109" s="208"/>
      <c r="E5109" s="208"/>
      <c r="F5109" s="208"/>
      <c r="G5109" s="208"/>
      <c r="H5109" s="209"/>
      <c r="I5109" s="207" t="s">
        <v>90</v>
      </c>
      <c r="J5109" s="209"/>
      <c r="K5109" s="207" t="s">
        <v>17</v>
      </c>
      <c r="L5109" s="208"/>
      <c r="M5109" s="41" t="s">
        <v>93</v>
      </c>
      <c r="N5109" s="42"/>
      <c r="O5109" s="210" t="s">
        <v>24</v>
      </c>
      <c r="P5109" s="211"/>
      <c r="Q5109" s="212"/>
    </row>
    <row r="5110" spans="1:17" ht="19.149999999999999" customHeight="1" x14ac:dyDescent="0.25">
      <c r="A5110" s="190" t="s">
        <v>94</v>
      </c>
      <c r="B5110" s="40">
        <v>57</v>
      </c>
      <c r="C5110" s="34"/>
      <c r="D5110" s="34"/>
      <c r="E5110" s="34"/>
      <c r="F5110" s="34"/>
      <c r="G5110" s="34"/>
      <c r="H5110" s="34"/>
      <c r="I5110" s="181" t="s">
        <v>18</v>
      </c>
      <c r="J5110" s="182"/>
      <c r="K5110" s="183"/>
      <c r="L5110" s="191"/>
      <c r="M5110" s="192" t="str">
        <f>UPPER(Ptrllista!H5087)</f>
        <v/>
      </c>
      <c r="N5110" s="193"/>
      <c r="O5110" s="192" t="str">
        <f>UPPER(Ptrllista!G5087)</f>
        <v/>
      </c>
      <c r="P5110" s="196"/>
      <c r="Q5110" s="193"/>
    </row>
    <row r="5111" spans="1:17" ht="19.149999999999999" customHeight="1" thickBot="1" x14ac:dyDescent="0.3">
      <c r="A5111" s="190"/>
      <c r="B5111" s="40">
        <v>58</v>
      </c>
      <c r="C5111" s="34"/>
      <c r="D5111" s="34"/>
      <c r="E5111" s="34"/>
      <c r="F5111" s="34"/>
      <c r="G5111" s="34"/>
      <c r="H5111" s="34"/>
      <c r="I5111" s="181" t="s">
        <v>18</v>
      </c>
      <c r="J5111" s="182"/>
      <c r="K5111" s="183"/>
      <c r="L5111" s="191"/>
      <c r="M5111" s="194"/>
      <c r="N5111" s="195"/>
      <c r="O5111" s="194"/>
      <c r="P5111" s="197"/>
      <c r="Q5111" s="195"/>
    </row>
    <row r="5112" spans="1:17" ht="19.149999999999999" customHeight="1" x14ac:dyDescent="0.25">
      <c r="A5112" s="190"/>
      <c r="B5112" s="40">
        <v>59</v>
      </c>
      <c r="C5112" s="34"/>
      <c r="D5112" s="34"/>
      <c r="E5112" s="34"/>
      <c r="F5112" s="34"/>
      <c r="G5112" s="34"/>
      <c r="H5112" s="34"/>
      <c r="I5112" s="181" t="s">
        <v>18</v>
      </c>
      <c r="J5112" s="182"/>
      <c r="K5112" s="183"/>
      <c r="L5112" s="184"/>
      <c r="M5112" s="3"/>
      <c r="N5112" s="3"/>
      <c r="O5112" s="3"/>
      <c r="P5112" s="3"/>
      <c r="Q5112" s="30"/>
    </row>
    <row r="5113" spans="1:17" ht="19.149999999999999" customHeight="1" x14ac:dyDescent="0.25">
      <c r="A5113" s="190"/>
      <c r="B5113" s="40">
        <v>60</v>
      </c>
      <c r="C5113" s="34"/>
      <c r="D5113" s="34"/>
      <c r="E5113" s="34"/>
      <c r="F5113" s="34"/>
      <c r="G5113" s="34"/>
      <c r="H5113" s="34"/>
      <c r="I5113" s="181" t="s">
        <v>18</v>
      </c>
      <c r="J5113" s="182"/>
      <c r="K5113" s="183"/>
      <c r="L5113" s="184"/>
      <c r="M5113" s="198" t="s">
        <v>92</v>
      </c>
      <c r="N5113" s="198"/>
      <c r="O5113" s="198"/>
      <c r="P5113" s="199"/>
      <c r="Q5113" s="200"/>
    </row>
    <row r="5114" spans="1:17" ht="19.149999999999999" customHeight="1" x14ac:dyDescent="0.25">
      <c r="A5114" s="190"/>
      <c r="B5114" s="40">
        <v>61</v>
      </c>
      <c r="C5114" s="34"/>
      <c r="D5114" s="34"/>
      <c r="E5114" s="34"/>
      <c r="F5114" s="34"/>
      <c r="G5114" s="34"/>
      <c r="H5114" s="34"/>
      <c r="I5114" s="181" t="s">
        <v>18</v>
      </c>
      <c r="J5114" s="182"/>
      <c r="K5114" s="183"/>
      <c r="L5114" s="184"/>
      <c r="M5114" s="201" t="s">
        <v>97</v>
      </c>
      <c r="N5114" s="202"/>
      <c r="O5114" s="202"/>
      <c r="P5114" s="202"/>
      <c r="Q5114" s="203"/>
    </row>
    <row r="5115" spans="1:17" ht="19.149999999999999" customHeight="1" x14ac:dyDescent="0.25">
      <c r="A5115" s="190"/>
      <c r="B5115" s="40">
        <v>62</v>
      </c>
      <c r="C5115" s="34"/>
      <c r="D5115" s="34"/>
      <c r="E5115" s="34"/>
      <c r="F5115" s="34"/>
      <c r="G5115" s="34"/>
      <c r="H5115" s="34"/>
      <c r="I5115" s="181" t="s">
        <v>18</v>
      </c>
      <c r="J5115" s="182"/>
      <c r="K5115" s="183"/>
      <c r="L5115" s="184"/>
      <c r="M5115" s="185"/>
      <c r="N5115" s="185"/>
      <c r="O5115" s="185"/>
      <c r="P5115" s="185"/>
      <c r="Q5115" s="186"/>
    </row>
    <row r="5116" spans="1:17" ht="19.149999999999999" customHeight="1" x14ac:dyDescent="0.25">
      <c r="A5116" s="190"/>
      <c r="B5116" s="40">
        <v>63</v>
      </c>
      <c r="C5116" s="34"/>
      <c r="D5116" s="34"/>
      <c r="E5116" s="34"/>
      <c r="F5116" s="34"/>
      <c r="G5116" s="34"/>
      <c r="H5116" s="34"/>
      <c r="I5116" s="181" t="s">
        <v>18</v>
      </c>
      <c r="J5116" s="182"/>
      <c r="K5116" s="183"/>
      <c r="L5116" s="184"/>
      <c r="M5116" s="185"/>
      <c r="N5116" s="185"/>
      <c r="O5116" s="185"/>
      <c r="P5116" s="185"/>
      <c r="Q5116" s="186"/>
    </row>
    <row r="5117" spans="1:17" ht="19.149999999999999" customHeight="1" x14ac:dyDescent="0.25">
      <c r="A5117" s="190"/>
      <c r="B5117" s="40">
        <v>64</v>
      </c>
      <c r="C5117" s="34"/>
      <c r="D5117" s="34"/>
      <c r="E5117" s="34"/>
      <c r="F5117" s="34"/>
      <c r="G5117" s="34"/>
      <c r="H5117" s="34"/>
      <c r="I5117" s="181" t="s">
        <v>18</v>
      </c>
      <c r="J5117" s="182"/>
      <c r="K5117" s="183"/>
      <c r="L5117" s="184"/>
      <c r="M5117" s="185"/>
      <c r="N5117" s="185"/>
      <c r="O5117" s="185"/>
      <c r="P5117" s="185"/>
      <c r="Q5117" s="186"/>
    </row>
    <row r="5118" spans="1:17" ht="19.149999999999999" customHeight="1" thickBot="1" x14ac:dyDescent="0.3">
      <c r="A5118" s="190"/>
      <c r="B5118" s="34"/>
      <c r="C5118" s="34"/>
      <c r="D5118" s="34"/>
      <c r="E5118" s="34"/>
      <c r="F5118" s="34"/>
      <c r="G5118" s="34"/>
      <c r="H5118" s="34"/>
      <c r="I5118" s="187" t="s">
        <v>18</v>
      </c>
      <c r="J5118" s="188"/>
      <c r="K5118" s="189"/>
      <c r="L5118" s="189"/>
      <c r="M5118" s="185"/>
      <c r="N5118" s="185"/>
      <c r="O5118" s="185"/>
      <c r="P5118" s="185"/>
      <c r="Q5118" s="186"/>
    </row>
    <row r="5119" spans="1:17" ht="19.149999999999999" customHeight="1" thickBot="1" x14ac:dyDescent="0.3">
      <c r="A5119" s="29"/>
      <c r="B5119" s="3"/>
      <c r="C5119" s="3"/>
      <c r="D5119" s="3"/>
      <c r="E5119" s="3"/>
      <c r="F5119" s="173" t="s">
        <v>89</v>
      </c>
      <c r="G5119" s="173"/>
      <c r="H5119" s="174"/>
      <c r="I5119" s="36"/>
      <c r="J5119" s="36"/>
      <c r="K5119" s="175"/>
      <c r="L5119" s="176"/>
      <c r="M5119" s="177" t="s">
        <v>88</v>
      </c>
      <c r="N5119" s="178"/>
      <c r="O5119" s="178"/>
      <c r="P5119" s="178"/>
      <c r="Q5119" s="179"/>
    </row>
    <row r="5120" spans="1:17" ht="19.149999999999999" customHeight="1" thickBot="1" x14ac:dyDescent="0.3">
      <c r="A5120" s="31"/>
      <c r="B5120" s="32"/>
      <c r="C5120" s="32"/>
      <c r="D5120" s="32"/>
      <c r="E5120" s="32"/>
      <c r="F5120" s="32"/>
      <c r="G5120" s="180" t="s">
        <v>91</v>
      </c>
      <c r="H5120" s="180"/>
      <c r="I5120" s="180"/>
      <c r="J5120" s="36"/>
      <c r="K5120" s="35"/>
      <c r="L5120" s="32"/>
      <c r="M5120" s="32"/>
      <c r="N5120" s="32"/>
      <c r="O5120" s="32"/>
      <c r="P5120" s="32"/>
      <c r="Q5120" s="33"/>
    </row>
  </sheetData>
  <sheetProtection password="CC80" sheet="1" objects="1" scenarios="1" selectLockedCells="1" selectUnlockedCells="1"/>
  <mergeCells count="10625">
    <mergeCell ref="W1:Y1"/>
    <mergeCell ref="A5:Q6"/>
    <mergeCell ref="I14:J14"/>
    <mergeCell ref="K14:L14"/>
    <mergeCell ref="M14:Q14"/>
    <mergeCell ref="I15:J15"/>
    <mergeCell ref="B1:C1"/>
    <mergeCell ref="E1:N2"/>
    <mergeCell ref="O2:Q2"/>
    <mergeCell ref="A3:Q4"/>
    <mergeCell ref="C7:H7"/>
    <mergeCell ref="I7:J7"/>
    <mergeCell ref="K7:L7"/>
    <mergeCell ref="O7:Q7"/>
    <mergeCell ref="A8:A16"/>
    <mergeCell ref="I8:J8"/>
    <mergeCell ref="K8:L8"/>
    <mergeCell ref="M8:N9"/>
    <mergeCell ref="O8:Q9"/>
    <mergeCell ref="I9:J9"/>
    <mergeCell ref="K9:L9"/>
    <mergeCell ref="I10:J10"/>
    <mergeCell ref="K10:L10"/>
    <mergeCell ref="I11:J11"/>
    <mergeCell ref="K11:L11"/>
    <mergeCell ref="P11:Q11"/>
    <mergeCell ref="I12:J12"/>
    <mergeCell ref="K12:L12"/>
    <mergeCell ref="M12:Q12"/>
    <mergeCell ref="I13:J13"/>
    <mergeCell ref="K13:L13"/>
    <mergeCell ref="M13:Q13"/>
    <mergeCell ref="M11:O11"/>
    <mergeCell ref="G18:I18"/>
    <mergeCell ref="K15:L15"/>
    <mergeCell ref="M15:Q15"/>
    <mergeCell ref="I16:J16"/>
    <mergeCell ref="K16:L16"/>
    <mergeCell ref="M16:Q16"/>
    <mergeCell ref="F17:H17"/>
    <mergeCell ref="K17:L17"/>
    <mergeCell ref="M17:Q17"/>
    <mergeCell ref="A43:Q44"/>
    <mergeCell ref="A45:Q46"/>
    <mergeCell ref="C47:H47"/>
    <mergeCell ref="I47:J47"/>
    <mergeCell ref="K47:L47"/>
    <mergeCell ref="M47:N47"/>
    <mergeCell ref="O47:Q47"/>
    <mergeCell ref="G40:I40"/>
    <mergeCell ref="M7:N7"/>
    <mergeCell ref="B41:C41"/>
    <mergeCell ref="E41:N42"/>
    <mergeCell ref="O42:Q42"/>
    <mergeCell ref="P33:Q33"/>
    <mergeCell ref="I38:J38"/>
    <mergeCell ref="F39:H39"/>
    <mergeCell ref="K39:L39"/>
    <mergeCell ref="M39:Q39"/>
    <mergeCell ref="K38:L38"/>
    <mergeCell ref="M38:Q38"/>
    <mergeCell ref="B23:C23"/>
    <mergeCell ref="E23:N24"/>
    <mergeCell ref="O24:Q24"/>
    <mergeCell ref="A25:Q26"/>
    <mergeCell ref="A27:Q28"/>
    <mergeCell ref="C29:H29"/>
    <mergeCell ref="O29:Q29"/>
    <mergeCell ref="A30:A38"/>
    <mergeCell ref="M30:N31"/>
    <mergeCell ref="O30:Q31"/>
    <mergeCell ref="M33:O33"/>
    <mergeCell ref="I36:J36"/>
    <mergeCell ref="K36:L36"/>
    <mergeCell ref="M36:Q36"/>
    <mergeCell ref="I37:J37"/>
    <mergeCell ref="K37:L37"/>
    <mergeCell ref="M37:Q37"/>
    <mergeCell ref="I34:J34"/>
    <mergeCell ref="K34:L34"/>
    <mergeCell ref="M34:Q34"/>
    <mergeCell ref="I35:J35"/>
    <mergeCell ref="K35:L35"/>
    <mergeCell ref="M35:Q35"/>
    <mergeCell ref="I29:J29"/>
    <mergeCell ref="K29:L29"/>
    <mergeCell ref="I30:J30"/>
    <mergeCell ref="K30:L30"/>
    <mergeCell ref="I31:J31"/>
    <mergeCell ref="K31:L31"/>
    <mergeCell ref="I32:J32"/>
    <mergeCell ref="K32:L32"/>
    <mergeCell ref="I33:J33"/>
    <mergeCell ref="K33:L33"/>
    <mergeCell ref="A65:Q66"/>
    <mergeCell ref="A67:Q68"/>
    <mergeCell ref="C69:H69"/>
    <mergeCell ref="I69:J69"/>
    <mergeCell ref="K69:L69"/>
    <mergeCell ref="O69:Q69"/>
    <mergeCell ref="F57:H57"/>
    <mergeCell ref="K57:L57"/>
    <mergeCell ref="M57:Q57"/>
    <mergeCell ref="G58:I58"/>
    <mergeCell ref="B63:C63"/>
    <mergeCell ref="E63:N64"/>
    <mergeCell ref="O64:Q64"/>
    <mergeCell ref="I55:J55"/>
    <mergeCell ref="K55:L55"/>
    <mergeCell ref="M55:Q55"/>
    <mergeCell ref="I56:J56"/>
    <mergeCell ref="K56:L56"/>
    <mergeCell ref="M56:Q56"/>
    <mergeCell ref="I53:J53"/>
    <mergeCell ref="K53:L53"/>
    <mergeCell ref="M53:Q53"/>
    <mergeCell ref="I54:J54"/>
    <mergeCell ref="K54:L54"/>
    <mergeCell ref="M54:Q54"/>
    <mergeCell ref="A48:A56"/>
    <mergeCell ref="I48:J48"/>
    <mergeCell ref="K48:L48"/>
    <mergeCell ref="M48:N49"/>
    <mergeCell ref="O48:Q49"/>
    <mergeCell ref="I49:J49"/>
    <mergeCell ref="K49:L49"/>
    <mergeCell ref="I50:J50"/>
    <mergeCell ref="K50:L50"/>
    <mergeCell ref="I51:J51"/>
    <mergeCell ref="K51:L51"/>
    <mergeCell ref="M51:O51"/>
    <mergeCell ref="P51:Q51"/>
    <mergeCell ref="I52:J52"/>
    <mergeCell ref="K52:L52"/>
    <mergeCell ref="M52:Q52"/>
    <mergeCell ref="A83:Q84"/>
    <mergeCell ref="A85:Q86"/>
    <mergeCell ref="C87:H87"/>
    <mergeCell ref="I87:J87"/>
    <mergeCell ref="K87:L87"/>
    <mergeCell ref="M87:N87"/>
    <mergeCell ref="O87:Q87"/>
    <mergeCell ref="F79:H79"/>
    <mergeCell ref="K79:L79"/>
    <mergeCell ref="M79:Q79"/>
    <mergeCell ref="G80:I80"/>
    <mergeCell ref="B81:C81"/>
    <mergeCell ref="E81:N82"/>
    <mergeCell ref="O82:Q82"/>
    <mergeCell ref="I77:J77"/>
    <mergeCell ref="K77:L77"/>
    <mergeCell ref="M77:Q77"/>
    <mergeCell ref="I78:J78"/>
    <mergeCell ref="K78:L78"/>
    <mergeCell ref="M78:Q78"/>
    <mergeCell ref="I75:J75"/>
    <mergeCell ref="K75:L75"/>
    <mergeCell ref="M75:Q75"/>
    <mergeCell ref="I76:J76"/>
    <mergeCell ref="K76:L76"/>
    <mergeCell ref="M76:Q76"/>
    <mergeCell ref="A70:A78"/>
    <mergeCell ref="I70:J70"/>
    <mergeCell ref="K70:L70"/>
    <mergeCell ref="M70:N71"/>
    <mergeCell ref="O70:Q71"/>
    <mergeCell ref="I71:J71"/>
    <mergeCell ref="K71:L71"/>
    <mergeCell ref="I72:J72"/>
    <mergeCell ref="K72:L72"/>
    <mergeCell ref="I73:J73"/>
    <mergeCell ref="K73:L73"/>
    <mergeCell ref="M73:O73"/>
    <mergeCell ref="P73:Q73"/>
    <mergeCell ref="I74:J74"/>
    <mergeCell ref="K74:L74"/>
    <mergeCell ref="M74:Q74"/>
    <mergeCell ref="A105:Q106"/>
    <mergeCell ref="A107:Q108"/>
    <mergeCell ref="C109:H109"/>
    <mergeCell ref="I109:J109"/>
    <mergeCell ref="K109:L109"/>
    <mergeCell ref="O109:Q109"/>
    <mergeCell ref="F97:H97"/>
    <mergeCell ref="K97:L97"/>
    <mergeCell ref="M97:Q97"/>
    <mergeCell ref="G98:I98"/>
    <mergeCell ref="B103:C103"/>
    <mergeCell ref="E103:N104"/>
    <mergeCell ref="O104:Q104"/>
    <mergeCell ref="I95:J95"/>
    <mergeCell ref="K95:L95"/>
    <mergeCell ref="M95:Q95"/>
    <mergeCell ref="I96:J96"/>
    <mergeCell ref="K96:L96"/>
    <mergeCell ref="M96:Q96"/>
    <mergeCell ref="I93:J93"/>
    <mergeCell ref="K93:L93"/>
    <mergeCell ref="M93:Q93"/>
    <mergeCell ref="I94:J94"/>
    <mergeCell ref="K94:L94"/>
    <mergeCell ref="M94:Q94"/>
    <mergeCell ref="A88:A96"/>
    <mergeCell ref="I88:J88"/>
    <mergeCell ref="K88:L88"/>
    <mergeCell ref="M88:N89"/>
    <mergeCell ref="O88:Q89"/>
    <mergeCell ref="I89:J89"/>
    <mergeCell ref="K89:L89"/>
    <mergeCell ref="I90:J90"/>
    <mergeCell ref="K90:L90"/>
    <mergeCell ref="I91:J91"/>
    <mergeCell ref="K91:L91"/>
    <mergeCell ref="M91:O91"/>
    <mergeCell ref="P91:Q91"/>
    <mergeCell ref="I92:J92"/>
    <mergeCell ref="K92:L92"/>
    <mergeCell ref="M92:Q92"/>
    <mergeCell ref="A123:Q124"/>
    <mergeCell ref="A125:Q126"/>
    <mergeCell ref="C127:H127"/>
    <mergeCell ref="I127:J127"/>
    <mergeCell ref="K127:L127"/>
    <mergeCell ref="M127:N127"/>
    <mergeCell ref="O127:Q127"/>
    <mergeCell ref="F119:H119"/>
    <mergeCell ref="K119:L119"/>
    <mergeCell ref="M119:Q119"/>
    <mergeCell ref="G120:I120"/>
    <mergeCell ref="B121:C121"/>
    <mergeCell ref="E121:N122"/>
    <mergeCell ref="O122:Q122"/>
    <mergeCell ref="I117:J117"/>
    <mergeCell ref="K117:L117"/>
    <mergeCell ref="M117:Q117"/>
    <mergeCell ref="I118:J118"/>
    <mergeCell ref="K118:L118"/>
    <mergeCell ref="M118:Q118"/>
    <mergeCell ref="I115:J115"/>
    <mergeCell ref="K115:L115"/>
    <mergeCell ref="M115:Q115"/>
    <mergeCell ref="I116:J116"/>
    <mergeCell ref="K116:L116"/>
    <mergeCell ref="M116:Q116"/>
    <mergeCell ref="A110:A118"/>
    <mergeCell ref="I110:J110"/>
    <mergeCell ref="K110:L110"/>
    <mergeCell ref="M110:N111"/>
    <mergeCell ref="O110:Q111"/>
    <mergeCell ref="I111:J111"/>
    <mergeCell ref="K111:L111"/>
    <mergeCell ref="I112:J112"/>
    <mergeCell ref="K112:L112"/>
    <mergeCell ref="I113:J113"/>
    <mergeCell ref="K113:L113"/>
    <mergeCell ref="M113:O113"/>
    <mergeCell ref="P113:Q113"/>
    <mergeCell ref="I114:J114"/>
    <mergeCell ref="K114:L114"/>
    <mergeCell ref="M114:Q114"/>
    <mergeCell ref="A145:Q146"/>
    <mergeCell ref="A147:Q148"/>
    <mergeCell ref="C149:H149"/>
    <mergeCell ref="I149:J149"/>
    <mergeCell ref="K149:L149"/>
    <mergeCell ref="O149:Q149"/>
    <mergeCell ref="F137:H137"/>
    <mergeCell ref="K137:L137"/>
    <mergeCell ref="M137:Q137"/>
    <mergeCell ref="G138:I138"/>
    <mergeCell ref="B143:C143"/>
    <mergeCell ref="E143:N144"/>
    <mergeCell ref="O144:Q144"/>
    <mergeCell ref="I135:J135"/>
    <mergeCell ref="K135:L135"/>
    <mergeCell ref="M135:Q135"/>
    <mergeCell ref="I136:J136"/>
    <mergeCell ref="K136:L136"/>
    <mergeCell ref="M136:Q136"/>
    <mergeCell ref="I133:J133"/>
    <mergeCell ref="K133:L133"/>
    <mergeCell ref="M133:Q133"/>
    <mergeCell ref="I134:J134"/>
    <mergeCell ref="K134:L134"/>
    <mergeCell ref="M134:Q134"/>
    <mergeCell ref="A128:A136"/>
    <mergeCell ref="I128:J128"/>
    <mergeCell ref="K128:L128"/>
    <mergeCell ref="M128:N129"/>
    <mergeCell ref="O128:Q129"/>
    <mergeCell ref="I129:J129"/>
    <mergeCell ref="K129:L129"/>
    <mergeCell ref="I130:J130"/>
    <mergeCell ref="K130:L130"/>
    <mergeCell ref="I131:J131"/>
    <mergeCell ref="K131:L131"/>
    <mergeCell ref="M131:O131"/>
    <mergeCell ref="P131:Q131"/>
    <mergeCell ref="I132:J132"/>
    <mergeCell ref="K132:L132"/>
    <mergeCell ref="M132:Q132"/>
    <mergeCell ref="A163:Q164"/>
    <mergeCell ref="A165:Q166"/>
    <mergeCell ref="C167:H167"/>
    <mergeCell ref="I167:J167"/>
    <mergeCell ref="K167:L167"/>
    <mergeCell ref="M167:N167"/>
    <mergeCell ref="O167:Q167"/>
    <mergeCell ref="F159:H159"/>
    <mergeCell ref="K159:L159"/>
    <mergeCell ref="M159:Q159"/>
    <mergeCell ref="G160:I160"/>
    <mergeCell ref="B161:C161"/>
    <mergeCell ref="E161:N162"/>
    <mergeCell ref="O162:Q162"/>
    <mergeCell ref="I157:J157"/>
    <mergeCell ref="K157:L157"/>
    <mergeCell ref="M157:Q157"/>
    <mergeCell ref="I158:J158"/>
    <mergeCell ref="K158:L158"/>
    <mergeCell ref="M158:Q158"/>
    <mergeCell ref="I155:J155"/>
    <mergeCell ref="K155:L155"/>
    <mergeCell ref="M155:Q155"/>
    <mergeCell ref="I156:J156"/>
    <mergeCell ref="K156:L156"/>
    <mergeCell ref="M156:Q156"/>
    <mergeCell ref="A150:A158"/>
    <mergeCell ref="I150:J150"/>
    <mergeCell ref="K150:L150"/>
    <mergeCell ref="M150:N151"/>
    <mergeCell ref="O150:Q151"/>
    <mergeCell ref="I151:J151"/>
    <mergeCell ref="K151:L151"/>
    <mergeCell ref="I152:J152"/>
    <mergeCell ref="K152:L152"/>
    <mergeCell ref="I153:J153"/>
    <mergeCell ref="K153:L153"/>
    <mergeCell ref="M153:O153"/>
    <mergeCell ref="P153:Q153"/>
    <mergeCell ref="I154:J154"/>
    <mergeCell ref="K154:L154"/>
    <mergeCell ref="M154:Q154"/>
    <mergeCell ref="A185:Q186"/>
    <mergeCell ref="A187:Q188"/>
    <mergeCell ref="C189:H189"/>
    <mergeCell ref="I189:J189"/>
    <mergeCell ref="K189:L189"/>
    <mergeCell ref="O189:Q189"/>
    <mergeCell ref="F177:H177"/>
    <mergeCell ref="K177:L177"/>
    <mergeCell ref="M177:Q177"/>
    <mergeCell ref="G178:I178"/>
    <mergeCell ref="B183:C183"/>
    <mergeCell ref="E183:N184"/>
    <mergeCell ref="O184:Q184"/>
    <mergeCell ref="I175:J175"/>
    <mergeCell ref="K175:L175"/>
    <mergeCell ref="M175:Q175"/>
    <mergeCell ref="I176:J176"/>
    <mergeCell ref="K176:L176"/>
    <mergeCell ref="M176:Q176"/>
    <mergeCell ref="I173:J173"/>
    <mergeCell ref="K173:L173"/>
    <mergeCell ref="M173:Q173"/>
    <mergeCell ref="I174:J174"/>
    <mergeCell ref="K174:L174"/>
    <mergeCell ref="M174:Q174"/>
    <mergeCell ref="A168:A176"/>
    <mergeCell ref="I168:J168"/>
    <mergeCell ref="K168:L168"/>
    <mergeCell ref="M168:N169"/>
    <mergeCell ref="O168:Q169"/>
    <mergeCell ref="I169:J169"/>
    <mergeCell ref="K169:L169"/>
    <mergeCell ref="I170:J170"/>
    <mergeCell ref="K170:L170"/>
    <mergeCell ref="I171:J171"/>
    <mergeCell ref="K171:L171"/>
    <mergeCell ref="M171:O171"/>
    <mergeCell ref="P171:Q171"/>
    <mergeCell ref="I172:J172"/>
    <mergeCell ref="K172:L172"/>
    <mergeCell ref="M172:Q172"/>
    <mergeCell ref="A203:Q204"/>
    <mergeCell ref="A205:Q206"/>
    <mergeCell ref="C207:H207"/>
    <mergeCell ref="I207:J207"/>
    <mergeCell ref="K207:L207"/>
    <mergeCell ref="M207:N207"/>
    <mergeCell ref="O207:Q207"/>
    <mergeCell ref="F199:H199"/>
    <mergeCell ref="K199:L199"/>
    <mergeCell ref="M199:Q199"/>
    <mergeCell ref="G200:I200"/>
    <mergeCell ref="B201:C201"/>
    <mergeCell ref="E201:N202"/>
    <mergeCell ref="O202:Q202"/>
    <mergeCell ref="I197:J197"/>
    <mergeCell ref="K197:L197"/>
    <mergeCell ref="M197:Q197"/>
    <mergeCell ref="I198:J198"/>
    <mergeCell ref="K198:L198"/>
    <mergeCell ref="M198:Q198"/>
    <mergeCell ref="I195:J195"/>
    <mergeCell ref="K195:L195"/>
    <mergeCell ref="M195:Q195"/>
    <mergeCell ref="I196:J196"/>
    <mergeCell ref="K196:L196"/>
    <mergeCell ref="M196:Q196"/>
    <mergeCell ref="A190:A198"/>
    <mergeCell ref="I190:J190"/>
    <mergeCell ref="K190:L190"/>
    <mergeCell ref="M190:N191"/>
    <mergeCell ref="O190:Q191"/>
    <mergeCell ref="I191:J191"/>
    <mergeCell ref="K191:L191"/>
    <mergeCell ref="I192:J192"/>
    <mergeCell ref="K192:L192"/>
    <mergeCell ref="I193:J193"/>
    <mergeCell ref="K193:L193"/>
    <mergeCell ref="M193:O193"/>
    <mergeCell ref="P193:Q193"/>
    <mergeCell ref="I194:J194"/>
    <mergeCell ref="K194:L194"/>
    <mergeCell ref="M194:Q194"/>
    <mergeCell ref="A225:Q226"/>
    <mergeCell ref="A227:Q228"/>
    <mergeCell ref="C229:H229"/>
    <mergeCell ref="I229:J229"/>
    <mergeCell ref="K229:L229"/>
    <mergeCell ref="O229:Q229"/>
    <mergeCell ref="F217:H217"/>
    <mergeCell ref="K217:L217"/>
    <mergeCell ref="M217:Q217"/>
    <mergeCell ref="G218:I218"/>
    <mergeCell ref="B223:C223"/>
    <mergeCell ref="E223:N224"/>
    <mergeCell ref="O224:Q224"/>
    <mergeCell ref="I215:J215"/>
    <mergeCell ref="K215:L215"/>
    <mergeCell ref="M215:Q215"/>
    <mergeCell ref="I216:J216"/>
    <mergeCell ref="K216:L216"/>
    <mergeCell ref="M216:Q216"/>
    <mergeCell ref="I213:J213"/>
    <mergeCell ref="K213:L213"/>
    <mergeCell ref="M213:Q213"/>
    <mergeCell ref="I214:J214"/>
    <mergeCell ref="K214:L214"/>
    <mergeCell ref="M214:Q214"/>
    <mergeCell ref="A208:A216"/>
    <mergeCell ref="I208:J208"/>
    <mergeCell ref="K208:L208"/>
    <mergeCell ref="M208:N209"/>
    <mergeCell ref="O208:Q209"/>
    <mergeCell ref="I209:J209"/>
    <mergeCell ref="K209:L209"/>
    <mergeCell ref="I210:J210"/>
    <mergeCell ref="K210:L210"/>
    <mergeCell ref="I211:J211"/>
    <mergeCell ref="K211:L211"/>
    <mergeCell ref="M211:O211"/>
    <mergeCell ref="P211:Q211"/>
    <mergeCell ref="I212:J212"/>
    <mergeCell ref="K212:L212"/>
    <mergeCell ref="M212:Q212"/>
    <mergeCell ref="A243:Q244"/>
    <mergeCell ref="A245:Q246"/>
    <mergeCell ref="C247:H247"/>
    <mergeCell ref="I247:J247"/>
    <mergeCell ref="K247:L247"/>
    <mergeCell ref="M247:N247"/>
    <mergeCell ref="O247:Q247"/>
    <mergeCell ref="F239:H239"/>
    <mergeCell ref="K239:L239"/>
    <mergeCell ref="M239:Q239"/>
    <mergeCell ref="G240:I240"/>
    <mergeCell ref="B241:C241"/>
    <mergeCell ref="E241:N242"/>
    <mergeCell ref="O242:Q242"/>
    <mergeCell ref="I237:J237"/>
    <mergeCell ref="K237:L237"/>
    <mergeCell ref="M237:Q237"/>
    <mergeCell ref="I238:J238"/>
    <mergeCell ref="K238:L238"/>
    <mergeCell ref="M238:Q238"/>
    <mergeCell ref="I235:J235"/>
    <mergeCell ref="K235:L235"/>
    <mergeCell ref="M235:Q235"/>
    <mergeCell ref="I236:J236"/>
    <mergeCell ref="K236:L236"/>
    <mergeCell ref="M236:Q236"/>
    <mergeCell ref="A230:A238"/>
    <mergeCell ref="I230:J230"/>
    <mergeCell ref="K230:L230"/>
    <mergeCell ref="M230:N231"/>
    <mergeCell ref="O230:Q231"/>
    <mergeCell ref="I231:J231"/>
    <mergeCell ref="K231:L231"/>
    <mergeCell ref="I232:J232"/>
    <mergeCell ref="K232:L232"/>
    <mergeCell ref="I233:J233"/>
    <mergeCell ref="K233:L233"/>
    <mergeCell ref="M233:O233"/>
    <mergeCell ref="P233:Q233"/>
    <mergeCell ref="I234:J234"/>
    <mergeCell ref="K234:L234"/>
    <mergeCell ref="M234:Q234"/>
    <mergeCell ref="A265:Q266"/>
    <mergeCell ref="A267:Q268"/>
    <mergeCell ref="C269:H269"/>
    <mergeCell ref="I269:J269"/>
    <mergeCell ref="K269:L269"/>
    <mergeCell ref="O269:Q269"/>
    <mergeCell ref="F257:H257"/>
    <mergeCell ref="K257:L257"/>
    <mergeCell ref="M257:Q257"/>
    <mergeCell ref="G258:I258"/>
    <mergeCell ref="B263:C263"/>
    <mergeCell ref="E263:N264"/>
    <mergeCell ref="O264:Q264"/>
    <mergeCell ref="I255:J255"/>
    <mergeCell ref="K255:L255"/>
    <mergeCell ref="M255:Q255"/>
    <mergeCell ref="I256:J256"/>
    <mergeCell ref="K256:L256"/>
    <mergeCell ref="M256:Q256"/>
    <mergeCell ref="I253:J253"/>
    <mergeCell ref="K253:L253"/>
    <mergeCell ref="M253:Q253"/>
    <mergeCell ref="I254:J254"/>
    <mergeCell ref="K254:L254"/>
    <mergeCell ref="M254:Q254"/>
    <mergeCell ref="A248:A256"/>
    <mergeCell ref="I248:J248"/>
    <mergeCell ref="K248:L248"/>
    <mergeCell ref="M248:N249"/>
    <mergeCell ref="O248:Q249"/>
    <mergeCell ref="I249:J249"/>
    <mergeCell ref="K249:L249"/>
    <mergeCell ref="I250:J250"/>
    <mergeCell ref="K250:L250"/>
    <mergeCell ref="I251:J251"/>
    <mergeCell ref="K251:L251"/>
    <mergeCell ref="M251:O251"/>
    <mergeCell ref="P251:Q251"/>
    <mergeCell ref="I252:J252"/>
    <mergeCell ref="K252:L252"/>
    <mergeCell ref="M252:Q252"/>
    <mergeCell ref="A283:Q284"/>
    <mergeCell ref="A285:Q286"/>
    <mergeCell ref="C287:H287"/>
    <mergeCell ref="I287:J287"/>
    <mergeCell ref="K287:L287"/>
    <mergeCell ref="M287:N287"/>
    <mergeCell ref="O287:Q287"/>
    <mergeCell ref="F279:H279"/>
    <mergeCell ref="K279:L279"/>
    <mergeCell ref="M279:Q279"/>
    <mergeCell ref="G280:I280"/>
    <mergeCell ref="B281:C281"/>
    <mergeCell ref="E281:N282"/>
    <mergeCell ref="O282:Q282"/>
    <mergeCell ref="I277:J277"/>
    <mergeCell ref="K277:L277"/>
    <mergeCell ref="M277:Q277"/>
    <mergeCell ref="I278:J278"/>
    <mergeCell ref="K278:L278"/>
    <mergeCell ref="M278:Q278"/>
    <mergeCell ref="I275:J275"/>
    <mergeCell ref="K275:L275"/>
    <mergeCell ref="M275:Q275"/>
    <mergeCell ref="I276:J276"/>
    <mergeCell ref="K276:L276"/>
    <mergeCell ref="M276:Q276"/>
    <mergeCell ref="A270:A278"/>
    <mergeCell ref="I270:J270"/>
    <mergeCell ref="K270:L270"/>
    <mergeCell ref="M270:N271"/>
    <mergeCell ref="O270:Q271"/>
    <mergeCell ref="I271:J271"/>
    <mergeCell ref="K271:L271"/>
    <mergeCell ref="I272:J272"/>
    <mergeCell ref="K272:L272"/>
    <mergeCell ref="I273:J273"/>
    <mergeCell ref="K273:L273"/>
    <mergeCell ref="M273:O273"/>
    <mergeCell ref="P273:Q273"/>
    <mergeCell ref="I274:J274"/>
    <mergeCell ref="K274:L274"/>
    <mergeCell ref="M274:Q274"/>
    <mergeCell ref="A305:Q306"/>
    <mergeCell ref="A307:Q308"/>
    <mergeCell ref="C309:H309"/>
    <mergeCell ref="I309:J309"/>
    <mergeCell ref="K309:L309"/>
    <mergeCell ref="O309:Q309"/>
    <mergeCell ref="F297:H297"/>
    <mergeCell ref="K297:L297"/>
    <mergeCell ref="M297:Q297"/>
    <mergeCell ref="G298:I298"/>
    <mergeCell ref="B303:C303"/>
    <mergeCell ref="E303:N304"/>
    <mergeCell ref="O304:Q304"/>
    <mergeCell ref="I295:J295"/>
    <mergeCell ref="K295:L295"/>
    <mergeCell ref="M295:Q295"/>
    <mergeCell ref="I296:J296"/>
    <mergeCell ref="K296:L296"/>
    <mergeCell ref="M296:Q296"/>
    <mergeCell ref="I293:J293"/>
    <mergeCell ref="K293:L293"/>
    <mergeCell ref="M293:Q293"/>
    <mergeCell ref="I294:J294"/>
    <mergeCell ref="K294:L294"/>
    <mergeCell ref="M294:Q294"/>
    <mergeCell ref="A288:A296"/>
    <mergeCell ref="I288:J288"/>
    <mergeCell ref="K288:L288"/>
    <mergeCell ref="M288:N289"/>
    <mergeCell ref="O288:Q289"/>
    <mergeCell ref="I289:J289"/>
    <mergeCell ref="K289:L289"/>
    <mergeCell ref="I290:J290"/>
    <mergeCell ref="K290:L290"/>
    <mergeCell ref="I291:J291"/>
    <mergeCell ref="K291:L291"/>
    <mergeCell ref="M291:O291"/>
    <mergeCell ref="P291:Q291"/>
    <mergeCell ref="I292:J292"/>
    <mergeCell ref="K292:L292"/>
    <mergeCell ref="M292:Q292"/>
    <mergeCell ref="A323:Q324"/>
    <mergeCell ref="A325:Q326"/>
    <mergeCell ref="C327:H327"/>
    <mergeCell ref="I327:J327"/>
    <mergeCell ref="K327:L327"/>
    <mergeCell ref="M327:N327"/>
    <mergeCell ref="O327:Q327"/>
    <mergeCell ref="F319:H319"/>
    <mergeCell ref="K319:L319"/>
    <mergeCell ref="M319:Q319"/>
    <mergeCell ref="G320:I320"/>
    <mergeCell ref="B321:C321"/>
    <mergeCell ref="E321:N322"/>
    <mergeCell ref="O322:Q322"/>
    <mergeCell ref="I317:J317"/>
    <mergeCell ref="K317:L317"/>
    <mergeCell ref="M317:Q317"/>
    <mergeCell ref="I318:J318"/>
    <mergeCell ref="K318:L318"/>
    <mergeCell ref="M318:Q318"/>
    <mergeCell ref="I315:J315"/>
    <mergeCell ref="K315:L315"/>
    <mergeCell ref="M315:Q315"/>
    <mergeCell ref="I316:J316"/>
    <mergeCell ref="K316:L316"/>
    <mergeCell ref="M316:Q316"/>
    <mergeCell ref="A310:A318"/>
    <mergeCell ref="I310:J310"/>
    <mergeCell ref="K310:L310"/>
    <mergeCell ref="M310:N311"/>
    <mergeCell ref="O310:Q311"/>
    <mergeCell ref="I311:J311"/>
    <mergeCell ref="K311:L311"/>
    <mergeCell ref="I312:J312"/>
    <mergeCell ref="K312:L312"/>
    <mergeCell ref="I313:J313"/>
    <mergeCell ref="K313:L313"/>
    <mergeCell ref="M313:O313"/>
    <mergeCell ref="P313:Q313"/>
    <mergeCell ref="I314:J314"/>
    <mergeCell ref="K314:L314"/>
    <mergeCell ref="M314:Q314"/>
    <mergeCell ref="A345:Q346"/>
    <mergeCell ref="A347:Q348"/>
    <mergeCell ref="C349:H349"/>
    <mergeCell ref="I349:J349"/>
    <mergeCell ref="K349:L349"/>
    <mergeCell ref="O349:Q349"/>
    <mergeCell ref="F337:H337"/>
    <mergeCell ref="K337:L337"/>
    <mergeCell ref="M337:Q337"/>
    <mergeCell ref="G338:I338"/>
    <mergeCell ref="B343:C343"/>
    <mergeCell ref="E343:N344"/>
    <mergeCell ref="O344:Q344"/>
    <mergeCell ref="I335:J335"/>
    <mergeCell ref="K335:L335"/>
    <mergeCell ref="M335:Q335"/>
    <mergeCell ref="I336:J336"/>
    <mergeCell ref="K336:L336"/>
    <mergeCell ref="M336:Q336"/>
    <mergeCell ref="I333:J333"/>
    <mergeCell ref="K333:L333"/>
    <mergeCell ref="M333:Q333"/>
    <mergeCell ref="I334:J334"/>
    <mergeCell ref="K334:L334"/>
    <mergeCell ref="M334:Q334"/>
    <mergeCell ref="A328:A336"/>
    <mergeCell ref="I328:J328"/>
    <mergeCell ref="K328:L328"/>
    <mergeCell ref="M328:N329"/>
    <mergeCell ref="O328:Q329"/>
    <mergeCell ref="I329:J329"/>
    <mergeCell ref="K329:L329"/>
    <mergeCell ref="I330:J330"/>
    <mergeCell ref="K330:L330"/>
    <mergeCell ref="I331:J331"/>
    <mergeCell ref="K331:L331"/>
    <mergeCell ref="M331:O331"/>
    <mergeCell ref="P331:Q331"/>
    <mergeCell ref="I332:J332"/>
    <mergeCell ref="K332:L332"/>
    <mergeCell ref="M332:Q332"/>
    <mergeCell ref="A363:Q364"/>
    <mergeCell ref="A365:Q366"/>
    <mergeCell ref="C367:H367"/>
    <mergeCell ref="I367:J367"/>
    <mergeCell ref="K367:L367"/>
    <mergeCell ref="M367:N367"/>
    <mergeCell ref="O367:Q367"/>
    <mergeCell ref="F359:H359"/>
    <mergeCell ref="K359:L359"/>
    <mergeCell ref="M359:Q359"/>
    <mergeCell ref="G360:I360"/>
    <mergeCell ref="B361:C361"/>
    <mergeCell ref="E361:N362"/>
    <mergeCell ref="O362:Q362"/>
    <mergeCell ref="I357:J357"/>
    <mergeCell ref="K357:L357"/>
    <mergeCell ref="M357:Q357"/>
    <mergeCell ref="I358:J358"/>
    <mergeCell ref="K358:L358"/>
    <mergeCell ref="M358:Q358"/>
    <mergeCell ref="I355:J355"/>
    <mergeCell ref="K355:L355"/>
    <mergeCell ref="M355:Q355"/>
    <mergeCell ref="I356:J356"/>
    <mergeCell ref="K356:L356"/>
    <mergeCell ref="M356:Q356"/>
    <mergeCell ref="A350:A358"/>
    <mergeCell ref="I350:J350"/>
    <mergeCell ref="K350:L350"/>
    <mergeCell ref="M350:N351"/>
    <mergeCell ref="O350:Q351"/>
    <mergeCell ref="I351:J351"/>
    <mergeCell ref="K351:L351"/>
    <mergeCell ref="I352:J352"/>
    <mergeCell ref="K352:L352"/>
    <mergeCell ref="I353:J353"/>
    <mergeCell ref="K353:L353"/>
    <mergeCell ref="M353:O353"/>
    <mergeCell ref="P353:Q353"/>
    <mergeCell ref="I354:J354"/>
    <mergeCell ref="K354:L354"/>
    <mergeCell ref="M354:Q354"/>
    <mergeCell ref="A385:Q386"/>
    <mergeCell ref="A387:Q388"/>
    <mergeCell ref="C389:H389"/>
    <mergeCell ref="I389:J389"/>
    <mergeCell ref="K389:L389"/>
    <mergeCell ref="O389:Q389"/>
    <mergeCell ref="F377:H377"/>
    <mergeCell ref="K377:L377"/>
    <mergeCell ref="M377:Q377"/>
    <mergeCell ref="G378:I378"/>
    <mergeCell ref="B383:C383"/>
    <mergeCell ref="E383:N384"/>
    <mergeCell ref="O384:Q384"/>
    <mergeCell ref="I375:J375"/>
    <mergeCell ref="K375:L375"/>
    <mergeCell ref="M375:Q375"/>
    <mergeCell ref="I376:J376"/>
    <mergeCell ref="K376:L376"/>
    <mergeCell ref="M376:Q376"/>
    <mergeCell ref="I373:J373"/>
    <mergeCell ref="K373:L373"/>
    <mergeCell ref="M373:Q373"/>
    <mergeCell ref="I374:J374"/>
    <mergeCell ref="K374:L374"/>
    <mergeCell ref="M374:Q374"/>
    <mergeCell ref="A368:A376"/>
    <mergeCell ref="I368:J368"/>
    <mergeCell ref="K368:L368"/>
    <mergeCell ref="M368:N369"/>
    <mergeCell ref="O368:Q369"/>
    <mergeCell ref="I369:J369"/>
    <mergeCell ref="K369:L369"/>
    <mergeCell ref="I370:J370"/>
    <mergeCell ref="K370:L370"/>
    <mergeCell ref="I371:J371"/>
    <mergeCell ref="K371:L371"/>
    <mergeCell ref="M371:O371"/>
    <mergeCell ref="P371:Q371"/>
    <mergeCell ref="I372:J372"/>
    <mergeCell ref="K372:L372"/>
    <mergeCell ref="M372:Q372"/>
    <mergeCell ref="A403:Q404"/>
    <mergeCell ref="A405:Q406"/>
    <mergeCell ref="C407:H407"/>
    <mergeCell ref="I407:J407"/>
    <mergeCell ref="K407:L407"/>
    <mergeCell ref="M407:N407"/>
    <mergeCell ref="O407:Q407"/>
    <mergeCell ref="F399:H399"/>
    <mergeCell ref="K399:L399"/>
    <mergeCell ref="M399:Q399"/>
    <mergeCell ref="G400:I400"/>
    <mergeCell ref="B401:C401"/>
    <mergeCell ref="E401:N402"/>
    <mergeCell ref="O402:Q402"/>
    <mergeCell ref="I397:J397"/>
    <mergeCell ref="K397:L397"/>
    <mergeCell ref="M397:Q397"/>
    <mergeCell ref="I398:J398"/>
    <mergeCell ref="K398:L398"/>
    <mergeCell ref="M398:Q398"/>
    <mergeCell ref="I395:J395"/>
    <mergeCell ref="K395:L395"/>
    <mergeCell ref="M395:Q395"/>
    <mergeCell ref="I396:J396"/>
    <mergeCell ref="K396:L396"/>
    <mergeCell ref="M396:Q396"/>
    <mergeCell ref="A390:A398"/>
    <mergeCell ref="I390:J390"/>
    <mergeCell ref="K390:L390"/>
    <mergeCell ref="M390:N391"/>
    <mergeCell ref="O390:Q391"/>
    <mergeCell ref="I391:J391"/>
    <mergeCell ref="K391:L391"/>
    <mergeCell ref="I392:J392"/>
    <mergeCell ref="K392:L392"/>
    <mergeCell ref="I393:J393"/>
    <mergeCell ref="K393:L393"/>
    <mergeCell ref="M393:O393"/>
    <mergeCell ref="P393:Q393"/>
    <mergeCell ref="I394:J394"/>
    <mergeCell ref="K394:L394"/>
    <mergeCell ref="M394:Q394"/>
    <mergeCell ref="A425:Q426"/>
    <mergeCell ref="A427:Q428"/>
    <mergeCell ref="C429:H429"/>
    <mergeCell ref="I429:J429"/>
    <mergeCell ref="K429:L429"/>
    <mergeCell ref="O429:Q429"/>
    <mergeCell ref="F417:H417"/>
    <mergeCell ref="K417:L417"/>
    <mergeCell ref="M417:Q417"/>
    <mergeCell ref="G418:I418"/>
    <mergeCell ref="B423:C423"/>
    <mergeCell ref="E423:N424"/>
    <mergeCell ref="O424:Q424"/>
    <mergeCell ref="I415:J415"/>
    <mergeCell ref="K415:L415"/>
    <mergeCell ref="M415:Q415"/>
    <mergeCell ref="I416:J416"/>
    <mergeCell ref="K416:L416"/>
    <mergeCell ref="M416:Q416"/>
    <mergeCell ref="I413:J413"/>
    <mergeCell ref="K413:L413"/>
    <mergeCell ref="M413:Q413"/>
    <mergeCell ref="I414:J414"/>
    <mergeCell ref="K414:L414"/>
    <mergeCell ref="M414:Q414"/>
    <mergeCell ref="A408:A416"/>
    <mergeCell ref="I408:J408"/>
    <mergeCell ref="K408:L408"/>
    <mergeCell ref="M408:N409"/>
    <mergeCell ref="O408:Q409"/>
    <mergeCell ref="I409:J409"/>
    <mergeCell ref="K409:L409"/>
    <mergeCell ref="I410:J410"/>
    <mergeCell ref="K410:L410"/>
    <mergeCell ref="I411:J411"/>
    <mergeCell ref="K411:L411"/>
    <mergeCell ref="M411:O411"/>
    <mergeCell ref="P411:Q411"/>
    <mergeCell ref="I412:J412"/>
    <mergeCell ref="K412:L412"/>
    <mergeCell ref="M412:Q412"/>
    <mergeCell ref="A443:Q444"/>
    <mergeCell ref="A445:Q446"/>
    <mergeCell ref="C447:H447"/>
    <mergeCell ref="I447:J447"/>
    <mergeCell ref="K447:L447"/>
    <mergeCell ref="M447:N447"/>
    <mergeCell ref="O447:Q447"/>
    <mergeCell ref="F439:H439"/>
    <mergeCell ref="K439:L439"/>
    <mergeCell ref="M439:Q439"/>
    <mergeCell ref="G440:I440"/>
    <mergeCell ref="B441:C441"/>
    <mergeCell ref="E441:N442"/>
    <mergeCell ref="O442:Q442"/>
    <mergeCell ref="I437:J437"/>
    <mergeCell ref="K437:L437"/>
    <mergeCell ref="M437:Q437"/>
    <mergeCell ref="I438:J438"/>
    <mergeCell ref="K438:L438"/>
    <mergeCell ref="M438:Q438"/>
    <mergeCell ref="I435:J435"/>
    <mergeCell ref="K435:L435"/>
    <mergeCell ref="M435:Q435"/>
    <mergeCell ref="I436:J436"/>
    <mergeCell ref="K436:L436"/>
    <mergeCell ref="M436:Q436"/>
    <mergeCell ref="A430:A438"/>
    <mergeCell ref="I430:J430"/>
    <mergeCell ref="K430:L430"/>
    <mergeCell ref="M430:N431"/>
    <mergeCell ref="O430:Q431"/>
    <mergeCell ref="I431:J431"/>
    <mergeCell ref="K431:L431"/>
    <mergeCell ref="I432:J432"/>
    <mergeCell ref="K432:L432"/>
    <mergeCell ref="I433:J433"/>
    <mergeCell ref="K433:L433"/>
    <mergeCell ref="M433:O433"/>
    <mergeCell ref="P433:Q433"/>
    <mergeCell ref="I434:J434"/>
    <mergeCell ref="K434:L434"/>
    <mergeCell ref="M434:Q434"/>
    <mergeCell ref="A465:Q466"/>
    <mergeCell ref="A467:Q468"/>
    <mergeCell ref="C469:H469"/>
    <mergeCell ref="I469:J469"/>
    <mergeCell ref="K469:L469"/>
    <mergeCell ref="O469:Q469"/>
    <mergeCell ref="F457:H457"/>
    <mergeCell ref="K457:L457"/>
    <mergeCell ref="M457:Q457"/>
    <mergeCell ref="G458:I458"/>
    <mergeCell ref="B463:C463"/>
    <mergeCell ref="E463:N464"/>
    <mergeCell ref="O464:Q464"/>
    <mergeCell ref="I455:J455"/>
    <mergeCell ref="K455:L455"/>
    <mergeCell ref="M455:Q455"/>
    <mergeCell ref="I456:J456"/>
    <mergeCell ref="K456:L456"/>
    <mergeCell ref="M456:Q456"/>
    <mergeCell ref="I453:J453"/>
    <mergeCell ref="K453:L453"/>
    <mergeCell ref="M453:Q453"/>
    <mergeCell ref="I454:J454"/>
    <mergeCell ref="K454:L454"/>
    <mergeCell ref="M454:Q454"/>
    <mergeCell ref="A448:A456"/>
    <mergeCell ref="I448:J448"/>
    <mergeCell ref="K448:L448"/>
    <mergeCell ref="M448:N449"/>
    <mergeCell ref="O448:Q449"/>
    <mergeCell ref="I449:J449"/>
    <mergeCell ref="K449:L449"/>
    <mergeCell ref="I450:J450"/>
    <mergeCell ref="K450:L450"/>
    <mergeCell ref="I451:J451"/>
    <mergeCell ref="K451:L451"/>
    <mergeCell ref="M451:O451"/>
    <mergeCell ref="P451:Q451"/>
    <mergeCell ref="I452:J452"/>
    <mergeCell ref="K452:L452"/>
    <mergeCell ref="M452:Q452"/>
    <mergeCell ref="A483:Q484"/>
    <mergeCell ref="A485:Q486"/>
    <mergeCell ref="C487:H487"/>
    <mergeCell ref="I487:J487"/>
    <mergeCell ref="K487:L487"/>
    <mergeCell ref="M487:N487"/>
    <mergeCell ref="O487:Q487"/>
    <mergeCell ref="F479:H479"/>
    <mergeCell ref="K479:L479"/>
    <mergeCell ref="M479:Q479"/>
    <mergeCell ref="G480:I480"/>
    <mergeCell ref="B481:C481"/>
    <mergeCell ref="E481:N482"/>
    <mergeCell ref="O482:Q482"/>
    <mergeCell ref="I477:J477"/>
    <mergeCell ref="K477:L477"/>
    <mergeCell ref="M477:Q477"/>
    <mergeCell ref="I478:J478"/>
    <mergeCell ref="K478:L478"/>
    <mergeCell ref="M478:Q478"/>
    <mergeCell ref="I475:J475"/>
    <mergeCell ref="K475:L475"/>
    <mergeCell ref="M475:Q475"/>
    <mergeCell ref="I476:J476"/>
    <mergeCell ref="K476:L476"/>
    <mergeCell ref="M476:Q476"/>
    <mergeCell ref="A470:A478"/>
    <mergeCell ref="I470:J470"/>
    <mergeCell ref="K470:L470"/>
    <mergeCell ref="M470:N471"/>
    <mergeCell ref="O470:Q471"/>
    <mergeCell ref="I471:J471"/>
    <mergeCell ref="K471:L471"/>
    <mergeCell ref="I472:J472"/>
    <mergeCell ref="K472:L472"/>
    <mergeCell ref="I473:J473"/>
    <mergeCell ref="K473:L473"/>
    <mergeCell ref="M473:O473"/>
    <mergeCell ref="P473:Q473"/>
    <mergeCell ref="I474:J474"/>
    <mergeCell ref="K474:L474"/>
    <mergeCell ref="M474:Q474"/>
    <mergeCell ref="A505:Q506"/>
    <mergeCell ref="A507:Q508"/>
    <mergeCell ref="C509:H509"/>
    <mergeCell ref="I509:J509"/>
    <mergeCell ref="K509:L509"/>
    <mergeCell ref="O509:Q509"/>
    <mergeCell ref="F497:H497"/>
    <mergeCell ref="K497:L497"/>
    <mergeCell ref="M497:Q497"/>
    <mergeCell ref="G498:I498"/>
    <mergeCell ref="B503:C503"/>
    <mergeCell ref="E503:N504"/>
    <mergeCell ref="O504:Q504"/>
    <mergeCell ref="I495:J495"/>
    <mergeCell ref="K495:L495"/>
    <mergeCell ref="M495:Q495"/>
    <mergeCell ref="I496:J496"/>
    <mergeCell ref="K496:L496"/>
    <mergeCell ref="M496:Q496"/>
    <mergeCell ref="I493:J493"/>
    <mergeCell ref="K493:L493"/>
    <mergeCell ref="M493:Q493"/>
    <mergeCell ref="I494:J494"/>
    <mergeCell ref="K494:L494"/>
    <mergeCell ref="M494:Q494"/>
    <mergeCell ref="A488:A496"/>
    <mergeCell ref="I488:J488"/>
    <mergeCell ref="K488:L488"/>
    <mergeCell ref="M488:N489"/>
    <mergeCell ref="O488:Q489"/>
    <mergeCell ref="I489:J489"/>
    <mergeCell ref="K489:L489"/>
    <mergeCell ref="I490:J490"/>
    <mergeCell ref="K490:L490"/>
    <mergeCell ref="I491:J491"/>
    <mergeCell ref="K491:L491"/>
    <mergeCell ref="M491:O491"/>
    <mergeCell ref="P491:Q491"/>
    <mergeCell ref="I492:J492"/>
    <mergeCell ref="K492:L492"/>
    <mergeCell ref="M492:Q492"/>
    <mergeCell ref="A523:Q524"/>
    <mergeCell ref="A525:Q526"/>
    <mergeCell ref="C527:H527"/>
    <mergeCell ref="I527:J527"/>
    <mergeCell ref="K527:L527"/>
    <mergeCell ref="M527:N527"/>
    <mergeCell ref="O527:Q527"/>
    <mergeCell ref="F519:H519"/>
    <mergeCell ref="K519:L519"/>
    <mergeCell ref="M519:Q519"/>
    <mergeCell ref="G520:I520"/>
    <mergeCell ref="B521:C521"/>
    <mergeCell ref="E521:N522"/>
    <mergeCell ref="O522:Q522"/>
    <mergeCell ref="I517:J517"/>
    <mergeCell ref="K517:L517"/>
    <mergeCell ref="M517:Q517"/>
    <mergeCell ref="I518:J518"/>
    <mergeCell ref="K518:L518"/>
    <mergeCell ref="M518:Q518"/>
    <mergeCell ref="I515:J515"/>
    <mergeCell ref="K515:L515"/>
    <mergeCell ref="M515:Q515"/>
    <mergeCell ref="I516:J516"/>
    <mergeCell ref="K516:L516"/>
    <mergeCell ref="M516:Q516"/>
    <mergeCell ref="A510:A518"/>
    <mergeCell ref="I510:J510"/>
    <mergeCell ref="K510:L510"/>
    <mergeCell ref="M510:N511"/>
    <mergeCell ref="O510:Q511"/>
    <mergeCell ref="I511:J511"/>
    <mergeCell ref="K511:L511"/>
    <mergeCell ref="I512:J512"/>
    <mergeCell ref="K512:L512"/>
    <mergeCell ref="I513:J513"/>
    <mergeCell ref="K513:L513"/>
    <mergeCell ref="M513:O513"/>
    <mergeCell ref="P513:Q513"/>
    <mergeCell ref="I514:J514"/>
    <mergeCell ref="K514:L514"/>
    <mergeCell ref="M514:Q514"/>
    <mergeCell ref="A545:Q546"/>
    <mergeCell ref="A547:Q548"/>
    <mergeCell ref="C549:H549"/>
    <mergeCell ref="I549:J549"/>
    <mergeCell ref="K549:L549"/>
    <mergeCell ref="O549:Q549"/>
    <mergeCell ref="F537:H537"/>
    <mergeCell ref="K537:L537"/>
    <mergeCell ref="M537:Q537"/>
    <mergeCell ref="G538:I538"/>
    <mergeCell ref="B543:C543"/>
    <mergeCell ref="E543:N544"/>
    <mergeCell ref="O544:Q544"/>
    <mergeCell ref="I535:J535"/>
    <mergeCell ref="K535:L535"/>
    <mergeCell ref="M535:Q535"/>
    <mergeCell ref="I536:J536"/>
    <mergeCell ref="K536:L536"/>
    <mergeCell ref="M536:Q536"/>
    <mergeCell ref="I533:J533"/>
    <mergeCell ref="K533:L533"/>
    <mergeCell ref="M533:Q533"/>
    <mergeCell ref="I534:J534"/>
    <mergeCell ref="K534:L534"/>
    <mergeCell ref="M534:Q534"/>
    <mergeCell ref="A528:A536"/>
    <mergeCell ref="I528:J528"/>
    <mergeCell ref="K528:L528"/>
    <mergeCell ref="M528:N529"/>
    <mergeCell ref="O528:Q529"/>
    <mergeCell ref="I529:J529"/>
    <mergeCell ref="K529:L529"/>
    <mergeCell ref="I530:J530"/>
    <mergeCell ref="K530:L530"/>
    <mergeCell ref="I531:J531"/>
    <mergeCell ref="K531:L531"/>
    <mergeCell ref="M531:O531"/>
    <mergeCell ref="P531:Q531"/>
    <mergeCell ref="I532:J532"/>
    <mergeCell ref="K532:L532"/>
    <mergeCell ref="M532:Q532"/>
    <mergeCell ref="A563:Q564"/>
    <mergeCell ref="A565:Q566"/>
    <mergeCell ref="C567:H567"/>
    <mergeCell ref="I567:J567"/>
    <mergeCell ref="K567:L567"/>
    <mergeCell ref="M567:N567"/>
    <mergeCell ref="O567:Q567"/>
    <mergeCell ref="F559:H559"/>
    <mergeCell ref="K559:L559"/>
    <mergeCell ref="M559:Q559"/>
    <mergeCell ref="G560:I560"/>
    <mergeCell ref="B561:C561"/>
    <mergeCell ref="E561:N562"/>
    <mergeCell ref="O562:Q562"/>
    <mergeCell ref="I557:J557"/>
    <mergeCell ref="K557:L557"/>
    <mergeCell ref="M557:Q557"/>
    <mergeCell ref="I558:J558"/>
    <mergeCell ref="K558:L558"/>
    <mergeCell ref="M558:Q558"/>
    <mergeCell ref="I555:J555"/>
    <mergeCell ref="K555:L555"/>
    <mergeCell ref="M555:Q555"/>
    <mergeCell ref="I556:J556"/>
    <mergeCell ref="K556:L556"/>
    <mergeCell ref="M556:Q556"/>
    <mergeCell ref="A550:A558"/>
    <mergeCell ref="I550:J550"/>
    <mergeCell ref="K550:L550"/>
    <mergeCell ref="M550:N551"/>
    <mergeCell ref="O550:Q551"/>
    <mergeCell ref="I551:J551"/>
    <mergeCell ref="K551:L551"/>
    <mergeCell ref="I552:J552"/>
    <mergeCell ref="K552:L552"/>
    <mergeCell ref="I553:J553"/>
    <mergeCell ref="K553:L553"/>
    <mergeCell ref="M553:O553"/>
    <mergeCell ref="P553:Q553"/>
    <mergeCell ref="I554:J554"/>
    <mergeCell ref="K554:L554"/>
    <mergeCell ref="M554:Q554"/>
    <mergeCell ref="A585:Q586"/>
    <mergeCell ref="A587:Q588"/>
    <mergeCell ref="C589:H589"/>
    <mergeCell ref="I589:J589"/>
    <mergeCell ref="K589:L589"/>
    <mergeCell ref="O589:Q589"/>
    <mergeCell ref="F577:H577"/>
    <mergeCell ref="K577:L577"/>
    <mergeCell ref="M577:Q577"/>
    <mergeCell ref="G578:I578"/>
    <mergeCell ref="B583:C583"/>
    <mergeCell ref="E583:N584"/>
    <mergeCell ref="O584:Q584"/>
    <mergeCell ref="I575:J575"/>
    <mergeCell ref="K575:L575"/>
    <mergeCell ref="M575:Q575"/>
    <mergeCell ref="I576:J576"/>
    <mergeCell ref="K576:L576"/>
    <mergeCell ref="M576:Q576"/>
    <mergeCell ref="I573:J573"/>
    <mergeCell ref="K573:L573"/>
    <mergeCell ref="M573:Q573"/>
    <mergeCell ref="I574:J574"/>
    <mergeCell ref="K574:L574"/>
    <mergeCell ref="M574:Q574"/>
    <mergeCell ref="A568:A576"/>
    <mergeCell ref="I568:J568"/>
    <mergeCell ref="K568:L568"/>
    <mergeCell ref="M568:N569"/>
    <mergeCell ref="O568:Q569"/>
    <mergeCell ref="I569:J569"/>
    <mergeCell ref="K569:L569"/>
    <mergeCell ref="I570:J570"/>
    <mergeCell ref="K570:L570"/>
    <mergeCell ref="I571:J571"/>
    <mergeCell ref="K571:L571"/>
    <mergeCell ref="M571:O571"/>
    <mergeCell ref="P571:Q571"/>
    <mergeCell ref="I572:J572"/>
    <mergeCell ref="K572:L572"/>
    <mergeCell ref="M572:Q572"/>
    <mergeCell ref="A603:Q604"/>
    <mergeCell ref="A605:Q606"/>
    <mergeCell ref="C607:H607"/>
    <mergeCell ref="I607:J607"/>
    <mergeCell ref="K607:L607"/>
    <mergeCell ref="M607:N607"/>
    <mergeCell ref="O607:Q607"/>
    <mergeCell ref="F599:H599"/>
    <mergeCell ref="K599:L599"/>
    <mergeCell ref="M599:Q599"/>
    <mergeCell ref="G600:I600"/>
    <mergeCell ref="B601:C601"/>
    <mergeCell ref="E601:N602"/>
    <mergeCell ref="O602:Q602"/>
    <mergeCell ref="I597:J597"/>
    <mergeCell ref="K597:L597"/>
    <mergeCell ref="M597:Q597"/>
    <mergeCell ref="I598:J598"/>
    <mergeCell ref="K598:L598"/>
    <mergeCell ref="M598:Q598"/>
    <mergeCell ref="I595:J595"/>
    <mergeCell ref="K595:L595"/>
    <mergeCell ref="M595:Q595"/>
    <mergeCell ref="I596:J596"/>
    <mergeCell ref="K596:L596"/>
    <mergeCell ref="M596:Q596"/>
    <mergeCell ref="A590:A598"/>
    <mergeCell ref="I590:J590"/>
    <mergeCell ref="K590:L590"/>
    <mergeCell ref="M590:N591"/>
    <mergeCell ref="O590:Q591"/>
    <mergeCell ref="I591:J591"/>
    <mergeCell ref="K591:L591"/>
    <mergeCell ref="I592:J592"/>
    <mergeCell ref="K592:L592"/>
    <mergeCell ref="I593:J593"/>
    <mergeCell ref="K593:L593"/>
    <mergeCell ref="M593:O593"/>
    <mergeCell ref="P593:Q593"/>
    <mergeCell ref="I594:J594"/>
    <mergeCell ref="K594:L594"/>
    <mergeCell ref="M594:Q594"/>
    <mergeCell ref="A625:Q626"/>
    <mergeCell ref="A627:Q628"/>
    <mergeCell ref="C629:H629"/>
    <mergeCell ref="I629:J629"/>
    <mergeCell ref="K629:L629"/>
    <mergeCell ref="O629:Q629"/>
    <mergeCell ref="F617:H617"/>
    <mergeCell ref="K617:L617"/>
    <mergeCell ref="M617:Q617"/>
    <mergeCell ref="G618:I618"/>
    <mergeCell ref="B623:C623"/>
    <mergeCell ref="E623:N624"/>
    <mergeCell ref="O624:Q624"/>
    <mergeCell ref="I615:J615"/>
    <mergeCell ref="K615:L615"/>
    <mergeCell ref="M615:Q615"/>
    <mergeCell ref="I616:J616"/>
    <mergeCell ref="K616:L616"/>
    <mergeCell ref="M616:Q616"/>
    <mergeCell ref="I613:J613"/>
    <mergeCell ref="K613:L613"/>
    <mergeCell ref="M613:Q613"/>
    <mergeCell ref="I614:J614"/>
    <mergeCell ref="K614:L614"/>
    <mergeCell ref="M614:Q614"/>
    <mergeCell ref="A608:A616"/>
    <mergeCell ref="I608:J608"/>
    <mergeCell ref="K608:L608"/>
    <mergeCell ref="M608:N609"/>
    <mergeCell ref="O608:Q609"/>
    <mergeCell ref="I609:J609"/>
    <mergeCell ref="K609:L609"/>
    <mergeCell ref="I610:J610"/>
    <mergeCell ref="K610:L610"/>
    <mergeCell ref="I611:J611"/>
    <mergeCell ref="K611:L611"/>
    <mergeCell ref="M611:O611"/>
    <mergeCell ref="P611:Q611"/>
    <mergeCell ref="I612:J612"/>
    <mergeCell ref="K612:L612"/>
    <mergeCell ref="M612:Q612"/>
    <mergeCell ref="A643:Q644"/>
    <mergeCell ref="A645:Q646"/>
    <mergeCell ref="C647:H647"/>
    <mergeCell ref="I647:J647"/>
    <mergeCell ref="K647:L647"/>
    <mergeCell ref="M647:N647"/>
    <mergeCell ref="O647:Q647"/>
    <mergeCell ref="F639:H639"/>
    <mergeCell ref="K639:L639"/>
    <mergeCell ref="M639:Q639"/>
    <mergeCell ref="G640:I640"/>
    <mergeCell ref="B641:C641"/>
    <mergeCell ref="E641:N642"/>
    <mergeCell ref="O642:Q642"/>
    <mergeCell ref="I637:J637"/>
    <mergeCell ref="K637:L637"/>
    <mergeCell ref="M637:Q637"/>
    <mergeCell ref="I638:J638"/>
    <mergeCell ref="K638:L638"/>
    <mergeCell ref="M638:Q638"/>
    <mergeCell ref="I635:J635"/>
    <mergeCell ref="K635:L635"/>
    <mergeCell ref="M635:Q635"/>
    <mergeCell ref="I636:J636"/>
    <mergeCell ref="K636:L636"/>
    <mergeCell ref="M636:Q636"/>
    <mergeCell ref="A630:A638"/>
    <mergeCell ref="I630:J630"/>
    <mergeCell ref="K630:L630"/>
    <mergeCell ref="M630:N631"/>
    <mergeCell ref="O630:Q631"/>
    <mergeCell ref="I631:J631"/>
    <mergeCell ref="K631:L631"/>
    <mergeCell ref="I632:J632"/>
    <mergeCell ref="K632:L632"/>
    <mergeCell ref="I633:J633"/>
    <mergeCell ref="K633:L633"/>
    <mergeCell ref="M633:O633"/>
    <mergeCell ref="P633:Q633"/>
    <mergeCell ref="I634:J634"/>
    <mergeCell ref="K634:L634"/>
    <mergeCell ref="M634:Q634"/>
    <mergeCell ref="A665:Q666"/>
    <mergeCell ref="A667:Q668"/>
    <mergeCell ref="C669:H669"/>
    <mergeCell ref="I669:J669"/>
    <mergeCell ref="K669:L669"/>
    <mergeCell ref="O669:Q669"/>
    <mergeCell ref="F657:H657"/>
    <mergeCell ref="K657:L657"/>
    <mergeCell ref="M657:Q657"/>
    <mergeCell ref="G658:I658"/>
    <mergeCell ref="B663:C663"/>
    <mergeCell ref="E663:N664"/>
    <mergeCell ref="O664:Q664"/>
    <mergeCell ref="I655:J655"/>
    <mergeCell ref="K655:L655"/>
    <mergeCell ref="M655:Q655"/>
    <mergeCell ref="I656:J656"/>
    <mergeCell ref="K656:L656"/>
    <mergeCell ref="M656:Q656"/>
    <mergeCell ref="I653:J653"/>
    <mergeCell ref="K653:L653"/>
    <mergeCell ref="M653:Q653"/>
    <mergeCell ref="I654:J654"/>
    <mergeCell ref="K654:L654"/>
    <mergeCell ref="M654:Q654"/>
    <mergeCell ref="A648:A656"/>
    <mergeCell ref="I648:J648"/>
    <mergeCell ref="K648:L648"/>
    <mergeCell ref="M648:N649"/>
    <mergeCell ref="O648:Q649"/>
    <mergeCell ref="I649:J649"/>
    <mergeCell ref="K649:L649"/>
    <mergeCell ref="I650:J650"/>
    <mergeCell ref="K650:L650"/>
    <mergeCell ref="I651:J651"/>
    <mergeCell ref="K651:L651"/>
    <mergeCell ref="M651:O651"/>
    <mergeCell ref="P651:Q651"/>
    <mergeCell ref="I652:J652"/>
    <mergeCell ref="K652:L652"/>
    <mergeCell ref="M652:Q652"/>
    <mergeCell ref="A683:Q684"/>
    <mergeCell ref="A685:Q686"/>
    <mergeCell ref="C687:H687"/>
    <mergeCell ref="I687:J687"/>
    <mergeCell ref="K687:L687"/>
    <mergeCell ref="M687:N687"/>
    <mergeCell ref="O687:Q687"/>
    <mergeCell ref="F679:H679"/>
    <mergeCell ref="K679:L679"/>
    <mergeCell ref="M679:Q679"/>
    <mergeCell ref="G680:I680"/>
    <mergeCell ref="B681:C681"/>
    <mergeCell ref="E681:N682"/>
    <mergeCell ref="O682:Q682"/>
    <mergeCell ref="I677:J677"/>
    <mergeCell ref="K677:L677"/>
    <mergeCell ref="M677:Q677"/>
    <mergeCell ref="I678:J678"/>
    <mergeCell ref="K678:L678"/>
    <mergeCell ref="M678:Q678"/>
    <mergeCell ref="I675:J675"/>
    <mergeCell ref="K675:L675"/>
    <mergeCell ref="M675:Q675"/>
    <mergeCell ref="I676:J676"/>
    <mergeCell ref="K676:L676"/>
    <mergeCell ref="M676:Q676"/>
    <mergeCell ref="A670:A678"/>
    <mergeCell ref="I670:J670"/>
    <mergeCell ref="K670:L670"/>
    <mergeCell ref="M670:N671"/>
    <mergeCell ref="O670:Q671"/>
    <mergeCell ref="I671:J671"/>
    <mergeCell ref="K671:L671"/>
    <mergeCell ref="I672:J672"/>
    <mergeCell ref="K672:L672"/>
    <mergeCell ref="I673:J673"/>
    <mergeCell ref="K673:L673"/>
    <mergeCell ref="M673:O673"/>
    <mergeCell ref="P673:Q673"/>
    <mergeCell ref="I674:J674"/>
    <mergeCell ref="K674:L674"/>
    <mergeCell ref="M674:Q674"/>
    <mergeCell ref="A705:Q706"/>
    <mergeCell ref="A707:Q708"/>
    <mergeCell ref="C709:H709"/>
    <mergeCell ref="I709:J709"/>
    <mergeCell ref="K709:L709"/>
    <mergeCell ref="O709:Q709"/>
    <mergeCell ref="F697:H697"/>
    <mergeCell ref="K697:L697"/>
    <mergeCell ref="M697:Q697"/>
    <mergeCell ref="G698:I698"/>
    <mergeCell ref="B703:C703"/>
    <mergeCell ref="E703:N704"/>
    <mergeCell ref="O704:Q704"/>
    <mergeCell ref="I695:J695"/>
    <mergeCell ref="K695:L695"/>
    <mergeCell ref="M695:Q695"/>
    <mergeCell ref="I696:J696"/>
    <mergeCell ref="K696:L696"/>
    <mergeCell ref="M696:Q696"/>
    <mergeCell ref="I693:J693"/>
    <mergeCell ref="K693:L693"/>
    <mergeCell ref="M693:Q693"/>
    <mergeCell ref="I694:J694"/>
    <mergeCell ref="K694:L694"/>
    <mergeCell ref="M694:Q694"/>
    <mergeCell ref="A688:A696"/>
    <mergeCell ref="I688:J688"/>
    <mergeCell ref="K688:L688"/>
    <mergeCell ref="M688:N689"/>
    <mergeCell ref="O688:Q689"/>
    <mergeCell ref="I689:J689"/>
    <mergeCell ref="K689:L689"/>
    <mergeCell ref="I690:J690"/>
    <mergeCell ref="K690:L690"/>
    <mergeCell ref="I691:J691"/>
    <mergeCell ref="K691:L691"/>
    <mergeCell ref="M691:O691"/>
    <mergeCell ref="P691:Q691"/>
    <mergeCell ref="I692:J692"/>
    <mergeCell ref="K692:L692"/>
    <mergeCell ref="M692:Q692"/>
    <mergeCell ref="A723:Q724"/>
    <mergeCell ref="A725:Q726"/>
    <mergeCell ref="C727:H727"/>
    <mergeCell ref="I727:J727"/>
    <mergeCell ref="K727:L727"/>
    <mergeCell ref="M727:N727"/>
    <mergeCell ref="O727:Q727"/>
    <mergeCell ref="F719:H719"/>
    <mergeCell ref="K719:L719"/>
    <mergeCell ref="M719:Q719"/>
    <mergeCell ref="G720:I720"/>
    <mergeCell ref="B721:C721"/>
    <mergeCell ref="E721:N722"/>
    <mergeCell ref="O722:Q722"/>
    <mergeCell ref="I717:J717"/>
    <mergeCell ref="K717:L717"/>
    <mergeCell ref="M717:Q717"/>
    <mergeCell ref="I718:J718"/>
    <mergeCell ref="K718:L718"/>
    <mergeCell ref="M718:Q718"/>
    <mergeCell ref="I715:J715"/>
    <mergeCell ref="K715:L715"/>
    <mergeCell ref="M715:Q715"/>
    <mergeCell ref="I716:J716"/>
    <mergeCell ref="K716:L716"/>
    <mergeCell ref="M716:Q716"/>
    <mergeCell ref="A710:A718"/>
    <mergeCell ref="I710:J710"/>
    <mergeCell ref="K710:L710"/>
    <mergeCell ref="M710:N711"/>
    <mergeCell ref="O710:Q711"/>
    <mergeCell ref="I711:J711"/>
    <mergeCell ref="K711:L711"/>
    <mergeCell ref="I712:J712"/>
    <mergeCell ref="K712:L712"/>
    <mergeCell ref="I713:J713"/>
    <mergeCell ref="K713:L713"/>
    <mergeCell ref="M713:O713"/>
    <mergeCell ref="P713:Q713"/>
    <mergeCell ref="I714:J714"/>
    <mergeCell ref="K714:L714"/>
    <mergeCell ref="M714:Q714"/>
    <mergeCell ref="A745:Q746"/>
    <mergeCell ref="A747:Q748"/>
    <mergeCell ref="C749:H749"/>
    <mergeCell ref="I749:J749"/>
    <mergeCell ref="K749:L749"/>
    <mergeCell ref="O749:Q749"/>
    <mergeCell ref="F737:H737"/>
    <mergeCell ref="K737:L737"/>
    <mergeCell ref="M737:Q737"/>
    <mergeCell ref="G738:I738"/>
    <mergeCell ref="B743:C743"/>
    <mergeCell ref="E743:N744"/>
    <mergeCell ref="O744:Q744"/>
    <mergeCell ref="I735:J735"/>
    <mergeCell ref="K735:L735"/>
    <mergeCell ref="M735:Q735"/>
    <mergeCell ref="I736:J736"/>
    <mergeCell ref="K736:L736"/>
    <mergeCell ref="M736:Q736"/>
    <mergeCell ref="I733:J733"/>
    <mergeCell ref="K733:L733"/>
    <mergeCell ref="M733:Q733"/>
    <mergeCell ref="I734:J734"/>
    <mergeCell ref="K734:L734"/>
    <mergeCell ref="M734:Q734"/>
    <mergeCell ref="A728:A736"/>
    <mergeCell ref="I728:J728"/>
    <mergeCell ref="K728:L728"/>
    <mergeCell ref="M728:N729"/>
    <mergeCell ref="O728:Q729"/>
    <mergeCell ref="I729:J729"/>
    <mergeCell ref="K729:L729"/>
    <mergeCell ref="I730:J730"/>
    <mergeCell ref="K730:L730"/>
    <mergeCell ref="I731:J731"/>
    <mergeCell ref="K731:L731"/>
    <mergeCell ref="M731:O731"/>
    <mergeCell ref="P731:Q731"/>
    <mergeCell ref="I732:J732"/>
    <mergeCell ref="K732:L732"/>
    <mergeCell ref="M732:Q732"/>
    <mergeCell ref="A763:Q764"/>
    <mergeCell ref="A765:Q766"/>
    <mergeCell ref="C767:H767"/>
    <mergeCell ref="I767:J767"/>
    <mergeCell ref="K767:L767"/>
    <mergeCell ref="M767:N767"/>
    <mergeCell ref="O767:Q767"/>
    <mergeCell ref="F759:H759"/>
    <mergeCell ref="K759:L759"/>
    <mergeCell ref="M759:Q759"/>
    <mergeCell ref="G760:I760"/>
    <mergeCell ref="B761:C761"/>
    <mergeCell ref="E761:N762"/>
    <mergeCell ref="O762:Q762"/>
    <mergeCell ref="I757:J757"/>
    <mergeCell ref="K757:L757"/>
    <mergeCell ref="M757:Q757"/>
    <mergeCell ref="I758:J758"/>
    <mergeCell ref="K758:L758"/>
    <mergeCell ref="M758:Q758"/>
    <mergeCell ref="I755:J755"/>
    <mergeCell ref="K755:L755"/>
    <mergeCell ref="M755:Q755"/>
    <mergeCell ref="I756:J756"/>
    <mergeCell ref="K756:L756"/>
    <mergeCell ref="M756:Q756"/>
    <mergeCell ref="A750:A758"/>
    <mergeCell ref="I750:J750"/>
    <mergeCell ref="K750:L750"/>
    <mergeCell ref="M750:N751"/>
    <mergeCell ref="O750:Q751"/>
    <mergeCell ref="I751:J751"/>
    <mergeCell ref="K751:L751"/>
    <mergeCell ref="I752:J752"/>
    <mergeCell ref="K752:L752"/>
    <mergeCell ref="I753:J753"/>
    <mergeCell ref="K753:L753"/>
    <mergeCell ref="M753:O753"/>
    <mergeCell ref="P753:Q753"/>
    <mergeCell ref="I754:J754"/>
    <mergeCell ref="K754:L754"/>
    <mergeCell ref="M754:Q754"/>
    <mergeCell ref="A785:Q786"/>
    <mergeCell ref="A787:Q788"/>
    <mergeCell ref="C789:H789"/>
    <mergeCell ref="I789:J789"/>
    <mergeCell ref="K789:L789"/>
    <mergeCell ref="O789:Q789"/>
    <mergeCell ref="F777:H777"/>
    <mergeCell ref="K777:L777"/>
    <mergeCell ref="M777:Q777"/>
    <mergeCell ref="G778:I778"/>
    <mergeCell ref="B783:C783"/>
    <mergeCell ref="E783:N784"/>
    <mergeCell ref="O784:Q784"/>
    <mergeCell ref="I775:J775"/>
    <mergeCell ref="K775:L775"/>
    <mergeCell ref="M775:Q775"/>
    <mergeCell ref="I776:J776"/>
    <mergeCell ref="K776:L776"/>
    <mergeCell ref="M776:Q776"/>
    <mergeCell ref="I773:J773"/>
    <mergeCell ref="K773:L773"/>
    <mergeCell ref="M773:Q773"/>
    <mergeCell ref="I774:J774"/>
    <mergeCell ref="K774:L774"/>
    <mergeCell ref="M774:Q774"/>
    <mergeCell ref="A768:A776"/>
    <mergeCell ref="I768:J768"/>
    <mergeCell ref="K768:L768"/>
    <mergeCell ref="M768:N769"/>
    <mergeCell ref="O768:Q769"/>
    <mergeCell ref="I769:J769"/>
    <mergeCell ref="K769:L769"/>
    <mergeCell ref="I770:J770"/>
    <mergeCell ref="K770:L770"/>
    <mergeCell ref="I771:J771"/>
    <mergeCell ref="K771:L771"/>
    <mergeCell ref="M771:O771"/>
    <mergeCell ref="P771:Q771"/>
    <mergeCell ref="I772:J772"/>
    <mergeCell ref="K772:L772"/>
    <mergeCell ref="M772:Q772"/>
    <mergeCell ref="A803:Q804"/>
    <mergeCell ref="A805:Q806"/>
    <mergeCell ref="C807:H807"/>
    <mergeCell ref="I807:J807"/>
    <mergeCell ref="K807:L807"/>
    <mergeCell ref="M807:N807"/>
    <mergeCell ref="O807:Q807"/>
    <mergeCell ref="F799:H799"/>
    <mergeCell ref="K799:L799"/>
    <mergeCell ref="M799:Q799"/>
    <mergeCell ref="G800:I800"/>
    <mergeCell ref="B801:C801"/>
    <mergeCell ref="E801:N802"/>
    <mergeCell ref="O802:Q802"/>
    <mergeCell ref="I797:J797"/>
    <mergeCell ref="K797:L797"/>
    <mergeCell ref="M797:Q797"/>
    <mergeCell ref="I798:J798"/>
    <mergeCell ref="K798:L798"/>
    <mergeCell ref="M798:Q798"/>
    <mergeCell ref="I795:J795"/>
    <mergeCell ref="K795:L795"/>
    <mergeCell ref="M795:Q795"/>
    <mergeCell ref="I796:J796"/>
    <mergeCell ref="K796:L796"/>
    <mergeCell ref="M796:Q796"/>
    <mergeCell ref="A790:A798"/>
    <mergeCell ref="I790:J790"/>
    <mergeCell ref="K790:L790"/>
    <mergeCell ref="M790:N791"/>
    <mergeCell ref="O790:Q791"/>
    <mergeCell ref="I791:J791"/>
    <mergeCell ref="K791:L791"/>
    <mergeCell ref="I792:J792"/>
    <mergeCell ref="K792:L792"/>
    <mergeCell ref="I793:J793"/>
    <mergeCell ref="K793:L793"/>
    <mergeCell ref="M793:O793"/>
    <mergeCell ref="P793:Q793"/>
    <mergeCell ref="I794:J794"/>
    <mergeCell ref="K794:L794"/>
    <mergeCell ref="M794:Q794"/>
    <mergeCell ref="A825:Q826"/>
    <mergeCell ref="A827:Q828"/>
    <mergeCell ref="C829:H829"/>
    <mergeCell ref="I829:J829"/>
    <mergeCell ref="K829:L829"/>
    <mergeCell ref="O829:Q829"/>
    <mergeCell ref="F817:H817"/>
    <mergeCell ref="K817:L817"/>
    <mergeCell ref="M817:Q817"/>
    <mergeCell ref="G818:I818"/>
    <mergeCell ref="B823:C823"/>
    <mergeCell ref="E823:N824"/>
    <mergeCell ref="O824:Q824"/>
    <mergeCell ref="I815:J815"/>
    <mergeCell ref="K815:L815"/>
    <mergeCell ref="M815:Q815"/>
    <mergeCell ref="I816:J816"/>
    <mergeCell ref="K816:L816"/>
    <mergeCell ref="M816:Q816"/>
    <mergeCell ref="I813:J813"/>
    <mergeCell ref="K813:L813"/>
    <mergeCell ref="M813:Q813"/>
    <mergeCell ref="I814:J814"/>
    <mergeCell ref="K814:L814"/>
    <mergeCell ref="M814:Q814"/>
    <mergeCell ref="A808:A816"/>
    <mergeCell ref="I808:J808"/>
    <mergeCell ref="K808:L808"/>
    <mergeCell ref="M808:N809"/>
    <mergeCell ref="O808:Q809"/>
    <mergeCell ref="I809:J809"/>
    <mergeCell ref="K809:L809"/>
    <mergeCell ref="I810:J810"/>
    <mergeCell ref="K810:L810"/>
    <mergeCell ref="I811:J811"/>
    <mergeCell ref="K811:L811"/>
    <mergeCell ref="M811:O811"/>
    <mergeCell ref="P811:Q811"/>
    <mergeCell ref="I812:J812"/>
    <mergeCell ref="K812:L812"/>
    <mergeCell ref="M812:Q812"/>
    <mergeCell ref="A843:Q844"/>
    <mergeCell ref="A845:Q846"/>
    <mergeCell ref="C847:H847"/>
    <mergeCell ref="I847:J847"/>
    <mergeCell ref="K847:L847"/>
    <mergeCell ref="M847:N847"/>
    <mergeCell ref="O847:Q847"/>
    <mergeCell ref="F839:H839"/>
    <mergeCell ref="K839:L839"/>
    <mergeCell ref="M839:Q839"/>
    <mergeCell ref="G840:I840"/>
    <mergeCell ref="B841:C841"/>
    <mergeCell ref="E841:N842"/>
    <mergeCell ref="O842:Q842"/>
    <mergeCell ref="I837:J837"/>
    <mergeCell ref="K837:L837"/>
    <mergeCell ref="M837:Q837"/>
    <mergeCell ref="I838:J838"/>
    <mergeCell ref="K838:L838"/>
    <mergeCell ref="M838:Q838"/>
    <mergeCell ref="I835:J835"/>
    <mergeCell ref="K835:L835"/>
    <mergeCell ref="M835:Q835"/>
    <mergeCell ref="I836:J836"/>
    <mergeCell ref="K836:L836"/>
    <mergeCell ref="M836:Q836"/>
    <mergeCell ref="A830:A838"/>
    <mergeCell ref="I830:J830"/>
    <mergeCell ref="K830:L830"/>
    <mergeCell ref="M830:N831"/>
    <mergeCell ref="O830:Q831"/>
    <mergeCell ref="I831:J831"/>
    <mergeCell ref="K831:L831"/>
    <mergeCell ref="I832:J832"/>
    <mergeCell ref="K832:L832"/>
    <mergeCell ref="I833:J833"/>
    <mergeCell ref="K833:L833"/>
    <mergeCell ref="M833:O833"/>
    <mergeCell ref="P833:Q833"/>
    <mergeCell ref="I834:J834"/>
    <mergeCell ref="K834:L834"/>
    <mergeCell ref="M834:Q834"/>
    <mergeCell ref="A865:Q866"/>
    <mergeCell ref="A867:Q868"/>
    <mergeCell ref="C869:H869"/>
    <mergeCell ref="I869:J869"/>
    <mergeCell ref="K869:L869"/>
    <mergeCell ref="O869:Q869"/>
    <mergeCell ref="F857:H857"/>
    <mergeCell ref="K857:L857"/>
    <mergeCell ref="M857:Q857"/>
    <mergeCell ref="G858:I858"/>
    <mergeCell ref="B863:C863"/>
    <mergeCell ref="E863:N864"/>
    <mergeCell ref="O864:Q864"/>
    <mergeCell ref="I855:J855"/>
    <mergeCell ref="K855:L855"/>
    <mergeCell ref="M855:Q855"/>
    <mergeCell ref="I856:J856"/>
    <mergeCell ref="K856:L856"/>
    <mergeCell ref="M856:Q856"/>
    <mergeCell ref="I853:J853"/>
    <mergeCell ref="K853:L853"/>
    <mergeCell ref="M853:Q853"/>
    <mergeCell ref="I854:J854"/>
    <mergeCell ref="K854:L854"/>
    <mergeCell ref="M854:Q854"/>
    <mergeCell ref="A848:A856"/>
    <mergeCell ref="I848:J848"/>
    <mergeCell ref="K848:L848"/>
    <mergeCell ref="M848:N849"/>
    <mergeCell ref="O848:Q849"/>
    <mergeCell ref="I849:J849"/>
    <mergeCell ref="K849:L849"/>
    <mergeCell ref="I850:J850"/>
    <mergeCell ref="K850:L850"/>
    <mergeCell ref="I851:J851"/>
    <mergeCell ref="K851:L851"/>
    <mergeCell ref="M851:O851"/>
    <mergeCell ref="P851:Q851"/>
    <mergeCell ref="I852:J852"/>
    <mergeCell ref="K852:L852"/>
    <mergeCell ref="M852:Q852"/>
    <mergeCell ref="A883:Q884"/>
    <mergeCell ref="A885:Q886"/>
    <mergeCell ref="C887:H887"/>
    <mergeCell ref="I887:J887"/>
    <mergeCell ref="K887:L887"/>
    <mergeCell ref="M887:N887"/>
    <mergeCell ref="O887:Q887"/>
    <mergeCell ref="F879:H879"/>
    <mergeCell ref="K879:L879"/>
    <mergeCell ref="M879:Q879"/>
    <mergeCell ref="G880:I880"/>
    <mergeCell ref="B881:C881"/>
    <mergeCell ref="E881:N882"/>
    <mergeCell ref="O882:Q882"/>
    <mergeCell ref="I877:J877"/>
    <mergeCell ref="K877:L877"/>
    <mergeCell ref="M877:Q877"/>
    <mergeCell ref="I878:J878"/>
    <mergeCell ref="K878:L878"/>
    <mergeCell ref="M878:Q878"/>
    <mergeCell ref="I875:J875"/>
    <mergeCell ref="K875:L875"/>
    <mergeCell ref="M875:Q875"/>
    <mergeCell ref="I876:J876"/>
    <mergeCell ref="K876:L876"/>
    <mergeCell ref="M876:Q876"/>
    <mergeCell ref="A870:A878"/>
    <mergeCell ref="I870:J870"/>
    <mergeCell ref="K870:L870"/>
    <mergeCell ref="M870:N871"/>
    <mergeCell ref="O870:Q871"/>
    <mergeCell ref="I871:J871"/>
    <mergeCell ref="K871:L871"/>
    <mergeCell ref="I872:J872"/>
    <mergeCell ref="K872:L872"/>
    <mergeCell ref="I873:J873"/>
    <mergeCell ref="K873:L873"/>
    <mergeCell ref="M873:O873"/>
    <mergeCell ref="P873:Q873"/>
    <mergeCell ref="I874:J874"/>
    <mergeCell ref="K874:L874"/>
    <mergeCell ref="M874:Q874"/>
    <mergeCell ref="A905:Q906"/>
    <mergeCell ref="A907:Q908"/>
    <mergeCell ref="C909:H909"/>
    <mergeCell ref="I909:J909"/>
    <mergeCell ref="K909:L909"/>
    <mergeCell ref="O909:Q909"/>
    <mergeCell ref="F897:H897"/>
    <mergeCell ref="K897:L897"/>
    <mergeCell ref="M897:Q897"/>
    <mergeCell ref="G898:I898"/>
    <mergeCell ref="B903:C903"/>
    <mergeCell ref="E903:N904"/>
    <mergeCell ref="O904:Q904"/>
    <mergeCell ref="I895:J895"/>
    <mergeCell ref="K895:L895"/>
    <mergeCell ref="M895:Q895"/>
    <mergeCell ref="I896:J896"/>
    <mergeCell ref="K896:L896"/>
    <mergeCell ref="M896:Q896"/>
    <mergeCell ref="I893:J893"/>
    <mergeCell ref="K893:L893"/>
    <mergeCell ref="M893:Q893"/>
    <mergeCell ref="I894:J894"/>
    <mergeCell ref="K894:L894"/>
    <mergeCell ref="M894:Q894"/>
    <mergeCell ref="A888:A896"/>
    <mergeCell ref="I888:J888"/>
    <mergeCell ref="K888:L888"/>
    <mergeCell ref="M888:N889"/>
    <mergeCell ref="O888:Q889"/>
    <mergeCell ref="I889:J889"/>
    <mergeCell ref="K889:L889"/>
    <mergeCell ref="I890:J890"/>
    <mergeCell ref="K890:L890"/>
    <mergeCell ref="I891:J891"/>
    <mergeCell ref="K891:L891"/>
    <mergeCell ref="M891:O891"/>
    <mergeCell ref="P891:Q891"/>
    <mergeCell ref="I892:J892"/>
    <mergeCell ref="K892:L892"/>
    <mergeCell ref="M892:Q892"/>
    <mergeCell ref="A923:Q924"/>
    <mergeCell ref="A925:Q926"/>
    <mergeCell ref="C927:H927"/>
    <mergeCell ref="I927:J927"/>
    <mergeCell ref="K927:L927"/>
    <mergeCell ref="M927:N927"/>
    <mergeCell ref="O927:Q927"/>
    <mergeCell ref="F919:H919"/>
    <mergeCell ref="K919:L919"/>
    <mergeCell ref="M919:Q919"/>
    <mergeCell ref="G920:I920"/>
    <mergeCell ref="B921:C921"/>
    <mergeCell ref="E921:N922"/>
    <mergeCell ref="O922:Q922"/>
    <mergeCell ref="I917:J917"/>
    <mergeCell ref="K917:L917"/>
    <mergeCell ref="M917:Q917"/>
    <mergeCell ref="I918:J918"/>
    <mergeCell ref="K918:L918"/>
    <mergeCell ref="M918:Q918"/>
    <mergeCell ref="I915:J915"/>
    <mergeCell ref="K915:L915"/>
    <mergeCell ref="M915:Q915"/>
    <mergeCell ref="I916:J916"/>
    <mergeCell ref="K916:L916"/>
    <mergeCell ref="M916:Q916"/>
    <mergeCell ref="A910:A918"/>
    <mergeCell ref="I910:J910"/>
    <mergeCell ref="K910:L910"/>
    <mergeCell ref="M910:N911"/>
    <mergeCell ref="O910:Q911"/>
    <mergeCell ref="I911:J911"/>
    <mergeCell ref="K911:L911"/>
    <mergeCell ref="I912:J912"/>
    <mergeCell ref="K912:L912"/>
    <mergeCell ref="I913:J913"/>
    <mergeCell ref="K913:L913"/>
    <mergeCell ref="M913:O913"/>
    <mergeCell ref="P913:Q913"/>
    <mergeCell ref="I914:J914"/>
    <mergeCell ref="K914:L914"/>
    <mergeCell ref="M914:Q914"/>
    <mergeCell ref="A945:Q946"/>
    <mergeCell ref="A947:Q948"/>
    <mergeCell ref="C949:H949"/>
    <mergeCell ref="I949:J949"/>
    <mergeCell ref="K949:L949"/>
    <mergeCell ref="O949:Q949"/>
    <mergeCell ref="F937:H937"/>
    <mergeCell ref="K937:L937"/>
    <mergeCell ref="M937:Q937"/>
    <mergeCell ref="G938:I938"/>
    <mergeCell ref="B943:C943"/>
    <mergeCell ref="E943:N944"/>
    <mergeCell ref="O944:Q944"/>
    <mergeCell ref="I935:J935"/>
    <mergeCell ref="K935:L935"/>
    <mergeCell ref="M935:Q935"/>
    <mergeCell ref="I936:J936"/>
    <mergeCell ref="K936:L936"/>
    <mergeCell ref="M936:Q936"/>
    <mergeCell ref="I933:J933"/>
    <mergeCell ref="K933:L933"/>
    <mergeCell ref="M933:Q933"/>
    <mergeCell ref="I934:J934"/>
    <mergeCell ref="K934:L934"/>
    <mergeCell ref="M934:Q934"/>
    <mergeCell ref="A928:A936"/>
    <mergeCell ref="I928:J928"/>
    <mergeCell ref="K928:L928"/>
    <mergeCell ref="M928:N929"/>
    <mergeCell ref="O928:Q929"/>
    <mergeCell ref="I929:J929"/>
    <mergeCell ref="K929:L929"/>
    <mergeCell ref="I930:J930"/>
    <mergeCell ref="K930:L930"/>
    <mergeCell ref="I931:J931"/>
    <mergeCell ref="K931:L931"/>
    <mergeCell ref="M931:O931"/>
    <mergeCell ref="P931:Q931"/>
    <mergeCell ref="I932:J932"/>
    <mergeCell ref="K932:L932"/>
    <mergeCell ref="M932:Q932"/>
    <mergeCell ref="A963:Q964"/>
    <mergeCell ref="A965:Q966"/>
    <mergeCell ref="C967:H967"/>
    <mergeCell ref="I967:J967"/>
    <mergeCell ref="K967:L967"/>
    <mergeCell ref="M967:N967"/>
    <mergeCell ref="O967:Q967"/>
    <mergeCell ref="F959:H959"/>
    <mergeCell ref="K959:L959"/>
    <mergeCell ref="M959:Q959"/>
    <mergeCell ref="G960:I960"/>
    <mergeCell ref="B961:C961"/>
    <mergeCell ref="E961:N962"/>
    <mergeCell ref="O962:Q962"/>
    <mergeCell ref="I957:J957"/>
    <mergeCell ref="K957:L957"/>
    <mergeCell ref="M957:Q957"/>
    <mergeCell ref="I958:J958"/>
    <mergeCell ref="K958:L958"/>
    <mergeCell ref="M958:Q958"/>
    <mergeCell ref="I955:J955"/>
    <mergeCell ref="K955:L955"/>
    <mergeCell ref="M955:Q955"/>
    <mergeCell ref="I956:J956"/>
    <mergeCell ref="K956:L956"/>
    <mergeCell ref="M956:Q956"/>
    <mergeCell ref="A950:A958"/>
    <mergeCell ref="I950:J950"/>
    <mergeCell ref="K950:L950"/>
    <mergeCell ref="M950:N951"/>
    <mergeCell ref="O950:Q951"/>
    <mergeCell ref="I951:J951"/>
    <mergeCell ref="K951:L951"/>
    <mergeCell ref="I952:J952"/>
    <mergeCell ref="K952:L952"/>
    <mergeCell ref="I953:J953"/>
    <mergeCell ref="K953:L953"/>
    <mergeCell ref="M953:O953"/>
    <mergeCell ref="P953:Q953"/>
    <mergeCell ref="I954:J954"/>
    <mergeCell ref="K954:L954"/>
    <mergeCell ref="M954:Q954"/>
    <mergeCell ref="A985:Q986"/>
    <mergeCell ref="A987:Q988"/>
    <mergeCell ref="C989:H989"/>
    <mergeCell ref="I989:J989"/>
    <mergeCell ref="K989:L989"/>
    <mergeCell ref="O989:Q989"/>
    <mergeCell ref="F977:H977"/>
    <mergeCell ref="K977:L977"/>
    <mergeCell ref="M977:Q977"/>
    <mergeCell ref="G978:I978"/>
    <mergeCell ref="B983:C983"/>
    <mergeCell ref="E983:N984"/>
    <mergeCell ref="O984:Q984"/>
    <mergeCell ref="I975:J975"/>
    <mergeCell ref="K975:L975"/>
    <mergeCell ref="M975:Q975"/>
    <mergeCell ref="I976:J976"/>
    <mergeCell ref="K976:L976"/>
    <mergeCell ref="M976:Q976"/>
    <mergeCell ref="I973:J973"/>
    <mergeCell ref="K973:L973"/>
    <mergeCell ref="M973:Q973"/>
    <mergeCell ref="I974:J974"/>
    <mergeCell ref="K974:L974"/>
    <mergeCell ref="M974:Q974"/>
    <mergeCell ref="A968:A976"/>
    <mergeCell ref="I968:J968"/>
    <mergeCell ref="K968:L968"/>
    <mergeCell ref="M968:N969"/>
    <mergeCell ref="O968:Q969"/>
    <mergeCell ref="I969:J969"/>
    <mergeCell ref="K969:L969"/>
    <mergeCell ref="I970:J970"/>
    <mergeCell ref="K970:L970"/>
    <mergeCell ref="I971:J971"/>
    <mergeCell ref="K971:L971"/>
    <mergeCell ref="M971:O971"/>
    <mergeCell ref="P971:Q971"/>
    <mergeCell ref="I972:J972"/>
    <mergeCell ref="K972:L972"/>
    <mergeCell ref="M972:Q972"/>
    <mergeCell ref="A1003:Q1004"/>
    <mergeCell ref="A1005:Q1006"/>
    <mergeCell ref="C1007:H1007"/>
    <mergeCell ref="I1007:J1007"/>
    <mergeCell ref="K1007:L1007"/>
    <mergeCell ref="M1007:N1007"/>
    <mergeCell ref="O1007:Q1007"/>
    <mergeCell ref="F999:H999"/>
    <mergeCell ref="K999:L999"/>
    <mergeCell ref="M999:Q999"/>
    <mergeCell ref="G1000:I1000"/>
    <mergeCell ref="B1001:C1001"/>
    <mergeCell ref="E1001:N1002"/>
    <mergeCell ref="O1002:Q1002"/>
    <mergeCell ref="I997:J997"/>
    <mergeCell ref="K997:L997"/>
    <mergeCell ref="M997:Q997"/>
    <mergeCell ref="I998:J998"/>
    <mergeCell ref="K998:L998"/>
    <mergeCell ref="M998:Q998"/>
    <mergeCell ref="I995:J995"/>
    <mergeCell ref="K995:L995"/>
    <mergeCell ref="M995:Q995"/>
    <mergeCell ref="I996:J996"/>
    <mergeCell ref="K996:L996"/>
    <mergeCell ref="M996:Q996"/>
    <mergeCell ref="A990:A998"/>
    <mergeCell ref="I990:J990"/>
    <mergeCell ref="K990:L990"/>
    <mergeCell ref="M990:N991"/>
    <mergeCell ref="O990:Q991"/>
    <mergeCell ref="I991:J991"/>
    <mergeCell ref="K991:L991"/>
    <mergeCell ref="I992:J992"/>
    <mergeCell ref="K992:L992"/>
    <mergeCell ref="I993:J993"/>
    <mergeCell ref="K993:L993"/>
    <mergeCell ref="M993:O993"/>
    <mergeCell ref="P993:Q993"/>
    <mergeCell ref="I994:J994"/>
    <mergeCell ref="K994:L994"/>
    <mergeCell ref="M994:Q994"/>
    <mergeCell ref="A1025:Q1026"/>
    <mergeCell ref="A1027:Q1028"/>
    <mergeCell ref="C1029:H1029"/>
    <mergeCell ref="I1029:J1029"/>
    <mergeCell ref="K1029:L1029"/>
    <mergeCell ref="O1029:Q1029"/>
    <mergeCell ref="F1017:H1017"/>
    <mergeCell ref="K1017:L1017"/>
    <mergeCell ref="M1017:Q1017"/>
    <mergeCell ref="G1018:I1018"/>
    <mergeCell ref="B1023:C1023"/>
    <mergeCell ref="E1023:N1024"/>
    <mergeCell ref="O1024:Q1024"/>
    <mergeCell ref="I1015:J1015"/>
    <mergeCell ref="K1015:L1015"/>
    <mergeCell ref="M1015:Q1015"/>
    <mergeCell ref="I1016:J1016"/>
    <mergeCell ref="K1016:L1016"/>
    <mergeCell ref="M1016:Q1016"/>
    <mergeCell ref="I1013:J1013"/>
    <mergeCell ref="K1013:L1013"/>
    <mergeCell ref="M1013:Q1013"/>
    <mergeCell ref="I1014:J1014"/>
    <mergeCell ref="K1014:L1014"/>
    <mergeCell ref="M1014:Q1014"/>
    <mergeCell ref="A1008:A1016"/>
    <mergeCell ref="I1008:J1008"/>
    <mergeCell ref="K1008:L1008"/>
    <mergeCell ref="M1008:N1009"/>
    <mergeCell ref="O1008:Q1009"/>
    <mergeCell ref="I1009:J1009"/>
    <mergeCell ref="K1009:L1009"/>
    <mergeCell ref="I1010:J1010"/>
    <mergeCell ref="K1010:L1010"/>
    <mergeCell ref="I1011:J1011"/>
    <mergeCell ref="K1011:L1011"/>
    <mergeCell ref="M1011:O1011"/>
    <mergeCell ref="P1011:Q1011"/>
    <mergeCell ref="I1012:J1012"/>
    <mergeCell ref="K1012:L1012"/>
    <mergeCell ref="M1012:Q1012"/>
    <mergeCell ref="A1043:Q1044"/>
    <mergeCell ref="A1045:Q1046"/>
    <mergeCell ref="C1047:H1047"/>
    <mergeCell ref="I1047:J1047"/>
    <mergeCell ref="K1047:L1047"/>
    <mergeCell ref="M1047:N1047"/>
    <mergeCell ref="O1047:Q1047"/>
    <mergeCell ref="F1039:H1039"/>
    <mergeCell ref="K1039:L1039"/>
    <mergeCell ref="M1039:Q1039"/>
    <mergeCell ref="G1040:I1040"/>
    <mergeCell ref="B1041:C1041"/>
    <mergeCell ref="E1041:N1042"/>
    <mergeCell ref="O1042:Q1042"/>
    <mergeCell ref="I1037:J1037"/>
    <mergeCell ref="K1037:L1037"/>
    <mergeCell ref="M1037:Q1037"/>
    <mergeCell ref="I1038:J1038"/>
    <mergeCell ref="K1038:L1038"/>
    <mergeCell ref="M1038:Q1038"/>
    <mergeCell ref="I1035:J1035"/>
    <mergeCell ref="K1035:L1035"/>
    <mergeCell ref="M1035:Q1035"/>
    <mergeCell ref="I1036:J1036"/>
    <mergeCell ref="K1036:L1036"/>
    <mergeCell ref="M1036:Q1036"/>
    <mergeCell ref="A1030:A1038"/>
    <mergeCell ref="I1030:J1030"/>
    <mergeCell ref="K1030:L1030"/>
    <mergeCell ref="M1030:N1031"/>
    <mergeCell ref="O1030:Q1031"/>
    <mergeCell ref="I1031:J1031"/>
    <mergeCell ref="K1031:L1031"/>
    <mergeCell ref="I1032:J1032"/>
    <mergeCell ref="K1032:L1032"/>
    <mergeCell ref="I1033:J1033"/>
    <mergeCell ref="K1033:L1033"/>
    <mergeCell ref="M1033:O1033"/>
    <mergeCell ref="P1033:Q1033"/>
    <mergeCell ref="I1034:J1034"/>
    <mergeCell ref="K1034:L1034"/>
    <mergeCell ref="M1034:Q1034"/>
    <mergeCell ref="A1065:Q1066"/>
    <mergeCell ref="A1067:Q1068"/>
    <mergeCell ref="C1069:H1069"/>
    <mergeCell ref="I1069:J1069"/>
    <mergeCell ref="K1069:L1069"/>
    <mergeCell ref="O1069:Q1069"/>
    <mergeCell ref="F1057:H1057"/>
    <mergeCell ref="K1057:L1057"/>
    <mergeCell ref="M1057:Q1057"/>
    <mergeCell ref="G1058:I1058"/>
    <mergeCell ref="B1063:C1063"/>
    <mergeCell ref="E1063:N1064"/>
    <mergeCell ref="O1064:Q1064"/>
    <mergeCell ref="I1055:J1055"/>
    <mergeCell ref="K1055:L1055"/>
    <mergeCell ref="M1055:Q1055"/>
    <mergeCell ref="I1056:J1056"/>
    <mergeCell ref="K1056:L1056"/>
    <mergeCell ref="M1056:Q1056"/>
    <mergeCell ref="I1053:J1053"/>
    <mergeCell ref="K1053:L1053"/>
    <mergeCell ref="M1053:Q1053"/>
    <mergeCell ref="I1054:J1054"/>
    <mergeCell ref="K1054:L1054"/>
    <mergeCell ref="M1054:Q1054"/>
    <mergeCell ref="A1048:A1056"/>
    <mergeCell ref="I1048:J1048"/>
    <mergeCell ref="K1048:L1048"/>
    <mergeCell ref="M1048:N1049"/>
    <mergeCell ref="O1048:Q1049"/>
    <mergeCell ref="I1049:J1049"/>
    <mergeCell ref="K1049:L1049"/>
    <mergeCell ref="I1050:J1050"/>
    <mergeCell ref="K1050:L1050"/>
    <mergeCell ref="I1051:J1051"/>
    <mergeCell ref="K1051:L1051"/>
    <mergeCell ref="M1051:O1051"/>
    <mergeCell ref="P1051:Q1051"/>
    <mergeCell ref="I1052:J1052"/>
    <mergeCell ref="K1052:L1052"/>
    <mergeCell ref="M1052:Q1052"/>
    <mergeCell ref="A1083:Q1084"/>
    <mergeCell ref="A1085:Q1086"/>
    <mergeCell ref="C1087:H1087"/>
    <mergeCell ref="I1087:J1087"/>
    <mergeCell ref="K1087:L1087"/>
    <mergeCell ref="M1087:N1087"/>
    <mergeCell ref="O1087:Q1087"/>
    <mergeCell ref="F1079:H1079"/>
    <mergeCell ref="K1079:L1079"/>
    <mergeCell ref="M1079:Q1079"/>
    <mergeCell ref="G1080:I1080"/>
    <mergeCell ref="B1081:C1081"/>
    <mergeCell ref="E1081:N1082"/>
    <mergeCell ref="O1082:Q1082"/>
    <mergeCell ref="I1077:J1077"/>
    <mergeCell ref="K1077:L1077"/>
    <mergeCell ref="M1077:Q1077"/>
    <mergeCell ref="I1078:J1078"/>
    <mergeCell ref="K1078:L1078"/>
    <mergeCell ref="M1078:Q1078"/>
    <mergeCell ref="I1075:J1075"/>
    <mergeCell ref="K1075:L1075"/>
    <mergeCell ref="M1075:Q1075"/>
    <mergeCell ref="I1076:J1076"/>
    <mergeCell ref="K1076:L1076"/>
    <mergeCell ref="M1076:Q1076"/>
    <mergeCell ref="A1070:A1078"/>
    <mergeCell ref="I1070:J1070"/>
    <mergeCell ref="K1070:L1070"/>
    <mergeCell ref="M1070:N1071"/>
    <mergeCell ref="O1070:Q1071"/>
    <mergeCell ref="I1071:J1071"/>
    <mergeCell ref="K1071:L1071"/>
    <mergeCell ref="I1072:J1072"/>
    <mergeCell ref="K1072:L1072"/>
    <mergeCell ref="I1073:J1073"/>
    <mergeCell ref="K1073:L1073"/>
    <mergeCell ref="M1073:O1073"/>
    <mergeCell ref="P1073:Q1073"/>
    <mergeCell ref="I1074:J1074"/>
    <mergeCell ref="K1074:L1074"/>
    <mergeCell ref="M1074:Q1074"/>
    <mergeCell ref="A1105:Q1106"/>
    <mergeCell ref="A1107:Q1108"/>
    <mergeCell ref="C1109:H1109"/>
    <mergeCell ref="I1109:J1109"/>
    <mergeCell ref="K1109:L1109"/>
    <mergeCell ref="O1109:Q1109"/>
    <mergeCell ref="F1097:H1097"/>
    <mergeCell ref="K1097:L1097"/>
    <mergeCell ref="M1097:Q1097"/>
    <mergeCell ref="G1098:I1098"/>
    <mergeCell ref="B1103:C1103"/>
    <mergeCell ref="E1103:N1104"/>
    <mergeCell ref="O1104:Q1104"/>
    <mergeCell ref="I1095:J1095"/>
    <mergeCell ref="K1095:L1095"/>
    <mergeCell ref="M1095:Q1095"/>
    <mergeCell ref="I1096:J1096"/>
    <mergeCell ref="K1096:L1096"/>
    <mergeCell ref="M1096:Q1096"/>
    <mergeCell ref="I1093:J1093"/>
    <mergeCell ref="K1093:L1093"/>
    <mergeCell ref="M1093:Q1093"/>
    <mergeCell ref="I1094:J1094"/>
    <mergeCell ref="K1094:L1094"/>
    <mergeCell ref="M1094:Q1094"/>
    <mergeCell ref="A1088:A1096"/>
    <mergeCell ref="I1088:J1088"/>
    <mergeCell ref="K1088:L1088"/>
    <mergeCell ref="M1088:N1089"/>
    <mergeCell ref="O1088:Q1089"/>
    <mergeCell ref="I1089:J1089"/>
    <mergeCell ref="K1089:L1089"/>
    <mergeCell ref="I1090:J1090"/>
    <mergeCell ref="K1090:L1090"/>
    <mergeCell ref="I1091:J1091"/>
    <mergeCell ref="K1091:L1091"/>
    <mergeCell ref="M1091:O1091"/>
    <mergeCell ref="P1091:Q1091"/>
    <mergeCell ref="I1092:J1092"/>
    <mergeCell ref="K1092:L1092"/>
    <mergeCell ref="M1092:Q1092"/>
    <mergeCell ref="A1123:Q1124"/>
    <mergeCell ref="A1125:Q1126"/>
    <mergeCell ref="C1127:H1127"/>
    <mergeCell ref="I1127:J1127"/>
    <mergeCell ref="K1127:L1127"/>
    <mergeCell ref="M1127:N1127"/>
    <mergeCell ref="O1127:Q1127"/>
    <mergeCell ref="F1119:H1119"/>
    <mergeCell ref="K1119:L1119"/>
    <mergeCell ref="M1119:Q1119"/>
    <mergeCell ref="G1120:I1120"/>
    <mergeCell ref="B1121:C1121"/>
    <mergeCell ref="E1121:N1122"/>
    <mergeCell ref="O1122:Q1122"/>
    <mergeCell ref="I1117:J1117"/>
    <mergeCell ref="K1117:L1117"/>
    <mergeCell ref="M1117:Q1117"/>
    <mergeCell ref="I1118:J1118"/>
    <mergeCell ref="K1118:L1118"/>
    <mergeCell ref="M1118:Q1118"/>
    <mergeCell ref="I1115:J1115"/>
    <mergeCell ref="K1115:L1115"/>
    <mergeCell ref="M1115:Q1115"/>
    <mergeCell ref="I1116:J1116"/>
    <mergeCell ref="K1116:L1116"/>
    <mergeCell ref="M1116:Q1116"/>
    <mergeCell ref="A1110:A1118"/>
    <mergeCell ref="I1110:J1110"/>
    <mergeCell ref="K1110:L1110"/>
    <mergeCell ref="M1110:N1111"/>
    <mergeCell ref="O1110:Q1111"/>
    <mergeCell ref="I1111:J1111"/>
    <mergeCell ref="K1111:L1111"/>
    <mergeCell ref="I1112:J1112"/>
    <mergeCell ref="K1112:L1112"/>
    <mergeCell ref="I1113:J1113"/>
    <mergeCell ref="K1113:L1113"/>
    <mergeCell ref="M1113:O1113"/>
    <mergeCell ref="P1113:Q1113"/>
    <mergeCell ref="I1114:J1114"/>
    <mergeCell ref="K1114:L1114"/>
    <mergeCell ref="M1114:Q1114"/>
    <mergeCell ref="A1145:Q1146"/>
    <mergeCell ref="A1147:Q1148"/>
    <mergeCell ref="C1149:H1149"/>
    <mergeCell ref="I1149:J1149"/>
    <mergeCell ref="K1149:L1149"/>
    <mergeCell ref="O1149:Q1149"/>
    <mergeCell ref="F1137:H1137"/>
    <mergeCell ref="K1137:L1137"/>
    <mergeCell ref="M1137:Q1137"/>
    <mergeCell ref="G1138:I1138"/>
    <mergeCell ref="B1143:C1143"/>
    <mergeCell ref="E1143:N1144"/>
    <mergeCell ref="O1144:Q1144"/>
    <mergeCell ref="I1135:J1135"/>
    <mergeCell ref="K1135:L1135"/>
    <mergeCell ref="M1135:Q1135"/>
    <mergeCell ref="I1136:J1136"/>
    <mergeCell ref="K1136:L1136"/>
    <mergeCell ref="M1136:Q1136"/>
    <mergeCell ref="I1133:J1133"/>
    <mergeCell ref="K1133:L1133"/>
    <mergeCell ref="M1133:Q1133"/>
    <mergeCell ref="I1134:J1134"/>
    <mergeCell ref="K1134:L1134"/>
    <mergeCell ref="M1134:Q1134"/>
    <mergeCell ref="A1128:A1136"/>
    <mergeCell ref="I1128:J1128"/>
    <mergeCell ref="K1128:L1128"/>
    <mergeCell ref="M1128:N1129"/>
    <mergeCell ref="O1128:Q1129"/>
    <mergeCell ref="I1129:J1129"/>
    <mergeCell ref="K1129:L1129"/>
    <mergeCell ref="I1130:J1130"/>
    <mergeCell ref="K1130:L1130"/>
    <mergeCell ref="I1131:J1131"/>
    <mergeCell ref="K1131:L1131"/>
    <mergeCell ref="M1131:O1131"/>
    <mergeCell ref="P1131:Q1131"/>
    <mergeCell ref="I1132:J1132"/>
    <mergeCell ref="K1132:L1132"/>
    <mergeCell ref="M1132:Q1132"/>
    <mergeCell ref="A1163:Q1164"/>
    <mergeCell ref="A1165:Q1166"/>
    <mergeCell ref="C1167:H1167"/>
    <mergeCell ref="I1167:J1167"/>
    <mergeCell ref="K1167:L1167"/>
    <mergeCell ref="M1167:N1167"/>
    <mergeCell ref="O1167:Q1167"/>
    <mergeCell ref="F1159:H1159"/>
    <mergeCell ref="K1159:L1159"/>
    <mergeCell ref="M1159:Q1159"/>
    <mergeCell ref="G1160:I1160"/>
    <mergeCell ref="B1161:C1161"/>
    <mergeCell ref="E1161:N1162"/>
    <mergeCell ref="O1162:Q1162"/>
    <mergeCell ref="I1157:J1157"/>
    <mergeCell ref="K1157:L1157"/>
    <mergeCell ref="M1157:Q1157"/>
    <mergeCell ref="I1158:J1158"/>
    <mergeCell ref="K1158:L1158"/>
    <mergeCell ref="M1158:Q1158"/>
    <mergeCell ref="I1155:J1155"/>
    <mergeCell ref="K1155:L1155"/>
    <mergeCell ref="M1155:Q1155"/>
    <mergeCell ref="I1156:J1156"/>
    <mergeCell ref="K1156:L1156"/>
    <mergeCell ref="M1156:Q1156"/>
    <mergeCell ref="A1150:A1158"/>
    <mergeCell ref="I1150:J1150"/>
    <mergeCell ref="K1150:L1150"/>
    <mergeCell ref="M1150:N1151"/>
    <mergeCell ref="O1150:Q1151"/>
    <mergeCell ref="I1151:J1151"/>
    <mergeCell ref="K1151:L1151"/>
    <mergeCell ref="I1152:J1152"/>
    <mergeCell ref="K1152:L1152"/>
    <mergeCell ref="I1153:J1153"/>
    <mergeCell ref="K1153:L1153"/>
    <mergeCell ref="M1153:O1153"/>
    <mergeCell ref="P1153:Q1153"/>
    <mergeCell ref="I1154:J1154"/>
    <mergeCell ref="K1154:L1154"/>
    <mergeCell ref="M1154:Q1154"/>
    <mergeCell ref="A1185:Q1186"/>
    <mergeCell ref="A1187:Q1188"/>
    <mergeCell ref="C1189:H1189"/>
    <mergeCell ref="I1189:J1189"/>
    <mergeCell ref="K1189:L1189"/>
    <mergeCell ref="O1189:Q1189"/>
    <mergeCell ref="F1177:H1177"/>
    <mergeCell ref="K1177:L1177"/>
    <mergeCell ref="M1177:Q1177"/>
    <mergeCell ref="G1178:I1178"/>
    <mergeCell ref="B1183:C1183"/>
    <mergeCell ref="E1183:N1184"/>
    <mergeCell ref="O1184:Q1184"/>
    <mergeCell ref="I1175:J1175"/>
    <mergeCell ref="K1175:L1175"/>
    <mergeCell ref="M1175:Q1175"/>
    <mergeCell ref="I1176:J1176"/>
    <mergeCell ref="K1176:L1176"/>
    <mergeCell ref="M1176:Q1176"/>
    <mergeCell ref="I1173:J1173"/>
    <mergeCell ref="K1173:L1173"/>
    <mergeCell ref="M1173:Q1173"/>
    <mergeCell ref="I1174:J1174"/>
    <mergeCell ref="K1174:L1174"/>
    <mergeCell ref="M1174:Q1174"/>
    <mergeCell ref="A1168:A1176"/>
    <mergeCell ref="I1168:J1168"/>
    <mergeCell ref="K1168:L1168"/>
    <mergeCell ref="M1168:N1169"/>
    <mergeCell ref="O1168:Q1169"/>
    <mergeCell ref="I1169:J1169"/>
    <mergeCell ref="K1169:L1169"/>
    <mergeCell ref="I1170:J1170"/>
    <mergeCell ref="K1170:L1170"/>
    <mergeCell ref="I1171:J1171"/>
    <mergeCell ref="K1171:L1171"/>
    <mergeCell ref="M1171:O1171"/>
    <mergeCell ref="P1171:Q1171"/>
    <mergeCell ref="I1172:J1172"/>
    <mergeCell ref="K1172:L1172"/>
    <mergeCell ref="M1172:Q1172"/>
    <mergeCell ref="A1203:Q1204"/>
    <mergeCell ref="A1205:Q1206"/>
    <mergeCell ref="C1207:H1207"/>
    <mergeCell ref="I1207:J1207"/>
    <mergeCell ref="K1207:L1207"/>
    <mergeCell ref="M1207:N1207"/>
    <mergeCell ref="O1207:Q1207"/>
    <mergeCell ref="F1199:H1199"/>
    <mergeCell ref="K1199:L1199"/>
    <mergeCell ref="M1199:Q1199"/>
    <mergeCell ref="G1200:I1200"/>
    <mergeCell ref="B1201:C1201"/>
    <mergeCell ref="E1201:N1202"/>
    <mergeCell ref="O1202:Q1202"/>
    <mergeCell ref="I1197:J1197"/>
    <mergeCell ref="K1197:L1197"/>
    <mergeCell ref="M1197:Q1197"/>
    <mergeCell ref="I1198:J1198"/>
    <mergeCell ref="K1198:L1198"/>
    <mergeCell ref="M1198:Q1198"/>
    <mergeCell ref="I1195:J1195"/>
    <mergeCell ref="K1195:L1195"/>
    <mergeCell ref="M1195:Q1195"/>
    <mergeCell ref="I1196:J1196"/>
    <mergeCell ref="K1196:L1196"/>
    <mergeCell ref="M1196:Q1196"/>
    <mergeCell ref="A1190:A1198"/>
    <mergeCell ref="I1190:J1190"/>
    <mergeCell ref="K1190:L1190"/>
    <mergeCell ref="M1190:N1191"/>
    <mergeCell ref="O1190:Q1191"/>
    <mergeCell ref="I1191:J1191"/>
    <mergeCell ref="K1191:L1191"/>
    <mergeCell ref="I1192:J1192"/>
    <mergeCell ref="K1192:L1192"/>
    <mergeCell ref="I1193:J1193"/>
    <mergeCell ref="K1193:L1193"/>
    <mergeCell ref="M1193:O1193"/>
    <mergeCell ref="P1193:Q1193"/>
    <mergeCell ref="I1194:J1194"/>
    <mergeCell ref="K1194:L1194"/>
    <mergeCell ref="M1194:Q1194"/>
    <mergeCell ref="A1225:Q1226"/>
    <mergeCell ref="A1227:Q1228"/>
    <mergeCell ref="C1229:H1229"/>
    <mergeCell ref="I1229:J1229"/>
    <mergeCell ref="K1229:L1229"/>
    <mergeCell ref="O1229:Q1229"/>
    <mergeCell ref="F1217:H1217"/>
    <mergeCell ref="K1217:L1217"/>
    <mergeCell ref="M1217:Q1217"/>
    <mergeCell ref="G1218:I1218"/>
    <mergeCell ref="B1223:C1223"/>
    <mergeCell ref="E1223:N1224"/>
    <mergeCell ref="O1224:Q1224"/>
    <mergeCell ref="I1215:J1215"/>
    <mergeCell ref="K1215:L1215"/>
    <mergeCell ref="M1215:Q1215"/>
    <mergeCell ref="I1216:J1216"/>
    <mergeCell ref="K1216:L1216"/>
    <mergeCell ref="M1216:Q1216"/>
    <mergeCell ref="I1213:J1213"/>
    <mergeCell ref="K1213:L1213"/>
    <mergeCell ref="M1213:Q1213"/>
    <mergeCell ref="I1214:J1214"/>
    <mergeCell ref="K1214:L1214"/>
    <mergeCell ref="M1214:Q1214"/>
    <mergeCell ref="A1208:A1216"/>
    <mergeCell ref="I1208:J1208"/>
    <mergeCell ref="K1208:L1208"/>
    <mergeCell ref="M1208:N1209"/>
    <mergeCell ref="O1208:Q1209"/>
    <mergeCell ref="I1209:J1209"/>
    <mergeCell ref="K1209:L1209"/>
    <mergeCell ref="I1210:J1210"/>
    <mergeCell ref="K1210:L1210"/>
    <mergeCell ref="I1211:J1211"/>
    <mergeCell ref="K1211:L1211"/>
    <mergeCell ref="M1211:O1211"/>
    <mergeCell ref="P1211:Q1211"/>
    <mergeCell ref="I1212:J1212"/>
    <mergeCell ref="K1212:L1212"/>
    <mergeCell ref="M1212:Q1212"/>
    <mergeCell ref="A1243:Q1244"/>
    <mergeCell ref="A1245:Q1246"/>
    <mergeCell ref="C1247:H1247"/>
    <mergeCell ref="I1247:J1247"/>
    <mergeCell ref="K1247:L1247"/>
    <mergeCell ref="M1247:N1247"/>
    <mergeCell ref="O1247:Q1247"/>
    <mergeCell ref="F1239:H1239"/>
    <mergeCell ref="K1239:L1239"/>
    <mergeCell ref="M1239:Q1239"/>
    <mergeCell ref="G1240:I1240"/>
    <mergeCell ref="B1241:C1241"/>
    <mergeCell ref="E1241:N1242"/>
    <mergeCell ref="O1242:Q1242"/>
    <mergeCell ref="I1237:J1237"/>
    <mergeCell ref="K1237:L1237"/>
    <mergeCell ref="M1237:Q1237"/>
    <mergeCell ref="I1238:J1238"/>
    <mergeCell ref="K1238:L1238"/>
    <mergeCell ref="M1238:Q1238"/>
    <mergeCell ref="I1235:J1235"/>
    <mergeCell ref="K1235:L1235"/>
    <mergeCell ref="M1235:Q1235"/>
    <mergeCell ref="I1236:J1236"/>
    <mergeCell ref="K1236:L1236"/>
    <mergeCell ref="M1236:Q1236"/>
    <mergeCell ref="A1230:A1238"/>
    <mergeCell ref="I1230:J1230"/>
    <mergeCell ref="K1230:L1230"/>
    <mergeCell ref="M1230:N1231"/>
    <mergeCell ref="O1230:Q1231"/>
    <mergeCell ref="I1231:J1231"/>
    <mergeCell ref="K1231:L1231"/>
    <mergeCell ref="I1232:J1232"/>
    <mergeCell ref="K1232:L1232"/>
    <mergeCell ref="I1233:J1233"/>
    <mergeCell ref="K1233:L1233"/>
    <mergeCell ref="M1233:O1233"/>
    <mergeCell ref="P1233:Q1233"/>
    <mergeCell ref="I1234:J1234"/>
    <mergeCell ref="K1234:L1234"/>
    <mergeCell ref="M1234:Q1234"/>
    <mergeCell ref="A1265:Q1266"/>
    <mergeCell ref="A1267:Q1268"/>
    <mergeCell ref="C1269:H1269"/>
    <mergeCell ref="I1269:J1269"/>
    <mergeCell ref="K1269:L1269"/>
    <mergeCell ref="O1269:Q1269"/>
    <mergeCell ref="F1257:H1257"/>
    <mergeCell ref="K1257:L1257"/>
    <mergeCell ref="M1257:Q1257"/>
    <mergeCell ref="G1258:I1258"/>
    <mergeCell ref="B1263:C1263"/>
    <mergeCell ref="E1263:N1264"/>
    <mergeCell ref="O1264:Q1264"/>
    <mergeCell ref="I1255:J1255"/>
    <mergeCell ref="K1255:L1255"/>
    <mergeCell ref="M1255:Q1255"/>
    <mergeCell ref="I1256:J1256"/>
    <mergeCell ref="K1256:L1256"/>
    <mergeCell ref="M1256:Q1256"/>
    <mergeCell ref="I1253:J1253"/>
    <mergeCell ref="K1253:L1253"/>
    <mergeCell ref="M1253:Q1253"/>
    <mergeCell ref="I1254:J1254"/>
    <mergeCell ref="K1254:L1254"/>
    <mergeCell ref="M1254:Q1254"/>
    <mergeCell ref="A1248:A1256"/>
    <mergeCell ref="I1248:J1248"/>
    <mergeCell ref="K1248:L1248"/>
    <mergeCell ref="M1248:N1249"/>
    <mergeCell ref="O1248:Q1249"/>
    <mergeCell ref="I1249:J1249"/>
    <mergeCell ref="K1249:L1249"/>
    <mergeCell ref="I1250:J1250"/>
    <mergeCell ref="K1250:L1250"/>
    <mergeCell ref="I1251:J1251"/>
    <mergeCell ref="K1251:L1251"/>
    <mergeCell ref="M1251:O1251"/>
    <mergeCell ref="P1251:Q1251"/>
    <mergeCell ref="I1252:J1252"/>
    <mergeCell ref="K1252:L1252"/>
    <mergeCell ref="M1252:Q1252"/>
    <mergeCell ref="A1283:Q1284"/>
    <mergeCell ref="A1285:Q1286"/>
    <mergeCell ref="C1287:H1287"/>
    <mergeCell ref="I1287:J1287"/>
    <mergeCell ref="K1287:L1287"/>
    <mergeCell ref="M1287:N1287"/>
    <mergeCell ref="O1287:Q1287"/>
    <mergeCell ref="F1279:H1279"/>
    <mergeCell ref="K1279:L1279"/>
    <mergeCell ref="M1279:Q1279"/>
    <mergeCell ref="G1280:I1280"/>
    <mergeCell ref="B1281:C1281"/>
    <mergeCell ref="E1281:N1282"/>
    <mergeCell ref="O1282:Q1282"/>
    <mergeCell ref="I1277:J1277"/>
    <mergeCell ref="K1277:L1277"/>
    <mergeCell ref="M1277:Q1277"/>
    <mergeCell ref="I1278:J1278"/>
    <mergeCell ref="K1278:L1278"/>
    <mergeCell ref="M1278:Q1278"/>
    <mergeCell ref="I1275:J1275"/>
    <mergeCell ref="K1275:L1275"/>
    <mergeCell ref="M1275:Q1275"/>
    <mergeCell ref="I1276:J1276"/>
    <mergeCell ref="K1276:L1276"/>
    <mergeCell ref="M1276:Q1276"/>
    <mergeCell ref="A1270:A1278"/>
    <mergeCell ref="I1270:J1270"/>
    <mergeCell ref="K1270:L1270"/>
    <mergeCell ref="M1270:N1271"/>
    <mergeCell ref="O1270:Q1271"/>
    <mergeCell ref="I1271:J1271"/>
    <mergeCell ref="K1271:L1271"/>
    <mergeCell ref="I1272:J1272"/>
    <mergeCell ref="K1272:L1272"/>
    <mergeCell ref="I1273:J1273"/>
    <mergeCell ref="K1273:L1273"/>
    <mergeCell ref="M1273:O1273"/>
    <mergeCell ref="P1273:Q1273"/>
    <mergeCell ref="I1274:J1274"/>
    <mergeCell ref="K1274:L1274"/>
    <mergeCell ref="M1274:Q1274"/>
    <mergeCell ref="A1305:Q1306"/>
    <mergeCell ref="A1307:Q1308"/>
    <mergeCell ref="C1309:H1309"/>
    <mergeCell ref="I1309:J1309"/>
    <mergeCell ref="K1309:L1309"/>
    <mergeCell ref="O1309:Q1309"/>
    <mergeCell ref="F1297:H1297"/>
    <mergeCell ref="K1297:L1297"/>
    <mergeCell ref="M1297:Q1297"/>
    <mergeCell ref="G1298:I1298"/>
    <mergeCell ref="B1303:C1303"/>
    <mergeCell ref="E1303:N1304"/>
    <mergeCell ref="O1304:Q1304"/>
    <mergeCell ref="I1295:J1295"/>
    <mergeCell ref="K1295:L1295"/>
    <mergeCell ref="M1295:Q1295"/>
    <mergeCell ref="I1296:J1296"/>
    <mergeCell ref="K1296:L1296"/>
    <mergeCell ref="M1296:Q1296"/>
    <mergeCell ref="I1293:J1293"/>
    <mergeCell ref="K1293:L1293"/>
    <mergeCell ref="M1293:Q1293"/>
    <mergeCell ref="I1294:J1294"/>
    <mergeCell ref="K1294:L1294"/>
    <mergeCell ref="M1294:Q1294"/>
    <mergeCell ref="A1288:A1296"/>
    <mergeCell ref="I1288:J1288"/>
    <mergeCell ref="K1288:L1288"/>
    <mergeCell ref="M1288:N1289"/>
    <mergeCell ref="O1288:Q1289"/>
    <mergeCell ref="I1289:J1289"/>
    <mergeCell ref="K1289:L1289"/>
    <mergeCell ref="I1290:J1290"/>
    <mergeCell ref="K1290:L1290"/>
    <mergeCell ref="I1291:J1291"/>
    <mergeCell ref="K1291:L1291"/>
    <mergeCell ref="M1291:O1291"/>
    <mergeCell ref="P1291:Q1291"/>
    <mergeCell ref="I1292:J1292"/>
    <mergeCell ref="K1292:L1292"/>
    <mergeCell ref="M1292:Q1292"/>
    <mergeCell ref="A1323:Q1324"/>
    <mergeCell ref="A1325:Q1326"/>
    <mergeCell ref="C1327:H1327"/>
    <mergeCell ref="I1327:J1327"/>
    <mergeCell ref="K1327:L1327"/>
    <mergeCell ref="M1327:N1327"/>
    <mergeCell ref="O1327:Q1327"/>
    <mergeCell ref="F1319:H1319"/>
    <mergeCell ref="K1319:L1319"/>
    <mergeCell ref="M1319:Q1319"/>
    <mergeCell ref="G1320:I1320"/>
    <mergeCell ref="B1321:C1321"/>
    <mergeCell ref="E1321:N1322"/>
    <mergeCell ref="O1322:Q1322"/>
    <mergeCell ref="I1317:J1317"/>
    <mergeCell ref="K1317:L1317"/>
    <mergeCell ref="M1317:Q1317"/>
    <mergeCell ref="I1318:J1318"/>
    <mergeCell ref="K1318:L1318"/>
    <mergeCell ref="M1318:Q1318"/>
    <mergeCell ref="I1315:J1315"/>
    <mergeCell ref="K1315:L1315"/>
    <mergeCell ref="M1315:Q1315"/>
    <mergeCell ref="I1316:J1316"/>
    <mergeCell ref="K1316:L1316"/>
    <mergeCell ref="M1316:Q1316"/>
    <mergeCell ref="A1310:A1318"/>
    <mergeCell ref="I1310:J1310"/>
    <mergeCell ref="K1310:L1310"/>
    <mergeCell ref="M1310:N1311"/>
    <mergeCell ref="O1310:Q1311"/>
    <mergeCell ref="I1311:J1311"/>
    <mergeCell ref="K1311:L1311"/>
    <mergeCell ref="I1312:J1312"/>
    <mergeCell ref="K1312:L1312"/>
    <mergeCell ref="I1313:J1313"/>
    <mergeCell ref="K1313:L1313"/>
    <mergeCell ref="M1313:O1313"/>
    <mergeCell ref="P1313:Q1313"/>
    <mergeCell ref="I1314:J1314"/>
    <mergeCell ref="K1314:L1314"/>
    <mergeCell ref="M1314:Q1314"/>
    <mergeCell ref="A1345:Q1346"/>
    <mergeCell ref="A1347:Q1348"/>
    <mergeCell ref="C1349:H1349"/>
    <mergeCell ref="I1349:J1349"/>
    <mergeCell ref="K1349:L1349"/>
    <mergeCell ref="O1349:Q1349"/>
    <mergeCell ref="F1337:H1337"/>
    <mergeCell ref="K1337:L1337"/>
    <mergeCell ref="M1337:Q1337"/>
    <mergeCell ref="G1338:I1338"/>
    <mergeCell ref="B1343:C1343"/>
    <mergeCell ref="E1343:N1344"/>
    <mergeCell ref="O1344:Q1344"/>
    <mergeCell ref="I1335:J1335"/>
    <mergeCell ref="K1335:L1335"/>
    <mergeCell ref="M1335:Q1335"/>
    <mergeCell ref="I1336:J1336"/>
    <mergeCell ref="K1336:L1336"/>
    <mergeCell ref="M1336:Q1336"/>
    <mergeCell ref="I1333:J1333"/>
    <mergeCell ref="K1333:L1333"/>
    <mergeCell ref="M1333:Q1333"/>
    <mergeCell ref="I1334:J1334"/>
    <mergeCell ref="K1334:L1334"/>
    <mergeCell ref="M1334:Q1334"/>
    <mergeCell ref="A1328:A1336"/>
    <mergeCell ref="I1328:J1328"/>
    <mergeCell ref="K1328:L1328"/>
    <mergeCell ref="M1328:N1329"/>
    <mergeCell ref="O1328:Q1329"/>
    <mergeCell ref="I1329:J1329"/>
    <mergeCell ref="K1329:L1329"/>
    <mergeCell ref="I1330:J1330"/>
    <mergeCell ref="K1330:L1330"/>
    <mergeCell ref="I1331:J1331"/>
    <mergeCell ref="K1331:L1331"/>
    <mergeCell ref="M1331:O1331"/>
    <mergeCell ref="P1331:Q1331"/>
    <mergeCell ref="I1332:J1332"/>
    <mergeCell ref="K1332:L1332"/>
    <mergeCell ref="M1332:Q1332"/>
    <mergeCell ref="A1363:Q1364"/>
    <mergeCell ref="A1365:Q1366"/>
    <mergeCell ref="C1367:H1367"/>
    <mergeCell ref="I1367:J1367"/>
    <mergeCell ref="K1367:L1367"/>
    <mergeCell ref="M1367:N1367"/>
    <mergeCell ref="O1367:Q1367"/>
    <mergeCell ref="F1359:H1359"/>
    <mergeCell ref="K1359:L1359"/>
    <mergeCell ref="M1359:Q1359"/>
    <mergeCell ref="G1360:I1360"/>
    <mergeCell ref="B1361:C1361"/>
    <mergeCell ref="E1361:N1362"/>
    <mergeCell ref="O1362:Q1362"/>
    <mergeCell ref="I1357:J1357"/>
    <mergeCell ref="K1357:L1357"/>
    <mergeCell ref="M1357:Q1357"/>
    <mergeCell ref="I1358:J1358"/>
    <mergeCell ref="K1358:L1358"/>
    <mergeCell ref="M1358:Q1358"/>
    <mergeCell ref="I1355:J1355"/>
    <mergeCell ref="K1355:L1355"/>
    <mergeCell ref="M1355:Q1355"/>
    <mergeCell ref="I1356:J1356"/>
    <mergeCell ref="K1356:L1356"/>
    <mergeCell ref="M1356:Q1356"/>
    <mergeCell ref="A1350:A1358"/>
    <mergeCell ref="I1350:J1350"/>
    <mergeCell ref="K1350:L1350"/>
    <mergeCell ref="M1350:N1351"/>
    <mergeCell ref="O1350:Q1351"/>
    <mergeCell ref="I1351:J1351"/>
    <mergeCell ref="K1351:L1351"/>
    <mergeCell ref="I1352:J1352"/>
    <mergeCell ref="K1352:L1352"/>
    <mergeCell ref="I1353:J1353"/>
    <mergeCell ref="K1353:L1353"/>
    <mergeCell ref="M1353:O1353"/>
    <mergeCell ref="P1353:Q1353"/>
    <mergeCell ref="I1354:J1354"/>
    <mergeCell ref="K1354:L1354"/>
    <mergeCell ref="M1354:Q1354"/>
    <mergeCell ref="A1385:Q1386"/>
    <mergeCell ref="A1387:Q1388"/>
    <mergeCell ref="C1389:H1389"/>
    <mergeCell ref="I1389:J1389"/>
    <mergeCell ref="K1389:L1389"/>
    <mergeCell ref="O1389:Q1389"/>
    <mergeCell ref="F1377:H1377"/>
    <mergeCell ref="K1377:L1377"/>
    <mergeCell ref="M1377:Q1377"/>
    <mergeCell ref="G1378:I1378"/>
    <mergeCell ref="B1383:C1383"/>
    <mergeCell ref="E1383:N1384"/>
    <mergeCell ref="O1384:Q1384"/>
    <mergeCell ref="I1375:J1375"/>
    <mergeCell ref="K1375:L1375"/>
    <mergeCell ref="M1375:Q1375"/>
    <mergeCell ref="I1376:J1376"/>
    <mergeCell ref="K1376:L1376"/>
    <mergeCell ref="M1376:Q1376"/>
    <mergeCell ref="I1373:J1373"/>
    <mergeCell ref="K1373:L1373"/>
    <mergeCell ref="M1373:Q1373"/>
    <mergeCell ref="I1374:J1374"/>
    <mergeCell ref="K1374:L1374"/>
    <mergeCell ref="M1374:Q1374"/>
    <mergeCell ref="A1368:A1376"/>
    <mergeCell ref="I1368:J1368"/>
    <mergeCell ref="K1368:L1368"/>
    <mergeCell ref="M1368:N1369"/>
    <mergeCell ref="O1368:Q1369"/>
    <mergeCell ref="I1369:J1369"/>
    <mergeCell ref="K1369:L1369"/>
    <mergeCell ref="I1370:J1370"/>
    <mergeCell ref="K1370:L1370"/>
    <mergeCell ref="I1371:J1371"/>
    <mergeCell ref="K1371:L1371"/>
    <mergeCell ref="M1371:O1371"/>
    <mergeCell ref="P1371:Q1371"/>
    <mergeCell ref="I1372:J1372"/>
    <mergeCell ref="K1372:L1372"/>
    <mergeCell ref="M1372:Q1372"/>
    <mergeCell ref="A1403:Q1404"/>
    <mergeCell ref="A1405:Q1406"/>
    <mergeCell ref="C1407:H1407"/>
    <mergeCell ref="I1407:J1407"/>
    <mergeCell ref="K1407:L1407"/>
    <mergeCell ref="M1407:N1407"/>
    <mergeCell ref="O1407:Q1407"/>
    <mergeCell ref="F1399:H1399"/>
    <mergeCell ref="K1399:L1399"/>
    <mergeCell ref="M1399:Q1399"/>
    <mergeCell ref="G1400:I1400"/>
    <mergeCell ref="B1401:C1401"/>
    <mergeCell ref="E1401:N1402"/>
    <mergeCell ref="O1402:Q1402"/>
    <mergeCell ref="I1397:J1397"/>
    <mergeCell ref="K1397:L1397"/>
    <mergeCell ref="M1397:Q1397"/>
    <mergeCell ref="I1398:J1398"/>
    <mergeCell ref="K1398:L1398"/>
    <mergeCell ref="M1398:Q1398"/>
    <mergeCell ref="I1395:J1395"/>
    <mergeCell ref="K1395:L1395"/>
    <mergeCell ref="M1395:Q1395"/>
    <mergeCell ref="I1396:J1396"/>
    <mergeCell ref="K1396:L1396"/>
    <mergeCell ref="M1396:Q1396"/>
    <mergeCell ref="A1390:A1398"/>
    <mergeCell ref="I1390:J1390"/>
    <mergeCell ref="K1390:L1390"/>
    <mergeCell ref="M1390:N1391"/>
    <mergeCell ref="O1390:Q1391"/>
    <mergeCell ref="I1391:J1391"/>
    <mergeCell ref="K1391:L1391"/>
    <mergeCell ref="I1392:J1392"/>
    <mergeCell ref="K1392:L1392"/>
    <mergeCell ref="I1393:J1393"/>
    <mergeCell ref="K1393:L1393"/>
    <mergeCell ref="M1393:O1393"/>
    <mergeCell ref="P1393:Q1393"/>
    <mergeCell ref="I1394:J1394"/>
    <mergeCell ref="K1394:L1394"/>
    <mergeCell ref="M1394:Q1394"/>
    <mergeCell ref="A1425:Q1426"/>
    <mergeCell ref="A1427:Q1428"/>
    <mergeCell ref="C1429:H1429"/>
    <mergeCell ref="I1429:J1429"/>
    <mergeCell ref="K1429:L1429"/>
    <mergeCell ref="O1429:Q1429"/>
    <mergeCell ref="F1417:H1417"/>
    <mergeCell ref="K1417:L1417"/>
    <mergeCell ref="M1417:Q1417"/>
    <mergeCell ref="G1418:I1418"/>
    <mergeCell ref="B1423:C1423"/>
    <mergeCell ref="E1423:N1424"/>
    <mergeCell ref="O1424:Q1424"/>
    <mergeCell ref="I1415:J1415"/>
    <mergeCell ref="K1415:L1415"/>
    <mergeCell ref="M1415:Q1415"/>
    <mergeCell ref="I1416:J1416"/>
    <mergeCell ref="K1416:L1416"/>
    <mergeCell ref="M1416:Q1416"/>
    <mergeCell ref="I1413:J1413"/>
    <mergeCell ref="K1413:L1413"/>
    <mergeCell ref="M1413:Q1413"/>
    <mergeCell ref="I1414:J1414"/>
    <mergeCell ref="K1414:L1414"/>
    <mergeCell ref="M1414:Q1414"/>
    <mergeCell ref="A1408:A1416"/>
    <mergeCell ref="I1408:J1408"/>
    <mergeCell ref="K1408:L1408"/>
    <mergeCell ref="M1408:N1409"/>
    <mergeCell ref="O1408:Q1409"/>
    <mergeCell ref="I1409:J1409"/>
    <mergeCell ref="K1409:L1409"/>
    <mergeCell ref="I1410:J1410"/>
    <mergeCell ref="K1410:L1410"/>
    <mergeCell ref="I1411:J1411"/>
    <mergeCell ref="K1411:L1411"/>
    <mergeCell ref="M1411:O1411"/>
    <mergeCell ref="P1411:Q1411"/>
    <mergeCell ref="I1412:J1412"/>
    <mergeCell ref="K1412:L1412"/>
    <mergeCell ref="M1412:Q1412"/>
    <mergeCell ref="A1443:Q1444"/>
    <mergeCell ref="A1445:Q1446"/>
    <mergeCell ref="C1447:H1447"/>
    <mergeCell ref="I1447:J1447"/>
    <mergeCell ref="K1447:L1447"/>
    <mergeCell ref="M1447:N1447"/>
    <mergeCell ref="O1447:Q1447"/>
    <mergeCell ref="F1439:H1439"/>
    <mergeCell ref="K1439:L1439"/>
    <mergeCell ref="M1439:Q1439"/>
    <mergeCell ref="G1440:I1440"/>
    <mergeCell ref="B1441:C1441"/>
    <mergeCell ref="E1441:N1442"/>
    <mergeCell ref="O1442:Q1442"/>
    <mergeCell ref="I1437:J1437"/>
    <mergeCell ref="K1437:L1437"/>
    <mergeCell ref="M1437:Q1437"/>
    <mergeCell ref="I1438:J1438"/>
    <mergeCell ref="K1438:L1438"/>
    <mergeCell ref="M1438:Q1438"/>
    <mergeCell ref="I1435:J1435"/>
    <mergeCell ref="K1435:L1435"/>
    <mergeCell ref="M1435:Q1435"/>
    <mergeCell ref="I1436:J1436"/>
    <mergeCell ref="K1436:L1436"/>
    <mergeCell ref="M1436:Q1436"/>
    <mergeCell ref="A1430:A1438"/>
    <mergeCell ref="I1430:J1430"/>
    <mergeCell ref="K1430:L1430"/>
    <mergeCell ref="M1430:N1431"/>
    <mergeCell ref="O1430:Q1431"/>
    <mergeCell ref="I1431:J1431"/>
    <mergeCell ref="K1431:L1431"/>
    <mergeCell ref="I1432:J1432"/>
    <mergeCell ref="K1432:L1432"/>
    <mergeCell ref="I1433:J1433"/>
    <mergeCell ref="K1433:L1433"/>
    <mergeCell ref="M1433:O1433"/>
    <mergeCell ref="P1433:Q1433"/>
    <mergeCell ref="I1434:J1434"/>
    <mergeCell ref="K1434:L1434"/>
    <mergeCell ref="M1434:Q1434"/>
    <mergeCell ref="A1465:Q1466"/>
    <mergeCell ref="A1467:Q1468"/>
    <mergeCell ref="C1469:H1469"/>
    <mergeCell ref="I1469:J1469"/>
    <mergeCell ref="K1469:L1469"/>
    <mergeCell ref="O1469:Q1469"/>
    <mergeCell ref="F1457:H1457"/>
    <mergeCell ref="K1457:L1457"/>
    <mergeCell ref="M1457:Q1457"/>
    <mergeCell ref="G1458:I1458"/>
    <mergeCell ref="B1463:C1463"/>
    <mergeCell ref="E1463:N1464"/>
    <mergeCell ref="O1464:Q1464"/>
    <mergeCell ref="I1455:J1455"/>
    <mergeCell ref="K1455:L1455"/>
    <mergeCell ref="M1455:Q1455"/>
    <mergeCell ref="I1456:J1456"/>
    <mergeCell ref="K1456:L1456"/>
    <mergeCell ref="M1456:Q1456"/>
    <mergeCell ref="I1453:J1453"/>
    <mergeCell ref="K1453:L1453"/>
    <mergeCell ref="M1453:Q1453"/>
    <mergeCell ref="I1454:J1454"/>
    <mergeCell ref="K1454:L1454"/>
    <mergeCell ref="M1454:Q1454"/>
    <mergeCell ref="A1448:A1456"/>
    <mergeCell ref="I1448:J1448"/>
    <mergeCell ref="K1448:L1448"/>
    <mergeCell ref="M1448:N1449"/>
    <mergeCell ref="O1448:Q1449"/>
    <mergeCell ref="I1449:J1449"/>
    <mergeCell ref="K1449:L1449"/>
    <mergeCell ref="I1450:J1450"/>
    <mergeCell ref="K1450:L1450"/>
    <mergeCell ref="I1451:J1451"/>
    <mergeCell ref="K1451:L1451"/>
    <mergeCell ref="M1451:O1451"/>
    <mergeCell ref="P1451:Q1451"/>
    <mergeCell ref="I1452:J1452"/>
    <mergeCell ref="K1452:L1452"/>
    <mergeCell ref="M1452:Q1452"/>
    <mergeCell ref="A1483:Q1484"/>
    <mergeCell ref="A1485:Q1486"/>
    <mergeCell ref="C1487:H1487"/>
    <mergeCell ref="I1487:J1487"/>
    <mergeCell ref="K1487:L1487"/>
    <mergeCell ref="M1487:N1487"/>
    <mergeCell ref="O1487:Q1487"/>
    <mergeCell ref="F1479:H1479"/>
    <mergeCell ref="K1479:L1479"/>
    <mergeCell ref="M1479:Q1479"/>
    <mergeCell ref="G1480:I1480"/>
    <mergeCell ref="B1481:C1481"/>
    <mergeCell ref="E1481:N1482"/>
    <mergeCell ref="O1482:Q1482"/>
    <mergeCell ref="I1477:J1477"/>
    <mergeCell ref="K1477:L1477"/>
    <mergeCell ref="M1477:Q1477"/>
    <mergeCell ref="I1478:J1478"/>
    <mergeCell ref="K1478:L1478"/>
    <mergeCell ref="M1478:Q1478"/>
    <mergeCell ref="I1475:J1475"/>
    <mergeCell ref="K1475:L1475"/>
    <mergeCell ref="M1475:Q1475"/>
    <mergeCell ref="I1476:J1476"/>
    <mergeCell ref="K1476:L1476"/>
    <mergeCell ref="M1476:Q1476"/>
    <mergeCell ref="A1470:A1478"/>
    <mergeCell ref="I1470:J1470"/>
    <mergeCell ref="K1470:L1470"/>
    <mergeCell ref="M1470:N1471"/>
    <mergeCell ref="O1470:Q1471"/>
    <mergeCell ref="I1471:J1471"/>
    <mergeCell ref="K1471:L1471"/>
    <mergeCell ref="I1472:J1472"/>
    <mergeCell ref="K1472:L1472"/>
    <mergeCell ref="I1473:J1473"/>
    <mergeCell ref="K1473:L1473"/>
    <mergeCell ref="M1473:O1473"/>
    <mergeCell ref="P1473:Q1473"/>
    <mergeCell ref="I1474:J1474"/>
    <mergeCell ref="K1474:L1474"/>
    <mergeCell ref="M1474:Q1474"/>
    <mergeCell ref="A1505:Q1506"/>
    <mergeCell ref="A1507:Q1508"/>
    <mergeCell ref="C1509:H1509"/>
    <mergeCell ref="I1509:J1509"/>
    <mergeCell ref="K1509:L1509"/>
    <mergeCell ref="O1509:Q1509"/>
    <mergeCell ref="F1497:H1497"/>
    <mergeCell ref="K1497:L1497"/>
    <mergeCell ref="M1497:Q1497"/>
    <mergeCell ref="G1498:I1498"/>
    <mergeCell ref="B1503:C1503"/>
    <mergeCell ref="E1503:N1504"/>
    <mergeCell ref="O1504:Q1504"/>
    <mergeCell ref="I1495:J1495"/>
    <mergeCell ref="K1495:L1495"/>
    <mergeCell ref="M1495:Q1495"/>
    <mergeCell ref="I1496:J1496"/>
    <mergeCell ref="K1496:L1496"/>
    <mergeCell ref="M1496:Q1496"/>
    <mergeCell ref="I1493:J1493"/>
    <mergeCell ref="K1493:L1493"/>
    <mergeCell ref="M1493:Q1493"/>
    <mergeCell ref="I1494:J1494"/>
    <mergeCell ref="K1494:L1494"/>
    <mergeCell ref="M1494:Q1494"/>
    <mergeCell ref="A1488:A1496"/>
    <mergeCell ref="I1488:J1488"/>
    <mergeCell ref="K1488:L1488"/>
    <mergeCell ref="M1488:N1489"/>
    <mergeCell ref="O1488:Q1489"/>
    <mergeCell ref="I1489:J1489"/>
    <mergeCell ref="K1489:L1489"/>
    <mergeCell ref="I1490:J1490"/>
    <mergeCell ref="K1490:L1490"/>
    <mergeCell ref="I1491:J1491"/>
    <mergeCell ref="K1491:L1491"/>
    <mergeCell ref="M1491:O1491"/>
    <mergeCell ref="P1491:Q1491"/>
    <mergeCell ref="I1492:J1492"/>
    <mergeCell ref="K1492:L1492"/>
    <mergeCell ref="M1492:Q1492"/>
    <mergeCell ref="A1523:Q1524"/>
    <mergeCell ref="A1525:Q1526"/>
    <mergeCell ref="C1527:H1527"/>
    <mergeCell ref="I1527:J1527"/>
    <mergeCell ref="K1527:L1527"/>
    <mergeCell ref="M1527:N1527"/>
    <mergeCell ref="O1527:Q1527"/>
    <mergeCell ref="F1519:H1519"/>
    <mergeCell ref="K1519:L1519"/>
    <mergeCell ref="M1519:Q1519"/>
    <mergeCell ref="G1520:I1520"/>
    <mergeCell ref="B1521:C1521"/>
    <mergeCell ref="E1521:N1522"/>
    <mergeCell ref="O1522:Q1522"/>
    <mergeCell ref="I1517:J1517"/>
    <mergeCell ref="K1517:L1517"/>
    <mergeCell ref="M1517:Q1517"/>
    <mergeCell ref="I1518:J1518"/>
    <mergeCell ref="K1518:L1518"/>
    <mergeCell ref="M1518:Q1518"/>
    <mergeCell ref="I1515:J1515"/>
    <mergeCell ref="K1515:L1515"/>
    <mergeCell ref="M1515:Q1515"/>
    <mergeCell ref="I1516:J1516"/>
    <mergeCell ref="K1516:L1516"/>
    <mergeCell ref="M1516:Q1516"/>
    <mergeCell ref="A1510:A1518"/>
    <mergeCell ref="I1510:J1510"/>
    <mergeCell ref="K1510:L1510"/>
    <mergeCell ref="M1510:N1511"/>
    <mergeCell ref="O1510:Q1511"/>
    <mergeCell ref="I1511:J1511"/>
    <mergeCell ref="K1511:L1511"/>
    <mergeCell ref="I1512:J1512"/>
    <mergeCell ref="K1512:L1512"/>
    <mergeCell ref="I1513:J1513"/>
    <mergeCell ref="K1513:L1513"/>
    <mergeCell ref="M1513:O1513"/>
    <mergeCell ref="P1513:Q1513"/>
    <mergeCell ref="I1514:J1514"/>
    <mergeCell ref="K1514:L1514"/>
    <mergeCell ref="M1514:Q1514"/>
    <mergeCell ref="A1545:Q1546"/>
    <mergeCell ref="A1547:Q1548"/>
    <mergeCell ref="C1549:H1549"/>
    <mergeCell ref="I1549:J1549"/>
    <mergeCell ref="K1549:L1549"/>
    <mergeCell ref="O1549:Q1549"/>
    <mergeCell ref="F1537:H1537"/>
    <mergeCell ref="K1537:L1537"/>
    <mergeCell ref="M1537:Q1537"/>
    <mergeCell ref="G1538:I1538"/>
    <mergeCell ref="B1543:C1543"/>
    <mergeCell ref="E1543:N1544"/>
    <mergeCell ref="O1544:Q1544"/>
    <mergeCell ref="I1535:J1535"/>
    <mergeCell ref="K1535:L1535"/>
    <mergeCell ref="M1535:Q1535"/>
    <mergeCell ref="I1536:J1536"/>
    <mergeCell ref="K1536:L1536"/>
    <mergeCell ref="M1536:Q1536"/>
    <mergeCell ref="I1533:J1533"/>
    <mergeCell ref="K1533:L1533"/>
    <mergeCell ref="M1533:Q1533"/>
    <mergeCell ref="I1534:J1534"/>
    <mergeCell ref="K1534:L1534"/>
    <mergeCell ref="M1534:Q1534"/>
    <mergeCell ref="A1528:A1536"/>
    <mergeCell ref="I1528:J1528"/>
    <mergeCell ref="K1528:L1528"/>
    <mergeCell ref="M1528:N1529"/>
    <mergeCell ref="O1528:Q1529"/>
    <mergeCell ref="I1529:J1529"/>
    <mergeCell ref="K1529:L1529"/>
    <mergeCell ref="I1530:J1530"/>
    <mergeCell ref="K1530:L1530"/>
    <mergeCell ref="I1531:J1531"/>
    <mergeCell ref="K1531:L1531"/>
    <mergeCell ref="M1531:O1531"/>
    <mergeCell ref="P1531:Q1531"/>
    <mergeCell ref="I1532:J1532"/>
    <mergeCell ref="K1532:L1532"/>
    <mergeCell ref="M1532:Q1532"/>
    <mergeCell ref="A1563:Q1564"/>
    <mergeCell ref="A1565:Q1566"/>
    <mergeCell ref="C1567:H1567"/>
    <mergeCell ref="I1567:J1567"/>
    <mergeCell ref="K1567:L1567"/>
    <mergeCell ref="M1567:N1567"/>
    <mergeCell ref="O1567:Q1567"/>
    <mergeCell ref="F1559:H1559"/>
    <mergeCell ref="K1559:L1559"/>
    <mergeCell ref="M1559:Q1559"/>
    <mergeCell ref="G1560:I1560"/>
    <mergeCell ref="B1561:C1561"/>
    <mergeCell ref="E1561:N1562"/>
    <mergeCell ref="O1562:Q1562"/>
    <mergeCell ref="I1557:J1557"/>
    <mergeCell ref="K1557:L1557"/>
    <mergeCell ref="M1557:Q1557"/>
    <mergeCell ref="I1558:J1558"/>
    <mergeCell ref="K1558:L1558"/>
    <mergeCell ref="M1558:Q1558"/>
    <mergeCell ref="I1555:J1555"/>
    <mergeCell ref="K1555:L1555"/>
    <mergeCell ref="M1555:Q1555"/>
    <mergeCell ref="I1556:J1556"/>
    <mergeCell ref="K1556:L1556"/>
    <mergeCell ref="M1556:Q1556"/>
    <mergeCell ref="A1550:A1558"/>
    <mergeCell ref="I1550:J1550"/>
    <mergeCell ref="K1550:L1550"/>
    <mergeCell ref="M1550:N1551"/>
    <mergeCell ref="O1550:Q1551"/>
    <mergeCell ref="I1551:J1551"/>
    <mergeCell ref="K1551:L1551"/>
    <mergeCell ref="I1552:J1552"/>
    <mergeCell ref="K1552:L1552"/>
    <mergeCell ref="I1553:J1553"/>
    <mergeCell ref="K1553:L1553"/>
    <mergeCell ref="M1553:O1553"/>
    <mergeCell ref="P1553:Q1553"/>
    <mergeCell ref="I1554:J1554"/>
    <mergeCell ref="K1554:L1554"/>
    <mergeCell ref="M1554:Q1554"/>
    <mergeCell ref="A1585:Q1586"/>
    <mergeCell ref="A1587:Q1588"/>
    <mergeCell ref="C1589:H1589"/>
    <mergeCell ref="I1589:J1589"/>
    <mergeCell ref="K1589:L1589"/>
    <mergeCell ref="O1589:Q1589"/>
    <mergeCell ref="F1577:H1577"/>
    <mergeCell ref="K1577:L1577"/>
    <mergeCell ref="M1577:Q1577"/>
    <mergeCell ref="G1578:I1578"/>
    <mergeCell ref="B1583:C1583"/>
    <mergeCell ref="E1583:N1584"/>
    <mergeCell ref="O1584:Q1584"/>
    <mergeCell ref="I1575:J1575"/>
    <mergeCell ref="K1575:L1575"/>
    <mergeCell ref="M1575:Q1575"/>
    <mergeCell ref="I1576:J1576"/>
    <mergeCell ref="K1576:L1576"/>
    <mergeCell ref="M1576:Q1576"/>
    <mergeCell ref="I1573:J1573"/>
    <mergeCell ref="K1573:L1573"/>
    <mergeCell ref="M1573:Q1573"/>
    <mergeCell ref="I1574:J1574"/>
    <mergeCell ref="K1574:L1574"/>
    <mergeCell ref="M1574:Q1574"/>
    <mergeCell ref="A1568:A1576"/>
    <mergeCell ref="I1568:J1568"/>
    <mergeCell ref="K1568:L1568"/>
    <mergeCell ref="M1568:N1569"/>
    <mergeCell ref="O1568:Q1569"/>
    <mergeCell ref="I1569:J1569"/>
    <mergeCell ref="K1569:L1569"/>
    <mergeCell ref="I1570:J1570"/>
    <mergeCell ref="K1570:L1570"/>
    <mergeCell ref="I1571:J1571"/>
    <mergeCell ref="K1571:L1571"/>
    <mergeCell ref="M1571:O1571"/>
    <mergeCell ref="P1571:Q1571"/>
    <mergeCell ref="I1572:J1572"/>
    <mergeCell ref="K1572:L1572"/>
    <mergeCell ref="M1572:Q1572"/>
    <mergeCell ref="A1603:Q1604"/>
    <mergeCell ref="A1605:Q1606"/>
    <mergeCell ref="C1607:H1607"/>
    <mergeCell ref="I1607:J1607"/>
    <mergeCell ref="K1607:L1607"/>
    <mergeCell ref="M1607:N1607"/>
    <mergeCell ref="O1607:Q1607"/>
    <mergeCell ref="F1599:H1599"/>
    <mergeCell ref="K1599:L1599"/>
    <mergeCell ref="M1599:Q1599"/>
    <mergeCell ref="G1600:I1600"/>
    <mergeCell ref="B1601:C1601"/>
    <mergeCell ref="E1601:N1602"/>
    <mergeCell ref="O1602:Q1602"/>
    <mergeCell ref="I1597:J1597"/>
    <mergeCell ref="K1597:L1597"/>
    <mergeCell ref="M1597:Q1597"/>
    <mergeCell ref="I1598:J1598"/>
    <mergeCell ref="K1598:L1598"/>
    <mergeCell ref="M1598:Q1598"/>
    <mergeCell ref="I1595:J1595"/>
    <mergeCell ref="K1595:L1595"/>
    <mergeCell ref="M1595:Q1595"/>
    <mergeCell ref="I1596:J1596"/>
    <mergeCell ref="K1596:L1596"/>
    <mergeCell ref="M1596:Q1596"/>
    <mergeCell ref="A1590:A1598"/>
    <mergeCell ref="I1590:J1590"/>
    <mergeCell ref="K1590:L1590"/>
    <mergeCell ref="M1590:N1591"/>
    <mergeCell ref="O1590:Q1591"/>
    <mergeCell ref="I1591:J1591"/>
    <mergeCell ref="K1591:L1591"/>
    <mergeCell ref="I1592:J1592"/>
    <mergeCell ref="K1592:L1592"/>
    <mergeCell ref="I1593:J1593"/>
    <mergeCell ref="K1593:L1593"/>
    <mergeCell ref="M1593:O1593"/>
    <mergeCell ref="P1593:Q1593"/>
    <mergeCell ref="I1594:J1594"/>
    <mergeCell ref="K1594:L1594"/>
    <mergeCell ref="M1594:Q1594"/>
    <mergeCell ref="A1625:Q1626"/>
    <mergeCell ref="A1627:Q1628"/>
    <mergeCell ref="C1629:H1629"/>
    <mergeCell ref="I1629:J1629"/>
    <mergeCell ref="K1629:L1629"/>
    <mergeCell ref="O1629:Q1629"/>
    <mergeCell ref="F1617:H1617"/>
    <mergeCell ref="K1617:L1617"/>
    <mergeCell ref="M1617:Q1617"/>
    <mergeCell ref="G1618:I1618"/>
    <mergeCell ref="B1623:C1623"/>
    <mergeCell ref="E1623:N1624"/>
    <mergeCell ref="O1624:Q1624"/>
    <mergeCell ref="I1615:J1615"/>
    <mergeCell ref="K1615:L1615"/>
    <mergeCell ref="M1615:Q1615"/>
    <mergeCell ref="I1616:J1616"/>
    <mergeCell ref="K1616:L1616"/>
    <mergeCell ref="M1616:Q1616"/>
    <mergeCell ref="I1613:J1613"/>
    <mergeCell ref="K1613:L1613"/>
    <mergeCell ref="M1613:Q1613"/>
    <mergeCell ref="I1614:J1614"/>
    <mergeCell ref="K1614:L1614"/>
    <mergeCell ref="M1614:Q1614"/>
    <mergeCell ref="A1608:A1616"/>
    <mergeCell ref="I1608:J1608"/>
    <mergeCell ref="K1608:L1608"/>
    <mergeCell ref="M1608:N1609"/>
    <mergeCell ref="O1608:Q1609"/>
    <mergeCell ref="I1609:J1609"/>
    <mergeCell ref="K1609:L1609"/>
    <mergeCell ref="I1610:J1610"/>
    <mergeCell ref="K1610:L1610"/>
    <mergeCell ref="I1611:J1611"/>
    <mergeCell ref="K1611:L1611"/>
    <mergeCell ref="M1611:O1611"/>
    <mergeCell ref="P1611:Q1611"/>
    <mergeCell ref="I1612:J1612"/>
    <mergeCell ref="K1612:L1612"/>
    <mergeCell ref="M1612:Q1612"/>
    <mergeCell ref="A1643:Q1644"/>
    <mergeCell ref="A1645:Q1646"/>
    <mergeCell ref="C1647:H1647"/>
    <mergeCell ref="I1647:J1647"/>
    <mergeCell ref="K1647:L1647"/>
    <mergeCell ref="M1647:N1647"/>
    <mergeCell ref="O1647:Q1647"/>
    <mergeCell ref="F1639:H1639"/>
    <mergeCell ref="K1639:L1639"/>
    <mergeCell ref="M1639:Q1639"/>
    <mergeCell ref="G1640:I1640"/>
    <mergeCell ref="B1641:C1641"/>
    <mergeCell ref="E1641:N1642"/>
    <mergeCell ref="O1642:Q1642"/>
    <mergeCell ref="I1637:J1637"/>
    <mergeCell ref="K1637:L1637"/>
    <mergeCell ref="M1637:Q1637"/>
    <mergeCell ref="I1638:J1638"/>
    <mergeCell ref="K1638:L1638"/>
    <mergeCell ref="M1638:Q1638"/>
    <mergeCell ref="I1635:J1635"/>
    <mergeCell ref="K1635:L1635"/>
    <mergeCell ref="M1635:Q1635"/>
    <mergeCell ref="I1636:J1636"/>
    <mergeCell ref="K1636:L1636"/>
    <mergeCell ref="M1636:Q1636"/>
    <mergeCell ref="A1630:A1638"/>
    <mergeCell ref="I1630:J1630"/>
    <mergeCell ref="K1630:L1630"/>
    <mergeCell ref="M1630:N1631"/>
    <mergeCell ref="O1630:Q1631"/>
    <mergeCell ref="I1631:J1631"/>
    <mergeCell ref="K1631:L1631"/>
    <mergeCell ref="I1632:J1632"/>
    <mergeCell ref="K1632:L1632"/>
    <mergeCell ref="I1633:J1633"/>
    <mergeCell ref="K1633:L1633"/>
    <mergeCell ref="M1633:O1633"/>
    <mergeCell ref="P1633:Q1633"/>
    <mergeCell ref="I1634:J1634"/>
    <mergeCell ref="K1634:L1634"/>
    <mergeCell ref="M1634:Q1634"/>
    <mergeCell ref="A1665:Q1666"/>
    <mergeCell ref="A1667:Q1668"/>
    <mergeCell ref="C1669:H1669"/>
    <mergeCell ref="I1669:J1669"/>
    <mergeCell ref="K1669:L1669"/>
    <mergeCell ref="O1669:Q1669"/>
    <mergeCell ref="F1657:H1657"/>
    <mergeCell ref="K1657:L1657"/>
    <mergeCell ref="M1657:Q1657"/>
    <mergeCell ref="G1658:I1658"/>
    <mergeCell ref="B1663:C1663"/>
    <mergeCell ref="E1663:N1664"/>
    <mergeCell ref="O1664:Q1664"/>
    <mergeCell ref="I1655:J1655"/>
    <mergeCell ref="K1655:L1655"/>
    <mergeCell ref="M1655:Q1655"/>
    <mergeCell ref="I1656:J1656"/>
    <mergeCell ref="K1656:L1656"/>
    <mergeCell ref="M1656:Q1656"/>
    <mergeCell ref="I1653:J1653"/>
    <mergeCell ref="K1653:L1653"/>
    <mergeCell ref="M1653:Q1653"/>
    <mergeCell ref="I1654:J1654"/>
    <mergeCell ref="K1654:L1654"/>
    <mergeCell ref="M1654:Q1654"/>
    <mergeCell ref="A1648:A1656"/>
    <mergeCell ref="I1648:J1648"/>
    <mergeCell ref="K1648:L1648"/>
    <mergeCell ref="M1648:N1649"/>
    <mergeCell ref="O1648:Q1649"/>
    <mergeCell ref="I1649:J1649"/>
    <mergeCell ref="K1649:L1649"/>
    <mergeCell ref="I1650:J1650"/>
    <mergeCell ref="K1650:L1650"/>
    <mergeCell ref="I1651:J1651"/>
    <mergeCell ref="K1651:L1651"/>
    <mergeCell ref="M1651:O1651"/>
    <mergeCell ref="P1651:Q1651"/>
    <mergeCell ref="I1652:J1652"/>
    <mergeCell ref="K1652:L1652"/>
    <mergeCell ref="M1652:Q1652"/>
    <mergeCell ref="A1683:Q1684"/>
    <mergeCell ref="A1685:Q1686"/>
    <mergeCell ref="C1687:H1687"/>
    <mergeCell ref="I1687:J1687"/>
    <mergeCell ref="K1687:L1687"/>
    <mergeCell ref="M1687:N1687"/>
    <mergeCell ref="O1687:Q1687"/>
    <mergeCell ref="F1679:H1679"/>
    <mergeCell ref="K1679:L1679"/>
    <mergeCell ref="M1679:Q1679"/>
    <mergeCell ref="G1680:I1680"/>
    <mergeCell ref="B1681:C1681"/>
    <mergeCell ref="E1681:N1682"/>
    <mergeCell ref="O1682:Q1682"/>
    <mergeCell ref="I1677:J1677"/>
    <mergeCell ref="K1677:L1677"/>
    <mergeCell ref="M1677:Q1677"/>
    <mergeCell ref="I1678:J1678"/>
    <mergeCell ref="K1678:L1678"/>
    <mergeCell ref="M1678:Q1678"/>
    <mergeCell ref="I1675:J1675"/>
    <mergeCell ref="K1675:L1675"/>
    <mergeCell ref="M1675:Q1675"/>
    <mergeCell ref="I1676:J1676"/>
    <mergeCell ref="K1676:L1676"/>
    <mergeCell ref="M1676:Q1676"/>
    <mergeCell ref="A1670:A1678"/>
    <mergeCell ref="I1670:J1670"/>
    <mergeCell ref="K1670:L1670"/>
    <mergeCell ref="M1670:N1671"/>
    <mergeCell ref="O1670:Q1671"/>
    <mergeCell ref="I1671:J1671"/>
    <mergeCell ref="K1671:L1671"/>
    <mergeCell ref="I1672:J1672"/>
    <mergeCell ref="K1672:L1672"/>
    <mergeCell ref="I1673:J1673"/>
    <mergeCell ref="K1673:L1673"/>
    <mergeCell ref="M1673:O1673"/>
    <mergeCell ref="P1673:Q1673"/>
    <mergeCell ref="I1674:J1674"/>
    <mergeCell ref="K1674:L1674"/>
    <mergeCell ref="M1674:Q1674"/>
    <mergeCell ref="A1705:Q1706"/>
    <mergeCell ref="A1707:Q1708"/>
    <mergeCell ref="C1709:H1709"/>
    <mergeCell ref="I1709:J1709"/>
    <mergeCell ref="K1709:L1709"/>
    <mergeCell ref="O1709:Q1709"/>
    <mergeCell ref="F1697:H1697"/>
    <mergeCell ref="K1697:L1697"/>
    <mergeCell ref="M1697:Q1697"/>
    <mergeCell ref="G1698:I1698"/>
    <mergeCell ref="B1703:C1703"/>
    <mergeCell ref="E1703:N1704"/>
    <mergeCell ref="O1704:Q1704"/>
    <mergeCell ref="I1695:J1695"/>
    <mergeCell ref="K1695:L1695"/>
    <mergeCell ref="M1695:Q1695"/>
    <mergeCell ref="I1696:J1696"/>
    <mergeCell ref="K1696:L1696"/>
    <mergeCell ref="M1696:Q1696"/>
    <mergeCell ref="I1693:J1693"/>
    <mergeCell ref="K1693:L1693"/>
    <mergeCell ref="M1693:Q1693"/>
    <mergeCell ref="I1694:J1694"/>
    <mergeCell ref="K1694:L1694"/>
    <mergeCell ref="M1694:Q1694"/>
    <mergeCell ref="A1688:A1696"/>
    <mergeCell ref="I1688:J1688"/>
    <mergeCell ref="K1688:L1688"/>
    <mergeCell ref="M1688:N1689"/>
    <mergeCell ref="O1688:Q1689"/>
    <mergeCell ref="I1689:J1689"/>
    <mergeCell ref="K1689:L1689"/>
    <mergeCell ref="I1690:J1690"/>
    <mergeCell ref="K1690:L1690"/>
    <mergeCell ref="I1691:J1691"/>
    <mergeCell ref="K1691:L1691"/>
    <mergeCell ref="M1691:O1691"/>
    <mergeCell ref="P1691:Q1691"/>
    <mergeCell ref="I1692:J1692"/>
    <mergeCell ref="K1692:L1692"/>
    <mergeCell ref="M1692:Q1692"/>
    <mergeCell ref="A1723:Q1724"/>
    <mergeCell ref="A1725:Q1726"/>
    <mergeCell ref="C1727:H1727"/>
    <mergeCell ref="I1727:J1727"/>
    <mergeCell ref="K1727:L1727"/>
    <mergeCell ref="M1727:N1727"/>
    <mergeCell ref="O1727:Q1727"/>
    <mergeCell ref="F1719:H1719"/>
    <mergeCell ref="K1719:L1719"/>
    <mergeCell ref="M1719:Q1719"/>
    <mergeCell ref="G1720:I1720"/>
    <mergeCell ref="B1721:C1721"/>
    <mergeCell ref="E1721:N1722"/>
    <mergeCell ref="O1722:Q1722"/>
    <mergeCell ref="I1717:J1717"/>
    <mergeCell ref="K1717:L1717"/>
    <mergeCell ref="M1717:Q1717"/>
    <mergeCell ref="I1718:J1718"/>
    <mergeCell ref="K1718:L1718"/>
    <mergeCell ref="M1718:Q1718"/>
    <mergeCell ref="I1715:J1715"/>
    <mergeCell ref="K1715:L1715"/>
    <mergeCell ref="M1715:Q1715"/>
    <mergeCell ref="I1716:J1716"/>
    <mergeCell ref="K1716:L1716"/>
    <mergeCell ref="M1716:Q1716"/>
    <mergeCell ref="A1710:A1718"/>
    <mergeCell ref="I1710:J1710"/>
    <mergeCell ref="K1710:L1710"/>
    <mergeCell ref="M1710:N1711"/>
    <mergeCell ref="O1710:Q1711"/>
    <mergeCell ref="I1711:J1711"/>
    <mergeCell ref="K1711:L1711"/>
    <mergeCell ref="I1712:J1712"/>
    <mergeCell ref="K1712:L1712"/>
    <mergeCell ref="I1713:J1713"/>
    <mergeCell ref="K1713:L1713"/>
    <mergeCell ref="M1713:O1713"/>
    <mergeCell ref="P1713:Q1713"/>
    <mergeCell ref="I1714:J1714"/>
    <mergeCell ref="K1714:L1714"/>
    <mergeCell ref="M1714:Q1714"/>
    <mergeCell ref="A1745:Q1746"/>
    <mergeCell ref="A1747:Q1748"/>
    <mergeCell ref="C1749:H1749"/>
    <mergeCell ref="I1749:J1749"/>
    <mergeCell ref="K1749:L1749"/>
    <mergeCell ref="O1749:Q1749"/>
    <mergeCell ref="F1737:H1737"/>
    <mergeCell ref="K1737:L1737"/>
    <mergeCell ref="M1737:Q1737"/>
    <mergeCell ref="G1738:I1738"/>
    <mergeCell ref="B1743:C1743"/>
    <mergeCell ref="E1743:N1744"/>
    <mergeCell ref="O1744:Q1744"/>
    <mergeCell ref="I1735:J1735"/>
    <mergeCell ref="K1735:L1735"/>
    <mergeCell ref="M1735:Q1735"/>
    <mergeCell ref="I1736:J1736"/>
    <mergeCell ref="K1736:L1736"/>
    <mergeCell ref="M1736:Q1736"/>
    <mergeCell ref="I1733:J1733"/>
    <mergeCell ref="K1733:L1733"/>
    <mergeCell ref="M1733:Q1733"/>
    <mergeCell ref="I1734:J1734"/>
    <mergeCell ref="K1734:L1734"/>
    <mergeCell ref="M1734:Q1734"/>
    <mergeCell ref="A1728:A1736"/>
    <mergeCell ref="I1728:J1728"/>
    <mergeCell ref="K1728:L1728"/>
    <mergeCell ref="M1728:N1729"/>
    <mergeCell ref="O1728:Q1729"/>
    <mergeCell ref="I1729:J1729"/>
    <mergeCell ref="K1729:L1729"/>
    <mergeCell ref="I1730:J1730"/>
    <mergeCell ref="K1730:L1730"/>
    <mergeCell ref="I1731:J1731"/>
    <mergeCell ref="K1731:L1731"/>
    <mergeCell ref="M1731:O1731"/>
    <mergeCell ref="P1731:Q1731"/>
    <mergeCell ref="I1732:J1732"/>
    <mergeCell ref="K1732:L1732"/>
    <mergeCell ref="M1732:Q1732"/>
    <mergeCell ref="A1763:Q1764"/>
    <mergeCell ref="A1765:Q1766"/>
    <mergeCell ref="C1767:H1767"/>
    <mergeCell ref="I1767:J1767"/>
    <mergeCell ref="K1767:L1767"/>
    <mergeCell ref="M1767:N1767"/>
    <mergeCell ref="O1767:Q1767"/>
    <mergeCell ref="F1759:H1759"/>
    <mergeCell ref="K1759:L1759"/>
    <mergeCell ref="M1759:Q1759"/>
    <mergeCell ref="G1760:I1760"/>
    <mergeCell ref="B1761:C1761"/>
    <mergeCell ref="E1761:N1762"/>
    <mergeCell ref="O1762:Q1762"/>
    <mergeCell ref="I1757:J1757"/>
    <mergeCell ref="K1757:L1757"/>
    <mergeCell ref="M1757:Q1757"/>
    <mergeCell ref="I1758:J1758"/>
    <mergeCell ref="K1758:L1758"/>
    <mergeCell ref="M1758:Q1758"/>
    <mergeCell ref="I1755:J1755"/>
    <mergeCell ref="K1755:L1755"/>
    <mergeCell ref="M1755:Q1755"/>
    <mergeCell ref="I1756:J1756"/>
    <mergeCell ref="K1756:L1756"/>
    <mergeCell ref="M1756:Q1756"/>
    <mergeCell ref="A1750:A1758"/>
    <mergeCell ref="I1750:J1750"/>
    <mergeCell ref="K1750:L1750"/>
    <mergeCell ref="M1750:N1751"/>
    <mergeCell ref="O1750:Q1751"/>
    <mergeCell ref="I1751:J1751"/>
    <mergeCell ref="K1751:L1751"/>
    <mergeCell ref="I1752:J1752"/>
    <mergeCell ref="K1752:L1752"/>
    <mergeCell ref="I1753:J1753"/>
    <mergeCell ref="K1753:L1753"/>
    <mergeCell ref="M1753:O1753"/>
    <mergeCell ref="P1753:Q1753"/>
    <mergeCell ref="I1754:J1754"/>
    <mergeCell ref="K1754:L1754"/>
    <mergeCell ref="M1754:Q1754"/>
    <mergeCell ref="A1785:Q1786"/>
    <mergeCell ref="A1787:Q1788"/>
    <mergeCell ref="C1789:H1789"/>
    <mergeCell ref="I1789:J1789"/>
    <mergeCell ref="K1789:L1789"/>
    <mergeCell ref="O1789:Q1789"/>
    <mergeCell ref="F1777:H1777"/>
    <mergeCell ref="K1777:L1777"/>
    <mergeCell ref="M1777:Q1777"/>
    <mergeCell ref="G1778:I1778"/>
    <mergeCell ref="B1783:C1783"/>
    <mergeCell ref="E1783:N1784"/>
    <mergeCell ref="O1784:Q1784"/>
    <mergeCell ref="I1775:J1775"/>
    <mergeCell ref="K1775:L1775"/>
    <mergeCell ref="M1775:Q1775"/>
    <mergeCell ref="I1776:J1776"/>
    <mergeCell ref="K1776:L1776"/>
    <mergeCell ref="M1776:Q1776"/>
    <mergeCell ref="I1773:J1773"/>
    <mergeCell ref="K1773:L1773"/>
    <mergeCell ref="M1773:Q1773"/>
    <mergeCell ref="I1774:J1774"/>
    <mergeCell ref="K1774:L1774"/>
    <mergeCell ref="M1774:Q1774"/>
    <mergeCell ref="A1768:A1776"/>
    <mergeCell ref="I1768:J1768"/>
    <mergeCell ref="K1768:L1768"/>
    <mergeCell ref="M1768:N1769"/>
    <mergeCell ref="O1768:Q1769"/>
    <mergeCell ref="I1769:J1769"/>
    <mergeCell ref="K1769:L1769"/>
    <mergeCell ref="I1770:J1770"/>
    <mergeCell ref="K1770:L1770"/>
    <mergeCell ref="I1771:J1771"/>
    <mergeCell ref="K1771:L1771"/>
    <mergeCell ref="M1771:O1771"/>
    <mergeCell ref="P1771:Q1771"/>
    <mergeCell ref="I1772:J1772"/>
    <mergeCell ref="K1772:L1772"/>
    <mergeCell ref="M1772:Q1772"/>
    <mergeCell ref="A1803:Q1804"/>
    <mergeCell ref="A1805:Q1806"/>
    <mergeCell ref="C1807:H1807"/>
    <mergeCell ref="I1807:J1807"/>
    <mergeCell ref="K1807:L1807"/>
    <mergeCell ref="M1807:N1807"/>
    <mergeCell ref="O1807:Q1807"/>
    <mergeCell ref="F1799:H1799"/>
    <mergeCell ref="K1799:L1799"/>
    <mergeCell ref="M1799:Q1799"/>
    <mergeCell ref="G1800:I1800"/>
    <mergeCell ref="B1801:C1801"/>
    <mergeCell ref="E1801:N1802"/>
    <mergeCell ref="O1802:Q1802"/>
    <mergeCell ref="I1797:J1797"/>
    <mergeCell ref="K1797:L1797"/>
    <mergeCell ref="M1797:Q1797"/>
    <mergeCell ref="I1798:J1798"/>
    <mergeCell ref="K1798:L1798"/>
    <mergeCell ref="M1798:Q1798"/>
    <mergeCell ref="I1795:J1795"/>
    <mergeCell ref="K1795:L1795"/>
    <mergeCell ref="M1795:Q1795"/>
    <mergeCell ref="I1796:J1796"/>
    <mergeCell ref="K1796:L1796"/>
    <mergeCell ref="M1796:Q1796"/>
    <mergeCell ref="A1790:A1798"/>
    <mergeCell ref="I1790:J1790"/>
    <mergeCell ref="K1790:L1790"/>
    <mergeCell ref="M1790:N1791"/>
    <mergeCell ref="O1790:Q1791"/>
    <mergeCell ref="I1791:J1791"/>
    <mergeCell ref="K1791:L1791"/>
    <mergeCell ref="I1792:J1792"/>
    <mergeCell ref="K1792:L1792"/>
    <mergeCell ref="I1793:J1793"/>
    <mergeCell ref="K1793:L1793"/>
    <mergeCell ref="M1793:O1793"/>
    <mergeCell ref="P1793:Q1793"/>
    <mergeCell ref="I1794:J1794"/>
    <mergeCell ref="K1794:L1794"/>
    <mergeCell ref="M1794:Q1794"/>
    <mergeCell ref="A1825:Q1826"/>
    <mergeCell ref="A1827:Q1828"/>
    <mergeCell ref="C1829:H1829"/>
    <mergeCell ref="I1829:J1829"/>
    <mergeCell ref="K1829:L1829"/>
    <mergeCell ref="O1829:Q1829"/>
    <mergeCell ref="F1817:H1817"/>
    <mergeCell ref="K1817:L1817"/>
    <mergeCell ref="M1817:Q1817"/>
    <mergeCell ref="G1818:I1818"/>
    <mergeCell ref="B1823:C1823"/>
    <mergeCell ref="E1823:N1824"/>
    <mergeCell ref="O1824:Q1824"/>
    <mergeCell ref="I1815:J1815"/>
    <mergeCell ref="K1815:L1815"/>
    <mergeCell ref="M1815:Q1815"/>
    <mergeCell ref="I1816:J1816"/>
    <mergeCell ref="K1816:L1816"/>
    <mergeCell ref="M1816:Q1816"/>
    <mergeCell ref="I1813:J1813"/>
    <mergeCell ref="K1813:L1813"/>
    <mergeCell ref="M1813:Q1813"/>
    <mergeCell ref="I1814:J1814"/>
    <mergeCell ref="K1814:L1814"/>
    <mergeCell ref="M1814:Q1814"/>
    <mergeCell ref="A1808:A1816"/>
    <mergeCell ref="I1808:J1808"/>
    <mergeCell ref="K1808:L1808"/>
    <mergeCell ref="M1808:N1809"/>
    <mergeCell ref="O1808:Q1809"/>
    <mergeCell ref="I1809:J1809"/>
    <mergeCell ref="K1809:L1809"/>
    <mergeCell ref="I1810:J1810"/>
    <mergeCell ref="K1810:L1810"/>
    <mergeCell ref="I1811:J1811"/>
    <mergeCell ref="K1811:L1811"/>
    <mergeCell ref="M1811:O1811"/>
    <mergeCell ref="P1811:Q1811"/>
    <mergeCell ref="I1812:J1812"/>
    <mergeCell ref="K1812:L1812"/>
    <mergeCell ref="M1812:Q1812"/>
    <mergeCell ref="A1843:Q1844"/>
    <mergeCell ref="A1845:Q1846"/>
    <mergeCell ref="C1847:H1847"/>
    <mergeCell ref="I1847:J1847"/>
    <mergeCell ref="K1847:L1847"/>
    <mergeCell ref="M1847:N1847"/>
    <mergeCell ref="O1847:Q1847"/>
    <mergeCell ref="F1839:H1839"/>
    <mergeCell ref="K1839:L1839"/>
    <mergeCell ref="M1839:Q1839"/>
    <mergeCell ref="G1840:I1840"/>
    <mergeCell ref="B1841:C1841"/>
    <mergeCell ref="E1841:N1842"/>
    <mergeCell ref="O1842:Q1842"/>
    <mergeCell ref="I1837:J1837"/>
    <mergeCell ref="K1837:L1837"/>
    <mergeCell ref="M1837:Q1837"/>
    <mergeCell ref="I1838:J1838"/>
    <mergeCell ref="K1838:L1838"/>
    <mergeCell ref="M1838:Q1838"/>
    <mergeCell ref="I1835:J1835"/>
    <mergeCell ref="K1835:L1835"/>
    <mergeCell ref="M1835:Q1835"/>
    <mergeCell ref="I1836:J1836"/>
    <mergeCell ref="K1836:L1836"/>
    <mergeCell ref="M1836:Q1836"/>
    <mergeCell ref="A1830:A1838"/>
    <mergeCell ref="I1830:J1830"/>
    <mergeCell ref="K1830:L1830"/>
    <mergeCell ref="M1830:N1831"/>
    <mergeCell ref="O1830:Q1831"/>
    <mergeCell ref="I1831:J1831"/>
    <mergeCell ref="K1831:L1831"/>
    <mergeCell ref="I1832:J1832"/>
    <mergeCell ref="K1832:L1832"/>
    <mergeCell ref="I1833:J1833"/>
    <mergeCell ref="K1833:L1833"/>
    <mergeCell ref="M1833:O1833"/>
    <mergeCell ref="P1833:Q1833"/>
    <mergeCell ref="I1834:J1834"/>
    <mergeCell ref="K1834:L1834"/>
    <mergeCell ref="M1834:Q1834"/>
    <mergeCell ref="A1865:Q1866"/>
    <mergeCell ref="A1867:Q1868"/>
    <mergeCell ref="C1869:H1869"/>
    <mergeCell ref="I1869:J1869"/>
    <mergeCell ref="K1869:L1869"/>
    <mergeCell ref="O1869:Q1869"/>
    <mergeCell ref="F1857:H1857"/>
    <mergeCell ref="K1857:L1857"/>
    <mergeCell ref="M1857:Q1857"/>
    <mergeCell ref="G1858:I1858"/>
    <mergeCell ref="B1863:C1863"/>
    <mergeCell ref="E1863:N1864"/>
    <mergeCell ref="O1864:Q1864"/>
    <mergeCell ref="I1855:J1855"/>
    <mergeCell ref="K1855:L1855"/>
    <mergeCell ref="M1855:Q1855"/>
    <mergeCell ref="I1856:J1856"/>
    <mergeCell ref="K1856:L1856"/>
    <mergeCell ref="M1856:Q1856"/>
    <mergeCell ref="I1853:J1853"/>
    <mergeCell ref="K1853:L1853"/>
    <mergeCell ref="M1853:Q1853"/>
    <mergeCell ref="I1854:J1854"/>
    <mergeCell ref="K1854:L1854"/>
    <mergeCell ref="M1854:Q1854"/>
    <mergeCell ref="A1848:A1856"/>
    <mergeCell ref="I1848:J1848"/>
    <mergeCell ref="K1848:L1848"/>
    <mergeCell ref="M1848:N1849"/>
    <mergeCell ref="O1848:Q1849"/>
    <mergeCell ref="I1849:J1849"/>
    <mergeCell ref="K1849:L1849"/>
    <mergeCell ref="I1850:J1850"/>
    <mergeCell ref="K1850:L1850"/>
    <mergeCell ref="I1851:J1851"/>
    <mergeCell ref="K1851:L1851"/>
    <mergeCell ref="M1851:O1851"/>
    <mergeCell ref="P1851:Q1851"/>
    <mergeCell ref="I1852:J1852"/>
    <mergeCell ref="K1852:L1852"/>
    <mergeCell ref="M1852:Q1852"/>
    <mergeCell ref="A1883:Q1884"/>
    <mergeCell ref="A1885:Q1886"/>
    <mergeCell ref="C1887:H1887"/>
    <mergeCell ref="I1887:J1887"/>
    <mergeCell ref="K1887:L1887"/>
    <mergeCell ref="M1887:N1887"/>
    <mergeCell ref="O1887:Q1887"/>
    <mergeCell ref="F1879:H1879"/>
    <mergeCell ref="K1879:L1879"/>
    <mergeCell ref="M1879:Q1879"/>
    <mergeCell ref="G1880:I1880"/>
    <mergeCell ref="B1881:C1881"/>
    <mergeCell ref="E1881:N1882"/>
    <mergeCell ref="O1882:Q1882"/>
    <mergeCell ref="I1877:J1877"/>
    <mergeCell ref="K1877:L1877"/>
    <mergeCell ref="M1877:Q1877"/>
    <mergeCell ref="I1878:J1878"/>
    <mergeCell ref="K1878:L1878"/>
    <mergeCell ref="M1878:Q1878"/>
    <mergeCell ref="I1875:J1875"/>
    <mergeCell ref="K1875:L1875"/>
    <mergeCell ref="M1875:Q1875"/>
    <mergeCell ref="I1876:J1876"/>
    <mergeCell ref="K1876:L1876"/>
    <mergeCell ref="M1876:Q1876"/>
    <mergeCell ref="A1870:A1878"/>
    <mergeCell ref="I1870:J1870"/>
    <mergeCell ref="K1870:L1870"/>
    <mergeCell ref="M1870:N1871"/>
    <mergeCell ref="O1870:Q1871"/>
    <mergeCell ref="I1871:J1871"/>
    <mergeCell ref="K1871:L1871"/>
    <mergeCell ref="I1872:J1872"/>
    <mergeCell ref="K1872:L1872"/>
    <mergeCell ref="I1873:J1873"/>
    <mergeCell ref="K1873:L1873"/>
    <mergeCell ref="M1873:O1873"/>
    <mergeCell ref="P1873:Q1873"/>
    <mergeCell ref="I1874:J1874"/>
    <mergeCell ref="K1874:L1874"/>
    <mergeCell ref="M1874:Q1874"/>
    <mergeCell ref="A1905:Q1906"/>
    <mergeCell ref="A1907:Q1908"/>
    <mergeCell ref="C1909:H1909"/>
    <mergeCell ref="I1909:J1909"/>
    <mergeCell ref="K1909:L1909"/>
    <mergeCell ref="O1909:Q1909"/>
    <mergeCell ref="F1897:H1897"/>
    <mergeCell ref="K1897:L1897"/>
    <mergeCell ref="M1897:Q1897"/>
    <mergeCell ref="G1898:I1898"/>
    <mergeCell ref="B1903:C1903"/>
    <mergeCell ref="E1903:N1904"/>
    <mergeCell ref="O1904:Q1904"/>
    <mergeCell ref="I1895:J1895"/>
    <mergeCell ref="K1895:L1895"/>
    <mergeCell ref="M1895:Q1895"/>
    <mergeCell ref="I1896:J1896"/>
    <mergeCell ref="K1896:L1896"/>
    <mergeCell ref="M1896:Q1896"/>
    <mergeCell ref="I1893:J1893"/>
    <mergeCell ref="K1893:L1893"/>
    <mergeCell ref="M1893:Q1893"/>
    <mergeCell ref="I1894:J1894"/>
    <mergeCell ref="K1894:L1894"/>
    <mergeCell ref="M1894:Q1894"/>
    <mergeCell ref="A1888:A1896"/>
    <mergeCell ref="I1888:J1888"/>
    <mergeCell ref="K1888:L1888"/>
    <mergeCell ref="M1888:N1889"/>
    <mergeCell ref="O1888:Q1889"/>
    <mergeCell ref="I1889:J1889"/>
    <mergeCell ref="K1889:L1889"/>
    <mergeCell ref="I1890:J1890"/>
    <mergeCell ref="K1890:L1890"/>
    <mergeCell ref="I1891:J1891"/>
    <mergeCell ref="K1891:L1891"/>
    <mergeCell ref="M1891:O1891"/>
    <mergeCell ref="P1891:Q1891"/>
    <mergeCell ref="I1892:J1892"/>
    <mergeCell ref="K1892:L1892"/>
    <mergeCell ref="M1892:Q1892"/>
    <mergeCell ref="A1923:Q1924"/>
    <mergeCell ref="A1925:Q1926"/>
    <mergeCell ref="C1927:H1927"/>
    <mergeCell ref="I1927:J1927"/>
    <mergeCell ref="K1927:L1927"/>
    <mergeCell ref="M1927:N1927"/>
    <mergeCell ref="O1927:Q1927"/>
    <mergeCell ref="F1919:H1919"/>
    <mergeCell ref="K1919:L1919"/>
    <mergeCell ref="M1919:Q1919"/>
    <mergeCell ref="G1920:I1920"/>
    <mergeCell ref="B1921:C1921"/>
    <mergeCell ref="E1921:N1922"/>
    <mergeCell ref="O1922:Q1922"/>
    <mergeCell ref="I1917:J1917"/>
    <mergeCell ref="K1917:L1917"/>
    <mergeCell ref="M1917:Q1917"/>
    <mergeCell ref="I1918:J1918"/>
    <mergeCell ref="K1918:L1918"/>
    <mergeCell ref="M1918:Q1918"/>
    <mergeCell ref="I1915:J1915"/>
    <mergeCell ref="K1915:L1915"/>
    <mergeCell ref="M1915:Q1915"/>
    <mergeCell ref="I1916:J1916"/>
    <mergeCell ref="K1916:L1916"/>
    <mergeCell ref="M1916:Q1916"/>
    <mergeCell ref="A1910:A1918"/>
    <mergeCell ref="I1910:J1910"/>
    <mergeCell ref="K1910:L1910"/>
    <mergeCell ref="M1910:N1911"/>
    <mergeCell ref="O1910:Q1911"/>
    <mergeCell ref="I1911:J1911"/>
    <mergeCell ref="K1911:L1911"/>
    <mergeCell ref="I1912:J1912"/>
    <mergeCell ref="K1912:L1912"/>
    <mergeCell ref="I1913:J1913"/>
    <mergeCell ref="K1913:L1913"/>
    <mergeCell ref="M1913:O1913"/>
    <mergeCell ref="P1913:Q1913"/>
    <mergeCell ref="I1914:J1914"/>
    <mergeCell ref="K1914:L1914"/>
    <mergeCell ref="M1914:Q1914"/>
    <mergeCell ref="A1945:Q1946"/>
    <mergeCell ref="A1947:Q1948"/>
    <mergeCell ref="C1949:H1949"/>
    <mergeCell ref="I1949:J1949"/>
    <mergeCell ref="K1949:L1949"/>
    <mergeCell ref="O1949:Q1949"/>
    <mergeCell ref="F1937:H1937"/>
    <mergeCell ref="K1937:L1937"/>
    <mergeCell ref="M1937:Q1937"/>
    <mergeCell ref="G1938:I1938"/>
    <mergeCell ref="B1943:C1943"/>
    <mergeCell ref="E1943:N1944"/>
    <mergeCell ref="O1944:Q1944"/>
    <mergeCell ref="I1935:J1935"/>
    <mergeCell ref="K1935:L1935"/>
    <mergeCell ref="M1935:Q1935"/>
    <mergeCell ref="I1936:J1936"/>
    <mergeCell ref="K1936:L1936"/>
    <mergeCell ref="M1936:Q1936"/>
    <mergeCell ref="I1933:J1933"/>
    <mergeCell ref="K1933:L1933"/>
    <mergeCell ref="M1933:Q1933"/>
    <mergeCell ref="I1934:J1934"/>
    <mergeCell ref="K1934:L1934"/>
    <mergeCell ref="M1934:Q1934"/>
    <mergeCell ref="A1928:A1936"/>
    <mergeCell ref="I1928:J1928"/>
    <mergeCell ref="K1928:L1928"/>
    <mergeCell ref="M1928:N1929"/>
    <mergeCell ref="O1928:Q1929"/>
    <mergeCell ref="I1929:J1929"/>
    <mergeCell ref="K1929:L1929"/>
    <mergeCell ref="I1930:J1930"/>
    <mergeCell ref="K1930:L1930"/>
    <mergeCell ref="I1931:J1931"/>
    <mergeCell ref="K1931:L1931"/>
    <mergeCell ref="M1931:O1931"/>
    <mergeCell ref="P1931:Q1931"/>
    <mergeCell ref="I1932:J1932"/>
    <mergeCell ref="K1932:L1932"/>
    <mergeCell ref="M1932:Q1932"/>
    <mergeCell ref="A1963:Q1964"/>
    <mergeCell ref="A1965:Q1966"/>
    <mergeCell ref="C1967:H1967"/>
    <mergeCell ref="I1967:J1967"/>
    <mergeCell ref="K1967:L1967"/>
    <mergeCell ref="M1967:N1967"/>
    <mergeCell ref="O1967:Q1967"/>
    <mergeCell ref="F1959:H1959"/>
    <mergeCell ref="K1959:L1959"/>
    <mergeCell ref="M1959:Q1959"/>
    <mergeCell ref="G1960:I1960"/>
    <mergeCell ref="B1961:C1961"/>
    <mergeCell ref="E1961:N1962"/>
    <mergeCell ref="O1962:Q1962"/>
    <mergeCell ref="I1957:J1957"/>
    <mergeCell ref="K1957:L1957"/>
    <mergeCell ref="M1957:Q1957"/>
    <mergeCell ref="I1958:J1958"/>
    <mergeCell ref="K1958:L1958"/>
    <mergeCell ref="M1958:Q1958"/>
    <mergeCell ref="I1955:J1955"/>
    <mergeCell ref="K1955:L1955"/>
    <mergeCell ref="M1955:Q1955"/>
    <mergeCell ref="I1956:J1956"/>
    <mergeCell ref="K1956:L1956"/>
    <mergeCell ref="M1956:Q1956"/>
    <mergeCell ref="A1950:A1958"/>
    <mergeCell ref="I1950:J1950"/>
    <mergeCell ref="K1950:L1950"/>
    <mergeCell ref="M1950:N1951"/>
    <mergeCell ref="O1950:Q1951"/>
    <mergeCell ref="I1951:J1951"/>
    <mergeCell ref="K1951:L1951"/>
    <mergeCell ref="I1952:J1952"/>
    <mergeCell ref="K1952:L1952"/>
    <mergeCell ref="I1953:J1953"/>
    <mergeCell ref="K1953:L1953"/>
    <mergeCell ref="M1953:O1953"/>
    <mergeCell ref="P1953:Q1953"/>
    <mergeCell ref="I1954:J1954"/>
    <mergeCell ref="K1954:L1954"/>
    <mergeCell ref="M1954:Q1954"/>
    <mergeCell ref="A1985:Q1986"/>
    <mergeCell ref="A1987:Q1988"/>
    <mergeCell ref="C1989:H1989"/>
    <mergeCell ref="I1989:J1989"/>
    <mergeCell ref="K1989:L1989"/>
    <mergeCell ref="O1989:Q1989"/>
    <mergeCell ref="F1977:H1977"/>
    <mergeCell ref="K1977:L1977"/>
    <mergeCell ref="M1977:Q1977"/>
    <mergeCell ref="G1978:I1978"/>
    <mergeCell ref="B1983:C1983"/>
    <mergeCell ref="E1983:N1984"/>
    <mergeCell ref="O1984:Q1984"/>
    <mergeCell ref="I1975:J1975"/>
    <mergeCell ref="K1975:L1975"/>
    <mergeCell ref="M1975:Q1975"/>
    <mergeCell ref="I1976:J1976"/>
    <mergeCell ref="K1976:L1976"/>
    <mergeCell ref="M1976:Q1976"/>
    <mergeCell ref="I1973:J1973"/>
    <mergeCell ref="K1973:L1973"/>
    <mergeCell ref="M1973:Q1973"/>
    <mergeCell ref="I1974:J1974"/>
    <mergeCell ref="K1974:L1974"/>
    <mergeCell ref="M1974:Q1974"/>
    <mergeCell ref="A1968:A1976"/>
    <mergeCell ref="I1968:J1968"/>
    <mergeCell ref="K1968:L1968"/>
    <mergeCell ref="M1968:N1969"/>
    <mergeCell ref="O1968:Q1969"/>
    <mergeCell ref="I1969:J1969"/>
    <mergeCell ref="K1969:L1969"/>
    <mergeCell ref="I1970:J1970"/>
    <mergeCell ref="K1970:L1970"/>
    <mergeCell ref="I1971:J1971"/>
    <mergeCell ref="K1971:L1971"/>
    <mergeCell ref="M1971:O1971"/>
    <mergeCell ref="P1971:Q1971"/>
    <mergeCell ref="I1972:J1972"/>
    <mergeCell ref="K1972:L1972"/>
    <mergeCell ref="M1972:Q1972"/>
    <mergeCell ref="A2003:Q2004"/>
    <mergeCell ref="A2005:Q2006"/>
    <mergeCell ref="C2007:H2007"/>
    <mergeCell ref="I2007:J2007"/>
    <mergeCell ref="K2007:L2007"/>
    <mergeCell ref="M2007:N2007"/>
    <mergeCell ref="O2007:Q2007"/>
    <mergeCell ref="F1999:H1999"/>
    <mergeCell ref="K1999:L1999"/>
    <mergeCell ref="M1999:Q1999"/>
    <mergeCell ref="G2000:I2000"/>
    <mergeCell ref="B2001:C2001"/>
    <mergeCell ref="E2001:N2002"/>
    <mergeCell ref="O2002:Q2002"/>
    <mergeCell ref="I1997:J1997"/>
    <mergeCell ref="K1997:L1997"/>
    <mergeCell ref="M1997:Q1997"/>
    <mergeCell ref="I1998:J1998"/>
    <mergeCell ref="K1998:L1998"/>
    <mergeCell ref="M1998:Q1998"/>
    <mergeCell ref="I1995:J1995"/>
    <mergeCell ref="K1995:L1995"/>
    <mergeCell ref="M1995:Q1995"/>
    <mergeCell ref="I1996:J1996"/>
    <mergeCell ref="K1996:L1996"/>
    <mergeCell ref="M1996:Q1996"/>
    <mergeCell ref="A1990:A1998"/>
    <mergeCell ref="I1990:J1990"/>
    <mergeCell ref="K1990:L1990"/>
    <mergeCell ref="M1990:N1991"/>
    <mergeCell ref="O1990:Q1991"/>
    <mergeCell ref="I1991:J1991"/>
    <mergeCell ref="K1991:L1991"/>
    <mergeCell ref="I1992:J1992"/>
    <mergeCell ref="K1992:L1992"/>
    <mergeCell ref="I1993:J1993"/>
    <mergeCell ref="K1993:L1993"/>
    <mergeCell ref="M1993:O1993"/>
    <mergeCell ref="P1993:Q1993"/>
    <mergeCell ref="I1994:J1994"/>
    <mergeCell ref="K1994:L1994"/>
    <mergeCell ref="M1994:Q1994"/>
    <mergeCell ref="A2025:Q2026"/>
    <mergeCell ref="A2027:Q2028"/>
    <mergeCell ref="C2029:H2029"/>
    <mergeCell ref="I2029:J2029"/>
    <mergeCell ref="K2029:L2029"/>
    <mergeCell ref="O2029:Q2029"/>
    <mergeCell ref="F2017:H2017"/>
    <mergeCell ref="K2017:L2017"/>
    <mergeCell ref="M2017:Q2017"/>
    <mergeCell ref="G2018:I2018"/>
    <mergeCell ref="B2023:C2023"/>
    <mergeCell ref="E2023:N2024"/>
    <mergeCell ref="O2024:Q2024"/>
    <mergeCell ref="I2015:J2015"/>
    <mergeCell ref="K2015:L2015"/>
    <mergeCell ref="M2015:Q2015"/>
    <mergeCell ref="I2016:J2016"/>
    <mergeCell ref="K2016:L2016"/>
    <mergeCell ref="M2016:Q2016"/>
    <mergeCell ref="I2013:J2013"/>
    <mergeCell ref="K2013:L2013"/>
    <mergeCell ref="M2013:Q2013"/>
    <mergeCell ref="I2014:J2014"/>
    <mergeCell ref="K2014:L2014"/>
    <mergeCell ref="M2014:Q2014"/>
    <mergeCell ref="A2008:A2016"/>
    <mergeCell ref="I2008:J2008"/>
    <mergeCell ref="K2008:L2008"/>
    <mergeCell ref="M2008:N2009"/>
    <mergeCell ref="O2008:Q2009"/>
    <mergeCell ref="I2009:J2009"/>
    <mergeCell ref="K2009:L2009"/>
    <mergeCell ref="I2010:J2010"/>
    <mergeCell ref="K2010:L2010"/>
    <mergeCell ref="I2011:J2011"/>
    <mergeCell ref="K2011:L2011"/>
    <mergeCell ref="M2011:O2011"/>
    <mergeCell ref="P2011:Q2011"/>
    <mergeCell ref="I2012:J2012"/>
    <mergeCell ref="K2012:L2012"/>
    <mergeCell ref="M2012:Q2012"/>
    <mergeCell ref="A2043:Q2044"/>
    <mergeCell ref="A2045:Q2046"/>
    <mergeCell ref="C2047:H2047"/>
    <mergeCell ref="I2047:J2047"/>
    <mergeCell ref="K2047:L2047"/>
    <mergeCell ref="M2047:N2047"/>
    <mergeCell ref="O2047:Q2047"/>
    <mergeCell ref="F2039:H2039"/>
    <mergeCell ref="K2039:L2039"/>
    <mergeCell ref="M2039:Q2039"/>
    <mergeCell ref="G2040:I2040"/>
    <mergeCell ref="B2041:C2041"/>
    <mergeCell ref="E2041:N2042"/>
    <mergeCell ref="O2042:Q2042"/>
    <mergeCell ref="I2037:J2037"/>
    <mergeCell ref="K2037:L2037"/>
    <mergeCell ref="M2037:Q2037"/>
    <mergeCell ref="I2038:J2038"/>
    <mergeCell ref="K2038:L2038"/>
    <mergeCell ref="M2038:Q2038"/>
    <mergeCell ref="I2035:J2035"/>
    <mergeCell ref="K2035:L2035"/>
    <mergeCell ref="M2035:Q2035"/>
    <mergeCell ref="I2036:J2036"/>
    <mergeCell ref="K2036:L2036"/>
    <mergeCell ref="M2036:Q2036"/>
    <mergeCell ref="A2030:A2038"/>
    <mergeCell ref="I2030:J2030"/>
    <mergeCell ref="K2030:L2030"/>
    <mergeCell ref="M2030:N2031"/>
    <mergeCell ref="O2030:Q2031"/>
    <mergeCell ref="I2031:J2031"/>
    <mergeCell ref="K2031:L2031"/>
    <mergeCell ref="I2032:J2032"/>
    <mergeCell ref="K2032:L2032"/>
    <mergeCell ref="I2033:J2033"/>
    <mergeCell ref="K2033:L2033"/>
    <mergeCell ref="M2033:O2033"/>
    <mergeCell ref="P2033:Q2033"/>
    <mergeCell ref="I2034:J2034"/>
    <mergeCell ref="K2034:L2034"/>
    <mergeCell ref="M2034:Q2034"/>
    <mergeCell ref="A2065:Q2066"/>
    <mergeCell ref="A2067:Q2068"/>
    <mergeCell ref="C2069:H2069"/>
    <mergeCell ref="I2069:J2069"/>
    <mergeCell ref="K2069:L2069"/>
    <mergeCell ref="O2069:Q2069"/>
    <mergeCell ref="F2057:H2057"/>
    <mergeCell ref="K2057:L2057"/>
    <mergeCell ref="M2057:Q2057"/>
    <mergeCell ref="G2058:I2058"/>
    <mergeCell ref="B2063:C2063"/>
    <mergeCell ref="E2063:N2064"/>
    <mergeCell ref="O2064:Q2064"/>
    <mergeCell ref="I2055:J2055"/>
    <mergeCell ref="K2055:L2055"/>
    <mergeCell ref="M2055:Q2055"/>
    <mergeCell ref="I2056:J2056"/>
    <mergeCell ref="K2056:L2056"/>
    <mergeCell ref="M2056:Q2056"/>
    <mergeCell ref="I2053:J2053"/>
    <mergeCell ref="K2053:L2053"/>
    <mergeCell ref="M2053:Q2053"/>
    <mergeCell ref="I2054:J2054"/>
    <mergeCell ref="K2054:L2054"/>
    <mergeCell ref="M2054:Q2054"/>
    <mergeCell ref="A2048:A2056"/>
    <mergeCell ref="I2048:J2048"/>
    <mergeCell ref="K2048:L2048"/>
    <mergeCell ref="M2048:N2049"/>
    <mergeCell ref="O2048:Q2049"/>
    <mergeCell ref="I2049:J2049"/>
    <mergeCell ref="K2049:L2049"/>
    <mergeCell ref="I2050:J2050"/>
    <mergeCell ref="K2050:L2050"/>
    <mergeCell ref="I2051:J2051"/>
    <mergeCell ref="K2051:L2051"/>
    <mergeCell ref="M2051:O2051"/>
    <mergeCell ref="P2051:Q2051"/>
    <mergeCell ref="I2052:J2052"/>
    <mergeCell ref="K2052:L2052"/>
    <mergeCell ref="M2052:Q2052"/>
    <mergeCell ref="A2083:Q2084"/>
    <mergeCell ref="A2085:Q2086"/>
    <mergeCell ref="C2087:H2087"/>
    <mergeCell ref="I2087:J2087"/>
    <mergeCell ref="K2087:L2087"/>
    <mergeCell ref="M2087:N2087"/>
    <mergeCell ref="O2087:Q2087"/>
    <mergeCell ref="F2079:H2079"/>
    <mergeCell ref="K2079:L2079"/>
    <mergeCell ref="M2079:Q2079"/>
    <mergeCell ref="G2080:I2080"/>
    <mergeCell ref="B2081:C2081"/>
    <mergeCell ref="E2081:N2082"/>
    <mergeCell ref="O2082:Q2082"/>
    <mergeCell ref="I2077:J2077"/>
    <mergeCell ref="K2077:L2077"/>
    <mergeCell ref="M2077:Q2077"/>
    <mergeCell ref="I2078:J2078"/>
    <mergeCell ref="K2078:L2078"/>
    <mergeCell ref="M2078:Q2078"/>
    <mergeCell ref="I2075:J2075"/>
    <mergeCell ref="K2075:L2075"/>
    <mergeCell ref="M2075:Q2075"/>
    <mergeCell ref="I2076:J2076"/>
    <mergeCell ref="K2076:L2076"/>
    <mergeCell ref="M2076:Q2076"/>
    <mergeCell ref="A2070:A2078"/>
    <mergeCell ref="I2070:J2070"/>
    <mergeCell ref="K2070:L2070"/>
    <mergeCell ref="M2070:N2071"/>
    <mergeCell ref="O2070:Q2071"/>
    <mergeCell ref="I2071:J2071"/>
    <mergeCell ref="K2071:L2071"/>
    <mergeCell ref="I2072:J2072"/>
    <mergeCell ref="K2072:L2072"/>
    <mergeCell ref="I2073:J2073"/>
    <mergeCell ref="K2073:L2073"/>
    <mergeCell ref="M2073:O2073"/>
    <mergeCell ref="P2073:Q2073"/>
    <mergeCell ref="I2074:J2074"/>
    <mergeCell ref="K2074:L2074"/>
    <mergeCell ref="M2074:Q2074"/>
    <mergeCell ref="A2105:Q2106"/>
    <mergeCell ref="A2107:Q2108"/>
    <mergeCell ref="C2109:H2109"/>
    <mergeCell ref="I2109:J2109"/>
    <mergeCell ref="K2109:L2109"/>
    <mergeCell ref="O2109:Q2109"/>
    <mergeCell ref="F2097:H2097"/>
    <mergeCell ref="K2097:L2097"/>
    <mergeCell ref="M2097:Q2097"/>
    <mergeCell ref="G2098:I2098"/>
    <mergeCell ref="B2103:C2103"/>
    <mergeCell ref="E2103:N2104"/>
    <mergeCell ref="O2104:Q2104"/>
    <mergeCell ref="I2095:J2095"/>
    <mergeCell ref="K2095:L2095"/>
    <mergeCell ref="M2095:Q2095"/>
    <mergeCell ref="I2096:J2096"/>
    <mergeCell ref="K2096:L2096"/>
    <mergeCell ref="M2096:Q2096"/>
    <mergeCell ref="I2093:J2093"/>
    <mergeCell ref="K2093:L2093"/>
    <mergeCell ref="M2093:Q2093"/>
    <mergeCell ref="I2094:J2094"/>
    <mergeCell ref="K2094:L2094"/>
    <mergeCell ref="M2094:Q2094"/>
    <mergeCell ref="A2088:A2096"/>
    <mergeCell ref="I2088:J2088"/>
    <mergeCell ref="K2088:L2088"/>
    <mergeCell ref="M2088:N2089"/>
    <mergeCell ref="O2088:Q2089"/>
    <mergeCell ref="I2089:J2089"/>
    <mergeCell ref="K2089:L2089"/>
    <mergeCell ref="I2090:J2090"/>
    <mergeCell ref="K2090:L2090"/>
    <mergeCell ref="I2091:J2091"/>
    <mergeCell ref="K2091:L2091"/>
    <mergeCell ref="M2091:O2091"/>
    <mergeCell ref="P2091:Q2091"/>
    <mergeCell ref="I2092:J2092"/>
    <mergeCell ref="K2092:L2092"/>
    <mergeCell ref="M2092:Q2092"/>
    <mergeCell ref="A2123:Q2124"/>
    <mergeCell ref="A2125:Q2126"/>
    <mergeCell ref="C2127:H2127"/>
    <mergeCell ref="I2127:J2127"/>
    <mergeCell ref="K2127:L2127"/>
    <mergeCell ref="M2127:N2127"/>
    <mergeCell ref="O2127:Q2127"/>
    <mergeCell ref="F2119:H2119"/>
    <mergeCell ref="K2119:L2119"/>
    <mergeCell ref="M2119:Q2119"/>
    <mergeCell ref="G2120:I2120"/>
    <mergeCell ref="B2121:C2121"/>
    <mergeCell ref="E2121:N2122"/>
    <mergeCell ref="O2122:Q2122"/>
    <mergeCell ref="I2117:J2117"/>
    <mergeCell ref="K2117:L2117"/>
    <mergeCell ref="M2117:Q2117"/>
    <mergeCell ref="I2118:J2118"/>
    <mergeCell ref="K2118:L2118"/>
    <mergeCell ref="M2118:Q2118"/>
    <mergeCell ref="I2115:J2115"/>
    <mergeCell ref="K2115:L2115"/>
    <mergeCell ref="M2115:Q2115"/>
    <mergeCell ref="I2116:J2116"/>
    <mergeCell ref="K2116:L2116"/>
    <mergeCell ref="M2116:Q2116"/>
    <mergeCell ref="A2110:A2118"/>
    <mergeCell ref="I2110:J2110"/>
    <mergeCell ref="K2110:L2110"/>
    <mergeCell ref="M2110:N2111"/>
    <mergeCell ref="O2110:Q2111"/>
    <mergeCell ref="I2111:J2111"/>
    <mergeCell ref="K2111:L2111"/>
    <mergeCell ref="I2112:J2112"/>
    <mergeCell ref="K2112:L2112"/>
    <mergeCell ref="I2113:J2113"/>
    <mergeCell ref="K2113:L2113"/>
    <mergeCell ref="M2113:O2113"/>
    <mergeCell ref="P2113:Q2113"/>
    <mergeCell ref="I2114:J2114"/>
    <mergeCell ref="K2114:L2114"/>
    <mergeCell ref="M2114:Q2114"/>
    <mergeCell ref="A2145:Q2146"/>
    <mergeCell ref="A2147:Q2148"/>
    <mergeCell ref="C2149:H2149"/>
    <mergeCell ref="I2149:J2149"/>
    <mergeCell ref="K2149:L2149"/>
    <mergeCell ref="O2149:Q2149"/>
    <mergeCell ref="F2137:H2137"/>
    <mergeCell ref="K2137:L2137"/>
    <mergeCell ref="M2137:Q2137"/>
    <mergeCell ref="G2138:I2138"/>
    <mergeCell ref="B2143:C2143"/>
    <mergeCell ref="E2143:N2144"/>
    <mergeCell ref="O2144:Q2144"/>
    <mergeCell ref="I2135:J2135"/>
    <mergeCell ref="K2135:L2135"/>
    <mergeCell ref="M2135:Q2135"/>
    <mergeCell ref="I2136:J2136"/>
    <mergeCell ref="K2136:L2136"/>
    <mergeCell ref="M2136:Q2136"/>
    <mergeCell ref="I2133:J2133"/>
    <mergeCell ref="K2133:L2133"/>
    <mergeCell ref="M2133:Q2133"/>
    <mergeCell ref="I2134:J2134"/>
    <mergeCell ref="K2134:L2134"/>
    <mergeCell ref="M2134:Q2134"/>
    <mergeCell ref="A2128:A2136"/>
    <mergeCell ref="I2128:J2128"/>
    <mergeCell ref="K2128:L2128"/>
    <mergeCell ref="M2128:N2129"/>
    <mergeCell ref="O2128:Q2129"/>
    <mergeCell ref="I2129:J2129"/>
    <mergeCell ref="K2129:L2129"/>
    <mergeCell ref="I2130:J2130"/>
    <mergeCell ref="K2130:L2130"/>
    <mergeCell ref="I2131:J2131"/>
    <mergeCell ref="K2131:L2131"/>
    <mergeCell ref="M2131:O2131"/>
    <mergeCell ref="P2131:Q2131"/>
    <mergeCell ref="I2132:J2132"/>
    <mergeCell ref="K2132:L2132"/>
    <mergeCell ref="M2132:Q2132"/>
    <mergeCell ref="A2163:Q2164"/>
    <mergeCell ref="A2165:Q2166"/>
    <mergeCell ref="C2167:H2167"/>
    <mergeCell ref="I2167:J2167"/>
    <mergeCell ref="K2167:L2167"/>
    <mergeCell ref="M2167:N2167"/>
    <mergeCell ref="O2167:Q2167"/>
    <mergeCell ref="F2159:H2159"/>
    <mergeCell ref="K2159:L2159"/>
    <mergeCell ref="M2159:Q2159"/>
    <mergeCell ref="G2160:I2160"/>
    <mergeCell ref="B2161:C2161"/>
    <mergeCell ref="E2161:N2162"/>
    <mergeCell ref="O2162:Q2162"/>
    <mergeCell ref="I2157:J2157"/>
    <mergeCell ref="K2157:L2157"/>
    <mergeCell ref="M2157:Q2157"/>
    <mergeCell ref="I2158:J2158"/>
    <mergeCell ref="K2158:L2158"/>
    <mergeCell ref="M2158:Q2158"/>
    <mergeCell ref="I2155:J2155"/>
    <mergeCell ref="K2155:L2155"/>
    <mergeCell ref="M2155:Q2155"/>
    <mergeCell ref="I2156:J2156"/>
    <mergeCell ref="K2156:L2156"/>
    <mergeCell ref="M2156:Q2156"/>
    <mergeCell ref="A2150:A2158"/>
    <mergeCell ref="I2150:J2150"/>
    <mergeCell ref="K2150:L2150"/>
    <mergeCell ref="M2150:N2151"/>
    <mergeCell ref="O2150:Q2151"/>
    <mergeCell ref="I2151:J2151"/>
    <mergeCell ref="K2151:L2151"/>
    <mergeCell ref="I2152:J2152"/>
    <mergeCell ref="K2152:L2152"/>
    <mergeCell ref="I2153:J2153"/>
    <mergeCell ref="K2153:L2153"/>
    <mergeCell ref="M2153:O2153"/>
    <mergeCell ref="P2153:Q2153"/>
    <mergeCell ref="I2154:J2154"/>
    <mergeCell ref="K2154:L2154"/>
    <mergeCell ref="M2154:Q2154"/>
    <mergeCell ref="A2185:Q2186"/>
    <mergeCell ref="A2187:Q2188"/>
    <mergeCell ref="C2189:H2189"/>
    <mergeCell ref="I2189:J2189"/>
    <mergeCell ref="K2189:L2189"/>
    <mergeCell ref="O2189:Q2189"/>
    <mergeCell ref="F2177:H2177"/>
    <mergeCell ref="K2177:L2177"/>
    <mergeCell ref="M2177:Q2177"/>
    <mergeCell ref="G2178:I2178"/>
    <mergeCell ref="B2183:C2183"/>
    <mergeCell ref="E2183:N2184"/>
    <mergeCell ref="O2184:Q2184"/>
    <mergeCell ref="I2175:J2175"/>
    <mergeCell ref="K2175:L2175"/>
    <mergeCell ref="M2175:Q2175"/>
    <mergeCell ref="I2176:J2176"/>
    <mergeCell ref="K2176:L2176"/>
    <mergeCell ref="M2176:Q2176"/>
    <mergeCell ref="I2173:J2173"/>
    <mergeCell ref="K2173:L2173"/>
    <mergeCell ref="M2173:Q2173"/>
    <mergeCell ref="I2174:J2174"/>
    <mergeCell ref="K2174:L2174"/>
    <mergeCell ref="M2174:Q2174"/>
    <mergeCell ref="A2168:A2176"/>
    <mergeCell ref="I2168:J2168"/>
    <mergeCell ref="K2168:L2168"/>
    <mergeCell ref="M2168:N2169"/>
    <mergeCell ref="O2168:Q2169"/>
    <mergeCell ref="I2169:J2169"/>
    <mergeCell ref="K2169:L2169"/>
    <mergeCell ref="I2170:J2170"/>
    <mergeCell ref="K2170:L2170"/>
    <mergeCell ref="I2171:J2171"/>
    <mergeCell ref="K2171:L2171"/>
    <mergeCell ref="M2171:O2171"/>
    <mergeCell ref="P2171:Q2171"/>
    <mergeCell ref="I2172:J2172"/>
    <mergeCell ref="K2172:L2172"/>
    <mergeCell ref="M2172:Q2172"/>
    <mergeCell ref="A2203:Q2204"/>
    <mergeCell ref="A2205:Q2206"/>
    <mergeCell ref="C2207:H2207"/>
    <mergeCell ref="I2207:J2207"/>
    <mergeCell ref="K2207:L2207"/>
    <mergeCell ref="M2207:N2207"/>
    <mergeCell ref="O2207:Q2207"/>
    <mergeCell ref="F2199:H2199"/>
    <mergeCell ref="K2199:L2199"/>
    <mergeCell ref="M2199:Q2199"/>
    <mergeCell ref="G2200:I2200"/>
    <mergeCell ref="B2201:C2201"/>
    <mergeCell ref="E2201:N2202"/>
    <mergeCell ref="O2202:Q2202"/>
    <mergeCell ref="I2197:J2197"/>
    <mergeCell ref="K2197:L2197"/>
    <mergeCell ref="M2197:Q2197"/>
    <mergeCell ref="I2198:J2198"/>
    <mergeCell ref="K2198:L2198"/>
    <mergeCell ref="M2198:Q2198"/>
    <mergeCell ref="I2195:J2195"/>
    <mergeCell ref="K2195:L2195"/>
    <mergeCell ref="M2195:Q2195"/>
    <mergeCell ref="I2196:J2196"/>
    <mergeCell ref="K2196:L2196"/>
    <mergeCell ref="M2196:Q2196"/>
    <mergeCell ref="A2190:A2198"/>
    <mergeCell ref="I2190:J2190"/>
    <mergeCell ref="K2190:L2190"/>
    <mergeCell ref="M2190:N2191"/>
    <mergeCell ref="O2190:Q2191"/>
    <mergeCell ref="I2191:J2191"/>
    <mergeCell ref="K2191:L2191"/>
    <mergeCell ref="I2192:J2192"/>
    <mergeCell ref="K2192:L2192"/>
    <mergeCell ref="I2193:J2193"/>
    <mergeCell ref="K2193:L2193"/>
    <mergeCell ref="M2193:O2193"/>
    <mergeCell ref="P2193:Q2193"/>
    <mergeCell ref="I2194:J2194"/>
    <mergeCell ref="K2194:L2194"/>
    <mergeCell ref="M2194:Q2194"/>
    <mergeCell ref="A2225:Q2226"/>
    <mergeCell ref="A2227:Q2228"/>
    <mergeCell ref="C2229:H2229"/>
    <mergeCell ref="I2229:J2229"/>
    <mergeCell ref="K2229:L2229"/>
    <mergeCell ref="O2229:Q2229"/>
    <mergeCell ref="F2217:H2217"/>
    <mergeCell ref="K2217:L2217"/>
    <mergeCell ref="M2217:Q2217"/>
    <mergeCell ref="G2218:I2218"/>
    <mergeCell ref="B2223:C2223"/>
    <mergeCell ref="E2223:N2224"/>
    <mergeCell ref="O2224:Q2224"/>
    <mergeCell ref="I2215:J2215"/>
    <mergeCell ref="K2215:L2215"/>
    <mergeCell ref="M2215:Q2215"/>
    <mergeCell ref="I2216:J2216"/>
    <mergeCell ref="K2216:L2216"/>
    <mergeCell ref="M2216:Q2216"/>
    <mergeCell ref="I2213:J2213"/>
    <mergeCell ref="K2213:L2213"/>
    <mergeCell ref="M2213:Q2213"/>
    <mergeCell ref="I2214:J2214"/>
    <mergeCell ref="K2214:L2214"/>
    <mergeCell ref="M2214:Q2214"/>
    <mergeCell ref="A2208:A2216"/>
    <mergeCell ref="I2208:J2208"/>
    <mergeCell ref="K2208:L2208"/>
    <mergeCell ref="M2208:N2209"/>
    <mergeCell ref="O2208:Q2209"/>
    <mergeCell ref="I2209:J2209"/>
    <mergeCell ref="K2209:L2209"/>
    <mergeCell ref="I2210:J2210"/>
    <mergeCell ref="K2210:L2210"/>
    <mergeCell ref="I2211:J2211"/>
    <mergeCell ref="K2211:L2211"/>
    <mergeCell ref="M2211:O2211"/>
    <mergeCell ref="P2211:Q2211"/>
    <mergeCell ref="I2212:J2212"/>
    <mergeCell ref="K2212:L2212"/>
    <mergeCell ref="M2212:Q2212"/>
    <mergeCell ref="A2243:Q2244"/>
    <mergeCell ref="A2245:Q2246"/>
    <mergeCell ref="C2247:H2247"/>
    <mergeCell ref="I2247:J2247"/>
    <mergeCell ref="K2247:L2247"/>
    <mergeCell ref="M2247:N2247"/>
    <mergeCell ref="O2247:Q2247"/>
    <mergeCell ref="F2239:H2239"/>
    <mergeCell ref="K2239:L2239"/>
    <mergeCell ref="M2239:Q2239"/>
    <mergeCell ref="G2240:I2240"/>
    <mergeCell ref="B2241:C2241"/>
    <mergeCell ref="E2241:N2242"/>
    <mergeCell ref="O2242:Q2242"/>
    <mergeCell ref="I2237:J2237"/>
    <mergeCell ref="K2237:L2237"/>
    <mergeCell ref="M2237:Q2237"/>
    <mergeCell ref="I2238:J2238"/>
    <mergeCell ref="K2238:L2238"/>
    <mergeCell ref="M2238:Q2238"/>
    <mergeCell ref="I2235:J2235"/>
    <mergeCell ref="K2235:L2235"/>
    <mergeCell ref="M2235:Q2235"/>
    <mergeCell ref="I2236:J2236"/>
    <mergeCell ref="K2236:L2236"/>
    <mergeCell ref="M2236:Q2236"/>
    <mergeCell ref="A2230:A2238"/>
    <mergeCell ref="I2230:J2230"/>
    <mergeCell ref="K2230:L2230"/>
    <mergeCell ref="M2230:N2231"/>
    <mergeCell ref="O2230:Q2231"/>
    <mergeCell ref="I2231:J2231"/>
    <mergeCell ref="K2231:L2231"/>
    <mergeCell ref="I2232:J2232"/>
    <mergeCell ref="K2232:L2232"/>
    <mergeCell ref="I2233:J2233"/>
    <mergeCell ref="K2233:L2233"/>
    <mergeCell ref="M2233:O2233"/>
    <mergeCell ref="P2233:Q2233"/>
    <mergeCell ref="I2234:J2234"/>
    <mergeCell ref="K2234:L2234"/>
    <mergeCell ref="M2234:Q2234"/>
    <mergeCell ref="A2265:Q2266"/>
    <mergeCell ref="A2267:Q2268"/>
    <mergeCell ref="C2269:H2269"/>
    <mergeCell ref="I2269:J2269"/>
    <mergeCell ref="K2269:L2269"/>
    <mergeCell ref="O2269:Q2269"/>
    <mergeCell ref="F2257:H2257"/>
    <mergeCell ref="K2257:L2257"/>
    <mergeCell ref="M2257:Q2257"/>
    <mergeCell ref="G2258:I2258"/>
    <mergeCell ref="B2263:C2263"/>
    <mergeCell ref="E2263:N2264"/>
    <mergeCell ref="O2264:Q2264"/>
    <mergeCell ref="I2255:J2255"/>
    <mergeCell ref="K2255:L2255"/>
    <mergeCell ref="M2255:Q2255"/>
    <mergeCell ref="I2256:J2256"/>
    <mergeCell ref="K2256:L2256"/>
    <mergeCell ref="M2256:Q2256"/>
    <mergeCell ref="I2253:J2253"/>
    <mergeCell ref="K2253:L2253"/>
    <mergeCell ref="M2253:Q2253"/>
    <mergeCell ref="I2254:J2254"/>
    <mergeCell ref="K2254:L2254"/>
    <mergeCell ref="M2254:Q2254"/>
    <mergeCell ref="A2248:A2256"/>
    <mergeCell ref="I2248:J2248"/>
    <mergeCell ref="K2248:L2248"/>
    <mergeCell ref="M2248:N2249"/>
    <mergeCell ref="O2248:Q2249"/>
    <mergeCell ref="I2249:J2249"/>
    <mergeCell ref="K2249:L2249"/>
    <mergeCell ref="I2250:J2250"/>
    <mergeCell ref="K2250:L2250"/>
    <mergeCell ref="I2251:J2251"/>
    <mergeCell ref="K2251:L2251"/>
    <mergeCell ref="M2251:O2251"/>
    <mergeCell ref="P2251:Q2251"/>
    <mergeCell ref="I2252:J2252"/>
    <mergeCell ref="K2252:L2252"/>
    <mergeCell ref="M2252:Q2252"/>
    <mergeCell ref="A2283:Q2284"/>
    <mergeCell ref="A2285:Q2286"/>
    <mergeCell ref="C2287:H2287"/>
    <mergeCell ref="I2287:J2287"/>
    <mergeCell ref="K2287:L2287"/>
    <mergeCell ref="M2287:N2287"/>
    <mergeCell ref="O2287:Q2287"/>
    <mergeCell ref="F2279:H2279"/>
    <mergeCell ref="K2279:L2279"/>
    <mergeCell ref="M2279:Q2279"/>
    <mergeCell ref="G2280:I2280"/>
    <mergeCell ref="B2281:C2281"/>
    <mergeCell ref="E2281:N2282"/>
    <mergeCell ref="O2282:Q2282"/>
    <mergeCell ref="I2277:J2277"/>
    <mergeCell ref="K2277:L2277"/>
    <mergeCell ref="M2277:Q2277"/>
    <mergeCell ref="I2278:J2278"/>
    <mergeCell ref="K2278:L2278"/>
    <mergeCell ref="M2278:Q2278"/>
    <mergeCell ref="I2275:J2275"/>
    <mergeCell ref="K2275:L2275"/>
    <mergeCell ref="M2275:Q2275"/>
    <mergeCell ref="I2276:J2276"/>
    <mergeCell ref="K2276:L2276"/>
    <mergeCell ref="M2276:Q2276"/>
    <mergeCell ref="A2270:A2278"/>
    <mergeCell ref="I2270:J2270"/>
    <mergeCell ref="K2270:L2270"/>
    <mergeCell ref="M2270:N2271"/>
    <mergeCell ref="O2270:Q2271"/>
    <mergeCell ref="I2271:J2271"/>
    <mergeCell ref="K2271:L2271"/>
    <mergeCell ref="I2272:J2272"/>
    <mergeCell ref="K2272:L2272"/>
    <mergeCell ref="I2273:J2273"/>
    <mergeCell ref="K2273:L2273"/>
    <mergeCell ref="M2273:O2273"/>
    <mergeCell ref="P2273:Q2273"/>
    <mergeCell ref="I2274:J2274"/>
    <mergeCell ref="K2274:L2274"/>
    <mergeCell ref="M2274:Q2274"/>
    <mergeCell ref="A2305:Q2306"/>
    <mergeCell ref="A2307:Q2308"/>
    <mergeCell ref="C2309:H2309"/>
    <mergeCell ref="I2309:J2309"/>
    <mergeCell ref="K2309:L2309"/>
    <mergeCell ref="O2309:Q2309"/>
    <mergeCell ref="F2297:H2297"/>
    <mergeCell ref="K2297:L2297"/>
    <mergeCell ref="M2297:Q2297"/>
    <mergeCell ref="G2298:I2298"/>
    <mergeCell ref="B2303:C2303"/>
    <mergeCell ref="E2303:N2304"/>
    <mergeCell ref="O2304:Q2304"/>
    <mergeCell ref="I2295:J2295"/>
    <mergeCell ref="K2295:L2295"/>
    <mergeCell ref="M2295:Q2295"/>
    <mergeCell ref="I2296:J2296"/>
    <mergeCell ref="K2296:L2296"/>
    <mergeCell ref="M2296:Q2296"/>
    <mergeCell ref="I2293:J2293"/>
    <mergeCell ref="K2293:L2293"/>
    <mergeCell ref="M2293:Q2293"/>
    <mergeCell ref="I2294:J2294"/>
    <mergeCell ref="K2294:L2294"/>
    <mergeCell ref="M2294:Q2294"/>
    <mergeCell ref="A2288:A2296"/>
    <mergeCell ref="I2288:J2288"/>
    <mergeCell ref="K2288:L2288"/>
    <mergeCell ref="M2288:N2289"/>
    <mergeCell ref="O2288:Q2289"/>
    <mergeCell ref="I2289:J2289"/>
    <mergeCell ref="K2289:L2289"/>
    <mergeCell ref="I2290:J2290"/>
    <mergeCell ref="K2290:L2290"/>
    <mergeCell ref="I2291:J2291"/>
    <mergeCell ref="K2291:L2291"/>
    <mergeCell ref="M2291:O2291"/>
    <mergeCell ref="P2291:Q2291"/>
    <mergeCell ref="I2292:J2292"/>
    <mergeCell ref="K2292:L2292"/>
    <mergeCell ref="M2292:Q2292"/>
    <mergeCell ref="A2323:Q2324"/>
    <mergeCell ref="A2325:Q2326"/>
    <mergeCell ref="C2327:H2327"/>
    <mergeCell ref="I2327:J2327"/>
    <mergeCell ref="K2327:L2327"/>
    <mergeCell ref="M2327:N2327"/>
    <mergeCell ref="O2327:Q2327"/>
    <mergeCell ref="F2319:H2319"/>
    <mergeCell ref="K2319:L2319"/>
    <mergeCell ref="M2319:Q2319"/>
    <mergeCell ref="G2320:I2320"/>
    <mergeCell ref="B2321:C2321"/>
    <mergeCell ref="E2321:N2322"/>
    <mergeCell ref="O2322:Q2322"/>
    <mergeCell ref="I2317:J2317"/>
    <mergeCell ref="K2317:L2317"/>
    <mergeCell ref="M2317:Q2317"/>
    <mergeCell ref="I2318:J2318"/>
    <mergeCell ref="K2318:L2318"/>
    <mergeCell ref="M2318:Q2318"/>
    <mergeCell ref="I2315:J2315"/>
    <mergeCell ref="K2315:L2315"/>
    <mergeCell ref="M2315:Q2315"/>
    <mergeCell ref="I2316:J2316"/>
    <mergeCell ref="K2316:L2316"/>
    <mergeCell ref="M2316:Q2316"/>
    <mergeCell ref="A2310:A2318"/>
    <mergeCell ref="I2310:J2310"/>
    <mergeCell ref="K2310:L2310"/>
    <mergeCell ref="M2310:N2311"/>
    <mergeCell ref="O2310:Q2311"/>
    <mergeCell ref="I2311:J2311"/>
    <mergeCell ref="K2311:L2311"/>
    <mergeCell ref="I2312:J2312"/>
    <mergeCell ref="K2312:L2312"/>
    <mergeCell ref="I2313:J2313"/>
    <mergeCell ref="K2313:L2313"/>
    <mergeCell ref="M2313:O2313"/>
    <mergeCell ref="P2313:Q2313"/>
    <mergeCell ref="I2314:J2314"/>
    <mergeCell ref="K2314:L2314"/>
    <mergeCell ref="M2314:Q2314"/>
    <mergeCell ref="A2345:Q2346"/>
    <mergeCell ref="A2347:Q2348"/>
    <mergeCell ref="C2349:H2349"/>
    <mergeCell ref="I2349:J2349"/>
    <mergeCell ref="K2349:L2349"/>
    <mergeCell ref="O2349:Q2349"/>
    <mergeCell ref="F2337:H2337"/>
    <mergeCell ref="K2337:L2337"/>
    <mergeCell ref="M2337:Q2337"/>
    <mergeCell ref="G2338:I2338"/>
    <mergeCell ref="B2343:C2343"/>
    <mergeCell ref="E2343:N2344"/>
    <mergeCell ref="O2344:Q2344"/>
    <mergeCell ref="I2335:J2335"/>
    <mergeCell ref="K2335:L2335"/>
    <mergeCell ref="M2335:Q2335"/>
    <mergeCell ref="I2336:J2336"/>
    <mergeCell ref="K2336:L2336"/>
    <mergeCell ref="M2336:Q2336"/>
    <mergeCell ref="I2333:J2333"/>
    <mergeCell ref="K2333:L2333"/>
    <mergeCell ref="M2333:Q2333"/>
    <mergeCell ref="I2334:J2334"/>
    <mergeCell ref="K2334:L2334"/>
    <mergeCell ref="M2334:Q2334"/>
    <mergeCell ref="A2328:A2336"/>
    <mergeCell ref="I2328:J2328"/>
    <mergeCell ref="K2328:L2328"/>
    <mergeCell ref="M2328:N2329"/>
    <mergeCell ref="O2328:Q2329"/>
    <mergeCell ref="I2329:J2329"/>
    <mergeCell ref="K2329:L2329"/>
    <mergeCell ref="I2330:J2330"/>
    <mergeCell ref="K2330:L2330"/>
    <mergeCell ref="I2331:J2331"/>
    <mergeCell ref="K2331:L2331"/>
    <mergeCell ref="M2331:O2331"/>
    <mergeCell ref="P2331:Q2331"/>
    <mergeCell ref="I2332:J2332"/>
    <mergeCell ref="K2332:L2332"/>
    <mergeCell ref="M2332:Q2332"/>
    <mergeCell ref="A2363:Q2364"/>
    <mergeCell ref="A2365:Q2366"/>
    <mergeCell ref="C2367:H2367"/>
    <mergeCell ref="I2367:J2367"/>
    <mergeCell ref="K2367:L2367"/>
    <mergeCell ref="M2367:N2367"/>
    <mergeCell ref="O2367:Q2367"/>
    <mergeCell ref="F2359:H2359"/>
    <mergeCell ref="K2359:L2359"/>
    <mergeCell ref="M2359:Q2359"/>
    <mergeCell ref="G2360:I2360"/>
    <mergeCell ref="B2361:C2361"/>
    <mergeCell ref="E2361:N2362"/>
    <mergeCell ref="O2362:Q2362"/>
    <mergeCell ref="I2357:J2357"/>
    <mergeCell ref="K2357:L2357"/>
    <mergeCell ref="M2357:Q2357"/>
    <mergeCell ref="I2358:J2358"/>
    <mergeCell ref="K2358:L2358"/>
    <mergeCell ref="M2358:Q2358"/>
    <mergeCell ref="I2355:J2355"/>
    <mergeCell ref="K2355:L2355"/>
    <mergeCell ref="M2355:Q2355"/>
    <mergeCell ref="I2356:J2356"/>
    <mergeCell ref="K2356:L2356"/>
    <mergeCell ref="M2356:Q2356"/>
    <mergeCell ref="A2350:A2358"/>
    <mergeCell ref="I2350:J2350"/>
    <mergeCell ref="K2350:L2350"/>
    <mergeCell ref="M2350:N2351"/>
    <mergeCell ref="O2350:Q2351"/>
    <mergeCell ref="I2351:J2351"/>
    <mergeCell ref="K2351:L2351"/>
    <mergeCell ref="I2352:J2352"/>
    <mergeCell ref="K2352:L2352"/>
    <mergeCell ref="I2353:J2353"/>
    <mergeCell ref="K2353:L2353"/>
    <mergeCell ref="M2353:O2353"/>
    <mergeCell ref="P2353:Q2353"/>
    <mergeCell ref="I2354:J2354"/>
    <mergeCell ref="K2354:L2354"/>
    <mergeCell ref="M2354:Q2354"/>
    <mergeCell ref="A2385:Q2386"/>
    <mergeCell ref="A2387:Q2388"/>
    <mergeCell ref="C2389:H2389"/>
    <mergeCell ref="I2389:J2389"/>
    <mergeCell ref="K2389:L2389"/>
    <mergeCell ref="O2389:Q2389"/>
    <mergeCell ref="F2377:H2377"/>
    <mergeCell ref="K2377:L2377"/>
    <mergeCell ref="M2377:Q2377"/>
    <mergeCell ref="G2378:I2378"/>
    <mergeCell ref="B2383:C2383"/>
    <mergeCell ref="E2383:N2384"/>
    <mergeCell ref="O2384:Q2384"/>
    <mergeCell ref="I2375:J2375"/>
    <mergeCell ref="K2375:L2375"/>
    <mergeCell ref="M2375:Q2375"/>
    <mergeCell ref="I2376:J2376"/>
    <mergeCell ref="K2376:L2376"/>
    <mergeCell ref="M2376:Q2376"/>
    <mergeCell ref="I2373:J2373"/>
    <mergeCell ref="K2373:L2373"/>
    <mergeCell ref="M2373:Q2373"/>
    <mergeCell ref="I2374:J2374"/>
    <mergeCell ref="K2374:L2374"/>
    <mergeCell ref="M2374:Q2374"/>
    <mergeCell ref="A2368:A2376"/>
    <mergeCell ref="I2368:J2368"/>
    <mergeCell ref="K2368:L2368"/>
    <mergeCell ref="M2368:N2369"/>
    <mergeCell ref="O2368:Q2369"/>
    <mergeCell ref="I2369:J2369"/>
    <mergeCell ref="K2369:L2369"/>
    <mergeCell ref="I2370:J2370"/>
    <mergeCell ref="K2370:L2370"/>
    <mergeCell ref="I2371:J2371"/>
    <mergeCell ref="K2371:L2371"/>
    <mergeCell ref="M2371:O2371"/>
    <mergeCell ref="P2371:Q2371"/>
    <mergeCell ref="I2372:J2372"/>
    <mergeCell ref="K2372:L2372"/>
    <mergeCell ref="M2372:Q2372"/>
    <mergeCell ref="A2403:Q2404"/>
    <mergeCell ref="A2405:Q2406"/>
    <mergeCell ref="C2407:H2407"/>
    <mergeCell ref="I2407:J2407"/>
    <mergeCell ref="K2407:L2407"/>
    <mergeCell ref="M2407:N2407"/>
    <mergeCell ref="O2407:Q2407"/>
    <mergeCell ref="F2399:H2399"/>
    <mergeCell ref="K2399:L2399"/>
    <mergeCell ref="M2399:Q2399"/>
    <mergeCell ref="G2400:I2400"/>
    <mergeCell ref="B2401:C2401"/>
    <mergeCell ref="E2401:N2402"/>
    <mergeCell ref="O2402:Q2402"/>
    <mergeCell ref="I2397:J2397"/>
    <mergeCell ref="K2397:L2397"/>
    <mergeCell ref="M2397:Q2397"/>
    <mergeCell ref="I2398:J2398"/>
    <mergeCell ref="K2398:L2398"/>
    <mergeCell ref="M2398:Q2398"/>
    <mergeCell ref="I2395:J2395"/>
    <mergeCell ref="K2395:L2395"/>
    <mergeCell ref="M2395:Q2395"/>
    <mergeCell ref="I2396:J2396"/>
    <mergeCell ref="K2396:L2396"/>
    <mergeCell ref="M2396:Q2396"/>
    <mergeCell ref="A2390:A2398"/>
    <mergeCell ref="I2390:J2390"/>
    <mergeCell ref="K2390:L2390"/>
    <mergeCell ref="M2390:N2391"/>
    <mergeCell ref="O2390:Q2391"/>
    <mergeCell ref="I2391:J2391"/>
    <mergeCell ref="K2391:L2391"/>
    <mergeCell ref="I2392:J2392"/>
    <mergeCell ref="K2392:L2392"/>
    <mergeCell ref="I2393:J2393"/>
    <mergeCell ref="K2393:L2393"/>
    <mergeCell ref="M2393:O2393"/>
    <mergeCell ref="P2393:Q2393"/>
    <mergeCell ref="I2394:J2394"/>
    <mergeCell ref="K2394:L2394"/>
    <mergeCell ref="M2394:Q2394"/>
    <mergeCell ref="A2425:Q2426"/>
    <mergeCell ref="A2427:Q2428"/>
    <mergeCell ref="C2429:H2429"/>
    <mergeCell ref="I2429:J2429"/>
    <mergeCell ref="K2429:L2429"/>
    <mergeCell ref="O2429:Q2429"/>
    <mergeCell ref="F2417:H2417"/>
    <mergeCell ref="K2417:L2417"/>
    <mergeCell ref="M2417:Q2417"/>
    <mergeCell ref="G2418:I2418"/>
    <mergeCell ref="B2423:C2423"/>
    <mergeCell ref="E2423:N2424"/>
    <mergeCell ref="O2424:Q2424"/>
    <mergeCell ref="I2415:J2415"/>
    <mergeCell ref="K2415:L2415"/>
    <mergeCell ref="M2415:Q2415"/>
    <mergeCell ref="I2416:J2416"/>
    <mergeCell ref="K2416:L2416"/>
    <mergeCell ref="M2416:Q2416"/>
    <mergeCell ref="I2413:J2413"/>
    <mergeCell ref="K2413:L2413"/>
    <mergeCell ref="M2413:Q2413"/>
    <mergeCell ref="I2414:J2414"/>
    <mergeCell ref="K2414:L2414"/>
    <mergeCell ref="M2414:Q2414"/>
    <mergeCell ref="A2408:A2416"/>
    <mergeCell ref="I2408:J2408"/>
    <mergeCell ref="K2408:L2408"/>
    <mergeCell ref="M2408:N2409"/>
    <mergeCell ref="O2408:Q2409"/>
    <mergeCell ref="I2409:J2409"/>
    <mergeCell ref="K2409:L2409"/>
    <mergeCell ref="I2410:J2410"/>
    <mergeCell ref="K2410:L2410"/>
    <mergeCell ref="I2411:J2411"/>
    <mergeCell ref="K2411:L2411"/>
    <mergeCell ref="M2411:O2411"/>
    <mergeCell ref="P2411:Q2411"/>
    <mergeCell ref="I2412:J2412"/>
    <mergeCell ref="K2412:L2412"/>
    <mergeCell ref="M2412:Q2412"/>
    <mergeCell ref="A2443:Q2444"/>
    <mergeCell ref="A2445:Q2446"/>
    <mergeCell ref="C2447:H2447"/>
    <mergeCell ref="I2447:J2447"/>
    <mergeCell ref="K2447:L2447"/>
    <mergeCell ref="M2447:N2447"/>
    <mergeCell ref="O2447:Q2447"/>
    <mergeCell ref="F2439:H2439"/>
    <mergeCell ref="K2439:L2439"/>
    <mergeCell ref="M2439:Q2439"/>
    <mergeCell ref="G2440:I2440"/>
    <mergeCell ref="B2441:C2441"/>
    <mergeCell ref="E2441:N2442"/>
    <mergeCell ref="O2442:Q2442"/>
    <mergeCell ref="I2437:J2437"/>
    <mergeCell ref="K2437:L2437"/>
    <mergeCell ref="M2437:Q2437"/>
    <mergeCell ref="I2438:J2438"/>
    <mergeCell ref="K2438:L2438"/>
    <mergeCell ref="M2438:Q2438"/>
    <mergeCell ref="I2435:J2435"/>
    <mergeCell ref="K2435:L2435"/>
    <mergeCell ref="M2435:Q2435"/>
    <mergeCell ref="I2436:J2436"/>
    <mergeCell ref="K2436:L2436"/>
    <mergeCell ref="M2436:Q2436"/>
    <mergeCell ref="A2430:A2438"/>
    <mergeCell ref="I2430:J2430"/>
    <mergeCell ref="K2430:L2430"/>
    <mergeCell ref="M2430:N2431"/>
    <mergeCell ref="O2430:Q2431"/>
    <mergeCell ref="I2431:J2431"/>
    <mergeCell ref="K2431:L2431"/>
    <mergeCell ref="I2432:J2432"/>
    <mergeCell ref="K2432:L2432"/>
    <mergeCell ref="I2433:J2433"/>
    <mergeCell ref="K2433:L2433"/>
    <mergeCell ref="M2433:O2433"/>
    <mergeCell ref="P2433:Q2433"/>
    <mergeCell ref="I2434:J2434"/>
    <mergeCell ref="K2434:L2434"/>
    <mergeCell ref="M2434:Q2434"/>
    <mergeCell ref="A2465:Q2466"/>
    <mergeCell ref="A2467:Q2468"/>
    <mergeCell ref="C2469:H2469"/>
    <mergeCell ref="I2469:J2469"/>
    <mergeCell ref="K2469:L2469"/>
    <mergeCell ref="O2469:Q2469"/>
    <mergeCell ref="F2457:H2457"/>
    <mergeCell ref="K2457:L2457"/>
    <mergeCell ref="M2457:Q2457"/>
    <mergeCell ref="G2458:I2458"/>
    <mergeCell ref="B2463:C2463"/>
    <mergeCell ref="E2463:N2464"/>
    <mergeCell ref="O2464:Q2464"/>
    <mergeCell ref="I2455:J2455"/>
    <mergeCell ref="K2455:L2455"/>
    <mergeCell ref="M2455:Q2455"/>
    <mergeCell ref="I2456:J2456"/>
    <mergeCell ref="K2456:L2456"/>
    <mergeCell ref="M2456:Q2456"/>
    <mergeCell ref="I2453:J2453"/>
    <mergeCell ref="K2453:L2453"/>
    <mergeCell ref="M2453:Q2453"/>
    <mergeCell ref="I2454:J2454"/>
    <mergeCell ref="K2454:L2454"/>
    <mergeCell ref="M2454:Q2454"/>
    <mergeCell ref="A2448:A2456"/>
    <mergeCell ref="I2448:J2448"/>
    <mergeCell ref="K2448:L2448"/>
    <mergeCell ref="M2448:N2449"/>
    <mergeCell ref="O2448:Q2449"/>
    <mergeCell ref="I2449:J2449"/>
    <mergeCell ref="K2449:L2449"/>
    <mergeCell ref="I2450:J2450"/>
    <mergeCell ref="K2450:L2450"/>
    <mergeCell ref="I2451:J2451"/>
    <mergeCell ref="K2451:L2451"/>
    <mergeCell ref="M2451:O2451"/>
    <mergeCell ref="P2451:Q2451"/>
    <mergeCell ref="I2452:J2452"/>
    <mergeCell ref="K2452:L2452"/>
    <mergeCell ref="M2452:Q2452"/>
    <mergeCell ref="A2483:Q2484"/>
    <mergeCell ref="A2485:Q2486"/>
    <mergeCell ref="C2487:H2487"/>
    <mergeCell ref="I2487:J2487"/>
    <mergeCell ref="K2487:L2487"/>
    <mergeCell ref="M2487:N2487"/>
    <mergeCell ref="O2487:Q2487"/>
    <mergeCell ref="F2479:H2479"/>
    <mergeCell ref="K2479:L2479"/>
    <mergeCell ref="M2479:Q2479"/>
    <mergeCell ref="G2480:I2480"/>
    <mergeCell ref="B2481:C2481"/>
    <mergeCell ref="E2481:N2482"/>
    <mergeCell ref="O2482:Q2482"/>
    <mergeCell ref="I2477:J2477"/>
    <mergeCell ref="K2477:L2477"/>
    <mergeCell ref="M2477:Q2477"/>
    <mergeCell ref="I2478:J2478"/>
    <mergeCell ref="K2478:L2478"/>
    <mergeCell ref="M2478:Q2478"/>
    <mergeCell ref="I2475:J2475"/>
    <mergeCell ref="K2475:L2475"/>
    <mergeCell ref="M2475:Q2475"/>
    <mergeCell ref="I2476:J2476"/>
    <mergeCell ref="K2476:L2476"/>
    <mergeCell ref="M2476:Q2476"/>
    <mergeCell ref="A2470:A2478"/>
    <mergeCell ref="I2470:J2470"/>
    <mergeCell ref="K2470:L2470"/>
    <mergeCell ref="M2470:N2471"/>
    <mergeCell ref="O2470:Q2471"/>
    <mergeCell ref="I2471:J2471"/>
    <mergeCell ref="K2471:L2471"/>
    <mergeCell ref="I2472:J2472"/>
    <mergeCell ref="K2472:L2472"/>
    <mergeCell ref="I2473:J2473"/>
    <mergeCell ref="K2473:L2473"/>
    <mergeCell ref="M2473:O2473"/>
    <mergeCell ref="P2473:Q2473"/>
    <mergeCell ref="I2474:J2474"/>
    <mergeCell ref="K2474:L2474"/>
    <mergeCell ref="M2474:Q2474"/>
    <mergeCell ref="A2505:Q2506"/>
    <mergeCell ref="A2507:Q2508"/>
    <mergeCell ref="C2509:H2509"/>
    <mergeCell ref="I2509:J2509"/>
    <mergeCell ref="K2509:L2509"/>
    <mergeCell ref="O2509:Q2509"/>
    <mergeCell ref="F2497:H2497"/>
    <mergeCell ref="K2497:L2497"/>
    <mergeCell ref="M2497:Q2497"/>
    <mergeCell ref="G2498:I2498"/>
    <mergeCell ref="B2503:C2503"/>
    <mergeCell ref="E2503:N2504"/>
    <mergeCell ref="O2504:Q2504"/>
    <mergeCell ref="I2495:J2495"/>
    <mergeCell ref="K2495:L2495"/>
    <mergeCell ref="M2495:Q2495"/>
    <mergeCell ref="I2496:J2496"/>
    <mergeCell ref="K2496:L2496"/>
    <mergeCell ref="M2496:Q2496"/>
    <mergeCell ref="I2493:J2493"/>
    <mergeCell ref="K2493:L2493"/>
    <mergeCell ref="M2493:Q2493"/>
    <mergeCell ref="I2494:J2494"/>
    <mergeCell ref="K2494:L2494"/>
    <mergeCell ref="M2494:Q2494"/>
    <mergeCell ref="A2488:A2496"/>
    <mergeCell ref="I2488:J2488"/>
    <mergeCell ref="K2488:L2488"/>
    <mergeCell ref="M2488:N2489"/>
    <mergeCell ref="O2488:Q2489"/>
    <mergeCell ref="I2489:J2489"/>
    <mergeCell ref="K2489:L2489"/>
    <mergeCell ref="I2490:J2490"/>
    <mergeCell ref="K2490:L2490"/>
    <mergeCell ref="I2491:J2491"/>
    <mergeCell ref="K2491:L2491"/>
    <mergeCell ref="M2491:O2491"/>
    <mergeCell ref="P2491:Q2491"/>
    <mergeCell ref="I2492:J2492"/>
    <mergeCell ref="K2492:L2492"/>
    <mergeCell ref="M2492:Q2492"/>
    <mergeCell ref="A2523:Q2524"/>
    <mergeCell ref="A2525:Q2526"/>
    <mergeCell ref="C2527:H2527"/>
    <mergeCell ref="I2527:J2527"/>
    <mergeCell ref="K2527:L2527"/>
    <mergeCell ref="M2527:N2527"/>
    <mergeCell ref="O2527:Q2527"/>
    <mergeCell ref="F2519:H2519"/>
    <mergeCell ref="K2519:L2519"/>
    <mergeCell ref="M2519:Q2519"/>
    <mergeCell ref="G2520:I2520"/>
    <mergeCell ref="B2521:C2521"/>
    <mergeCell ref="E2521:N2522"/>
    <mergeCell ref="O2522:Q2522"/>
    <mergeCell ref="I2517:J2517"/>
    <mergeCell ref="K2517:L2517"/>
    <mergeCell ref="M2517:Q2517"/>
    <mergeCell ref="I2518:J2518"/>
    <mergeCell ref="K2518:L2518"/>
    <mergeCell ref="M2518:Q2518"/>
    <mergeCell ref="I2515:J2515"/>
    <mergeCell ref="K2515:L2515"/>
    <mergeCell ref="M2515:Q2515"/>
    <mergeCell ref="I2516:J2516"/>
    <mergeCell ref="K2516:L2516"/>
    <mergeCell ref="M2516:Q2516"/>
    <mergeCell ref="A2510:A2518"/>
    <mergeCell ref="I2510:J2510"/>
    <mergeCell ref="K2510:L2510"/>
    <mergeCell ref="M2510:N2511"/>
    <mergeCell ref="O2510:Q2511"/>
    <mergeCell ref="I2511:J2511"/>
    <mergeCell ref="K2511:L2511"/>
    <mergeCell ref="I2512:J2512"/>
    <mergeCell ref="K2512:L2512"/>
    <mergeCell ref="I2513:J2513"/>
    <mergeCell ref="K2513:L2513"/>
    <mergeCell ref="M2513:O2513"/>
    <mergeCell ref="P2513:Q2513"/>
    <mergeCell ref="I2514:J2514"/>
    <mergeCell ref="K2514:L2514"/>
    <mergeCell ref="M2514:Q2514"/>
    <mergeCell ref="A2545:Q2546"/>
    <mergeCell ref="A2547:Q2548"/>
    <mergeCell ref="C2549:H2549"/>
    <mergeCell ref="I2549:J2549"/>
    <mergeCell ref="K2549:L2549"/>
    <mergeCell ref="O2549:Q2549"/>
    <mergeCell ref="F2537:H2537"/>
    <mergeCell ref="K2537:L2537"/>
    <mergeCell ref="M2537:Q2537"/>
    <mergeCell ref="G2538:I2538"/>
    <mergeCell ref="B2543:C2543"/>
    <mergeCell ref="E2543:N2544"/>
    <mergeCell ref="O2544:Q2544"/>
    <mergeCell ref="I2535:J2535"/>
    <mergeCell ref="K2535:L2535"/>
    <mergeCell ref="M2535:Q2535"/>
    <mergeCell ref="I2536:J2536"/>
    <mergeCell ref="K2536:L2536"/>
    <mergeCell ref="M2536:Q2536"/>
    <mergeCell ref="I2533:J2533"/>
    <mergeCell ref="K2533:L2533"/>
    <mergeCell ref="M2533:Q2533"/>
    <mergeCell ref="I2534:J2534"/>
    <mergeCell ref="K2534:L2534"/>
    <mergeCell ref="M2534:Q2534"/>
    <mergeCell ref="A2528:A2536"/>
    <mergeCell ref="I2528:J2528"/>
    <mergeCell ref="K2528:L2528"/>
    <mergeCell ref="M2528:N2529"/>
    <mergeCell ref="O2528:Q2529"/>
    <mergeCell ref="I2529:J2529"/>
    <mergeCell ref="K2529:L2529"/>
    <mergeCell ref="I2530:J2530"/>
    <mergeCell ref="K2530:L2530"/>
    <mergeCell ref="I2531:J2531"/>
    <mergeCell ref="K2531:L2531"/>
    <mergeCell ref="M2531:O2531"/>
    <mergeCell ref="P2531:Q2531"/>
    <mergeCell ref="I2532:J2532"/>
    <mergeCell ref="K2532:L2532"/>
    <mergeCell ref="M2532:Q2532"/>
    <mergeCell ref="A2563:Q2564"/>
    <mergeCell ref="A2565:Q2566"/>
    <mergeCell ref="C2567:H2567"/>
    <mergeCell ref="I2567:J2567"/>
    <mergeCell ref="K2567:L2567"/>
    <mergeCell ref="M2567:N2567"/>
    <mergeCell ref="O2567:Q2567"/>
    <mergeCell ref="F2559:H2559"/>
    <mergeCell ref="K2559:L2559"/>
    <mergeCell ref="M2559:Q2559"/>
    <mergeCell ref="G2560:I2560"/>
    <mergeCell ref="B2561:C2561"/>
    <mergeCell ref="E2561:N2562"/>
    <mergeCell ref="O2562:Q2562"/>
    <mergeCell ref="I2557:J2557"/>
    <mergeCell ref="K2557:L2557"/>
    <mergeCell ref="M2557:Q2557"/>
    <mergeCell ref="I2558:J2558"/>
    <mergeCell ref="K2558:L2558"/>
    <mergeCell ref="M2558:Q2558"/>
    <mergeCell ref="I2555:J2555"/>
    <mergeCell ref="K2555:L2555"/>
    <mergeCell ref="M2555:Q2555"/>
    <mergeCell ref="I2556:J2556"/>
    <mergeCell ref="K2556:L2556"/>
    <mergeCell ref="M2556:Q2556"/>
    <mergeCell ref="A2550:A2558"/>
    <mergeCell ref="I2550:J2550"/>
    <mergeCell ref="K2550:L2550"/>
    <mergeCell ref="M2550:N2551"/>
    <mergeCell ref="O2550:Q2551"/>
    <mergeCell ref="I2551:J2551"/>
    <mergeCell ref="K2551:L2551"/>
    <mergeCell ref="I2552:J2552"/>
    <mergeCell ref="K2552:L2552"/>
    <mergeCell ref="I2553:J2553"/>
    <mergeCell ref="K2553:L2553"/>
    <mergeCell ref="M2553:O2553"/>
    <mergeCell ref="P2553:Q2553"/>
    <mergeCell ref="I2554:J2554"/>
    <mergeCell ref="K2554:L2554"/>
    <mergeCell ref="M2554:Q2554"/>
    <mergeCell ref="A2585:Q2586"/>
    <mergeCell ref="A2587:Q2588"/>
    <mergeCell ref="C2589:H2589"/>
    <mergeCell ref="I2589:J2589"/>
    <mergeCell ref="K2589:L2589"/>
    <mergeCell ref="O2589:Q2589"/>
    <mergeCell ref="F2577:H2577"/>
    <mergeCell ref="K2577:L2577"/>
    <mergeCell ref="M2577:Q2577"/>
    <mergeCell ref="G2578:I2578"/>
    <mergeCell ref="B2583:C2583"/>
    <mergeCell ref="E2583:N2584"/>
    <mergeCell ref="O2584:Q2584"/>
    <mergeCell ref="I2575:J2575"/>
    <mergeCell ref="K2575:L2575"/>
    <mergeCell ref="M2575:Q2575"/>
    <mergeCell ref="I2576:J2576"/>
    <mergeCell ref="K2576:L2576"/>
    <mergeCell ref="M2576:Q2576"/>
    <mergeCell ref="I2573:J2573"/>
    <mergeCell ref="K2573:L2573"/>
    <mergeCell ref="M2573:Q2573"/>
    <mergeCell ref="I2574:J2574"/>
    <mergeCell ref="K2574:L2574"/>
    <mergeCell ref="M2574:Q2574"/>
    <mergeCell ref="A2568:A2576"/>
    <mergeCell ref="I2568:J2568"/>
    <mergeCell ref="K2568:L2568"/>
    <mergeCell ref="M2568:N2569"/>
    <mergeCell ref="O2568:Q2569"/>
    <mergeCell ref="I2569:J2569"/>
    <mergeCell ref="K2569:L2569"/>
    <mergeCell ref="I2570:J2570"/>
    <mergeCell ref="K2570:L2570"/>
    <mergeCell ref="I2571:J2571"/>
    <mergeCell ref="K2571:L2571"/>
    <mergeCell ref="M2571:O2571"/>
    <mergeCell ref="P2571:Q2571"/>
    <mergeCell ref="I2572:J2572"/>
    <mergeCell ref="K2572:L2572"/>
    <mergeCell ref="M2572:Q2572"/>
    <mergeCell ref="A2603:Q2604"/>
    <mergeCell ref="A2605:Q2606"/>
    <mergeCell ref="C2607:H2607"/>
    <mergeCell ref="I2607:J2607"/>
    <mergeCell ref="K2607:L2607"/>
    <mergeCell ref="M2607:N2607"/>
    <mergeCell ref="O2607:Q2607"/>
    <mergeCell ref="F2599:H2599"/>
    <mergeCell ref="K2599:L2599"/>
    <mergeCell ref="M2599:Q2599"/>
    <mergeCell ref="G2600:I2600"/>
    <mergeCell ref="B2601:C2601"/>
    <mergeCell ref="E2601:N2602"/>
    <mergeCell ref="O2602:Q2602"/>
    <mergeCell ref="I2597:J2597"/>
    <mergeCell ref="K2597:L2597"/>
    <mergeCell ref="M2597:Q2597"/>
    <mergeCell ref="I2598:J2598"/>
    <mergeCell ref="K2598:L2598"/>
    <mergeCell ref="M2598:Q2598"/>
    <mergeCell ref="I2595:J2595"/>
    <mergeCell ref="K2595:L2595"/>
    <mergeCell ref="M2595:Q2595"/>
    <mergeCell ref="I2596:J2596"/>
    <mergeCell ref="K2596:L2596"/>
    <mergeCell ref="M2596:Q2596"/>
    <mergeCell ref="A2590:A2598"/>
    <mergeCell ref="I2590:J2590"/>
    <mergeCell ref="K2590:L2590"/>
    <mergeCell ref="M2590:N2591"/>
    <mergeCell ref="O2590:Q2591"/>
    <mergeCell ref="I2591:J2591"/>
    <mergeCell ref="K2591:L2591"/>
    <mergeCell ref="I2592:J2592"/>
    <mergeCell ref="K2592:L2592"/>
    <mergeCell ref="I2593:J2593"/>
    <mergeCell ref="K2593:L2593"/>
    <mergeCell ref="M2593:O2593"/>
    <mergeCell ref="P2593:Q2593"/>
    <mergeCell ref="I2594:J2594"/>
    <mergeCell ref="K2594:L2594"/>
    <mergeCell ref="M2594:Q2594"/>
    <mergeCell ref="A2625:Q2626"/>
    <mergeCell ref="A2627:Q2628"/>
    <mergeCell ref="C2629:H2629"/>
    <mergeCell ref="I2629:J2629"/>
    <mergeCell ref="K2629:L2629"/>
    <mergeCell ref="O2629:Q2629"/>
    <mergeCell ref="F2617:H2617"/>
    <mergeCell ref="K2617:L2617"/>
    <mergeCell ref="M2617:Q2617"/>
    <mergeCell ref="G2618:I2618"/>
    <mergeCell ref="B2623:C2623"/>
    <mergeCell ref="E2623:N2624"/>
    <mergeCell ref="O2624:Q2624"/>
    <mergeCell ref="I2615:J2615"/>
    <mergeCell ref="K2615:L2615"/>
    <mergeCell ref="M2615:Q2615"/>
    <mergeCell ref="I2616:J2616"/>
    <mergeCell ref="K2616:L2616"/>
    <mergeCell ref="M2616:Q2616"/>
    <mergeCell ref="I2613:J2613"/>
    <mergeCell ref="K2613:L2613"/>
    <mergeCell ref="M2613:Q2613"/>
    <mergeCell ref="I2614:J2614"/>
    <mergeCell ref="K2614:L2614"/>
    <mergeCell ref="M2614:Q2614"/>
    <mergeCell ref="A2608:A2616"/>
    <mergeCell ref="I2608:J2608"/>
    <mergeCell ref="K2608:L2608"/>
    <mergeCell ref="M2608:N2609"/>
    <mergeCell ref="O2608:Q2609"/>
    <mergeCell ref="I2609:J2609"/>
    <mergeCell ref="K2609:L2609"/>
    <mergeCell ref="I2610:J2610"/>
    <mergeCell ref="K2610:L2610"/>
    <mergeCell ref="I2611:J2611"/>
    <mergeCell ref="K2611:L2611"/>
    <mergeCell ref="M2611:O2611"/>
    <mergeCell ref="P2611:Q2611"/>
    <mergeCell ref="I2612:J2612"/>
    <mergeCell ref="K2612:L2612"/>
    <mergeCell ref="M2612:Q2612"/>
    <mergeCell ref="A2643:Q2644"/>
    <mergeCell ref="A2645:Q2646"/>
    <mergeCell ref="C2647:H2647"/>
    <mergeCell ref="I2647:J2647"/>
    <mergeCell ref="K2647:L2647"/>
    <mergeCell ref="M2647:N2647"/>
    <mergeCell ref="O2647:Q2647"/>
    <mergeCell ref="F2639:H2639"/>
    <mergeCell ref="K2639:L2639"/>
    <mergeCell ref="M2639:Q2639"/>
    <mergeCell ref="G2640:I2640"/>
    <mergeCell ref="B2641:C2641"/>
    <mergeCell ref="E2641:N2642"/>
    <mergeCell ref="O2642:Q2642"/>
    <mergeCell ref="I2637:J2637"/>
    <mergeCell ref="K2637:L2637"/>
    <mergeCell ref="M2637:Q2637"/>
    <mergeCell ref="I2638:J2638"/>
    <mergeCell ref="K2638:L2638"/>
    <mergeCell ref="M2638:Q2638"/>
    <mergeCell ref="I2635:J2635"/>
    <mergeCell ref="K2635:L2635"/>
    <mergeCell ref="M2635:Q2635"/>
    <mergeCell ref="I2636:J2636"/>
    <mergeCell ref="K2636:L2636"/>
    <mergeCell ref="M2636:Q2636"/>
    <mergeCell ref="A2630:A2638"/>
    <mergeCell ref="I2630:J2630"/>
    <mergeCell ref="K2630:L2630"/>
    <mergeCell ref="M2630:N2631"/>
    <mergeCell ref="O2630:Q2631"/>
    <mergeCell ref="I2631:J2631"/>
    <mergeCell ref="K2631:L2631"/>
    <mergeCell ref="I2632:J2632"/>
    <mergeCell ref="K2632:L2632"/>
    <mergeCell ref="I2633:J2633"/>
    <mergeCell ref="K2633:L2633"/>
    <mergeCell ref="M2633:O2633"/>
    <mergeCell ref="P2633:Q2633"/>
    <mergeCell ref="I2634:J2634"/>
    <mergeCell ref="K2634:L2634"/>
    <mergeCell ref="M2634:Q2634"/>
    <mergeCell ref="A2665:Q2666"/>
    <mergeCell ref="A2667:Q2668"/>
    <mergeCell ref="C2669:H2669"/>
    <mergeCell ref="I2669:J2669"/>
    <mergeCell ref="K2669:L2669"/>
    <mergeCell ref="O2669:Q2669"/>
    <mergeCell ref="F2657:H2657"/>
    <mergeCell ref="K2657:L2657"/>
    <mergeCell ref="M2657:Q2657"/>
    <mergeCell ref="G2658:I2658"/>
    <mergeCell ref="B2663:C2663"/>
    <mergeCell ref="E2663:N2664"/>
    <mergeCell ref="O2664:Q2664"/>
    <mergeCell ref="I2655:J2655"/>
    <mergeCell ref="K2655:L2655"/>
    <mergeCell ref="M2655:Q2655"/>
    <mergeCell ref="I2656:J2656"/>
    <mergeCell ref="K2656:L2656"/>
    <mergeCell ref="M2656:Q2656"/>
    <mergeCell ref="I2653:J2653"/>
    <mergeCell ref="K2653:L2653"/>
    <mergeCell ref="M2653:Q2653"/>
    <mergeCell ref="I2654:J2654"/>
    <mergeCell ref="K2654:L2654"/>
    <mergeCell ref="M2654:Q2654"/>
    <mergeCell ref="A2648:A2656"/>
    <mergeCell ref="I2648:J2648"/>
    <mergeCell ref="K2648:L2648"/>
    <mergeCell ref="M2648:N2649"/>
    <mergeCell ref="O2648:Q2649"/>
    <mergeCell ref="I2649:J2649"/>
    <mergeCell ref="K2649:L2649"/>
    <mergeCell ref="I2650:J2650"/>
    <mergeCell ref="K2650:L2650"/>
    <mergeCell ref="I2651:J2651"/>
    <mergeCell ref="K2651:L2651"/>
    <mergeCell ref="M2651:O2651"/>
    <mergeCell ref="P2651:Q2651"/>
    <mergeCell ref="I2652:J2652"/>
    <mergeCell ref="K2652:L2652"/>
    <mergeCell ref="M2652:Q2652"/>
    <mergeCell ref="A2683:Q2684"/>
    <mergeCell ref="A2685:Q2686"/>
    <mergeCell ref="C2687:H2687"/>
    <mergeCell ref="I2687:J2687"/>
    <mergeCell ref="K2687:L2687"/>
    <mergeCell ref="M2687:N2687"/>
    <mergeCell ref="O2687:Q2687"/>
    <mergeCell ref="F2679:H2679"/>
    <mergeCell ref="K2679:L2679"/>
    <mergeCell ref="M2679:Q2679"/>
    <mergeCell ref="G2680:I2680"/>
    <mergeCell ref="B2681:C2681"/>
    <mergeCell ref="E2681:N2682"/>
    <mergeCell ref="O2682:Q2682"/>
    <mergeCell ref="I2677:J2677"/>
    <mergeCell ref="K2677:L2677"/>
    <mergeCell ref="M2677:Q2677"/>
    <mergeCell ref="I2678:J2678"/>
    <mergeCell ref="K2678:L2678"/>
    <mergeCell ref="M2678:Q2678"/>
    <mergeCell ref="I2675:J2675"/>
    <mergeCell ref="K2675:L2675"/>
    <mergeCell ref="M2675:Q2675"/>
    <mergeCell ref="I2676:J2676"/>
    <mergeCell ref="K2676:L2676"/>
    <mergeCell ref="M2676:Q2676"/>
    <mergeCell ref="A2670:A2678"/>
    <mergeCell ref="I2670:J2670"/>
    <mergeCell ref="K2670:L2670"/>
    <mergeCell ref="M2670:N2671"/>
    <mergeCell ref="O2670:Q2671"/>
    <mergeCell ref="I2671:J2671"/>
    <mergeCell ref="K2671:L2671"/>
    <mergeCell ref="I2672:J2672"/>
    <mergeCell ref="K2672:L2672"/>
    <mergeCell ref="I2673:J2673"/>
    <mergeCell ref="K2673:L2673"/>
    <mergeCell ref="M2673:O2673"/>
    <mergeCell ref="P2673:Q2673"/>
    <mergeCell ref="I2674:J2674"/>
    <mergeCell ref="K2674:L2674"/>
    <mergeCell ref="M2674:Q2674"/>
    <mergeCell ref="A2705:Q2706"/>
    <mergeCell ref="A2707:Q2708"/>
    <mergeCell ref="C2709:H2709"/>
    <mergeCell ref="I2709:J2709"/>
    <mergeCell ref="K2709:L2709"/>
    <mergeCell ref="O2709:Q2709"/>
    <mergeCell ref="F2697:H2697"/>
    <mergeCell ref="K2697:L2697"/>
    <mergeCell ref="M2697:Q2697"/>
    <mergeCell ref="G2698:I2698"/>
    <mergeCell ref="B2703:C2703"/>
    <mergeCell ref="E2703:N2704"/>
    <mergeCell ref="O2704:Q2704"/>
    <mergeCell ref="I2695:J2695"/>
    <mergeCell ref="K2695:L2695"/>
    <mergeCell ref="M2695:Q2695"/>
    <mergeCell ref="I2696:J2696"/>
    <mergeCell ref="K2696:L2696"/>
    <mergeCell ref="M2696:Q2696"/>
    <mergeCell ref="I2693:J2693"/>
    <mergeCell ref="K2693:L2693"/>
    <mergeCell ref="M2693:Q2693"/>
    <mergeCell ref="I2694:J2694"/>
    <mergeCell ref="K2694:L2694"/>
    <mergeCell ref="M2694:Q2694"/>
    <mergeCell ref="A2688:A2696"/>
    <mergeCell ref="I2688:J2688"/>
    <mergeCell ref="K2688:L2688"/>
    <mergeCell ref="M2688:N2689"/>
    <mergeCell ref="O2688:Q2689"/>
    <mergeCell ref="I2689:J2689"/>
    <mergeCell ref="K2689:L2689"/>
    <mergeCell ref="I2690:J2690"/>
    <mergeCell ref="K2690:L2690"/>
    <mergeCell ref="I2691:J2691"/>
    <mergeCell ref="K2691:L2691"/>
    <mergeCell ref="M2691:O2691"/>
    <mergeCell ref="P2691:Q2691"/>
    <mergeCell ref="I2692:J2692"/>
    <mergeCell ref="K2692:L2692"/>
    <mergeCell ref="M2692:Q2692"/>
    <mergeCell ref="A2723:Q2724"/>
    <mergeCell ref="A2725:Q2726"/>
    <mergeCell ref="C2727:H2727"/>
    <mergeCell ref="I2727:J2727"/>
    <mergeCell ref="K2727:L2727"/>
    <mergeCell ref="M2727:N2727"/>
    <mergeCell ref="O2727:Q2727"/>
    <mergeCell ref="F2719:H2719"/>
    <mergeCell ref="K2719:L2719"/>
    <mergeCell ref="M2719:Q2719"/>
    <mergeCell ref="G2720:I2720"/>
    <mergeCell ref="B2721:C2721"/>
    <mergeCell ref="E2721:N2722"/>
    <mergeCell ref="O2722:Q2722"/>
    <mergeCell ref="I2717:J2717"/>
    <mergeCell ref="K2717:L2717"/>
    <mergeCell ref="M2717:Q2717"/>
    <mergeCell ref="I2718:J2718"/>
    <mergeCell ref="K2718:L2718"/>
    <mergeCell ref="M2718:Q2718"/>
    <mergeCell ref="I2715:J2715"/>
    <mergeCell ref="K2715:L2715"/>
    <mergeCell ref="M2715:Q2715"/>
    <mergeCell ref="I2716:J2716"/>
    <mergeCell ref="K2716:L2716"/>
    <mergeCell ref="M2716:Q2716"/>
    <mergeCell ref="A2710:A2718"/>
    <mergeCell ref="I2710:J2710"/>
    <mergeCell ref="K2710:L2710"/>
    <mergeCell ref="M2710:N2711"/>
    <mergeCell ref="O2710:Q2711"/>
    <mergeCell ref="I2711:J2711"/>
    <mergeCell ref="K2711:L2711"/>
    <mergeCell ref="I2712:J2712"/>
    <mergeCell ref="K2712:L2712"/>
    <mergeCell ref="I2713:J2713"/>
    <mergeCell ref="K2713:L2713"/>
    <mergeCell ref="M2713:O2713"/>
    <mergeCell ref="P2713:Q2713"/>
    <mergeCell ref="I2714:J2714"/>
    <mergeCell ref="K2714:L2714"/>
    <mergeCell ref="M2714:Q2714"/>
    <mergeCell ref="A2745:Q2746"/>
    <mergeCell ref="A2747:Q2748"/>
    <mergeCell ref="C2749:H2749"/>
    <mergeCell ref="I2749:J2749"/>
    <mergeCell ref="K2749:L2749"/>
    <mergeCell ref="O2749:Q2749"/>
    <mergeCell ref="F2737:H2737"/>
    <mergeCell ref="K2737:L2737"/>
    <mergeCell ref="M2737:Q2737"/>
    <mergeCell ref="G2738:I2738"/>
    <mergeCell ref="B2743:C2743"/>
    <mergeCell ref="E2743:N2744"/>
    <mergeCell ref="O2744:Q2744"/>
    <mergeCell ref="I2735:J2735"/>
    <mergeCell ref="K2735:L2735"/>
    <mergeCell ref="M2735:Q2735"/>
    <mergeCell ref="I2736:J2736"/>
    <mergeCell ref="K2736:L2736"/>
    <mergeCell ref="M2736:Q2736"/>
    <mergeCell ref="I2733:J2733"/>
    <mergeCell ref="K2733:L2733"/>
    <mergeCell ref="M2733:Q2733"/>
    <mergeCell ref="I2734:J2734"/>
    <mergeCell ref="K2734:L2734"/>
    <mergeCell ref="M2734:Q2734"/>
    <mergeCell ref="A2728:A2736"/>
    <mergeCell ref="I2728:J2728"/>
    <mergeCell ref="K2728:L2728"/>
    <mergeCell ref="M2728:N2729"/>
    <mergeCell ref="O2728:Q2729"/>
    <mergeCell ref="I2729:J2729"/>
    <mergeCell ref="K2729:L2729"/>
    <mergeCell ref="I2730:J2730"/>
    <mergeCell ref="K2730:L2730"/>
    <mergeCell ref="I2731:J2731"/>
    <mergeCell ref="K2731:L2731"/>
    <mergeCell ref="M2731:O2731"/>
    <mergeCell ref="P2731:Q2731"/>
    <mergeCell ref="I2732:J2732"/>
    <mergeCell ref="K2732:L2732"/>
    <mergeCell ref="M2732:Q2732"/>
    <mergeCell ref="A2763:Q2764"/>
    <mergeCell ref="A2765:Q2766"/>
    <mergeCell ref="C2767:H2767"/>
    <mergeCell ref="I2767:J2767"/>
    <mergeCell ref="K2767:L2767"/>
    <mergeCell ref="M2767:N2767"/>
    <mergeCell ref="O2767:Q2767"/>
    <mergeCell ref="F2759:H2759"/>
    <mergeCell ref="K2759:L2759"/>
    <mergeCell ref="M2759:Q2759"/>
    <mergeCell ref="G2760:I2760"/>
    <mergeCell ref="B2761:C2761"/>
    <mergeCell ref="E2761:N2762"/>
    <mergeCell ref="O2762:Q2762"/>
    <mergeCell ref="I2757:J2757"/>
    <mergeCell ref="K2757:L2757"/>
    <mergeCell ref="M2757:Q2757"/>
    <mergeCell ref="I2758:J2758"/>
    <mergeCell ref="K2758:L2758"/>
    <mergeCell ref="M2758:Q2758"/>
    <mergeCell ref="I2755:J2755"/>
    <mergeCell ref="K2755:L2755"/>
    <mergeCell ref="M2755:Q2755"/>
    <mergeCell ref="I2756:J2756"/>
    <mergeCell ref="K2756:L2756"/>
    <mergeCell ref="M2756:Q2756"/>
    <mergeCell ref="A2750:A2758"/>
    <mergeCell ref="I2750:J2750"/>
    <mergeCell ref="K2750:L2750"/>
    <mergeCell ref="M2750:N2751"/>
    <mergeCell ref="O2750:Q2751"/>
    <mergeCell ref="I2751:J2751"/>
    <mergeCell ref="K2751:L2751"/>
    <mergeCell ref="I2752:J2752"/>
    <mergeCell ref="K2752:L2752"/>
    <mergeCell ref="I2753:J2753"/>
    <mergeCell ref="K2753:L2753"/>
    <mergeCell ref="M2753:O2753"/>
    <mergeCell ref="P2753:Q2753"/>
    <mergeCell ref="I2754:J2754"/>
    <mergeCell ref="K2754:L2754"/>
    <mergeCell ref="M2754:Q2754"/>
    <mergeCell ref="A2785:Q2786"/>
    <mergeCell ref="A2787:Q2788"/>
    <mergeCell ref="C2789:H2789"/>
    <mergeCell ref="I2789:J2789"/>
    <mergeCell ref="K2789:L2789"/>
    <mergeCell ref="O2789:Q2789"/>
    <mergeCell ref="F2777:H2777"/>
    <mergeCell ref="K2777:L2777"/>
    <mergeCell ref="M2777:Q2777"/>
    <mergeCell ref="G2778:I2778"/>
    <mergeCell ref="B2783:C2783"/>
    <mergeCell ref="E2783:N2784"/>
    <mergeCell ref="O2784:Q2784"/>
    <mergeCell ref="I2775:J2775"/>
    <mergeCell ref="K2775:L2775"/>
    <mergeCell ref="M2775:Q2775"/>
    <mergeCell ref="I2776:J2776"/>
    <mergeCell ref="K2776:L2776"/>
    <mergeCell ref="M2776:Q2776"/>
    <mergeCell ref="I2773:J2773"/>
    <mergeCell ref="K2773:L2773"/>
    <mergeCell ref="M2773:Q2773"/>
    <mergeCell ref="I2774:J2774"/>
    <mergeCell ref="K2774:L2774"/>
    <mergeCell ref="M2774:Q2774"/>
    <mergeCell ref="A2768:A2776"/>
    <mergeCell ref="I2768:J2768"/>
    <mergeCell ref="K2768:L2768"/>
    <mergeCell ref="M2768:N2769"/>
    <mergeCell ref="O2768:Q2769"/>
    <mergeCell ref="I2769:J2769"/>
    <mergeCell ref="K2769:L2769"/>
    <mergeCell ref="I2770:J2770"/>
    <mergeCell ref="K2770:L2770"/>
    <mergeCell ref="I2771:J2771"/>
    <mergeCell ref="K2771:L2771"/>
    <mergeCell ref="M2771:O2771"/>
    <mergeCell ref="P2771:Q2771"/>
    <mergeCell ref="I2772:J2772"/>
    <mergeCell ref="K2772:L2772"/>
    <mergeCell ref="M2772:Q2772"/>
    <mergeCell ref="A2803:Q2804"/>
    <mergeCell ref="A2805:Q2806"/>
    <mergeCell ref="C2807:H2807"/>
    <mergeCell ref="I2807:J2807"/>
    <mergeCell ref="K2807:L2807"/>
    <mergeCell ref="M2807:N2807"/>
    <mergeCell ref="O2807:Q2807"/>
    <mergeCell ref="F2799:H2799"/>
    <mergeCell ref="K2799:L2799"/>
    <mergeCell ref="M2799:Q2799"/>
    <mergeCell ref="G2800:I2800"/>
    <mergeCell ref="B2801:C2801"/>
    <mergeCell ref="E2801:N2802"/>
    <mergeCell ref="O2802:Q2802"/>
    <mergeCell ref="I2797:J2797"/>
    <mergeCell ref="K2797:L2797"/>
    <mergeCell ref="M2797:Q2797"/>
    <mergeCell ref="I2798:J2798"/>
    <mergeCell ref="K2798:L2798"/>
    <mergeCell ref="M2798:Q2798"/>
    <mergeCell ref="I2795:J2795"/>
    <mergeCell ref="K2795:L2795"/>
    <mergeCell ref="M2795:Q2795"/>
    <mergeCell ref="I2796:J2796"/>
    <mergeCell ref="K2796:L2796"/>
    <mergeCell ref="M2796:Q2796"/>
    <mergeCell ref="A2790:A2798"/>
    <mergeCell ref="I2790:J2790"/>
    <mergeCell ref="K2790:L2790"/>
    <mergeCell ref="M2790:N2791"/>
    <mergeCell ref="O2790:Q2791"/>
    <mergeCell ref="I2791:J2791"/>
    <mergeCell ref="K2791:L2791"/>
    <mergeCell ref="I2792:J2792"/>
    <mergeCell ref="K2792:L2792"/>
    <mergeCell ref="I2793:J2793"/>
    <mergeCell ref="K2793:L2793"/>
    <mergeCell ref="M2793:O2793"/>
    <mergeCell ref="P2793:Q2793"/>
    <mergeCell ref="I2794:J2794"/>
    <mergeCell ref="K2794:L2794"/>
    <mergeCell ref="M2794:Q2794"/>
    <mergeCell ref="A2825:Q2826"/>
    <mergeCell ref="A2827:Q2828"/>
    <mergeCell ref="C2829:H2829"/>
    <mergeCell ref="I2829:J2829"/>
    <mergeCell ref="K2829:L2829"/>
    <mergeCell ref="O2829:Q2829"/>
    <mergeCell ref="F2817:H2817"/>
    <mergeCell ref="K2817:L2817"/>
    <mergeCell ref="M2817:Q2817"/>
    <mergeCell ref="G2818:I2818"/>
    <mergeCell ref="B2823:C2823"/>
    <mergeCell ref="E2823:N2824"/>
    <mergeCell ref="O2824:Q2824"/>
    <mergeCell ref="I2815:J2815"/>
    <mergeCell ref="K2815:L2815"/>
    <mergeCell ref="M2815:Q2815"/>
    <mergeCell ref="I2816:J2816"/>
    <mergeCell ref="K2816:L2816"/>
    <mergeCell ref="M2816:Q2816"/>
    <mergeCell ref="I2813:J2813"/>
    <mergeCell ref="K2813:L2813"/>
    <mergeCell ref="M2813:Q2813"/>
    <mergeCell ref="I2814:J2814"/>
    <mergeCell ref="K2814:L2814"/>
    <mergeCell ref="M2814:Q2814"/>
    <mergeCell ref="A2808:A2816"/>
    <mergeCell ref="I2808:J2808"/>
    <mergeCell ref="K2808:L2808"/>
    <mergeCell ref="M2808:N2809"/>
    <mergeCell ref="O2808:Q2809"/>
    <mergeCell ref="I2809:J2809"/>
    <mergeCell ref="K2809:L2809"/>
    <mergeCell ref="I2810:J2810"/>
    <mergeCell ref="K2810:L2810"/>
    <mergeCell ref="I2811:J2811"/>
    <mergeCell ref="K2811:L2811"/>
    <mergeCell ref="M2811:O2811"/>
    <mergeCell ref="P2811:Q2811"/>
    <mergeCell ref="I2812:J2812"/>
    <mergeCell ref="K2812:L2812"/>
    <mergeCell ref="M2812:Q2812"/>
    <mergeCell ref="A2843:Q2844"/>
    <mergeCell ref="A2845:Q2846"/>
    <mergeCell ref="C2847:H2847"/>
    <mergeCell ref="I2847:J2847"/>
    <mergeCell ref="K2847:L2847"/>
    <mergeCell ref="M2847:N2847"/>
    <mergeCell ref="O2847:Q2847"/>
    <mergeCell ref="F2839:H2839"/>
    <mergeCell ref="K2839:L2839"/>
    <mergeCell ref="M2839:Q2839"/>
    <mergeCell ref="G2840:I2840"/>
    <mergeCell ref="B2841:C2841"/>
    <mergeCell ref="E2841:N2842"/>
    <mergeCell ref="O2842:Q2842"/>
    <mergeCell ref="I2837:J2837"/>
    <mergeCell ref="K2837:L2837"/>
    <mergeCell ref="M2837:Q2837"/>
    <mergeCell ref="I2838:J2838"/>
    <mergeCell ref="K2838:L2838"/>
    <mergeCell ref="M2838:Q2838"/>
    <mergeCell ref="I2835:J2835"/>
    <mergeCell ref="K2835:L2835"/>
    <mergeCell ref="M2835:Q2835"/>
    <mergeCell ref="I2836:J2836"/>
    <mergeCell ref="K2836:L2836"/>
    <mergeCell ref="M2836:Q2836"/>
    <mergeCell ref="A2830:A2838"/>
    <mergeCell ref="I2830:J2830"/>
    <mergeCell ref="K2830:L2830"/>
    <mergeCell ref="M2830:N2831"/>
    <mergeCell ref="O2830:Q2831"/>
    <mergeCell ref="I2831:J2831"/>
    <mergeCell ref="K2831:L2831"/>
    <mergeCell ref="I2832:J2832"/>
    <mergeCell ref="K2832:L2832"/>
    <mergeCell ref="I2833:J2833"/>
    <mergeCell ref="K2833:L2833"/>
    <mergeCell ref="M2833:O2833"/>
    <mergeCell ref="P2833:Q2833"/>
    <mergeCell ref="I2834:J2834"/>
    <mergeCell ref="K2834:L2834"/>
    <mergeCell ref="M2834:Q2834"/>
    <mergeCell ref="A2865:Q2866"/>
    <mergeCell ref="A2867:Q2868"/>
    <mergeCell ref="C2869:H2869"/>
    <mergeCell ref="I2869:J2869"/>
    <mergeCell ref="K2869:L2869"/>
    <mergeCell ref="O2869:Q2869"/>
    <mergeCell ref="F2857:H2857"/>
    <mergeCell ref="K2857:L2857"/>
    <mergeCell ref="M2857:Q2857"/>
    <mergeCell ref="G2858:I2858"/>
    <mergeCell ref="B2863:C2863"/>
    <mergeCell ref="E2863:N2864"/>
    <mergeCell ref="O2864:Q2864"/>
    <mergeCell ref="I2855:J2855"/>
    <mergeCell ref="K2855:L2855"/>
    <mergeCell ref="M2855:Q2855"/>
    <mergeCell ref="I2856:J2856"/>
    <mergeCell ref="K2856:L2856"/>
    <mergeCell ref="M2856:Q2856"/>
    <mergeCell ref="I2853:J2853"/>
    <mergeCell ref="K2853:L2853"/>
    <mergeCell ref="M2853:Q2853"/>
    <mergeCell ref="I2854:J2854"/>
    <mergeCell ref="K2854:L2854"/>
    <mergeCell ref="M2854:Q2854"/>
    <mergeCell ref="A2848:A2856"/>
    <mergeCell ref="I2848:J2848"/>
    <mergeCell ref="K2848:L2848"/>
    <mergeCell ref="M2848:N2849"/>
    <mergeCell ref="O2848:Q2849"/>
    <mergeCell ref="I2849:J2849"/>
    <mergeCell ref="K2849:L2849"/>
    <mergeCell ref="I2850:J2850"/>
    <mergeCell ref="K2850:L2850"/>
    <mergeCell ref="I2851:J2851"/>
    <mergeCell ref="K2851:L2851"/>
    <mergeCell ref="M2851:O2851"/>
    <mergeCell ref="P2851:Q2851"/>
    <mergeCell ref="I2852:J2852"/>
    <mergeCell ref="K2852:L2852"/>
    <mergeCell ref="M2852:Q2852"/>
    <mergeCell ref="A2883:Q2884"/>
    <mergeCell ref="A2885:Q2886"/>
    <mergeCell ref="C2887:H2887"/>
    <mergeCell ref="I2887:J2887"/>
    <mergeCell ref="K2887:L2887"/>
    <mergeCell ref="M2887:N2887"/>
    <mergeCell ref="O2887:Q2887"/>
    <mergeCell ref="F2879:H2879"/>
    <mergeCell ref="K2879:L2879"/>
    <mergeCell ref="M2879:Q2879"/>
    <mergeCell ref="G2880:I2880"/>
    <mergeCell ref="B2881:C2881"/>
    <mergeCell ref="E2881:N2882"/>
    <mergeCell ref="O2882:Q2882"/>
    <mergeCell ref="I2877:J2877"/>
    <mergeCell ref="K2877:L2877"/>
    <mergeCell ref="M2877:Q2877"/>
    <mergeCell ref="I2878:J2878"/>
    <mergeCell ref="K2878:L2878"/>
    <mergeCell ref="M2878:Q2878"/>
    <mergeCell ref="I2875:J2875"/>
    <mergeCell ref="K2875:L2875"/>
    <mergeCell ref="M2875:Q2875"/>
    <mergeCell ref="I2876:J2876"/>
    <mergeCell ref="K2876:L2876"/>
    <mergeCell ref="M2876:Q2876"/>
    <mergeCell ref="A2870:A2878"/>
    <mergeCell ref="I2870:J2870"/>
    <mergeCell ref="K2870:L2870"/>
    <mergeCell ref="M2870:N2871"/>
    <mergeCell ref="O2870:Q2871"/>
    <mergeCell ref="I2871:J2871"/>
    <mergeCell ref="K2871:L2871"/>
    <mergeCell ref="I2872:J2872"/>
    <mergeCell ref="K2872:L2872"/>
    <mergeCell ref="I2873:J2873"/>
    <mergeCell ref="K2873:L2873"/>
    <mergeCell ref="M2873:O2873"/>
    <mergeCell ref="P2873:Q2873"/>
    <mergeCell ref="I2874:J2874"/>
    <mergeCell ref="K2874:L2874"/>
    <mergeCell ref="M2874:Q2874"/>
    <mergeCell ref="A2905:Q2906"/>
    <mergeCell ref="A2907:Q2908"/>
    <mergeCell ref="C2909:H2909"/>
    <mergeCell ref="I2909:J2909"/>
    <mergeCell ref="K2909:L2909"/>
    <mergeCell ref="O2909:Q2909"/>
    <mergeCell ref="F2897:H2897"/>
    <mergeCell ref="K2897:L2897"/>
    <mergeCell ref="M2897:Q2897"/>
    <mergeCell ref="G2898:I2898"/>
    <mergeCell ref="B2903:C2903"/>
    <mergeCell ref="E2903:N2904"/>
    <mergeCell ref="O2904:Q2904"/>
    <mergeCell ref="I2895:J2895"/>
    <mergeCell ref="K2895:L2895"/>
    <mergeCell ref="M2895:Q2895"/>
    <mergeCell ref="I2896:J2896"/>
    <mergeCell ref="K2896:L2896"/>
    <mergeCell ref="M2896:Q2896"/>
    <mergeCell ref="I2893:J2893"/>
    <mergeCell ref="K2893:L2893"/>
    <mergeCell ref="M2893:Q2893"/>
    <mergeCell ref="I2894:J2894"/>
    <mergeCell ref="K2894:L2894"/>
    <mergeCell ref="M2894:Q2894"/>
    <mergeCell ref="A2888:A2896"/>
    <mergeCell ref="I2888:J2888"/>
    <mergeCell ref="K2888:L2888"/>
    <mergeCell ref="M2888:N2889"/>
    <mergeCell ref="O2888:Q2889"/>
    <mergeCell ref="I2889:J2889"/>
    <mergeCell ref="K2889:L2889"/>
    <mergeCell ref="I2890:J2890"/>
    <mergeCell ref="K2890:L2890"/>
    <mergeCell ref="I2891:J2891"/>
    <mergeCell ref="K2891:L2891"/>
    <mergeCell ref="M2891:O2891"/>
    <mergeCell ref="P2891:Q2891"/>
    <mergeCell ref="I2892:J2892"/>
    <mergeCell ref="K2892:L2892"/>
    <mergeCell ref="M2892:Q2892"/>
    <mergeCell ref="A2923:Q2924"/>
    <mergeCell ref="A2925:Q2926"/>
    <mergeCell ref="C2927:H2927"/>
    <mergeCell ref="I2927:J2927"/>
    <mergeCell ref="K2927:L2927"/>
    <mergeCell ref="M2927:N2927"/>
    <mergeCell ref="O2927:Q2927"/>
    <mergeCell ref="F2919:H2919"/>
    <mergeCell ref="K2919:L2919"/>
    <mergeCell ref="M2919:Q2919"/>
    <mergeCell ref="G2920:I2920"/>
    <mergeCell ref="B2921:C2921"/>
    <mergeCell ref="E2921:N2922"/>
    <mergeCell ref="O2922:Q2922"/>
    <mergeCell ref="I2917:J2917"/>
    <mergeCell ref="K2917:L2917"/>
    <mergeCell ref="M2917:Q2917"/>
    <mergeCell ref="I2918:J2918"/>
    <mergeCell ref="K2918:L2918"/>
    <mergeCell ref="M2918:Q2918"/>
    <mergeCell ref="I2915:J2915"/>
    <mergeCell ref="K2915:L2915"/>
    <mergeCell ref="M2915:Q2915"/>
    <mergeCell ref="I2916:J2916"/>
    <mergeCell ref="K2916:L2916"/>
    <mergeCell ref="M2916:Q2916"/>
    <mergeCell ref="A2910:A2918"/>
    <mergeCell ref="I2910:J2910"/>
    <mergeCell ref="K2910:L2910"/>
    <mergeCell ref="M2910:N2911"/>
    <mergeCell ref="O2910:Q2911"/>
    <mergeCell ref="I2911:J2911"/>
    <mergeCell ref="K2911:L2911"/>
    <mergeCell ref="I2912:J2912"/>
    <mergeCell ref="K2912:L2912"/>
    <mergeCell ref="I2913:J2913"/>
    <mergeCell ref="K2913:L2913"/>
    <mergeCell ref="M2913:O2913"/>
    <mergeCell ref="P2913:Q2913"/>
    <mergeCell ref="I2914:J2914"/>
    <mergeCell ref="K2914:L2914"/>
    <mergeCell ref="M2914:Q2914"/>
    <mergeCell ref="A2945:Q2946"/>
    <mergeCell ref="A2947:Q2948"/>
    <mergeCell ref="C2949:H2949"/>
    <mergeCell ref="I2949:J2949"/>
    <mergeCell ref="K2949:L2949"/>
    <mergeCell ref="O2949:Q2949"/>
    <mergeCell ref="F2937:H2937"/>
    <mergeCell ref="K2937:L2937"/>
    <mergeCell ref="M2937:Q2937"/>
    <mergeCell ref="G2938:I2938"/>
    <mergeCell ref="B2943:C2943"/>
    <mergeCell ref="E2943:N2944"/>
    <mergeCell ref="O2944:Q2944"/>
    <mergeCell ref="I2935:J2935"/>
    <mergeCell ref="K2935:L2935"/>
    <mergeCell ref="M2935:Q2935"/>
    <mergeCell ref="I2936:J2936"/>
    <mergeCell ref="K2936:L2936"/>
    <mergeCell ref="M2936:Q2936"/>
    <mergeCell ref="I2933:J2933"/>
    <mergeCell ref="K2933:L2933"/>
    <mergeCell ref="M2933:Q2933"/>
    <mergeCell ref="I2934:J2934"/>
    <mergeCell ref="K2934:L2934"/>
    <mergeCell ref="M2934:Q2934"/>
    <mergeCell ref="A2928:A2936"/>
    <mergeCell ref="I2928:J2928"/>
    <mergeCell ref="K2928:L2928"/>
    <mergeCell ref="M2928:N2929"/>
    <mergeCell ref="O2928:Q2929"/>
    <mergeCell ref="I2929:J2929"/>
    <mergeCell ref="K2929:L2929"/>
    <mergeCell ref="I2930:J2930"/>
    <mergeCell ref="K2930:L2930"/>
    <mergeCell ref="I2931:J2931"/>
    <mergeCell ref="K2931:L2931"/>
    <mergeCell ref="M2931:O2931"/>
    <mergeCell ref="P2931:Q2931"/>
    <mergeCell ref="I2932:J2932"/>
    <mergeCell ref="K2932:L2932"/>
    <mergeCell ref="M2932:Q2932"/>
    <mergeCell ref="A2963:Q2964"/>
    <mergeCell ref="A2965:Q2966"/>
    <mergeCell ref="C2967:H2967"/>
    <mergeCell ref="I2967:J2967"/>
    <mergeCell ref="K2967:L2967"/>
    <mergeCell ref="M2967:N2967"/>
    <mergeCell ref="O2967:Q2967"/>
    <mergeCell ref="F2959:H2959"/>
    <mergeCell ref="K2959:L2959"/>
    <mergeCell ref="M2959:Q2959"/>
    <mergeCell ref="G2960:I2960"/>
    <mergeCell ref="B2961:C2961"/>
    <mergeCell ref="E2961:N2962"/>
    <mergeCell ref="O2962:Q2962"/>
    <mergeCell ref="I2957:J2957"/>
    <mergeCell ref="K2957:L2957"/>
    <mergeCell ref="M2957:Q2957"/>
    <mergeCell ref="I2958:J2958"/>
    <mergeCell ref="K2958:L2958"/>
    <mergeCell ref="M2958:Q2958"/>
    <mergeCell ref="I2955:J2955"/>
    <mergeCell ref="K2955:L2955"/>
    <mergeCell ref="M2955:Q2955"/>
    <mergeCell ref="I2956:J2956"/>
    <mergeCell ref="K2956:L2956"/>
    <mergeCell ref="M2956:Q2956"/>
    <mergeCell ref="A2950:A2958"/>
    <mergeCell ref="I2950:J2950"/>
    <mergeCell ref="K2950:L2950"/>
    <mergeCell ref="M2950:N2951"/>
    <mergeCell ref="O2950:Q2951"/>
    <mergeCell ref="I2951:J2951"/>
    <mergeCell ref="K2951:L2951"/>
    <mergeCell ref="I2952:J2952"/>
    <mergeCell ref="K2952:L2952"/>
    <mergeCell ref="I2953:J2953"/>
    <mergeCell ref="K2953:L2953"/>
    <mergeCell ref="M2953:O2953"/>
    <mergeCell ref="P2953:Q2953"/>
    <mergeCell ref="I2954:J2954"/>
    <mergeCell ref="K2954:L2954"/>
    <mergeCell ref="M2954:Q2954"/>
    <mergeCell ref="A2985:Q2986"/>
    <mergeCell ref="A2987:Q2988"/>
    <mergeCell ref="C2989:H2989"/>
    <mergeCell ref="I2989:J2989"/>
    <mergeCell ref="K2989:L2989"/>
    <mergeCell ref="O2989:Q2989"/>
    <mergeCell ref="F2977:H2977"/>
    <mergeCell ref="K2977:L2977"/>
    <mergeCell ref="M2977:Q2977"/>
    <mergeCell ref="G2978:I2978"/>
    <mergeCell ref="B2983:C2983"/>
    <mergeCell ref="E2983:N2984"/>
    <mergeCell ref="O2984:Q2984"/>
    <mergeCell ref="I2975:J2975"/>
    <mergeCell ref="K2975:L2975"/>
    <mergeCell ref="M2975:Q2975"/>
    <mergeCell ref="I2976:J2976"/>
    <mergeCell ref="K2976:L2976"/>
    <mergeCell ref="M2976:Q2976"/>
    <mergeCell ref="I2973:J2973"/>
    <mergeCell ref="K2973:L2973"/>
    <mergeCell ref="M2973:Q2973"/>
    <mergeCell ref="I2974:J2974"/>
    <mergeCell ref="K2974:L2974"/>
    <mergeCell ref="M2974:Q2974"/>
    <mergeCell ref="A2968:A2976"/>
    <mergeCell ref="I2968:J2968"/>
    <mergeCell ref="K2968:L2968"/>
    <mergeCell ref="M2968:N2969"/>
    <mergeCell ref="O2968:Q2969"/>
    <mergeCell ref="I2969:J2969"/>
    <mergeCell ref="K2969:L2969"/>
    <mergeCell ref="I2970:J2970"/>
    <mergeCell ref="K2970:L2970"/>
    <mergeCell ref="I2971:J2971"/>
    <mergeCell ref="K2971:L2971"/>
    <mergeCell ref="M2971:O2971"/>
    <mergeCell ref="P2971:Q2971"/>
    <mergeCell ref="I2972:J2972"/>
    <mergeCell ref="K2972:L2972"/>
    <mergeCell ref="M2972:Q2972"/>
    <mergeCell ref="A3003:Q3004"/>
    <mergeCell ref="A3005:Q3006"/>
    <mergeCell ref="C3007:H3007"/>
    <mergeCell ref="I3007:J3007"/>
    <mergeCell ref="K3007:L3007"/>
    <mergeCell ref="M3007:N3007"/>
    <mergeCell ref="O3007:Q3007"/>
    <mergeCell ref="F2999:H2999"/>
    <mergeCell ref="K2999:L2999"/>
    <mergeCell ref="M2999:Q2999"/>
    <mergeCell ref="G3000:I3000"/>
    <mergeCell ref="B3001:C3001"/>
    <mergeCell ref="E3001:N3002"/>
    <mergeCell ref="O3002:Q3002"/>
    <mergeCell ref="I2997:J2997"/>
    <mergeCell ref="K2997:L2997"/>
    <mergeCell ref="M2997:Q2997"/>
    <mergeCell ref="I2998:J2998"/>
    <mergeCell ref="K2998:L2998"/>
    <mergeCell ref="M2998:Q2998"/>
    <mergeCell ref="I2995:J2995"/>
    <mergeCell ref="K2995:L2995"/>
    <mergeCell ref="M2995:Q2995"/>
    <mergeCell ref="I2996:J2996"/>
    <mergeCell ref="K2996:L2996"/>
    <mergeCell ref="M2996:Q2996"/>
    <mergeCell ref="A2990:A2998"/>
    <mergeCell ref="I2990:J2990"/>
    <mergeCell ref="K2990:L2990"/>
    <mergeCell ref="M2990:N2991"/>
    <mergeCell ref="O2990:Q2991"/>
    <mergeCell ref="I2991:J2991"/>
    <mergeCell ref="K2991:L2991"/>
    <mergeCell ref="I2992:J2992"/>
    <mergeCell ref="K2992:L2992"/>
    <mergeCell ref="I2993:J2993"/>
    <mergeCell ref="K2993:L2993"/>
    <mergeCell ref="M2993:O2993"/>
    <mergeCell ref="P2993:Q2993"/>
    <mergeCell ref="I2994:J2994"/>
    <mergeCell ref="K2994:L2994"/>
    <mergeCell ref="M2994:Q2994"/>
    <mergeCell ref="A3025:Q3026"/>
    <mergeCell ref="A3027:Q3028"/>
    <mergeCell ref="C3029:H3029"/>
    <mergeCell ref="I3029:J3029"/>
    <mergeCell ref="K3029:L3029"/>
    <mergeCell ref="O3029:Q3029"/>
    <mergeCell ref="F3017:H3017"/>
    <mergeCell ref="K3017:L3017"/>
    <mergeCell ref="M3017:Q3017"/>
    <mergeCell ref="G3018:I3018"/>
    <mergeCell ref="B3023:C3023"/>
    <mergeCell ref="E3023:N3024"/>
    <mergeCell ref="O3024:Q3024"/>
    <mergeCell ref="I3015:J3015"/>
    <mergeCell ref="K3015:L3015"/>
    <mergeCell ref="M3015:Q3015"/>
    <mergeCell ref="I3016:J3016"/>
    <mergeCell ref="K3016:L3016"/>
    <mergeCell ref="M3016:Q3016"/>
    <mergeCell ref="I3013:J3013"/>
    <mergeCell ref="K3013:L3013"/>
    <mergeCell ref="M3013:Q3013"/>
    <mergeCell ref="I3014:J3014"/>
    <mergeCell ref="K3014:L3014"/>
    <mergeCell ref="M3014:Q3014"/>
    <mergeCell ref="A3008:A3016"/>
    <mergeCell ref="I3008:J3008"/>
    <mergeCell ref="K3008:L3008"/>
    <mergeCell ref="M3008:N3009"/>
    <mergeCell ref="O3008:Q3009"/>
    <mergeCell ref="I3009:J3009"/>
    <mergeCell ref="K3009:L3009"/>
    <mergeCell ref="I3010:J3010"/>
    <mergeCell ref="K3010:L3010"/>
    <mergeCell ref="I3011:J3011"/>
    <mergeCell ref="K3011:L3011"/>
    <mergeCell ref="M3011:O3011"/>
    <mergeCell ref="P3011:Q3011"/>
    <mergeCell ref="I3012:J3012"/>
    <mergeCell ref="K3012:L3012"/>
    <mergeCell ref="M3012:Q3012"/>
    <mergeCell ref="A3043:Q3044"/>
    <mergeCell ref="A3045:Q3046"/>
    <mergeCell ref="C3047:H3047"/>
    <mergeCell ref="I3047:J3047"/>
    <mergeCell ref="K3047:L3047"/>
    <mergeCell ref="M3047:N3047"/>
    <mergeCell ref="O3047:Q3047"/>
    <mergeCell ref="F3039:H3039"/>
    <mergeCell ref="K3039:L3039"/>
    <mergeCell ref="M3039:Q3039"/>
    <mergeCell ref="G3040:I3040"/>
    <mergeCell ref="B3041:C3041"/>
    <mergeCell ref="E3041:N3042"/>
    <mergeCell ref="O3042:Q3042"/>
    <mergeCell ref="I3037:J3037"/>
    <mergeCell ref="K3037:L3037"/>
    <mergeCell ref="M3037:Q3037"/>
    <mergeCell ref="I3038:J3038"/>
    <mergeCell ref="K3038:L3038"/>
    <mergeCell ref="M3038:Q3038"/>
    <mergeCell ref="I3035:J3035"/>
    <mergeCell ref="K3035:L3035"/>
    <mergeCell ref="M3035:Q3035"/>
    <mergeCell ref="I3036:J3036"/>
    <mergeCell ref="K3036:L3036"/>
    <mergeCell ref="M3036:Q3036"/>
    <mergeCell ref="A3030:A3038"/>
    <mergeCell ref="I3030:J3030"/>
    <mergeCell ref="K3030:L3030"/>
    <mergeCell ref="M3030:N3031"/>
    <mergeCell ref="O3030:Q3031"/>
    <mergeCell ref="I3031:J3031"/>
    <mergeCell ref="K3031:L3031"/>
    <mergeCell ref="I3032:J3032"/>
    <mergeCell ref="K3032:L3032"/>
    <mergeCell ref="I3033:J3033"/>
    <mergeCell ref="K3033:L3033"/>
    <mergeCell ref="M3033:O3033"/>
    <mergeCell ref="P3033:Q3033"/>
    <mergeCell ref="I3034:J3034"/>
    <mergeCell ref="K3034:L3034"/>
    <mergeCell ref="M3034:Q3034"/>
    <mergeCell ref="A3065:Q3066"/>
    <mergeCell ref="A3067:Q3068"/>
    <mergeCell ref="C3069:H3069"/>
    <mergeCell ref="I3069:J3069"/>
    <mergeCell ref="K3069:L3069"/>
    <mergeCell ref="O3069:Q3069"/>
    <mergeCell ref="F3057:H3057"/>
    <mergeCell ref="K3057:L3057"/>
    <mergeCell ref="M3057:Q3057"/>
    <mergeCell ref="G3058:I3058"/>
    <mergeCell ref="B3063:C3063"/>
    <mergeCell ref="E3063:N3064"/>
    <mergeCell ref="O3064:Q3064"/>
    <mergeCell ref="I3055:J3055"/>
    <mergeCell ref="K3055:L3055"/>
    <mergeCell ref="M3055:Q3055"/>
    <mergeCell ref="I3056:J3056"/>
    <mergeCell ref="K3056:L3056"/>
    <mergeCell ref="M3056:Q3056"/>
    <mergeCell ref="I3053:J3053"/>
    <mergeCell ref="K3053:L3053"/>
    <mergeCell ref="M3053:Q3053"/>
    <mergeCell ref="I3054:J3054"/>
    <mergeCell ref="K3054:L3054"/>
    <mergeCell ref="M3054:Q3054"/>
    <mergeCell ref="A3048:A3056"/>
    <mergeCell ref="I3048:J3048"/>
    <mergeCell ref="K3048:L3048"/>
    <mergeCell ref="M3048:N3049"/>
    <mergeCell ref="O3048:Q3049"/>
    <mergeCell ref="I3049:J3049"/>
    <mergeCell ref="K3049:L3049"/>
    <mergeCell ref="I3050:J3050"/>
    <mergeCell ref="K3050:L3050"/>
    <mergeCell ref="I3051:J3051"/>
    <mergeCell ref="K3051:L3051"/>
    <mergeCell ref="M3051:O3051"/>
    <mergeCell ref="P3051:Q3051"/>
    <mergeCell ref="I3052:J3052"/>
    <mergeCell ref="K3052:L3052"/>
    <mergeCell ref="M3052:Q3052"/>
    <mergeCell ref="A3083:Q3084"/>
    <mergeCell ref="A3085:Q3086"/>
    <mergeCell ref="C3087:H3087"/>
    <mergeCell ref="I3087:J3087"/>
    <mergeCell ref="K3087:L3087"/>
    <mergeCell ref="M3087:N3087"/>
    <mergeCell ref="O3087:Q3087"/>
    <mergeCell ref="F3079:H3079"/>
    <mergeCell ref="K3079:L3079"/>
    <mergeCell ref="M3079:Q3079"/>
    <mergeCell ref="G3080:I3080"/>
    <mergeCell ref="B3081:C3081"/>
    <mergeCell ref="E3081:N3082"/>
    <mergeCell ref="O3082:Q3082"/>
    <mergeCell ref="I3077:J3077"/>
    <mergeCell ref="K3077:L3077"/>
    <mergeCell ref="M3077:Q3077"/>
    <mergeCell ref="I3078:J3078"/>
    <mergeCell ref="K3078:L3078"/>
    <mergeCell ref="M3078:Q3078"/>
    <mergeCell ref="I3075:J3075"/>
    <mergeCell ref="K3075:L3075"/>
    <mergeCell ref="M3075:Q3075"/>
    <mergeCell ref="I3076:J3076"/>
    <mergeCell ref="K3076:L3076"/>
    <mergeCell ref="M3076:Q3076"/>
    <mergeCell ref="A3070:A3078"/>
    <mergeCell ref="I3070:J3070"/>
    <mergeCell ref="K3070:L3070"/>
    <mergeCell ref="M3070:N3071"/>
    <mergeCell ref="O3070:Q3071"/>
    <mergeCell ref="I3071:J3071"/>
    <mergeCell ref="K3071:L3071"/>
    <mergeCell ref="I3072:J3072"/>
    <mergeCell ref="K3072:L3072"/>
    <mergeCell ref="I3073:J3073"/>
    <mergeCell ref="K3073:L3073"/>
    <mergeCell ref="M3073:O3073"/>
    <mergeCell ref="P3073:Q3073"/>
    <mergeCell ref="I3074:J3074"/>
    <mergeCell ref="K3074:L3074"/>
    <mergeCell ref="M3074:Q3074"/>
    <mergeCell ref="A3105:Q3106"/>
    <mergeCell ref="A3107:Q3108"/>
    <mergeCell ref="C3109:H3109"/>
    <mergeCell ref="I3109:J3109"/>
    <mergeCell ref="K3109:L3109"/>
    <mergeCell ref="O3109:Q3109"/>
    <mergeCell ref="F3097:H3097"/>
    <mergeCell ref="K3097:L3097"/>
    <mergeCell ref="M3097:Q3097"/>
    <mergeCell ref="G3098:I3098"/>
    <mergeCell ref="B3103:C3103"/>
    <mergeCell ref="E3103:N3104"/>
    <mergeCell ref="O3104:Q3104"/>
    <mergeCell ref="I3095:J3095"/>
    <mergeCell ref="K3095:L3095"/>
    <mergeCell ref="M3095:Q3095"/>
    <mergeCell ref="I3096:J3096"/>
    <mergeCell ref="K3096:L3096"/>
    <mergeCell ref="M3096:Q3096"/>
    <mergeCell ref="I3093:J3093"/>
    <mergeCell ref="K3093:L3093"/>
    <mergeCell ref="M3093:Q3093"/>
    <mergeCell ref="I3094:J3094"/>
    <mergeCell ref="K3094:L3094"/>
    <mergeCell ref="M3094:Q3094"/>
    <mergeCell ref="A3088:A3096"/>
    <mergeCell ref="I3088:J3088"/>
    <mergeCell ref="K3088:L3088"/>
    <mergeCell ref="M3088:N3089"/>
    <mergeCell ref="O3088:Q3089"/>
    <mergeCell ref="I3089:J3089"/>
    <mergeCell ref="K3089:L3089"/>
    <mergeCell ref="I3090:J3090"/>
    <mergeCell ref="K3090:L3090"/>
    <mergeCell ref="I3091:J3091"/>
    <mergeCell ref="K3091:L3091"/>
    <mergeCell ref="M3091:O3091"/>
    <mergeCell ref="P3091:Q3091"/>
    <mergeCell ref="I3092:J3092"/>
    <mergeCell ref="K3092:L3092"/>
    <mergeCell ref="M3092:Q3092"/>
    <mergeCell ref="A3123:Q3124"/>
    <mergeCell ref="A3125:Q3126"/>
    <mergeCell ref="C3127:H3127"/>
    <mergeCell ref="I3127:J3127"/>
    <mergeCell ref="K3127:L3127"/>
    <mergeCell ref="M3127:N3127"/>
    <mergeCell ref="O3127:Q3127"/>
    <mergeCell ref="F3119:H3119"/>
    <mergeCell ref="K3119:L3119"/>
    <mergeCell ref="M3119:Q3119"/>
    <mergeCell ref="G3120:I3120"/>
    <mergeCell ref="B3121:C3121"/>
    <mergeCell ref="E3121:N3122"/>
    <mergeCell ref="O3122:Q3122"/>
    <mergeCell ref="I3117:J3117"/>
    <mergeCell ref="K3117:L3117"/>
    <mergeCell ref="M3117:Q3117"/>
    <mergeCell ref="I3118:J3118"/>
    <mergeCell ref="K3118:L3118"/>
    <mergeCell ref="M3118:Q3118"/>
    <mergeCell ref="I3115:J3115"/>
    <mergeCell ref="K3115:L3115"/>
    <mergeCell ref="M3115:Q3115"/>
    <mergeCell ref="I3116:J3116"/>
    <mergeCell ref="K3116:L3116"/>
    <mergeCell ref="M3116:Q3116"/>
    <mergeCell ref="A3110:A3118"/>
    <mergeCell ref="I3110:J3110"/>
    <mergeCell ref="K3110:L3110"/>
    <mergeCell ref="M3110:N3111"/>
    <mergeCell ref="O3110:Q3111"/>
    <mergeCell ref="I3111:J3111"/>
    <mergeCell ref="K3111:L3111"/>
    <mergeCell ref="I3112:J3112"/>
    <mergeCell ref="K3112:L3112"/>
    <mergeCell ref="I3113:J3113"/>
    <mergeCell ref="K3113:L3113"/>
    <mergeCell ref="M3113:O3113"/>
    <mergeCell ref="P3113:Q3113"/>
    <mergeCell ref="I3114:J3114"/>
    <mergeCell ref="K3114:L3114"/>
    <mergeCell ref="M3114:Q3114"/>
    <mergeCell ref="A3145:Q3146"/>
    <mergeCell ref="A3147:Q3148"/>
    <mergeCell ref="C3149:H3149"/>
    <mergeCell ref="I3149:J3149"/>
    <mergeCell ref="K3149:L3149"/>
    <mergeCell ref="O3149:Q3149"/>
    <mergeCell ref="F3137:H3137"/>
    <mergeCell ref="K3137:L3137"/>
    <mergeCell ref="M3137:Q3137"/>
    <mergeCell ref="G3138:I3138"/>
    <mergeCell ref="B3143:C3143"/>
    <mergeCell ref="E3143:N3144"/>
    <mergeCell ref="O3144:Q3144"/>
    <mergeCell ref="I3135:J3135"/>
    <mergeCell ref="K3135:L3135"/>
    <mergeCell ref="M3135:Q3135"/>
    <mergeCell ref="I3136:J3136"/>
    <mergeCell ref="K3136:L3136"/>
    <mergeCell ref="M3136:Q3136"/>
    <mergeCell ref="I3133:J3133"/>
    <mergeCell ref="K3133:L3133"/>
    <mergeCell ref="M3133:Q3133"/>
    <mergeCell ref="I3134:J3134"/>
    <mergeCell ref="K3134:L3134"/>
    <mergeCell ref="M3134:Q3134"/>
    <mergeCell ref="A3128:A3136"/>
    <mergeCell ref="I3128:J3128"/>
    <mergeCell ref="K3128:L3128"/>
    <mergeCell ref="M3128:N3129"/>
    <mergeCell ref="O3128:Q3129"/>
    <mergeCell ref="I3129:J3129"/>
    <mergeCell ref="K3129:L3129"/>
    <mergeCell ref="I3130:J3130"/>
    <mergeCell ref="K3130:L3130"/>
    <mergeCell ref="I3131:J3131"/>
    <mergeCell ref="K3131:L3131"/>
    <mergeCell ref="M3131:O3131"/>
    <mergeCell ref="P3131:Q3131"/>
    <mergeCell ref="I3132:J3132"/>
    <mergeCell ref="K3132:L3132"/>
    <mergeCell ref="M3132:Q3132"/>
    <mergeCell ref="A3163:Q3164"/>
    <mergeCell ref="A3165:Q3166"/>
    <mergeCell ref="C3167:H3167"/>
    <mergeCell ref="I3167:J3167"/>
    <mergeCell ref="K3167:L3167"/>
    <mergeCell ref="M3167:N3167"/>
    <mergeCell ref="O3167:Q3167"/>
    <mergeCell ref="F3159:H3159"/>
    <mergeCell ref="K3159:L3159"/>
    <mergeCell ref="M3159:Q3159"/>
    <mergeCell ref="G3160:I3160"/>
    <mergeCell ref="B3161:C3161"/>
    <mergeCell ref="E3161:N3162"/>
    <mergeCell ref="O3162:Q3162"/>
    <mergeCell ref="I3157:J3157"/>
    <mergeCell ref="K3157:L3157"/>
    <mergeCell ref="M3157:Q3157"/>
    <mergeCell ref="I3158:J3158"/>
    <mergeCell ref="K3158:L3158"/>
    <mergeCell ref="M3158:Q3158"/>
    <mergeCell ref="I3155:J3155"/>
    <mergeCell ref="K3155:L3155"/>
    <mergeCell ref="M3155:Q3155"/>
    <mergeCell ref="I3156:J3156"/>
    <mergeCell ref="K3156:L3156"/>
    <mergeCell ref="M3156:Q3156"/>
    <mergeCell ref="A3150:A3158"/>
    <mergeCell ref="I3150:J3150"/>
    <mergeCell ref="K3150:L3150"/>
    <mergeCell ref="M3150:N3151"/>
    <mergeCell ref="O3150:Q3151"/>
    <mergeCell ref="I3151:J3151"/>
    <mergeCell ref="K3151:L3151"/>
    <mergeCell ref="I3152:J3152"/>
    <mergeCell ref="K3152:L3152"/>
    <mergeCell ref="I3153:J3153"/>
    <mergeCell ref="K3153:L3153"/>
    <mergeCell ref="M3153:O3153"/>
    <mergeCell ref="P3153:Q3153"/>
    <mergeCell ref="I3154:J3154"/>
    <mergeCell ref="K3154:L3154"/>
    <mergeCell ref="M3154:Q3154"/>
    <mergeCell ref="A3185:Q3186"/>
    <mergeCell ref="A3187:Q3188"/>
    <mergeCell ref="C3189:H3189"/>
    <mergeCell ref="I3189:J3189"/>
    <mergeCell ref="K3189:L3189"/>
    <mergeCell ref="O3189:Q3189"/>
    <mergeCell ref="F3177:H3177"/>
    <mergeCell ref="K3177:L3177"/>
    <mergeCell ref="M3177:Q3177"/>
    <mergeCell ref="G3178:I3178"/>
    <mergeCell ref="B3183:C3183"/>
    <mergeCell ref="E3183:N3184"/>
    <mergeCell ref="O3184:Q3184"/>
    <mergeCell ref="I3175:J3175"/>
    <mergeCell ref="K3175:L3175"/>
    <mergeCell ref="M3175:Q3175"/>
    <mergeCell ref="I3176:J3176"/>
    <mergeCell ref="K3176:L3176"/>
    <mergeCell ref="M3176:Q3176"/>
    <mergeCell ref="I3173:J3173"/>
    <mergeCell ref="K3173:L3173"/>
    <mergeCell ref="M3173:Q3173"/>
    <mergeCell ref="I3174:J3174"/>
    <mergeCell ref="K3174:L3174"/>
    <mergeCell ref="M3174:Q3174"/>
    <mergeCell ref="A3168:A3176"/>
    <mergeCell ref="I3168:J3168"/>
    <mergeCell ref="K3168:L3168"/>
    <mergeCell ref="M3168:N3169"/>
    <mergeCell ref="O3168:Q3169"/>
    <mergeCell ref="I3169:J3169"/>
    <mergeCell ref="K3169:L3169"/>
    <mergeCell ref="I3170:J3170"/>
    <mergeCell ref="K3170:L3170"/>
    <mergeCell ref="I3171:J3171"/>
    <mergeCell ref="K3171:L3171"/>
    <mergeCell ref="M3171:O3171"/>
    <mergeCell ref="P3171:Q3171"/>
    <mergeCell ref="I3172:J3172"/>
    <mergeCell ref="K3172:L3172"/>
    <mergeCell ref="M3172:Q3172"/>
    <mergeCell ref="A3203:Q3204"/>
    <mergeCell ref="A3205:Q3206"/>
    <mergeCell ref="C3207:H3207"/>
    <mergeCell ref="I3207:J3207"/>
    <mergeCell ref="K3207:L3207"/>
    <mergeCell ref="M3207:N3207"/>
    <mergeCell ref="O3207:Q3207"/>
    <mergeCell ref="F3199:H3199"/>
    <mergeCell ref="K3199:L3199"/>
    <mergeCell ref="M3199:Q3199"/>
    <mergeCell ref="G3200:I3200"/>
    <mergeCell ref="B3201:C3201"/>
    <mergeCell ref="E3201:N3202"/>
    <mergeCell ref="O3202:Q3202"/>
    <mergeCell ref="I3197:J3197"/>
    <mergeCell ref="K3197:L3197"/>
    <mergeCell ref="M3197:Q3197"/>
    <mergeCell ref="I3198:J3198"/>
    <mergeCell ref="K3198:L3198"/>
    <mergeCell ref="M3198:Q3198"/>
    <mergeCell ref="I3195:J3195"/>
    <mergeCell ref="K3195:L3195"/>
    <mergeCell ref="M3195:Q3195"/>
    <mergeCell ref="I3196:J3196"/>
    <mergeCell ref="K3196:L3196"/>
    <mergeCell ref="M3196:Q3196"/>
    <mergeCell ref="A3190:A3198"/>
    <mergeCell ref="I3190:J3190"/>
    <mergeCell ref="K3190:L3190"/>
    <mergeCell ref="M3190:N3191"/>
    <mergeCell ref="O3190:Q3191"/>
    <mergeCell ref="I3191:J3191"/>
    <mergeCell ref="K3191:L3191"/>
    <mergeCell ref="I3192:J3192"/>
    <mergeCell ref="K3192:L3192"/>
    <mergeCell ref="I3193:J3193"/>
    <mergeCell ref="K3193:L3193"/>
    <mergeCell ref="M3193:O3193"/>
    <mergeCell ref="P3193:Q3193"/>
    <mergeCell ref="I3194:J3194"/>
    <mergeCell ref="K3194:L3194"/>
    <mergeCell ref="M3194:Q3194"/>
    <mergeCell ref="A3225:Q3226"/>
    <mergeCell ref="A3227:Q3228"/>
    <mergeCell ref="C3229:H3229"/>
    <mergeCell ref="I3229:J3229"/>
    <mergeCell ref="K3229:L3229"/>
    <mergeCell ref="O3229:Q3229"/>
    <mergeCell ref="F3217:H3217"/>
    <mergeCell ref="K3217:L3217"/>
    <mergeCell ref="M3217:Q3217"/>
    <mergeCell ref="G3218:I3218"/>
    <mergeCell ref="B3223:C3223"/>
    <mergeCell ref="E3223:N3224"/>
    <mergeCell ref="O3224:Q3224"/>
    <mergeCell ref="I3215:J3215"/>
    <mergeCell ref="K3215:L3215"/>
    <mergeCell ref="M3215:Q3215"/>
    <mergeCell ref="I3216:J3216"/>
    <mergeCell ref="K3216:L3216"/>
    <mergeCell ref="M3216:Q3216"/>
    <mergeCell ref="I3213:J3213"/>
    <mergeCell ref="K3213:L3213"/>
    <mergeCell ref="M3213:Q3213"/>
    <mergeCell ref="I3214:J3214"/>
    <mergeCell ref="K3214:L3214"/>
    <mergeCell ref="M3214:Q3214"/>
    <mergeCell ref="A3208:A3216"/>
    <mergeCell ref="I3208:J3208"/>
    <mergeCell ref="K3208:L3208"/>
    <mergeCell ref="M3208:N3209"/>
    <mergeCell ref="O3208:Q3209"/>
    <mergeCell ref="I3209:J3209"/>
    <mergeCell ref="K3209:L3209"/>
    <mergeCell ref="I3210:J3210"/>
    <mergeCell ref="K3210:L3210"/>
    <mergeCell ref="I3211:J3211"/>
    <mergeCell ref="K3211:L3211"/>
    <mergeCell ref="M3211:O3211"/>
    <mergeCell ref="P3211:Q3211"/>
    <mergeCell ref="I3212:J3212"/>
    <mergeCell ref="K3212:L3212"/>
    <mergeCell ref="M3212:Q3212"/>
    <mergeCell ref="A3243:Q3244"/>
    <mergeCell ref="A3245:Q3246"/>
    <mergeCell ref="C3247:H3247"/>
    <mergeCell ref="I3247:J3247"/>
    <mergeCell ref="K3247:L3247"/>
    <mergeCell ref="M3247:N3247"/>
    <mergeCell ref="O3247:Q3247"/>
    <mergeCell ref="F3239:H3239"/>
    <mergeCell ref="K3239:L3239"/>
    <mergeCell ref="M3239:Q3239"/>
    <mergeCell ref="G3240:I3240"/>
    <mergeCell ref="B3241:C3241"/>
    <mergeCell ref="E3241:N3242"/>
    <mergeCell ref="O3242:Q3242"/>
    <mergeCell ref="I3237:J3237"/>
    <mergeCell ref="K3237:L3237"/>
    <mergeCell ref="M3237:Q3237"/>
    <mergeCell ref="I3238:J3238"/>
    <mergeCell ref="K3238:L3238"/>
    <mergeCell ref="M3238:Q3238"/>
    <mergeCell ref="I3235:J3235"/>
    <mergeCell ref="K3235:L3235"/>
    <mergeCell ref="M3235:Q3235"/>
    <mergeCell ref="I3236:J3236"/>
    <mergeCell ref="K3236:L3236"/>
    <mergeCell ref="M3236:Q3236"/>
    <mergeCell ref="A3230:A3238"/>
    <mergeCell ref="I3230:J3230"/>
    <mergeCell ref="K3230:L3230"/>
    <mergeCell ref="M3230:N3231"/>
    <mergeCell ref="O3230:Q3231"/>
    <mergeCell ref="I3231:J3231"/>
    <mergeCell ref="K3231:L3231"/>
    <mergeCell ref="I3232:J3232"/>
    <mergeCell ref="K3232:L3232"/>
    <mergeCell ref="I3233:J3233"/>
    <mergeCell ref="K3233:L3233"/>
    <mergeCell ref="M3233:O3233"/>
    <mergeCell ref="P3233:Q3233"/>
    <mergeCell ref="I3234:J3234"/>
    <mergeCell ref="K3234:L3234"/>
    <mergeCell ref="M3234:Q3234"/>
    <mergeCell ref="A3265:Q3266"/>
    <mergeCell ref="A3267:Q3268"/>
    <mergeCell ref="C3269:H3269"/>
    <mergeCell ref="I3269:J3269"/>
    <mergeCell ref="K3269:L3269"/>
    <mergeCell ref="O3269:Q3269"/>
    <mergeCell ref="F3257:H3257"/>
    <mergeCell ref="K3257:L3257"/>
    <mergeCell ref="M3257:Q3257"/>
    <mergeCell ref="G3258:I3258"/>
    <mergeCell ref="B3263:C3263"/>
    <mergeCell ref="E3263:N3264"/>
    <mergeCell ref="O3264:Q3264"/>
    <mergeCell ref="I3255:J3255"/>
    <mergeCell ref="K3255:L3255"/>
    <mergeCell ref="M3255:Q3255"/>
    <mergeCell ref="I3256:J3256"/>
    <mergeCell ref="K3256:L3256"/>
    <mergeCell ref="M3256:Q3256"/>
    <mergeCell ref="I3253:J3253"/>
    <mergeCell ref="K3253:L3253"/>
    <mergeCell ref="M3253:Q3253"/>
    <mergeCell ref="I3254:J3254"/>
    <mergeCell ref="K3254:L3254"/>
    <mergeCell ref="M3254:Q3254"/>
    <mergeCell ref="A3248:A3256"/>
    <mergeCell ref="I3248:J3248"/>
    <mergeCell ref="K3248:L3248"/>
    <mergeCell ref="M3248:N3249"/>
    <mergeCell ref="O3248:Q3249"/>
    <mergeCell ref="I3249:J3249"/>
    <mergeCell ref="K3249:L3249"/>
    <mergeCell ref="I3250:J3250"/>
    <mergeCell ref="K3250:L3250"/>
    <mergeCell ref="I3251:J3251"/>
    <mergeCell ref="K3251:L3251"/>
    <mergeCell ref="M3251:O3251"/>
    <mergeCell ref="P3251:Q3251"/>
    <mergeCell ref="I3252:J3252"/>
    <mergeCell ref="K3252:L3252"/>
    <mergeCell ref="M3252:Q3252"/>
    <mergeCell ref="A3283:Q3284"/>
    <mergeCell ref="A3285:Q3286"/>
    <mergeCell ref="C3287:H3287"/>
    <mergeCell ref="I3287:J3287"/>
    <mergeCell ref="K3287:L3287"/>
    <mergeCell ref="M3287:N3287"/>
    <mergeCell ref="O3287:Q3287"/>
    <mergeCell ref="F3279:H3279"/>
    <mergeCell ref="K3279:L3279"/>
    <mergeCell ref="M3279:Q3279"/>
    <mergeCell ref="G3280:I3280"/>
    <mergeCell ref="B3281:C3281"/>
    <mergeCell ref="E3281:N3282"/>
    <mergeCell ref="O3282:Q3282"/>
    <mergeCell ref="I3277:J3277"/>
    <mergeCell ref="K3277:L3277"/>
    <mergeCell ref="M3277:Q3277"/>
    <mergeCell ref="I3278:J3278"/>
    <mergeCell ref="K3278:L3278"/>
    <mergeCell ref="M3278:Q3278"/>
    <mergeCell ref="I3275:J3275"/>
    <mergeCell ref="K3275:L3275"/>
    <mergeCell ref="M3275:Q3275"/>
    <mergeCell ref="I3276:J3276"/>
    <mergeCell ref="K3276:L3276"/>
    <mergeCell ref="M3276:Q3276"/>
    <mergeCell ref="A3270:A3278"/>
    <mergeCell ref="I3270:J3270"/>
    <mergeCell ref="K3270:L3270"/>
    <mergeCell ref="M3270:N3271"/>
    <mergeCell ref="O3270:Q3271"/>
    <mergeCell ref="I3271:J3271"/>
    <mergeCell ref="K3271:L3271"/>
    <mergeCell ref="I3272:J3272"/>
    <mergeCell ref="K3272:L3272"/>
    <mergeCell ref="I3273:J3273"/>
    <mergeCell ref="K3273:L3273"/>
    <mergeCell ref="M3273:O3273"/>
    <mergeCell ref="P3273:Q3273"/>
    <mergeCell ref="I3274:J3274"/>
    <mergeCell ref="K3274:L3274"/>
    <mergeCell ref="M3274:Q3274"/>
    <mergeCell ref="A3305:Q3306"/>
    <mergeCell ref="A3307:Q3308"/>
    <mergeCell ref="C3309:H3309"/>
    <mergeCell ref="I3309:J3309"/>
    <mergeCell ref="K3309:L3309"/>
    <mergeCell ref="O3309:Q3309"/>
    <mergeCell ref="F3297:H3297"/>
    <mergeCell ref="K3297:L3297"/>
    <mergeCell ref="M3297:Q3297"/>
    <mergeCell ref="G3298:I3298"/>
    <mergeCell ref="B3303:C3303"/>
    <mergeCell ref="E3303:N3304"/>
    <mergeCell ref="O3304:Q3304"/>
    <mergeCell ref="I3295:J3295"/>
    <mergeCell ref="K3295:L3295"/>
    <mergeCell ref="M3295:Q3295"/>
    <mergeCell ref="I3296:J3296"/>
    <mergeCell ref="K3296:L3296"/>
    <mergeCell ref="M3296:Q3296"/>
    <mergeCell ref="I3293:J3293"/>
    <mergeCell ref="K3293:L3293"/>
    <mergeCell ref="M3293:Q3293"/>
    <mergeCell ref="I3294:J3294"/>
    <mergeCell ref="K3294:L3294"/>
    <mergeCell ref="M3294:Q3294"/>
    <mergeCell ref="A3288:A3296"/>
    <mergeCell ref="I3288:J3288"/>
    <mergeCell ref="K3288:L3288"/>
    <mergeCell ref="M3288:N3289"/>
    <mergeCell ref="O3288:Q3289"/>
    <mergeCell ref="I3289:J3289"/>
    <mergeCell ref="K3289:L3289"/>
    <mergeCell ref="I3290:J3290"/>
    <mergeCell ref="K3290:L3290"/>
    <mergeCell ref="I3291:J3291"/>
    <mergeCell ref="K3291:L3291"/>
    <mergeCell ref="M3291:O3291"/>
    <mergeCell ref="P3291:Q3291"/>
    <mergeCell ref="I3292:J3292"/>
    <mergeCell ref="K3292:L3292"/>
    <mergeCell ref="M3292:Q3292"/>
    <mergeCell ref="A3323:Q3324"/>
    <mergeCell ref="A3325:Q3326"/>
    <mergeCell ref="C3327:H3327"/>
    <mergeCell ref="I3327:J3327"/>
    <mergeCell ref="K3327:L3327"/>
    <mergeCell ref="M3327:N3327"/>
    <mergeCell ref="O3327:Q3327"/>
    <mergeCell ref="F3319:H3319"/>
    <mergeCell ref="K3319:L3319"/>
    <mergeCell ref="M3319:Q3319"/>
    <mergeCell ref="G3320:I3320"/>
    <mergeCell ref="B3321:C3321"/>
    <mergeCell ref="E3321:N3322"/>
    <mergeCell ref="O3322:Q3322"/>
    <mergeCell ref="I3317:J3317"/>
    <mergeCell ref="K3317:L3317"/>
    <mergeCell ref="M3317:Q3317"/>
    <mergeCell ref="I3318:J3318"/>
    <mergeCell ref="K3318:L3318"/>
    <mergeCell ref="M3318:Q3318"/>
    <mergeCell ref="I3315:J3315"/>
    <mergeCell ref="K3315:L3315"/>
    <mergeCell ref="M3315:Q3315"/>
    <mergeCell ref="I3316:J3316"/>
    <mergeCell ref="K3316:L3316"/>
    <mergeCell ref="M3316:Q3316"/>
    <mergeCell ref="A3310:A3318"/>
    <mergeCell ref="I3310:J3310"/>
    <mergeCell ref="K3310:L3310"/>
    <mergeCell ref="M3310:N3311"/>
    <mergeCell ref="O3310:Q3311"/>
    <mergeCell ref="I3311:J3311"/>
    <mergeCell ref="K3311:L3311"/>
    <mergeCell ref="I3312:J3312"/>
    <mergeCell ref="K3312:L3312"/>
    <mergeCell ref="I3313:J3313"/>
    <mergeCell ref="K3313:L3313"/>
    <mergeCell ref="M3313:O3313"/>
    <mergeCell ref="P3313:Q3313"/>
    <mergeCell ref="I3314:J3314"/>
    <mergeCell ref="K3314:L3314"/>
    <mergeCell ref="M3314:Q3314"/>
    <mergeCell ref="A3345:Q3346"/>
    <mergeCell ref="A3347:Q3348"/>
    <mergeCell ref="C3349:H3349"/>
    <mergeCell ref="I3349:J3349"/>
    <mergeCell ref="K3349:L3349"/>
    <mergeCell ref="O3349:Q3349"/>
    <mergeCell ref="F3337:H3337"/>
    <mergeCell ref="K3337:L3337"/>
    <mergeCell ref="M3337:Q3337"/>
    <mergeCell ref="G3338:I3338"/>
    <mergeCell ref="B3343:C3343"/>
    <mergeCell ref="E3343:N3344"/>
    <mergeCell ref="O3344:Q3344"/>
    <mergeCell ref="I3335:J3335"/>
    <mergeCell ref="K3335:L3335"/>
    <mergeCell ref="M3335:Q3335"/>
    <mergeCell ref="I3336:J3336"/>
    <mergeCell ref="K3336:L3336"/>
    <mergeCell ref="M3336:Q3336"/>
    <mergeCell ref="I3333:J3333"/>
    <mergeCell ref="K3333:L3333"/>
    <mergeCell ref="M3333:Q3333"/>
    <mergeCell ref="I3334:J3334"/>
    <mergeCell ref="K3334:L3334"/>
    <mergeCell ref="M3334:Q3334"/>
    <mergeCell ref="A3328:A3336"/>
    <mergeCell ref="I3328:J3328"/>
    <mergeCell ref="K3328:L3328"/>
    <mergeCell ref="M3328:N3329"/>
    <mergeCell ref="O3328:Q3329"/>
    <mergeCell ref="I3329:J3329"/>
    <mergeCell ref="K3329:L3329"/>
    <mergeCell ref="I3330:J3330"/>
    <mergeCell ref="K3330:L3330"/>
    <mergeCell ref="I3331:J3331"/>
    <mergeCell ref="K3331:L3331"/>
    <mergeCell ref="M3331:O3331"/>
    <mergeCell ref="P3331:Q3331"/>
    <mergeCell ref="I3332:J3332"/>
    <mergeCell ref="K3332:L3332"/>
    <mergeCell ref="M3332:Q3332"/>
    <mergeCell ref="A3363:Q3364"/>
    <mergeCell ref="A3365:Q3366"/>
    <mergeCell ref="C3367:H3367"/>
    <mergeCell ref="I3367:J3367"/>
    <mergeCell ref="K3367:L3367"/>
    <mergeCell ref="M3367:N3367"/>
    <mergeCell ref="O3367:Q3367"/>
    <mergeCell ref="F3359:H3359"/>
    <mergeCell ref="K3359:L3359"/>
    <mergeCell ref="M3359:Q3359"/>
    <mergeCell ref="G3360:I3360"/>
    <mergeCell ref="B3361:C3361"/>
    <mergeCell ref="E3361:N3362"/>
    <mergeCell ref="O3362:Q3362"/>
    <mergeCell ref="I3357:J3357"/>
    <mergeCell ref="K3357:L3357"/>
    <mergeCell ref="M3357:Q3357"/>
    <mergeCell ref="I3358:J3358"/>
    <mergeCell ref="K3358:L3358"/>
    <mergeCell ref="M3358:Q3358"/>
    <mergeCell ref="I3355:J3355"/>
    <mergeCell ref="K3355:L3355"/>
    <mergeCell ref="M3355:Q3355"/>
    <mergeCell ref="I3356:J3356"/>
    <mergeCell ref="K3356:L3356"/>
    <mergeCell ref="M3356:Q3356"/>
    <mergeCell ref="A3350:A3358"/>
    <mergeCell ref="I3350:J3350"/>
    <mergeCell ref="K3350:L3350"/>
    <mergeCell ref="M3350:N3351"/>
    <mergeCell ref="O3350:Q3351"/>
    <mergeCell ref="I3351:J3351"/>
    <mergeCell ref="K3351:L3351"/>
    <mergeCell ref="I3352:J3352"/>
    <mergeCell ref="K3352:L3352"/>
    <mergeCell ref="I3353:J3353"/>
    <mergeCell ref="K3353:L3353"/>
    <mergeCell ref="M3353:O3353"/>
    <mergeCell ref="P3353:Q3353"/>
    <mergeCell ref="I3354:J3354"/>
    <mergeCell ref="K3354:L3354"/>
    <mergeCell ref="M3354:Q3354"/>
    <mergeCell ref="A3385:Q3386"/>
    <mergeCell ref="A3387:Q3388"/>
    <mergeCell ref="C3389:H3389"/>
    <mergeCell ref="I3389:J3389"/>
    <mergeCell ref="K3389:L3389"/>
    <mergeCell ref="O3389:Q3389"/>
    <mergeCell ref="F3377:H3377"/>
    <mergeCell ref="K3377:L3377"/>
    <mergeCell ref="M3377:Q3377"/>
    <mergeCell ref="G3378:I3378"/>
    <mergeCell ref="B3383:C3383"/>
    <mergeCell ref="E3383:N3384"/>
    <mergeCell ref="O3384:Q3384"/>
    <mergeCell ref="I3375:J3375"/>
    <mergeCell ref="K3375:L3375"/>
    <mergeCell ref="M3375:Q3375"/>
    <mergeCell ref="I3376:J3376"/>
    <mergeCell ref="K3376:L3376"/>
    <mergeCell ref="M3376:Q3376"/>
    <mergeCell ref="I3373:J3373"/>
    <mergeCell ref="K3373:L3373"/>
    <mergeCell ref="M3373:Q3373"/>
    <mergeCell ref="I3374:J3374"/>
    <mergeCell ref="K3374:L3374"/>
    <mergeCell ref="M3374:Q3374"/>
    <mergeCell ref="A3368:A3376"/>
    <mergeCell ref="I3368:J3368"/>
    <mergeCell ref="K3368:L3368"/>
    <mergeCell ref="M3368:N3369"/>
    <mergeCell ref="O3368:Q3369"/>
    <mergeCell ref="I3369:J3369"/>
    <mergeCell ref="K3369:L3369"/>
    <mergeCell ref="I3370:J3370"/>
    <mergeCell ref="K3370:L3370"/>
    <mergeCell ref="I3371:J3371"/>
    <mergeCell ref="K3371:L3371"/>
    <mergeCell ref="M3371:O3371"/>
    <mergeCell ref="P3371:Q3371"/>
    <mergeCell ref="I3372:J3372"/>
    <mergeCell ref="K3372:L3372"/>
    <mergeCell ref="M3372:Q3372"/>
    <mergeCell ref="A3403:Q3404"/>
    <mergeCell ref="A3405:Q3406"/>
    <mergeCell ref="C3407:H3407"/>
    <mergeCell ref="I3407:J3407"/>
    <mergeCell ref="K3407:L3407"/>
    <mergeCell ref="M3407:N3407"/>
    <mergeCell ref="O3407:Q3407"/>
    <mergeCell ref="F3399:H3399"/>
    <mergeCell ref="K3399:L3399"/>
    <mergeCell ref="M3399:Q3399"/>
    <mergeCell ref="G3400:I3400"/>
    <mergeCell ref="B3401:C3401"/>
    <mergeCell ref="E3401:N3402"/>
    <mergeCell ref="O3402:Q3402"/>
    <mergeCell ref="I3397:J3397"/>
    <mergeCell ref="K3397:L3397"/>
    <mergeCell ref="M3397:Q3397"/>
    <mergeCell ref="I3398:J3398"/>
    <mergeCell ref="K3398:L3398"/>
    <mergeCell ref="M3398:Q3398"/>
    <mergeCell ref="I3395:J3395"/>
    <mergeCell ref="K3395:L3395"/>
    <mergeCell ref="M3395:Q3395"/>
    <mergeCell ref="I3396:J3396"/>
    <mergeCell ref="K3396:L3396"/>
    <mergeCell ref="M3396:Q3396"/>
    <mergeCell ref="A3390:A3398"/>
    <mergeCell ref="I3390:J3390"/>
    <mergeCell ref="K3390:L3390"/>
    <mergeCell ref="M3390:N3391"/>
    <mergeCell ref="O3390:Q3391"/>
    <mergeCell ref="I3391:J3391"/>
    <mergeCell ref="K3391:L3391"/>
    <mergeCell ref="I3392:J3392"/>
    <mergeCell ref="K3392:L3392"/>
    <mergeCell ref="I3393:J3393"/>
    <mergeCell ref="K3393:L3393"/>
    <mergeCell ref="M3393:O3393"/>
    <mergeCell ref="P3393:Q3393"/>
    <mergeCell ref="I3394:J3394"/>
    <mergeCell ref="K3394:L3394"/>
    <mergeCell ref="M3394:Q3394"/>
    <mergeCell ref="A3425:Q3426"/>
    <mergeCell ref="A3427:Q3428"/>
    <mergeCell ref="C3429:H3429"/>
    <mergeCell ref="I3429:J3429"/>
    <mergeCell ref="K3429:L3429"/>
    <mergeCell ref="O3429:Q3429"/>
    <mergeCell ref="F3417:H3417"/>
    <mergeCell ref="K3417:L3417"/>
    <mergeCell ref="M3417:Q3417"/>
    <mergeCell ref="G3418:I3418"/>
    <mergeCell ref="B3423:C3423"/>
    <mergeCell ref="E3423:N3424"/>
    <mergeCell ref="O3424:Q3424"/>
    <mergeCell ref="I3415:J3415"/>
    <mergeCell ref="K3415:L3415"/>
    <mergeCell ref="M3415:Q3415"/>
    <mergeCell ref="I3416:J3416"/>
    <mergeCell ref="K3416:L3416"/>
    <mergeCell ref="M3416:Q3416"/>
    <mergeCell ref="I3413:J3413"/>
    <mergeCell ref="K3413:L3413"/>
    <mergeCell ref="M3413:Q3413"/>
    <mergeCell ref="I3414:J3414"/>
    <mergeCell ref="K3414:L3414"/>
    <mergeCell ref="M3414:Q3414"/>
    <mergeCell ref="A3408:A3416"/>
    <mergeCell ref="I3408:J3408"/>
    <mergeCell ref="K3408:L3408"/>
    <mergeCell ref="M3408:N3409"/>
    <mergeCell ref="O3408:Q3409"/>
    <mergeCell ref="I3409:J3409"/>
    <mergeCell ref="K3409:L3409"/>
    <mergeCell ref="I3410:J3410"/>
    <mergeCell ref="K3410:L3410"/>
    <mergeCell ref="I3411:J3411"/>
    <mergeCell ref="K3411:L3411"/>
    <mergeCell ref="M3411:O3411"/>
    <mergeCell ref="P3411:Q3411"/>
    <mergeCell ref="I3412:J3412"/>
    <mergeCell ref="K3412:L3412"/>
    <mergeCell ref="M3412:Q3412"/>
    <mergeCell ref="A3443:Q3444"/>
    <mergeCell ref="A3445:Q3446"/>
    <mergeCell ref="C3447:H3447"/>
    <mergeCell ref="I3447:J3447"/>
    <mergeCell ref="K3447:L3447"/>
    <mergeCell ref="M3447:N3447"/>
    <mergeCell ref="O3447:Q3447"/>
    <mergeCell ref="F3439:H3439"/>
    <mergeCell ref="K3439:L3439"/>
    <mergeCell ref="M3439:Q3439"/>
    <mergeCell ref="G3440:I3440"/>
    <mergeCell ref="B3441:C3441"/>
    <mergeCell ref="E3441:N3442"/>
    <mergeCell ref="O3442:Q3442"/>
    <mergeCell ref="I3437:J3437"/>
    <mergeCell ref="K3437:L3437"/>
    <mergeCell ref="M3437:Q3437"/>
    <mergeCell ref="I3438:J3438"/>
    <mergeCell ref="K3438:L3438"/>
    <mergeCell ref="M3438:Q3438"/>
    <mergeCell ref="I3435:J3435"/>
    <mergeCell ref="K3435:L3435"/>
    <mergeCell ref="M3435:Q3435"/>
    <mergeCell ref="I3436:J3436"/>
    <mergeCell ref="K3436:L3436"/>
    <mergeCell ref="M3436:Q3436"/>
    <mergeCell ref="A3430:A3438"/>
    <mergeCell ref="I3430:J3430"/>
    <mergeCell ref="K3430:L3430"/>
    <mergeCell ref="M3430:N3431"/>
    <mergeCell ref="O3430:Q3431"/>
    <mergeCell ref="I3431:J3431"/>
    <mergeCell ref="K3431:L3431"/>
    <mergeCell ref="I3432:J3432"/>
    <mergeCell ref="K3432:L3432"/>
    <mergeCell ref="I3433:J3433"/>
    <mergeCell ref="K3433:L3433"/>
    <mergeCell ref="M3433:O3433"/>
    <mergeCell ref="P3433:Q3433"/>
    <mergeCell ref="I3434:J3434"/>
    <mergeCell ref="K3434:L3434"/>
    <mergeCell ref="M3434:Q3434"/>
    <mergeCell ref="A3465:Q3466"/>
    <mergeCell ref="A3467:Q3468"/>
    <mergeCell ref="C3469:H3469"/>
    <mergeCell ref="I3469:J3469"/>
    <mergeCell ref="K3469:L3469"/>
    <mergeCell ref="O3469:Q3469"/>
    <mergeCell ref="F3457:H3457"/>
    <mergeCell ref="K3457:L3457"/>
    <mergeCell ref="M3457:Q3457"/>
    <mergeCell ref="G3458:I3458"/>
    <mergeCell ref="B3463:C3463"/>
    <mergeCell ref="E3463:N3464"/>
    <mergeCell ref="O3464:Q3464"/>
    <mergeCell ref="I3455:J3455"/>
    <mergeCell ref="K3455:L3455"/>
    <mergeCell ref="M3455:Q3455"/>
    <mergeCell ref="I3456:J3456"/>
    <mergeCell ref="K3456:L3456"/>
    <mergeCell ref="M3456:Q3456"/>
    <mergeCell ref="I3453:J3453"/>
    <mergeCell ref="K3453:L3453"/>
    <mergeCell ref="M3453:Q3453"/>
    <mergeCell ref="I3454:J3454"/>
    <mergeCell ref="K3454:L3454"/>
    <mergeCell ref="M3454:Q3454"/>
    <mergeCell ref="A3448:A3456"/>
    <mergeCell ref="I3448:J3448"/>
    <mergeCell ref="K3448:L3448"/>
    <mergeCell ref="M3448:N3449"/>
    <mergeCell ref="O3448:Q3449"/>
    <mergeCell ref="I3449:J3449"/>
    <mergeCell ref="K3449:L3449"/>
    <mergeCell ref="I3450:J3450"/>
    <mergeCell ref="K3450:L3450"/>
    <mergeCell ref="I3451:J3451"/>
    <mergeCell ref="K3451:L3451"/>
    <mergeCell ref="M3451:O3451"/>
    <mergeCell ref="P3451:Q3451"/>
    <mergeCell ref="I3452:J3452"/>
    <mergeCell ref="K3452:L3452"/>
    <mergeCell ref="M3452:Q3452"/>
    <mergeCell ref="A3483:Q3484"/>
    <mergeCell ref="A3485:Q3486"/>
    <mergeCell ref="C3487:H3487"/>
    <mergeCell ref="I3487:J3487"/>
    <mergeCell ref="K3487:L3487"/>
    <mergeCell ref="M3487:N3487"/>
    <mergeCell ref="O3487:Q3487"/>
    <mergeCell ref="F3479:H3479"/>
    <mergeCell ref="K3479:L3479"/>
    <mergeCell ref="M3479:Q3479"/>
    <mergeCell ref="G3480:I3480"/>
    <mergeCell ref="B3481:C3481"/>
    <mergeCell ref="E3481:N3482"/>
    <mergeCell ref="O3482:Q3482"/>
    <mergeCell ref="I3477:J3477"/>
    <mergeCell ref="K3477:L3477"/>
    <mergeCell ref="M3477:Q3477"/>
    <mergeCell ref="I3478:J3478"/>
    <mergeCell ref="K3478:L3478"/>
    <mergeCell ref="M3478:Q3478"/>
    <mergeCell ref="I3475:J3475"/>
    <mergeCell ref="K3475:L3475"/>
    <mergeCell ref="M3475:Q3475"/>
    <mergeCell ref="I3476:J3476"/>
    <mergeCell ref="K3476:L3476"/>
    <mergeCell ref="M3476:Q3476"/>
    <mergeCell ref="A3470:A3478"/>
    <mergeCell ref="I3470:J3470"/>
    <mergeCell ref="K3470:L3470"/>
    <mergeCell ref="M3470:N3471"/>
    <mergeCell ref="O3470:Q3471"/>
    <mergeCell ref="I3471:J3471"/>
    <mergeCell ref="K3471:L3471"/>
    <mergeCell ref="I3472:J3472"/>
    <mergeCell ref="K3472:L3472"/>
    <mergeCell ref="I3473:J3473"/>
    <mergeCell ref="K3473:L3473"/>
    <mergeCell ref="M3473:O3473"/>
    <mergeCell ref="P3473:Q3473"/>
    <mergeCell ref="I3474:J3474"/>
    <mergeCell ref="K3474:L3474"/>
    <mergeCell ref="M3474:Q3474"/>
    <mergeCell ref="A3505:Q3506"/>
    <mergeCell ref="A3507:Q3508"/>
    <mergeCell ref="C3509:H3509"/>
    <mergeCell ref="I3509:J3509"/>
    <mergeCell ref="K3509:L3509"/>
    <mergeCell ref="O3509:Q3509"/>
    <mergeCell ref="F3497:H3497"/>
    <mergeCell ref="K3497:L3497"/>
    <mergeCell ref="M3497:Q3497"/>
    <mergeCell ref="G3498:I3498"/>
    <mergeCell ref="B3503:C3503"/>
    <mergeCell ref="E3503:N3504"/>
    <mergeCell ref="O3504:Q3504"/>
    <mergeCell ref="I3495:J3495"/>
    <mergeCell ref="K3495:L3495"/>
    <mergeCell ref="M3495:Q3495"/>
    <mergeCell ref="I3496:J3496"/>
    <mergeCell ref="K3496:L3496"/>
    <mergeCell ref="M3496:Q3496"/>
    <mergeCell ref="I3493:J3493"/>
    <mergeCell ref="K3493:L3493"/>
    <mergeCell ref="M3493:Q3493"/>
    <mergeCell ref="I3494:J3494"/>
    <mergeCell ref="K3494:L3494"/>
    <mergeCell ref="M3494:Q3494"/>
    <mergeCell ref="A3488:A3496"/>
    <mergeCell ref="I3488:J3488"/>
    <mergeCell ref="K3488:L3488"/>
    <mergeCell ref="M3488:N3489"/>
    <mergeCell ref="O3488:Q3489"/>
    <mergeCell ref="I3489:J3489"/>
    <mergeCell ref="K3489:L3489"/>
    <mergeCell ref="I3490:J3490"/>
    <mergeCell ref="K3490:L3490"/>
    <mergeCell ref="I3491:J3491"/>
    <mergeCell ref="K3491:L3491"/>
    <mergeCell ref="M3491:O3491"/>
    <mergeCell ref="P3491:Q3491"/>
    <mergeCell ref="I3492:J3492"/>
    <mergeCell ref="K3492:L3492"/>
    <mergeCell ref="M3492:Q3492"/>
    <mergeCell ref="A3523:Q3524"/>
    <mergeCell ref="A3525:Q3526"/>
    <mergeCell ref="C3527:H3527"/>
    <mergeCell ref="I3527:J3527"/>
    <mergeCell ref="K3527:L3527"/>
    <mergeCell ref="M3527:N3527"/>
    <mergeCell ref="O3527:Q3527"/>
    <mergeCell ref="F3519:H3519"/>
    <mergeCell ref="K3519:L3519"/>
    <mergeCell ref="M3519:Q3519"/>
    <mergeCell ref="G3520:I3520"/>
    <mergeCell ref="B3521:C3521"/>
    <mergeCell ref="E3521:N3522"/>
    <mergeCell ref="O3522:Q3522"/>
    <mergeCell ref="I3517:J3517"/>
    <mergeCell ref="K3517:L3517"/>
    <mergeCell ref="M3517:Q3517"/>
    <mergeCell ref="I3518:J3518"/>
    <mergeCell ref="K3518:L3518"/>
    <mergeCell ref="M3518:Q3518"/>
    <mergeCell ref="I3515:J3515"/>
    <mergeCell ref="K3515:L3515"/>
    <mergeCell ref="M3515:Q3515"/>
    <mergeCell ref="I3516:J3516"/>
    <mergeCell ref="K3516:L3516"/>
    <mergeCell ref="M3516:Q3516"/>
    <mergeCell ref="A3510:A3518"/>
    <mergeCell ref="I3510:J3510"/>
    <mergeCell ref="K3510:L3510"/>
    <mergeCell ref="M3510:N3511"/>
    <mergeCell ref="O3510:Q3511"/>
    <mergeCell ref="I3511:J3511"/>
    <mergeCell ref="K3511:L3511"/>
    <mergeCell ref="I3512:J3512"/>
    <mergeCell ref="K3512:L3512"/>
    <mergeCell ref="I3513:J3513"/>
    <mergeCell ref="K3513:L3513"/>
    <mergeCell ref="M3513:O3513"/>
    <mergeCell ref="P3513:Q3513"/>
    <mergeCell ref="I3514:J3514"/>
    <mergeCell ref="K3514:L3514"/>
    <mergeCell ref="M3514:Q3514"/>
    <mergeCell ref="A3545:Q3546"/>
    <mergeCell ref="A3547:Q3548"/>
    <mergeCell ref="C3549:H3549"/>
    <mergeCell ref="I3549:J3549"/>
    <mergeCell ref="K3549:L3549"/>
    <mergeCell ref="O3549:Q3549"/>
    <mergeCell ref="F3537:H3537"/>
    <mergeCell ref="K3537:L3537"/>
    <mergeCell ref="M3537:Q3537"/>
    <mergeCell ref="G3538:I3538"/>
    <mergeCell ref="B3543:C3543"/>
    <mergeCell ref="E3543:N3544"/>
    <mergeCell ref="O3544:Q3544"/>
    <mergeCell ref="I3535:J3535"/>
    <mergeCell ref="K3535:L3535"/>
    <mergeCell ref="M3535:Q3535"/>
    <mergeCell ref="I3536:J3536"/>
    <mergeCell ref="K3536:L3536"/>
    <mergeCell ref="M3536:Q3536"/>
    <mergeCell ref="I3533:J3533"/>
    <mergeCell ref="K3533:L3533"/>
    <mergeCell ref="M3533:Q3533"/>
    <mergeCell ref="I3534:J3534"/>
    <mergeCell ref="K3534:L3534"/>
    <mergeCell ref="M3534:Q3534"/>
    <mergeCell ref="A3528:A3536"/>
    <mergeCell ref="I3528:J3528"/>
    <mergeCell ref="K3528:L3528"/>
    <mergeCell ref="M3528:N3529"/>
    <mergeCell ref="O3528:Q3529"/>
    <mergeCell ref="I3529:J3529"/>
    <mergeCell ref="K3529:L3529"/>
    <mergeCell ref="I3530:J3530"/>
    <mergeCell ref="K3530:L3530"/>
    <mergeCell ref="I3531:J3531"/>
    <mergeCell ref="K3531:L3531"/>
    <mergeCell ref="M3531:O3531"/>
    <mergeCell ref="P3531:Q3531"/>
    <mergeCell ref="I3532:J3532"/>
    <mergeCell ref="K3532:L3532"/>
    <mergeCell ref="M3532:Q3532"/>
    <mergeCell ref="A3563:Q3564"/>
    <mergeCell ref="A3565:Q3566"/>
    <mergeCell ref="C3567:H3567"/>
    <mergeCell ref="I3567:J3567"/>
    <mergeCell ref="K3567:L3567"/>
    <mergeCell ref="M3567:N3567"/>
    <mergeCell ref="O3567:Q3567"/>
    <mergeCell ref="F3559:H3559"/>
    <mergeCell ref="K3559:L3559"/>
    <mergeCell ref="M3559:Q3559"/>
    <mergeCell ref="G3560:I3560"/>
    <mergeCell ref="B3561:C3561"/>
    <mergeCell ref="E3561:N3562"/>
    <mergeCell ref="O3562:Q3562"/>
    <mergeCell ref="I3557:J3557"/>
    <mergeCell ref="K3557:L3557"/>
    <mergeCell ref="M3557:Q3557"/>
    <mergeCell ref="I3558:J3558"/>
    <mergeCell ref="K3558:L3558"/>
    <mergeCell ref="M3558:Q3558"/>
    <mergeCell ref="I3555:J3555"/>
    <mergeCell ref="K3555:L3555"/>
    <mergeCell ref="M3555:Q3555"/>
    <mergeCell ref="I3556:J3556"/>
    <mergeCell ref="K3556:L3556"/>
    <mergeCell ref="M3556:Q3556"/>
    <mergeCell ref="A3550:A3558"/>
    <mergeCell ref="I3550:J3550"/>
    <mergeCell ref="K3550:L3550"/>
    <mergeCell ref="M3550:N3551"/>
    <mergeCell ref="O3550:Q3551"/>
    <mergeCell ref="I3551:J3551"/>
    <mergeCell ref="K3551:L3551"/>
    <mergeCell ref="I3552:J3552"/>
    <mergeCell ref="K3552:L3552"/>
    <mergeCell ref="I3553:J3553"/>
    <mergeCell ref="K3553:L3553"/>
    <mergeCell ref="M3553:O3553"/>
    <mergeCell ref="P3553:Q3553"/>
    <mergeCell ref="I3554:J3554"/>
    <mergeCell ref="K3554:L3554"/>
    <mergeCell ref="M3554:Q3554"/>
    <mergeCell ref="A3585:Q3586"/>
    <mergeCell ref="A3587:Q3588"/>
    <mergeCell ref="C3589:H3589"/>
    <mergeCell ref="I3589:J3589"/>
    <mergeCell ref="K3589:L3589"/>
    <mergeCell ref="O3589:Q3589"/>
    <mergeCell ref="F3577:H3577"/>
    <mergeCell ref="K3577:L3577"/>
    <mergeCell ref="M3577:Q3577"/>
    <mergeCell ref="G3578:I3578"/>
    <mergeCell ref="B3583:C3583"/>
    <mergeCell ref="E3583:N3584"/>
    <mergeCell ref="O3584:Q3584"/>
    <mergeCell ref="I3575:J3575"/>
    <mergeCell ref="K3575:L3575"/>
    <mergeCell ref="M3575:Q3575"/>
    <mergeCell ref="I3576:J3576"/>
    <mergeCell ref="K3576:L3576"/>
    <mergeCell ref="M3576:Q3576"/>
    <mergeCell ref="I3573:J3573"/>
    <mergeCell ref="K3573:L3573"/>
    <mergeCell ref="M3573:Q3573"/>
    <mergeCell ref="I3574:J3574"/>
    <mergeCell ref="K3574:L3574"/>
    <mergeCell ref="M3574:Q3574"/>
    <mergeCell ref="A3568:A3576"/>
    <mergeCell ref="I3568:J3568"/>
    <mergeCell ref="K3568:L3568"/>
    <mergeCell ref="M3568:N3569"/>
    <mergeCell ref="O3568:Q3569"/>
    <mergeCell ref="I3569:J3569"/>
    <mergeCell ref="K3569:L3569"/>
    <mergeCell ref="I3570:J3570"/>
    <mergeCell ref="K3570:L3570"/>
    <mergeCell ref="I3571:J3571"/>
    <mergeCell ref="K3571:L3571"/>
    <mergeCell ref="M3571:O3571"/>
    <mergeCell ref="P3571:Q3571"/>
    <mergeCell ref="I3572:J3572"/>
    <mergeCell ref="K3572:L3572"/>
    <mergeCell ref="M3572:Q3572"/>
    <mergeCell ref="A3603:Q3604"/>
    <mergeCell ref="A3605:Q3606"/>
    <mergeCell ref="C3607:H3607"/>
    <mergeCell ref="I3607:J3607"/>
    <mergeCell ref="K3607:L3607"/>
    <mergeCell ref="M3607:N3607"/>
    <mergeCell ref="O3607:Q3607"/>
    <mergeCell ref="F3599:H3599"/>
    <mergeCell ref="K3599:L3599"/>
    <mergeCell ref="M3599:Q3599"/>
    <mergeCell ref="G3600:I3600"/>
    <mergeCell ref="B3601:C3601"/>
    <mergeCell ref="E3601:N3602"/>
    <mergeCell ref="O3602:Q3602"/>
    <mergeCell ref="I3597:J3597"/>
    <mergeCell ref="K3597:L3597"/>
    <mergeCell ref="M3597:Q3597"/>
    <mergeCell ref="I3598:J3598"/>
    <mergeCell ref="K3598:L3598"/>
    <mergeCell ref="M3598:Q3598"/>
    <mergeCell ref="I3595:J3595"/>
    <mergeCell ref="K3595:L3595"/>
    <mergeCell ref="M3595:Q3595"/>
    <mergeCell ref="I3596:J3596"/>
    <mergeCell ref="K3596:L3596"/>
    <mergeCell ref="M3596:Q3596"/>
    <mergeCell ref="A3590:A3598"/>
    <mergeCell ref="I3590:J3590"/>
    <mergeCell ref="K3590:L3590"/>
    <mergeCell ref="M3590:N3591"/>
    <mergeCell ref="O3590:Q3591"/>
    <mergeCell ref="I3591:J3591"/>
    <mergeCell ref="K3591:L3591"/>
    <mergeCell ref="I3592:J3592"/>
    <mergeCell ref="K3592:L3592"/>
    <mergeCell ref="I3593:J3593"/>
    <mergeCell ref="K3593:L3593"/>
    <mergeCell ref="M3593:O3593"/>
    <mergeCell ref="P3593:Q3593"/>
    <mergeCell ref="I3594:J3594"/>
    <mergeCell ref="K3594:L3594"/>
    <mergeCell ref="M3594:Q3594"/>
    <mergeCell ref="A3625:Q3626"/>
    <mergeCell ref="A3627:Q3628"/>
    <mergeCell ref="C3629:H3629"/>
    <mergeCell ref="I3629:J3629"/>
    <mergeCell ref="K3629:L3629"/>
    <mergeCell ref="O3629:Q3629"/>
    <mergeCell ref="F3617:H3617"/>
    <mergeCell ref="K3617:L3617"/>
    <mergeCell ref="M3617:Q3617"/>
    <mergeCell ref="G3618:I3618"/>
    <mergeCell ref="B3623:C3623"/>
    <mergeCell ref="E3623:N3624"/>
    <mergeCell ref="O3624:Q3624"/>
    <mergeCell ref="I3615:J3615"/>
    <mergeCell ref="K3615:L3615"/>
    <mergeCell ref="M3615:Q3615"/>
    <mergeCell ref="I3616:J3616"/>
    <mergeCell ref="K3616:L3616"/>
    <mergeCell ref="M3616:Q3616"/>
    <mergeCell ref="I3613:J3613"/>
    <mergeCell ref="K3613:L3613"/>
    <mergeCell ref="M3613:Q3613"/>
    <mergeCell ref="I3614:J3614"/>
    <mergeCell ref="K3614:L3614"/>
    <mergeCell ref="M3614:Q3614"/>
    <mergeCell ref="A3608:A3616"/>
    <mergeCell ref="I3608:J3608"/>
    <mergeCell ref="K3608:L3608"/>
    <mergeCell ref="M3608:N3609"/>
    <mergeCell ref="O3608:Q3609"/>
    <mergeCell ref="I3609:J3609"/>
    <mergeCell ref="K3609:L3609"/>
    <mergeCell ref="I3610:J3610"/>
    <mergeCell ref="K3610:L3610"/>
    <mergeCell ref="I3611:J3611"/>
    <mergeCell ref="K3611:L3611"/>
    <mergeCell ref="M3611:O3611"/>
    <mergeCell ref="P3611:Q3611"/>
    <mergeCell ref="I3612:J3612"/>
    <mergeCell ref="K3612:L3612"/>
    <mergeCell ref="M3612:Q3612"/>
    <mergeCell ref="A3643:Q3644"/>
    <mergeCell ref="A3645:Q3646"/>
    <mergeCell ref="C3647:H3647"/>
    <mergeCell ref="I3647:J3647"/>
    <mergeCell ref="K3647:L3647"/>
    <mergeCell ref="M3647:N3647"/>
    <mergeCell ref="O3647:Q3647"/>
    <mergeCell ref="F3639:H3639"/>
    <mergeCell ref="K3639:L3639"/>
    <mergeCell ref="M3639:Q3639"/>
    <mergeCell ref="G3640:I3640"/>
    <mergeCell ref="B3641:C3641"/>
    <mergeCell ref="E3641:N3642"/>
    <mergeCell ref="O3642:Q3642"/>
    <mergeCell ref="I3637:J3637"/>
    <mergeCell ref="K3637:L3637"/>
    <mergeCell ref="M3637:Q3637"/>
    <mergeCell ref="I3638:J3638"/>
    <mergeCell ref="K3638:L3638"/>
    <mergeCell ref="M3638:Q3638"/>
    <mergeCell ref="I3635:J3635"/>
    <mergeCell ref="K3635:L3635"/>
    <mergeCell ref="M3635:Q3635"/>
    <mergeCell ref="I3636:J3636"/>
    <mergeCell ref="K3636:L3636"/>
    <mergeCell ref="M3636:Q3636"/>
    <mergeCell ref="A3630:A3638"/>
    <mergeCell ref="I3630:J3630"/>
    <mergeCell ref="K3630:L3630"/>
    <mergeCell ref="M3630:N3631"/>
    <mergeCell ref="O3630:Q3631"/>
    <mergeCell ref="I3631:J3631"/>
    <mergeCell ref="K3631:L3631"/>
    <mergeCell ref="I3632:J3632"/>
    <mergeCell ref="K3632:L3632"/>
    <mergeCell ref="I3633:J3633"/>
    <mergeCell ref="K3633:L3633"/>
    <mergeCell ref="M3633:O3633"/>
    <mergeCell ref="P3633:Q3633"/>
    <mergeCell ref="I3634:J3634"/>
    <mergeCell ref="K3634:L3634"/>
    <mergeCell ref="M3634:Q3634"/>
    <mergeCell ref="A3665:Q3666"/>
    <mergeCell ref="A3667:Q3668"/>
    <mergeCell ref="C3669:H3669"/>
    <mergeCell ref="I3669:J3669"/>
    <mergeCell ref="K3669:L3669"/>
    <mergeCell ref="O3669:Q3669"/>
    <mergeCell ref="F3657:H3657"/>
    <mergeCell ref="K3657:L3657"/>
    <mergeCell ref="M3657:Q3657"/>
    <mergeCell ref="G3658:I3658"/>
    <mergeCell ref="B3663:C3663"/>
    <mergeCell ref="E3663:N3664"/>
    <mergeCell ref="O3664:Q3664"/>
    <mergeCell ref="I3655:J3655"/>
    <mergeCell ref="K3655:L3655"/>
    <mergeCell ref="M3655:Q3655"/>
    <mergeCell ref="I3656:J3656"/>
    <mergeCell ref="K3656:L3656"/>
    <mergeCell ref="M3656:Q3656"/>
    <mergeCell ref="I3653:J3653"/>
    <mergeCell ref="K3653:L3653"/>
    <mergeCell ref="M3653:Q3653"/>
    <mergeCell ref="I3654:J3654"/>
    <mergeCell ref="K3654:L3654"/>
    <mergeCell ref="M3654:Q3654"/>
    <mergeCell ref="A3648:A3656"/>
    <mergeCell ref="I3648:J3648"/>
    <mergeCell ref="K3648:L3648"/>
    <mergeCell ref="M3648:N3649"/>
    <mergeCell ref="O3648:Q3649"/>
    <mergeCell ref="I3649:J3649"/>
    <mergeCell ref="K3649:L3649"/>
    <mergeCell ref="I3650:J3650"/>
    <mergeCell ref="K3650:L3650"/>
    <mergeCell ref="I3651:J3651"/>
    <mergeCell ref="K3651:L3651"/>
    <mergeCell ref="M3651:O3651"/>
    <mergeCell ref="P3651:Q3651"/>
    <mergeCell ref="I3652:J3652"/>
    <mergeCell ref="K3652:L3652"/>
    <mergeCell ref="M3652:Q3652"/>
    <mergeCell ref="A3683:Q3684"/>
    <mergeCell ref="A3685:Q3686"/>
    <mergeCell ref="C3687:H3687"/>
    <mergeCell ref="I3687:J3687"/>
    <mergeCell ref="K3687:L3687"/>
    <mergeCell ref="M3687:N3687"/>
    <mergeCell ref="O3687:Q3687"/>
    <mergeCell ref="F3679:H3679"/>
    <mergeCell ref="K3679:L3679"/>
    <mergeCell ref="M3679:Q3679"/>
    <mergeCell ref="G3680:I3680"/>
    <mergeCell ref="B3681:C3681"/>
    <mergeCell ref="E3681:N3682"/>
    <mergeCell ref="O3682:Q3682"/>
    <mergeCell ref="I3677:J3677"/>
    <mergeCell ref="K3677:L3677"/>
    <mergeCell ref="M3677:Q3677"/>
    <mergeCell ref="I3678:J3678"/>
    <mergeCell ref="K3678:L3678"/>
    <mergeCell ref="M3678:Q3678"/>
    <mergeCell ref="I3675:J3675"/>
    <mergeCell ref="K3675:L3675"/>
    <mergeCell ref="M3675:Q3675"/>
    <mergeCell ref="I3676:J3676"/>
    <mergeCell ref="K3676:L3676"/>
    <mergeCell ref="M3676:Q3676"/>
    <mergeCell ref="A3670:A3678"/>
    <mergeCell ref="I3670:J3670"/>
    <mergeCell ref="K3670:L3670"/>
    <mergeCell ref="M3670:N3671"/>
    <mergeCell ref="O3670:Q3671"/>
    <mergeCell ref="I3671:J3671"/>
    <mergeCell ref="K3671:L3671"/>
    <mergeCell ref="I3672:J3672"/>
    <mergeCell ref="K3672:L3672"/>
    <mergeCell ref="I3673:J3673"/>
    <mergeCell ref="K3673:L3673"/>
    <mergeCell ref="M3673:O3673"/>
    <mergeCell ref="P3673:Q3673"/>
    <mergeCell ref="I3674:J3674"/>
    <mergeCell ref="K3674:L3674"/>
    <mergeCell ref="M3674:Q3674"/>
    <mergeCell ref="A3705:Q3706"/>
    <mergeCell ref="A3707:Q3708"/>
    <mergeCell ref="C3709:H3709"/>
    <mergeCell ref="I3709:J3709"/>
    <mergeCell ref="K3709:L3709"/>
    <mergeCell ref="O3709:Q3709"/>
    <mergeCell ref="F3697:H3697"/>
    <mergeCell ref="K3697:L3697"/>
    <mergeCell ref="M3697:Q3697"/>
    <mergeCell ref="G3698:I3698"/>
    <mergeCell ref="B3703:C3703"/>
    <mergeCell ref="E3703:N3704"/>
    <mergeCell ref="O3704:Q3704"/>
    <mergeCell ref="I3695:J3695"/>
    <mergeCell ref="K3695:L3695"/>
    <mergeCell ref="M3695:Q3695"/>
    <mergeCell ref="I3696:J3696"/>
    <mergeCell ref="K3696:L3696"/>
    <mergeCell ref="M3696:Q3696"/>
    <mergeCell ref="I3693:J3693"/>
    <mergeCell ref="K3693:L3693"/>
    <mergeCell ref="M3693:Q3693"/>
    <mergeCell ref="I3694:J3694"/>
    <mergeCell ref="K3694:L3694"/>
    <mergeCell ref="M3694:Q3694"/>
    <mergeCell ref="A3688:A3696"/>
    <mergeCell ref="I3688:J3688"/>
    <mergeCell ref="K3688:L3688"/>
    <mergeCell ref="M3688:N3689"/>
    <mergeCell ref="O3688:Q3689"/>
    <mergeCell ref="I3689:J3689"/>
    <mergeCell ref="K3689:L3689"/>
    <mergeCell ref="I3690:J3690"/>
    <mergeCell ref="K3690:L3690"/>
    <mergeCell ref="I3691:J3691"/>
    <mergeCell ref="K3691:L3691"/>
    <mergeCell ref="M3691:O3691"/>
    <mergeCell ref="P3691:Q3691"/>
    <mergeCell ref="I3692:J3692"/>
    <mergeCell ref="K3692:L3692"/>
    <mergeCell ref="M3692:Q3692"/>
    <mergeCell ref="A3723:Q3724"/>
    <mergeCell ref="A3725:Q3726"/>
    <mergeCell ref="C3727:H3727"/>
    <mergeCell ref="I3727:J3727"/>
    <mergeCell ref="K3727:L3727"/>
    <mergeCell ref="M3727:N3727"/>
    <mergeCell ref="O3727:Q3727"/>
    <mergeCell ref="F3719:H3719"/>
    <mergeCell ref="K3719:L3719"/>
    <mergeCell ref="M3719:Q3719"/>
    <mergeCell ref="G3720:I3720"/>
    <mergeCell ref="B3721:C3721"/>
    <mergeCell ref="E3721:N3722"/>
    <mergeCell ref="O3722:Q3722"/>
    <mergeCell ref="I3717:J3717"/>
    <mergeCell ref="K3717:L3717"/>
    <mergeCell ref="M3717:Q3717"/>
    <mergeCell ref="I3718:J3718"/>
    <mergeCell ref="K3718:L3718"/>
    <mergeCell ref="M3718:Q3718"/>
    <mergeCell ref="I3715:J3715"/>
    <mergeCell ref="K3715:L3715"/>
    <mergeCell ref="M3715:Q3715"/>
    <mergeCell ref="I3716:J3716"/>
    <mergeCell ref="K3716:L3716"/>
    <mergeCell ref="M3716:Q3716"/>
    <mergeCell ref="A3710:A3718"/>
    <mergeCell ref="I3710:J3710"/>
    <mergeCell ref="K3710:L3710"/>
    <mergeCell ref="M3710:N3711"/>
    <mergeCell ref="O3710:Q3711"/>
    <mergeCell ref="I3711:J3711"/>
    <mergeCell ref="K3711:L3711"/>
    <mergeCell ref="I3712:J3712"/>
    <mergeCell ref="K3712:L3712"/>
    <mergeCell ref="I3713:J3713"/>
    <mergeCell ref="K3713:L3713"/>
    <mergeCell ref="M3713:O3713"/>
    <mergeCell ref="P3713:Q3713"/>
    <mergeCell ref="I3714:J3714"/>
    <mergeCell ref="K3714:L3714"/>
    <mergeCell ref="M3714:Q3714"/>
    <mergeCell ref="A3745:Q3746"/>
    <mergeCell ref="A3747:Q3748"/>
    <mergeCell ref="C3749:H3749"/>
    <mergeCell ref="I3749:J3749"/>
    <mergeCell ref="K3749:L3749"/>
    <mergeCell ref="O3749:Q3749"/>
    <mergeCell ref="F3737:H3737"/>
    <mergeCell ref="K3737:L3737"/>
    <mergeCell ref="M3737:Q3737"/>
    <mergeCell ref="G3738:I3738"/>
    <mergeCell ref="B3743:C3743"/>
    <mergeCell ref="E3743:N3744"/>
    <mergeCell ref="O3744:Q3744"/>
    <mergeCell ref="I3735:J3735"/>
    <mergeCell ref="K3735:L3735"/>
    <mergeCell ref="M3735:Q3735"/>
    <mergeCell ref="I3736:J3736"/>
    <mergeCell ref="K3736:L3736"/>
    <mergeCell ref="M3736:Q3736"/>
    <mergeCell ref="I3733:J3733"/>
    <mergeCell ref="K3733:L3733"/>
    <mergeCell ref="M3733:Q3733"/>
    <mergeCell ref="I3734:J3734"/>
    <mergeCell ref="K3734:L3734"/>
    <mergeCell ref="M3734:Q3734"/>
    <mergeCell ref="A3728:A3736"/>
    <mergeCell ref="I3728:J3728"/>
    <mergeCell ref="K3728:L3728"/>
    <mergeCell ref="M3728:N3729"/>
    <mergeCell ref="O3728:Q3729"/>
    <mergeCell ref="I3729:J3729"/>
    <mergeCell ref="K3729:L3729"/>
    <mergeCell ref="I3730:J3730"/>
    <mergeCell ref="K3730:L3730"/>
    <mergeCell ref="I3731:J3731"/>
    <mergeCell ref="K3731:L3731"/>
    <mergeCell ref="M3731:O3731"/>
    <mergeCell ref="P3731:Q3731"/>
    <mergeCell ref="I3732:J3732"/>
    <mergeCell ref="K3732:L3732"/>
    <mergeCell ref="M3732:Q3732"/>
    <mergeCell ref="A3763:Q3764"/>
    <mergeCell ref="A3765:Q3766"/>
    <mergeCell ref="C3767:H3767"/>
    <mergeCell ref="I3767:J3767"/>
    <mergeCell ref="K3767:L3767"/>
    <mergeCell ref="M3767:N3767"/>
    <mergeCell ref="O3767:Q3767"/>
    <mergeCell ref="F3759:H3759"/>
    <mergeCell ref="K3759:L3759"/>
    <mergeCell ref="M3759:Q3759"/>
    <mergeCell ref="G3760:I3760"/>
    <mergeCell ref="B3761:C3761"/>
    <mergeCell ref="E3761:N3762"/>
    <mergeCell ref="O3762:Q3762"/>
    <mergeCell ref="I3757:J3757"/>
    <mergeCell ref="K3757:L3757"/>
    <mergeCell ref="M3757:Q3757"/>
    <mergeCell ref="I3758:J3758"/>
    <mergeCell ref="K3758:L3758"/>
    <mergeCell ref="M3758:Q3758"/>
    <mergeCell ref="I3755:J3755"/>
    <mergeCell ref="K3755:L3755"/>
    <mergeCell ref="M3755:Q3755"/>
    <mergeCell ref="I3756:J3756"/>
    <mergeCell ref="K3756:L3756"/>
    <mergeCell ref="M3756:Q3756"/>
    <mergeCell ref="A3750:A3758"/>
    <mergeCell ref="I3750:J3750"/>
    <mergeCell ref="K3750:L3750"/>
    <mergeCell ref="M3750:N3751"/>
    <mergeCell ref="O3750:Q3751"/>
    <mergeCell ref="I3751:J3751"/>
    <mergeCell ref="K3751:L3751"/>
    <mergeCell ref="I3752:J3752"/>
    <mergeCell ref="K3752:L3752"/>
    <mergeCell ref="I3753:J3753"/>
    <mergeCell ref="K3753:L3753"/>
    <mergeCell ref="M3753:O3753"/>
    <mergeCell ref="P3753:Q3753"/>
    <mergeCell ref="I3754:J3754"/>
    <mergeCell ref="K3754:L3754"/>
    <mergeCell ref="M3754:Q3754"/>
    <mergeCell ref="A3785:Q3786"/>
    <mergeCell ref="A3787:Q3788"/>
    <mergeCell ref="C3789:H3789"/>
    <mergeCell ref="I3789:J3789"/>
    <mergeCell ref="K3789:L3789"/>
    <mergeCell ref="O3789:Q3789"/>
    <mergeCell ref="F3777:H3777"/>
    <mergeCell ref="K3777:L3777"/>
    <mergeCell ref="M3777:Q3777"/>
    <mergeCell ref="G3778:I3778"/>
    <mergeCell ref="B3783:C3783"/>
    <mergeCell ref="E3783:N3784"/>
    <mergeCell ref="O3784:Q3784"/>
    <mergeCell ref="I3775:J3775"/>
    <mergeCell ref="K3775:L3775"/>
    <mergeCell ref="M3775:Q3775"/>
    <mergeCell ref="I3776:J3776"/>
    <mergeCell ref="K3776:L3776"/>
    <mergeCell ref="M3776:Q3776"/>
    <mergeCell ref="I3773:J3773"/>
    <mergeCell ref="K3773:L3773"/>
    <mergeCell ref="M3773:Q3773"/>
    <mergeCell ref="I3774:J3774"/>
    <mergeCell ref="K3774:L3774"/>
    <mergeCell ref="M3774:Q3774"/>
    <mergeCell ref="A3768:A3776"/>
    <mergeCell ref="I3768:J3768"/>
    <mergeCell ref="K3768:L3768"/>
    <mergeCell ref="M3768:N3769"/>
    <mergeCell ref="O3768:Q3769"/>
    <mergeCell ref="I3769:J3769"/>
    <mergeCell ref="K3769:L3769"/>
    <mergeCell ref="I3770:J3770"/>
    <mergeCell ref="K3770:L3770"/>
    <mergeCell ref="I3771:J3771"/>
    <mergeCell ref="K3771:L3771"/>
    <mergeCell ref="M3771:O3771"/>
    <mergeCell ref="P3771:Q3771"/>
    <mergeCell ref="I3772:J3772"/>
    <mergeCell ref="K3772:L3772"/>
    <mergeCell ref="M3772:Q3772"/>
    <mergeCell ref="A3803:Q3804"/>
    <mergeCell ref="A3805:Q3806"/>
    <mergeCell ref="C3807:H3807"/>
    <mergeCell ref="I3807:J3807"/>
    <mergeCell ref="K3807:L3807"/>
    <mergeCell ref="M3807:N3807"/>
    <mergeCell ref="O3807:Q3807"/>
    <mergeCell ref="F3799:H3799"/>
    <mergeCell ref="K3799:L3799"/>
    <mergeCell ref="M3799:Q3799"/>
    <mergeCell ref="G3800:I3800"/>
    <mergeCell ref="B3801:C3801"/>
    <mergeCell ref="E3801:N3802"/>
    <mergeCell ref="O3802:Q3802"/>
    <mergeCell ref="I3797:J3797"/>
    <mergeCell ref="K3797:L3797"/>
    <mergeCell ref="M3797:Q3797"/>
    <mergeCell ref="I3798:J3798"/>
    <mergeCell ref="K3798:L3798"/>
    <mergeCell ref="M3798:Q3798"/>
    <mergeCell ref="I3795:J3795"/>
    <mergeCell ref="K3795:L3795"/>
    <mergeCell ref="M3795:Q3795"/>
    <mergeCell ref="I3796:J3796"/>
    <mergeCell ref="K3796:L3796"/>
    <mergeCell ref="M3796:Q3796"/>
    <mergeCell ref="A3790:A3798"/>
    <mergeCell ref="I3790:J3790"/>
    <mergeCell ref="K3790:L3790"/>
    <mergeCell ref="M3790:N3791"/>
    <mergeCell ref="O3790:Q3791"/>
    <mergeCell ref="I3791:J3791"/>
    <mergeCell ref="K3791:L3791"/>
    <mergeCell ref="I3792:J3792"/>
    <mergeCell ref="K3792:L3792"/>
    <mergeCell ref="I3793:J3793"/>
    <mergeCell ref="K3793:L3793"/>
    <mergeCell ref="M3793:O3793"/>
    <mergeCell ref="P3793:Q3793"/>
    <mergeCell ref="I3794:J3794"/>
    <mergeCell ref="K3794:L3794"/>
    <mergeCell ref="M3794:Q3794"/>
    <mergeCell ref="A3825:Q3826"/>
    <mergeCell ref="A3827:Q3828"/>
    <mergeCell ref="C3829:H3829"/>
    <mergeCell ref="I3829:J3829"/>
    <mergeCell ref="K3829:L3829"/>
    <mergeCell ref="O3829:Q3829"/>
    <mergeCell ref="F3817:H3817"/>
    <mergeCell ref="K3817:L3817"/>
    <mergeCell ref="M3817:Q3817"/>
    <mergeCell ref="G3818:I3818"/>
    <mergeCell ref="B3823:C3823"/>
    <mergeCell ref="E3823:N3824"/>
    <mergeCell ref="O3824:Q3824"/>
    <mergeCell ref="I3815:J3815"/>
    <mergeCell ref="K3815:L3815"/>
    <mergeCell ref="M3815:Q3815"/>
    <mergeCell ref="I3816:J3816"/>
    <mergeCell ref="K3816:L3816"/>
    <mergeCell ref="M3816:Q3816"/>
    <mergeCell ref="I3813:J3813"/>
    <mergeCell ref="K3813:L3813"/>
    <mergeCell ref="M3813:Q3813"/>
    <mergeCell ref="I3814:J3814"/>
    <mergeCell ref="K3814:L3814"/>
    <mergeCell ref="M3814:Q3814"/>
    <mergeCell ref="A3808:A3816"/>
    <mergeCell ref="I3808:J3808"/>
    <mergeCell ref="K3808:L3808"/>
    <mergeCell ref="M3808:N3809"/>
    <mergeCell ref="O3808:Q3809"/>
    <mergeCell ref="I3809:J3809"/>
    <mergeCell ref="K3809:L3809"/>
    <mergeCell ref="I3810:J3810"/>
    <mergeCell ref="K3810:L3810"/>
    <mergeCell ref="I3811:J3811"/>
    <mergeCell ref="K3811:L3811"/>
    <mergeCell ref="M3811:O3811"/>
    <mergeCell ref="P3811:Q3811"/>
    <mergeCell ref="I3812:J3812"/>
    <mergeCell ref="K3812:L3812"/>
    <mergeCell ref="M3812:Q3812"/>
    <mergeCell ref="A3843:Q3844"/>
    <mergeCell ref="A3845:Q3846"/>
    <mergeCell ref="C3847:H3847"/>
    <mergeCell ref="I3847:J3847"/>
    <mergeCell ref="K3847:L3847"/>
    <mergeCell ref="M3847:N3847"/>
    <mergeCell ref="O3847:Q3847"/>
    <mergeCell ref="F3839:H3839"/>
    <mergeCell ref="K3839:L3839"/>
    <mergeCell ref="M3839:Q3839"/>
    <mergeCell ref="G3840:I3840"/>
    <mergeCell ref="B3841:C3841"/>
    <mergeCell ref="E3841:N3842"/>
    <mergeCell ref="O3842:Q3842"/>
    <mergeCell ref="I3837:J3837"/>
    <mergeCell ref="K3837:L3837"/>
    <mergeCell ref="M3837:Q3837"/>
    <mergeCell ref="I3838:J3838"/>
    <mergeCell ref="K3838:L3838"/>
    <mergeCell ref="M3838:Q3838"/>
    <mergeCell ref="I3835:J3835"/>
    <mergeCell ref="K3835:L3835"/>
    <mergeCell ref="M3835:Q3835"/>
    <mergeCell ref="I3836:J3836"/>
    <mergeCell ref="K3836:L3836"/>
    <mergeCell ref="M3836:Q3836"/>
    <mergeCell ref="A3830:A3838"/>
    <mergeCell ref="I3830:J3830"/>
    <mergeCell ref="K3830:L3830"/>
    <mergeCell ref="M3830:N3831"/>
    <mergeCell ref="O3830:Q3831"/>
    <mergeCell ref="I3831:J3831"/>
    <mergeCell ref="K3831:L3831"/>
    <mergeCell ref="I3832:J3832"/>
    <mergeCell ref="K3832:L3832"/>
    <mergeCell ref="I3833:J3833"/>
    <mergeCell ref="K3833:L3833"/>
    <mergeCell ref="M3833:O3833"/>
    <mergeCell ref="P3833:Q3833"/>
    <mergeCell ref="I3834:J3834"/>
    <mergeCell ref="K3834:L3834"/>
    <mergeCell ref="M3834:Q3834"/>
    <mergeCell ref="A3865:Q3866"/>
    <mergeCell ref="A3867:Q3868"/>
    <mergeCell ref="C3869:H3869"/>
    <mergeCell ref="I3869:J3869"/>
    <mergeCell ref="K3869:L3869"/>
    <mergeCell ref="O3869:Q3869"/>
    <mergeCell ref="F3857:H3857"/>
    <mergeCell ref="K3857:L3857"/>
    <mergeCell ref="M3857:Q3857"/>
    <mergeCell ref="G3858:I3858"/>
    <mergeCell ref="B3863:C3863"/>
    <mergeCell ref="E3863:N3864"/>
    <mergeCell ref="O3864:Q3864"/>
    <mergeCell ref="I3855:J3855"/>
    <mergeCell ref="K3855:L3855"/>
    <mergeCell ref="M3855:Q3855"/>
    <mergeCell ref="I3856:J3856"/>
    <mergeCell ref="K3856:L3856"/>
    <mergeCell ref="M3856:Q3856"/>
    <mergeCell ref="I3853:J3853"/>
    <mergeCell ref="K3853:L3853"/>
    <mergeCell ref="M3853:Q3853"/>
    <mergeCell ref="I3854:J3854"/>
    <mergeCell ref="K3854:L3854"/>
    <mergeCell ref="M3854:Q3854"/>
    <mergeCell ref="A3848:A3856"/>
    <mergeCell ref="I3848:J3848"/>
    <mergeCell ref="K3848:L3848"/>
    <mergeCell ref="M3848:N3849"/>
    <mergeCell ref="O3848:Q3849"/>
    <mergeCell ref="I3849:J3849"/>
    <mergeCell ref="K3849:L3849"/>
    <mergeCell ref="I3850:J3850"/>
    <mergeCell ref="K3850:L3850"/>
    <mergeCell ref="I3851:J3851"/>
    <mergeCell ref="K3851:L3851"/>
    <mergeCell ref="M3851:O3851"/>
    <mergeCell ref="P3851:Q3851"/>
    <mergeCell ref="I3852:J3852"/>
    <mergeCell ref="K3852:L3852"/>
    <mergeCell ref="M3852:Q3852"/>
    <mergeCell ref="A3883:Q3884"/>
    <mergeCell ref="A3885:Q3886"/>
    <mergeCell ref="C3887:H3887"/>
    <mergeCell ref="I3887:J3887"/>
    <mergeCell ref="K3887:L3887"/>
    <mergeCell ref="M3887:N3887"/>
    <mergeCell ref="O3887:Q3887"/>
    <mergeCell ref="F3879:H3879"/>
    <mergeCell ref="K3879:L3879"/>
    <mergeCell ref="M3879:Q3879"/>
    <mergeCell ref="G3880:I3880"/>
    <mergeCell ref="B3881:C3881"/>
    <mergeCell ref="E3881:N3882"/>
    <mergeCell ref="O3882:Q3882"/>
    <mergeCell ref="I3877:J3877"/>
    <mergeCell ref="K3877:L3877"/>
    <mergeCell ref="M3877:Q3877"/>
    <mergeCell ref="I3878:J3878"/>
    <mergeCell ref="K3878:L3878"/>
    <mergeCell ref="M3878:Q3878"/>
    <mergeCell ref="I3875:J3875"/>
    <mergeCell ref="K3875:L3875"/>
    <mergeCell ref="M3875:Q3875"/>
    <mergeCell ref="I3876:J3876"/>
    <mergeCell ref="K3876:L3876"/>
    <mergeCell ref="M3876:Q3876"/>
    <mergeCell ref="A3870:A3878"/>
    <mergeCell ref="I3870:J3870"/>
    <mergeCell ref="K3870:L3870"/>
    <mergeCell ref="M3870:N3871"/>
    <mergeCell ref="O3870:Q3871"/>
    <mergeCell ref="I3871:J3871"/>
    <mergeCell ref="K3871:L3871"/>
    <mergeCell ref="I3872:J3872"/>
    <mergeCell ref="K3872:L3872"/>
    <mergeCell ref="I3873:J3873"/>
    <mergeCell ref="K3873:L3873"/>
    <mergeCell ref="M3873:O3873"/>
    <mergeCell ref="P3873:Q3873"/>
    <mergeCell ref="I3874:J3874"/>
    <mergeCell ref="K3874:L3874"/>
    <mergeCell ref="M3874:Q3874"/>
    <mergeCell ref="A3905:Q3906"/>
    <mergeCell ref="A3907:Q3908"/>
    <mergeCell ref="C3909:H3909"/>
    <mergeCell ref="I3909:J3909"/>
    <mergeCell ref="K3909:L3909"/>
    <mergeCell ref="O3909:Q3909"/>
    <mergeCell ref="F3897:H3897"/>
    <mergeCell ref="K3897:L3897"/>
    <mergeCell ref="M3897:Q3897"/>
    <mergeCell ref="G3898:I3898"/>
    <mergeCell ref="B3903:C3903"/>
    <mergeCell ref="E3903:N3904"/>
    <mergeCell ref="O3904:Q3904"/>
    <mergeCell ref="I3895:J3895"/>
    <mergeCell ref="K3895:L3895"/>
    <mergeCell ref="M3895:Q3895"/>
    <mergeCell ref="I3896:J3896"/>
    <mergeCell ref="K3896:L3896"/>
    <mergeCell ref="M3896:Q3896"/>
    <mergeCell ref="I3893:J3893"/>
    <mergeCell ref="K3893:L3893"/>
    <mergeCell ref="M3893:Q3893"/>
    <mergeCell ref="I3894:J3894"/>
    <mergeCell ref="K3894:L3894"/>
    <mergeCell ref="M3894:Q3894"/>
    <mergeCell ref="A3888:A3896"/>
    <mergeCell ref="I3888:J3888"/>
    <mergeCell ref="K3888:L3888"/>
    <mergeCell ref="M3888:N3889"/>
    <mergeCell ref="O3888:Q3889"/>
    <mergeCell ref="I3889:J3889"/>
    <mergeCell ref="K3889:L3889"/>
    <mergeCell ref="I3890:J3890"/>
    <mergeCell ref="K3890:L3890"/>
    <mergeCell ref="I3891:J3891"/>
    <mergeCell ref="K3891:L3891"/>
    <mergeCell ref="M3891:O3891"/>
    <mergeCell ref="P3891:Q3891"/>
    <mergeCell ref="I3892:J3892"/>
    <mergeCell ref="K3892:L3892"/>
    <mergeCell ref="M3892:Q3892"/>
    <mergeCell ref="A3923:Q3924"/>
    <mergeCell ref="A3925:Q3926"/>
    <mergeCell ref="C3927:H3927"/>
    <mergeCell ref="I3927:J3927"/>
    <mergeCell ref="K3927:L3927"/>
    <mergeCell ref="M3927:N3927"/>
    <mergeCell ref="O3927:Q3927"/>
    <mergeCell ref="F3919:H3919"/>
    <mergeCell ref="K3919:L3919"/>
    <mergeCell ref="M3919:Q3919"/>
    <mergeCell ref="G3920:I3920"/>
    <mergeCell ref="B3921:C3921"/>
    <mergeCell ref="E3921:N3922"/>
    <mergeCell ref="O3922:Q3922"/>
    <mergeCell ref="I3917:J3917"/>
    <mergeCell ref="K3917:L3917"/>
    <mergeCell ref="M3917:Q3917"/>
    <mergeCell ref="I3918:J3918"/>
    <mergeCell ref="K3918:L3918"/>
    <mergeCell ref="M3918:Q3918"/>
    <mergeCell ref="I3915:J3915"/>
    <mergeCell ref="K3915:L3915"/>
    <mergeCell ref="M3915:Q3915"/>
    <mergeCell ref="I3916:J3916"/>
    <mergeCell ref="K3916:L3916"/>
    <mergeCell ref="M3916:Q3916"/>
    <mergeCell ref="A3910:A3918"/>
    <mergeCell ref="I3910:J3910"/>
    <mergeCell ref="K3910:L3910"/>
    <mergeCell ref="M3910:N3911"/>
    <mergeCell ref="O3910:Q3911"/>
    <mergeCell ref="I3911:J3911"/>
    <mergeCell ref="K3911:L3911"/>
    <mergeCell ref="I3912:J3912"/>
    <mergeCell ref="K3912:L3912"/>
    <mergeCell ref="I3913:J3913"/>
    <mergeCell ref="K3913:L3913"/>
    <mergeCell ref="M3913:O3913"/>
    <mergeCell ref="P3913:Q3913"/>
    <mergeCell ref="I3914:J3914"/>
    <mergeCell ref="K3914:L3914"/>
    <mergeCell ref="M3914:Q3914"/>
    <mergeCell ref="A3945:Q3946"/>
    <mergeCell ref="A3947:Q3948"/>
    <mergeCell ref="C3949:H3949"/>
    <mergeCell ref="I3949:J3949"/>
    <mergeCell ref="K3949:L3949"/>
    <mergeCell ref="O3949:Q3949"/>
    <mergeCell ref="F3937:H3937"/>
    <mergeCell ref="K3937:L3937"/>
    <mergeCell ref="M3937:Q3937"/>
    <mergeCell ref="G3938:I3938"/>
    <mergeCell ref="B3943:C3943"/>
    <mergeCell ref="E3943:N3944"/>
    <mergeCell ref="O3944:Q3944"/>
    <mergeCell ref="I3935:J3935"/>
    <mergeCell ref="K3935:L3935"/>
    <mergeCell ref="M3935:Q3935"/>
    <mergeCell ref="I3936:J3936"/>
    <mergeCell ref="K3936:L3936"/>
    <mergeCell ref="M3936:Q3936"/>
    <mergeCell ref="I3933:J3933"/>
    <mergeCell ref="K3933:L3933"/>
    <mergeCell ref="M3933:Q3933"/>
    <mergeCell ref="I3934:J3934"/>
    <mergeCell ref="K3934:L3934"/>
    <mergeCell ref="M3934:Q3934"/>
    <mergeCell ref="A3928:A3936"/>
    <mergeCell ref="I3928:J3928"/>
    <mergeCell ref="K3928:L3928"/>
    <mergeCell ref="M3928:N3929"/>
    <mergeCell ref="O3928:Q3929"/>
    <mergeCell ref="I3929:J3929"/>
    <mergeCell ref="K3929:L3929"/>
    <mergeCell ref="I3930:J3930"/>
    <mergeCell ref="K3930:L3930"/>
    <mergeCell ref="I3931:J3931"/>
    <mergeCell ref="K3931:L3931"/>
    <mergeCell ref="M3931:O3931"/>
    <mergeCell ref="P3931:Q3931"/>
    <mergeCell ref="I3932:J3932"/>
    <mergeCell ref="K3932:L3932"/>
    <mergeCell ref="M3932:Q3932"/>
    <mergeCell ref="A3963:Q3964"/>
    <mergeCell ref="A3965:Q3966"/>
    <mergeCell ref="C3967:H3967"/>
    <mergeCell ref="I3967:J3967"/>
    <mergeCell ref="K3967:L3967"/>
    <mergeCell ref="M3967:N3967"/>
    <mergeCell ref="O3967:Q3967"/>
    <mergeCell ref="F3959:H3959"/>
    <mergeCell ref="K3959:L3959"/>
    <mergeCell ref="M3959:Q3959"/>
    <mergeCell ref="G3960:I3960"/>
    <mergeCell ref="B3961:C3961"/>
    <mergeCell ref="E3961:N3962"/>
    <mergeCell ref="O3962:Q3962"/>
    <mergeCell ref="I3957:J3957"/>
    <mergeCell ref="K3957:L3957"/>
    <mergeCell ref="M3957:Q3957"/>
    <mergeCell ref="I3958:J3958"/>
    <mergeCell ref="K3958:L3958"/>
    <mergeCell ref="M3958:Q3958"/>
    <mergeCell ref="I3955:J3955"/>
    <mergeCell ref="K3955:L3955"/>
    <mergeCell ref="M3955:Q3955"/>
    <mergeCell ref="I3956:J3956"/>
    <mergeCell ref="K3956:L3956"/>
    <mergeCell ref="M3956:Q3956"/>
    <mergeCell ref="A3950:A3958"/>
    <mergeCell ref="I3950:J3950"/>
    <mergeCell ref="K3950:L3950"/>
    <mergeCell ref="M3950:N3951"/>
    <mergeCell ref="O3950:Q3951"/>
    <mergeCell ref="I3951:J3951"/>
    <mergeCell ref="K3951:L3951"/>
    <mergeCell ref="I3952:J3952"/>
    <mergeCell ref="K3952:L3952"/>
    <mergeCell ref="I3953:J3953"/>
    <mergeCell ref="K3953:L3953"/>
    <mergeCell ref="M3953:O3953"/>
    <mergeCell ref="P3953:Q3953"/>
    <mergeCell ref="I3954:J3954"/>
    <mergeCell ref="K3954:L3954"/>
    <mergeCell ref="M3954:Q3954"/>
    <mergeCell ref="A3985:Q3986"/>
    <mergeCell ref="A3987:Q3988"/>
    <mergeCell ref="C3989:H3989"/>
    <mergeCell ref="I3989:J3989"/>
    <mergeCell ref="K3989:L3989"/>
    <mergeCell ref="O3989:Q3989"/>
    <mergeCell ref="F3977:H3977"/>
    <mergeCell ref="K3977:L3977"/>
    <mergeCell ref="M3977:Q3977"/>
    <mergeCell ref="G3978:I3978"/>
    <mergeCell ref="B3983:C3983"/>
    <mergeCell ref="E3983:N3984"/>
    <mergeCell ref="O3984:Q3984"/>
    <mergeCell ref="I3975:J3975"/>
    <mergeCell ref="K3975:L3975"/>
    <mergeCell ref="M3975:Q3975"/>
    <mergeCell ref="I3976:J3976"/>
    <mergeCell ref="K3976:L3976"/>
    <mergeCell ref="M3976:Q3976"/>
    <mergeCell ref="I3973:J3973"/>
    <mergeCell ref="K3973:L3973"/>
    <mergeCell ref="M3973:Q3973"/>
    <mergeCell ref="I3974:J3974"/>
    <mergeCell ref="K3974:L3974"/>
    <mergeCell ref="M3974:Q3974"/>
    <mergeCell ref="A3968:A3976"/>
    <mergeCell ref="I3968:J3968"/>
    <mergeCell ref="K3968:L3968"/>
    <mergeCell ref="M3968:N3969"/>
    <mergeCell ref="O3968:Q3969"/>
    <mergeCell ref="I3969:J3969"/>
    <mergeCell ref="K3969:L3969"/>
    <mergeCell ref="I3970:J3970"/>
    <mergeCell ref="K3970:L3970"/>
    <mergeCell ref="I3971:J3971"/>
    <mergeCell ref="K3971:L3971"/>
    <mergeCell ref="M3971:O3971"/>
    <mergeCell ref="P3971:Q3971"/>
    <mergeCell ref="I3972:J3972"/>
    <mergeCell ref="K3972:L3972"/>
    <mergeCell ref="M3972:Q3972"/>
    <mergeCell ref="A4003:Q4004"/>
    <mergeCell ref="A4005:Q4006"/>
    <mergeCell ref="C4007:H4007"/>
    <mergeCell ref="I4007:J4007"/>
    <mergeCell ref="K4007:L4007"/>
    <mergeCell ref="M4007:N4007"/>
    <mergeCell ref="O4007:Q4007"/>
    <mergeCell ref="F3999:H3999"/>
    <mergeCell ref="K3999:L3999"/>
    <mergeCell ref="M3999:Q3999"/>
    <mergeCell ref="G4000:I4000"/>
    <mergeCell ref="B4001:C4001"/>
    <mergeCell ref="E4001:N4002"/>
    <mergeCell ref="O4002:Q4002"/>
    <mergeCell ref="I3997:J3997"/>
    <mergeCell ref="K3997:L3997"/>
    <mergeCell ref="M3997:Q3997"/>
    <mergeCell ref="I3998:J3998"/>
    <mergeCell ref="K3998:L3998"/>
    <mergeCell ref="M3998:Q3998"/>
    <mergeCell ref="I3995:J3995"/>
    <mergeCell ref="K3995:L3995"/>
    <mergeCell ref="M3995:Q3995"/>
    <mergeCell ref="I3996:J3996"/>
    <mergeCell ref="K3996:L3996"/>
    <mergeCell ref="M3996:Q3996"/>
    <mergeCell ref="A3990:A3998"/>
    <mergeCell ref="I3990:J3990"/>
    <mergeCell ref="K3990:L3990"/>
    <mergeCell ref="M3990:N3991"/>
    <mergeCell ref="O3990:Q3991"/>
    <mergeCell ref="I3991:J3991"/>
    <mergeCell ref="K3991:L3991"/>
    <mergeCell ref="I3992:J3992"/>
    <mergeCell ref="K3992:L3992"/>
    <mergeCell ref="I3993:J3993"/>
    <mergeCell ref="K3993:L3993"/>
    <mergeCell ref="M3993:O3993"/>
    <mergeCell ref="P3993:Q3993"/>
    <mergeCell ref="I3994:J3994"/>
    <mergeCell ref="K3994:L3994"/>
    <mergeCell ref="M3994:Q3994"/>
    <mergeCell ref="A4025:Q4026"/>
    <mergeCell ref="A4027:Q4028"/>
    <mergeCell ref="C4029:H4029"/>
    <mergeCell ref="I4029:J4029"/>
    <mergeCell ref="K4029:L4029"/>
    <mergeCell ref="O4029:Q4029"/>
    <mergeCell ref="F4017:H4017"/>
    <mergeCell ref="K4017:L4017"/>
    <mergeCell ref="M4017:Q4017"/>
    <mergeCell ref="G4018:I4018"/>
    <mergeCell ref="B4023:C4023"/>
    <mergeCell ref="E4023:N4024"/>
    <mergeCell ref="O4024:Q4024"/>
    <mergeCell ref="I4015:J4015"/>
    <mergeCell ref="K4015:L4015"/>
    <mergeCell ref="M4015:Q4015"/>
    <mergeCell ref="I4016:J4016"/>
    <mergeCell ref="K4016:L4016"/>
    <mergeCell ref="M4016:Q4016"/>
    <mergeCell ref="I4013:J4013"/>
    <mergeCell ref="K4013:L4013"/>
    <mergeCell ref="M4013:Q4013"/>
    <mergeCell ref="I4014:J4014"/>
    <mergeCell ref="K4014:L4014"/>
    <mergeCell ref="M4014:Q4014"/>
    <mergeCell ref="A4008:A4016"/>
    <mergeCell ref="I4008:J4008"/>
    <mergeCell ref="K4008:L4008"/>
    <mergeCell ref="M4008:N4009"/>
    <mergeCell ref="O4008:Q4009"/>
    <mergeCell ref="I4009:J4009"/>
    <mergeCell ref="K4009:L4009"/>
    <mergeCell ref="I4010:J4010"/>
    <mergeCell ref="K4010:L4010"/>
    <mergeCell ref="I4011:J4011"/>
    <mergeCell ref="K4011:L4011"/>
    <mergeCell ref="M4011:O4011"/>
    <mergeCell ref="P4011:Q4011"/>
    <mergeCell ref="I4012:J4012"/>
    <mergeCell ref="K4012:L4012"/>
    <mergeCell ref="M4012:Q4012"/>
    <mergeCell ref="A4043:Q4044"/>
    <mergeCell ref="A4045:Q4046"/>
    <mergeCell ref="C4047:H4047"/>
    <mergeCell ref="I4047:J4047"/>
    <mergeCell ref="K4047:L4047"/>
    <mergeCell ref="M4047:N4047"/>
    <mergeCell ref="O4047:Q4047"/>
    <mergeCell ref="F4039:H4039"/>
    <mergeCell ref="K4039:L4039"/>
    <mergeCell ref="M4039:Q4039"/>
    <mergeCell ref="G4040:I4040"/>
    <mergeCell ref="B4041:C4041"/>
    <mergeCell ref="E4041:N4042"/>
    <mergeCell ref="O4042:Q4042"/>
    <mergeCell ref="I4037:J4037"/>
    <mergeCell ref="K4037:L4037"/>
    <mergeCell ref="M4037:Q4037"/>
    <mergeCell ref="I4038:J4038"/>
    <mergeCell ref="K4038:L4038"/>
    <mergeCell ref="M4038:Q4038"/>
    <mergeCell ref="I4035:J4035"/>
    <mergeCell ref="K4035:L4035"/>
    <mergeCell ref="M4035:Q4035"/>
    <mergeCell ref="I4036:J4036"/>
    <mergeCell ref="K4036:L4036"/>
    <mergeCell ref="M4036:Q4036"/>
    <mergeCell ref="A4030:A4038"/>
    <mergeCell ref="I4030:J4030"/>
    <mergeCell ref="K4030:L4030"/>
    <mergeCell ref="M4030:N4031"/>
    <mergeCell ref="O4030:Q4031"/>
    <mergeCell ref="I4031:J4031"/>
    <mergeCell ref="K4031:L4031"/>
    <mergeCell ref="I4032:J4032"/>
    <mergeCell ref="K4032:L4032"/>
    <mergeCell ref="I4033:J4033"/>
    <mergeCell ref="K4033:L4033"/>
    <mergeCell ref="M4033:O4033"/>
    <mergeCell ref="P4033:Q4033"/>
    <mergeCell ref="I4034:J4034"/>
    <mergeCell ref="K4034:L4034"/>
    <mergeCell ref="M4034:Q4034"/>
    <mergeCell ref="A4065:Q4066"/>
    <mergeCell ref="A4067:Q4068"/>
    <mergeCell ref="C4069:H4069"/>
    <mergeCell ref="I4069:J4069"/>
    <mergeCell ref="K4069:L4069"/>
    <mergeCell ref="O4069:Q4069"/>
    <mergeCell ref="F4057:H4057"/>
    <mergeCell ref="K4057:L4057"/>
    <mergeCell ref="M4057:Q4057"/>
    <mergeCell ref="G4058:I4058"/>
    <mergeCell ref="B4063:C4063"/>
    <mergeCell ref="E4063:N4064"/>
    <mergeCell ref="O4064:Q4064"/>
    <mergeCell ref="I4055:J4055"/>
    <mergeCell ref="K4055:L4055"/>
    <mergeCell ref="M4055:Q4055"/>
    <mergeCell ref="I4056:J4056"/>
    <mergeCell ref="K4056:L4056"/>
    <mergeCell ref="M4056:Q4056"/>
    <mergeCell ref="I4053:J4053"/>
    <mergeCell ref="K4053:L4053"/>
    <mergeCell ref="M4053:Q4053"/>
    <mergeCell ref="I4054:J4054"/>
    <mergeCell ref="K4054:L4054"/>
    <mergeCell ref="M4054:Q4054"/>
    <mergeCell ref="A4048:A4056"/>
    <mergeCell ref="I4048:J4048"/>
    <mergeCell ref="K4048:L4048"/>
    <mergeCell ref="M4048:N4049"/>
    <mergeCell ref="O4048:Q4049"/>
    <mergeCell ref="I4049:J4049"/>
    <mergeCell ref="K4049:L4049"/>
    <mergeCell ref="I4050:J4050"/>
    <mergeCell ref="K4050:L4050"/>
    <mergeCell ref="I4051:J4051"/>
    <mergeCell ref="K4051:L4051"/>
    <mergeCell ref="M4051:O4051"/>
    <mergeCell ref="P4051:Q4051"/>
    <mergeCell ref="I4052:J4052"/>
    <mergeCell ref="K4052:L4052"/>
    <mergeCell ref="M4052:Q4052"/>
    <mergeCell ref="A4083:Q4084"/>
    <mergeCell ref="A4085:Q4086"/>
    <mergeCell ref="C4087:H4087"/>
    <mergeCell ref="I4087:J4087"/>
    <mergeCell ref="K4087:L4087"/>
    <mergeCell ref="M4087:N4087"/>
    <mergeCell ref="O4087:Q4087"/>
    <mergeCell ref="F4079:H4079"/>
    <mergeCell ref="K4079:L4079"/>
    <mergeCell ref="M4079:Q4079"/>
    <mergeCell ref="G4080:I4080"/>
    <mergeCell ref="B4081:C4081"/>
    <mergeCell ref="E4081:N4082"/>
    <mergeCell ref="O4082:Q4082"/>
    <mergeCell ref="I4077:J4077"/>
    <mergeCell ref="K4077:L4077"/>
    <mergeCell ref="M4077:Q4077"/>
    <mergeCell ref="I4078:J4078"/>
    <mergeCell ref="K4078:L4078"/>
    <mergeCell ref="M4078:Q4078"/>
    <mergeCell ref="I4075:J4075"/>
    <mergeCell ref="K4075:L4075"/>
    <mergeCell ref="M4075:Q4075"/>
    <mergeCell ref="I4076:J4076"/>
    <mergeCell ref="K4076:L4076"/>
    <mergeCell ref="M4076:Q4076"/>
    <mergeCell ref="A4070:A4078"/>
    <mergeCell ref="I4070:J4070"/>
    <mergeCell ref="K4070:L4070"/>
    <mergeCell ref="M4070:N4071"/>
    <mergeCell ref="O4070:Q4071"/>
    <mergeCell ref="I4071:J4071"/>
    <mergeCell ref="K4071:L4071"/>
    <mergeCell ref="I4072:J4072"/>
    <mergeCell ref="K4072:L4072"/>
    <mergeCell ref="I4073:J4073"/>
    <mergeCell ref="K4073:L4073"/>
    <mergeCell ref="M4073:O4073"/>
    <mergeCell ref="P4073:Q4073"/>
    <mergeCell ref="I4074:J4074"/>
    <mergeCell ref="K4074:L4074"/>
    <mergeCell ref="M4074:Q4074"/>
    <mergeCell ref="A4105:Q4106"/>
    <mergeCell ref="A4107:Q4108"/>
    <mergeCell ref="C4109:H4109"/>
    <mergeCell ref="I4109:J4109"/>
    <mergeCell ref="K4109:L4109"/>
    <mergeCell ref="O4109:Q4109"/>
    <mergeCell ref="F4097:H4097"/>
    <mergeCell ref="K4097:L4097"/>
    <mergeCell ref="M4097:Q4097"/>
    <mergeCell ref="G4098:I4098"/>
    <mergeCell ref="B4103:C4103"/>
    <mergeCell ref="E4103:N4104"/>
    <mergeCell ref="O4104:Q4104"/>
    <mergeCell ref="I4095:J4095"/>
    <mergeCell ref="K4095:L4095"/>
    <mergeCell ref="M4095:Q4095"/>
    <mergeCell ref="I4096:J4096"/>
    <mergeCell ref="K4096:L4096"/>
    <mergeCell ref="M4096:Q4096"/>
    <mergeCell ref="I4093:J4093"/>
    <mergeCell ref="K4093:L4093"/>
    <mergeCell ref="M4093:Q4093"/>
    <mergeCell ref="I4094:J4094"/>
    <mergeCell ref="K4094:L4094"/>
    <mergeCell ref="M4094:Q4094"/>
    <mergeCell ref="A4088:A4096"/>
    <mergeCell ref="I4088:J4088"/>
    <mergeCell ref="K4088:L4088"/>
    <mergeCell ref="M4088:N4089"/>
    <mergeCell ref="O4088:Q4089"/>
    <mergeCell ref="I4089:J4089"/>
    <mergeCell ref="K4089:L4089"/>
    <mergeCell ref="I4090:J4090"/>
    <mergeCell ref="K4090:L4090"/>
    <mergeCell ref="I4091:J4091"/>
    <mergeCell ref="K4091:L4091"/>
    <mergeCell ref="M4091:O4091"/>
    <mergeCell ref="P4091:Q4091"/>
    <mergeCell ref="I4092:J4092"/>
    <mergeCell ref="K4092:L4092"/>
    <mergeCell ref="M4092:Q4092"/>
    <mergeCell ref="A4123:Q4124"/>
    <mergeCell ref="A4125:Q4126"/>
    <mergeCell ref="C4127:H4127"/>
    <mergeCell ref="I4127:J4127"/>
    <mergeCell ref="K4127:L4127"/>
    <mergeCell ref="M4127:N4127"/>
    <mergeCell ref="O4127:Q4127"/>
    <mergeCell ref="F4119:H4119"/>
    <mergeCell ref="K4119:L4119"/>
    <mergeCell ref="M4119:Q4119"/>
    <mergeCell ref="G4120:I4120"/>
    <mergeCell ref="B4121:C4121"/>
    <mergeCell ref="E4121:N4122"/>
    <mergeCell ref="O4122:Q4122"/>
    <mergeCell ref="I4117:J4117"/>
    <mergeCell ref="K4117:L4117"/>
    <mergeCell ref="M4117:Q4117"/>
    <mergeCell ref="I4118:J4118"/>
    <mergeCell ref="K4118:L4118"/>
    <mergeCell ref="M4118:Q4118"/>
    <mergeCell ref="I4115:J4115"/>
    <mergeCell ref="K4115:L4115"/>
    <mergeCell ref="M4115:Q4115"/>
    <mergeCell ref="I4116:J4116"/>
    <mergeCell ref="K4116:L4116"/>
    <mergeCell ref="M4116:Q4116"/>
    <mergeCell ref="A4110:A4118"/>
    <mergeCell ref="I4110:J4110"/>
    <mergeCell ref="K4110:L4110"/>
    <mergeCell ref="M4110:N4111"/>
    <mergeCell ref="O4110:Q4111"/>
    <mergeCell ref="I4111:J4111"/>
    <mergeCell ref="K4111:L4111"/>
    <mergeCell ref="I4112:J4112"/>
    <mergeCell ref="K4112:L4112"/>
    <mergeCell ref="I4113:J4113"/>
    <mergeCell ref="K4113:L4113"/>
    <mergeCell ref="M4113:O4113"/>
    <mergeCell ref="P4113:Q4113"/>
    <mergeCell ref="I4114:J4114"/>
    <mergeCell ref="K4114:L4114"/>
    <mergeCell ref="M4114:Q4114"/>
    <mergeCell ref="A4145:Q4146"/>
    <mergeCell ref="A4147:Q4148"/>
    <mergeCell ref="C4149:H4149"/>
    <mergeCell ref="I4149:J4149"/>
    <mergeCell ref="K4149:L4149"/>
    <mergeCell ref="O4149:Q4149"/>
    <mergeCell ref="F4137:H4137"/>
    <mergeCell ref="K4137:L4137"/>
    <mergeCell ref="M4137:Q4137"/>
    <mergeCell ref="G4138:I4138"/>
    <mergeCell ref="B4143:C4143"/>
    <mergeCell ref="E4143:N4144"/>
    <mergeCell ref="O4144:Q4144"/>
    <mergeCell ref="I4135:J4135"/>
    <mergeCell ref="K4135:L4135"/>
    <mergeCell ref="M4135:Q4135"/>
    <mergeCell ref="I4136:J4136"/>
    <mergeCell ref="K4136:L4136"/>
    <mergeCell ref="M4136:Q4136"/>
    <mergeCell ref="I4133:J4133"/>
    <mergeCell ref="K4133:L4133"/>
    <mergeCell ref="M4133:Q4133"/>
    <mergeCell ref="I4134:J4134"/>
    <mergeCell ref="K4134:L4134"/>
    <mergeCell ref="M4134:Q4134"/>
    <mergeCell ref="A4128:A4136"/>
    <mergeCell ref="I4128:J4128"/>
    <mergeCell ref="K4128:L4128"/>
    <mergeCell ref="M4128:N4129"/>
    <mergeCell ref="O4128:Q4129"/>
    <mergeCell ref="I4129:J4129"/>
    <mergeCell ref="K4129:L4129"/>
    <mergeCell ref="I4130:J4130"/>
    <mergeCell ref="K4130:L4130"/>
    <mergeCell ref="I4131:J4131"/>
    <mergeCell ref="K4131:L4131"/>
    <mergeCell ref="M4131:O4131"/>
    <mergeCell ref="P4131:Q4131"/>
    <mergeCell ref="I4132:J4132"/>
    <mergeCell ref="K4132:L4132"/>
    <mergeCell ref="M4132:Q4132"/>
    <mergeCell ref="A4163:Q4164"/>
    <mergeCell ref="A4165:Q4166"/>
    <mergeCell ref="C4167:H4167"/>
    <mergeCell ref="I4167:J4167"/>
    <mergeCell ref="K4167:L4167"/>
    <mergeCell ref="M4167:N4167"/>
    <mergeCell ref="O4167:Q4167"/>
    <mergeCell ref="F4159:H4159"/>
    <mergeCell ref="K4159:L4159"/>
    <mergeCell ref="M4159:Q4159"/>
    <mergeCell ref="G4160:I4160"/>
    <mergeCell ref="B4161:C4161"/>
    <mergeCell ref="E4161:N4162"/>
    <mergeCell ref="O4162:Q4162"/>
    <mergeCell ref="I4157:J4157"/>
    <mergeCell ref="K4157:L4157"/>
    <mergeCell ref="M4157:Q4157"/>
    <mergeCell ref="I4158:J4158"/>
    <mergeCell ref="K4158:L4158"/>
    <mergeCell ref="M4158:Q4158"/>
    <mergeCell ref="I4155:J4155"/>
    <mergeCell ref="K4155:L4155"/>
    <mergeCell ref="M4155:Q4155"/>
    <mergeCell ref="I4156:J4156"/>
    <mergeCell ref="K4156:L4156"/>
    <mergeCell ref="M4156:Q4156"/>
    <mergeCell ref="A4150:A4158"/>
    <mergeCell ref="I4150:J4150"/>
    <mergeCell ref="K4150:L4150"/>
    <mergeCell ref="M4150:N4151"/>
    <mergeCell ref="O4150:Q4151"/>
    <mergeCell ref="I4151:J4151"/>
    <mergeCell ref="K4151:L4151"/>
    <mergeCell ref="I4152:J4152"/>
    <mergeCell ref="K4152:L4152"/>
    <mergeCell ref="I4153:J4153"/>
    <mergeCell ref="K4153:L4153"/>
    <mergeCell ref="M4153:O4153"/>
    <mergeCell ref="P4153:Q4153"/>
    <mergeCell ref="I4154:J4154"/>
    <mergeCell ref="K4154:L4154"/>
    <mergeCell ref="M4154:Q4154"/>
    <mergeCell ref="A4185:Q4186"/>
    <mergeCell ref="A4187:Q4188"/>
    <mergeCell ref="C4189:H4189"/>
    <mergeCell ref="I4189:J4189"/>
    <mergeCell ref="K4189:L4189"/>
    <mergeCell ref="O4189:Q4189"/>
    <mergeCell ref="F4177:H4177"/>
    <mergeCell ref="K4177:L4177"/>
    <mergeCell ref="M4177:Q4177"/>
    <mergeCell ref="G4178:I4178"/>
    <mergeCell ref="B4183:C4183"/>
    <mergeCell ref="E4183:N4184"/>
    <mergeCell ref="O4184:Q4184"/>
    <mergeCell ref="I4175:J4175"/>
    <mergeCell ref="K4175:L4175"/>
    <mergeCell ref="M4175:Q4175"/>
    <mergeCell ref="I4176:J4176"/>
    <mergeCell ref="K4176:L4176"/>
    <mergeCell ref="M4176:Q4176"/>
    <mergeCell ref="I4173:J4173"/>
    <mergeCell ref="K4173:L4173"/>
    <mergeCell ref="M4173:Q4173"/>
    <mergeCell ref="I4174:J4174"/>
    <mergeCell ref="K4174:L4174"/>
    <mergeCell ref="M4174:Q4174"/>
    <mergeCell ref="A4168:A4176"/>
    <mergeCell ref="I4168:J4168"/>
    <mergeCell ref="K4168:L4168"/>
    <mergeCell ref="M4168:N4169"/>
    <mergeCell ref="O4168:Q4169"/>
    <mergeCell ref="I4169:J4169"/>
    <mergeCell ref="K4169:L4169"/>
    <mergeCell ref="I4170:J4170"/>
    <mergeCell ref="K4170:L4170"/>
    <mergeCell ref="I4171:J4171"/>
    <mergeCell ref="K4171:L4171"/>
    <mergeCell ref="M4171:O4171"/>
    <mergeCell ref="P4171:Q4171"/>
    <mergeCell ref="I4172:J4172"/>
    <mergeCell ref="K4172:L4172"/>
    <mergeCell ref="M4172:Q4172"/>
    <mergeCell ref="A4203:Q4204"/>
    <mergeCell ref="A4205:Q4206"/>
    <mergeCell ref="C4207:H4207"/>
    <mergeCell ref="I4207:J4207"/>
    <mergeCell ref="K4207:L4207"/>
    <mergeCell ref="M4207:N4207"/>
    <mergeCell ref="O4207:Q4207"/>
    <mergeCell ref="F4199:H4199"/>
    <mergeCell ref="K4199:L4199"/>
    <mergeCell ref="M4199:Q4199"/>
    <mergeCell ref="G4200:I4200"/>
    <mergeCell ref="B4201:C4201"/>
    <mergeCell ref="E4201:N4202"/>
    <mergeCell ref="O4202:Q4202"/>
    <mergeCell ref="I4197:J4197"/>
    <mergeCell ref="K4197:L4197"/>
    <mergeCell ref="M4197:Q4197"/>
    <mergeCell ref="I4198:J4198"/>
    <mergeCell ref="K4198:L4198"/>
    <mergeCell ref="M4198:Q4198"/>
    <mergeCell ref="I4195:J4195"/>
    <mergeCell ref="K4195:L4195"/>
    <mergeCell ref="M4195:Q4195"/>
    <mergeCell ref="I4196:J4196"/>
    <mergeCell ref="K4196:L4196"/>
    <mergeCell ref="M4196:Q4196"/>
    <mergeCell ref="A4190:A4198"/>
    <mergeCell ref="I4190:J4190"/>
    <mergeCell ref="K4190:L4190"/>
    <mergeCell ref="M4190:N4191"/>
    <mergeCell ref="O4190:Q4191"/>
    <mergeCell ref="I4191:J4191"/>
    <mergeCell ref="K4191:L4191"/>
    <mergeCell ref="I4192:J4192"/>
    <mergeCell ref="K4192:L4192"/>
    <mergeCell ref="I4193:J4193"/>
    <mergeCell ref="K4193:L4193"/>
    <mergeCell ref="M4193:O4193"/>
    <mergeCell ref="P4193:Q4193"/>
    <mergeCell ref="I4194:J4194"/>
    <mergeCell ref="K4194:L4194"/>
    <mergeCell ref="M4194:Q4194"/>
    <mergeCell ref="A4225:Q4226"/>
    <mergeCell ref="A4227:Q4228"/>
    <mergeCell ref="C4229:H4229"/>
    <mergeCell ref="I4229:J4229"/>
    <mergeCell ref="K4229:L4229"/>
    <mergeCell ref="O4229:Q4229"/>
    <mergeCell ref="F4217:H4217"/>
    <mergeCell ref="K4217:L4217"/>
    <mergeCell ref="M4217:Q4217"/>
    <mergeCell ref="G4218:I4218"/>
    <mergeCell ref="B4223:C4223"/>
    <mergeCell ref="E4223:N4224"/>
    <mergeCell ref="O4224:Q4224"/>
    <mergeCell ref="I4215:J4215"/>
    <mergeCell ref="K4215:L4215"/>
    <mergeCell ref="M4215:Q4215"/>
    <mergeCell ref="I4216:J4216"/>
    <mergeCell ref="K4216:L4216"/>
    <mergeCell ref="M4216:Q4216"/>
    <mergeCell ref="I4213:J4213"/>
    <mergeCell ref="K4213:L4213"/>
    <mergeCell ref="M4213:Q4213"/>
    <mergeCell ref="I4214:J4214"/>
    <mergeCell ref="K4214:L4214"/>
    <mergeCell ref="M4214:Q4214"/>
    <mergeCell ref="A4208:A4216"/>
    <mergeCell ref="I4208:J4208"/>
    <mergeCell ref="K4208:L4208"/>
    <mergeCell ref="M4208:N4209"/>
    <mergeCell ref="O4208:Q4209"/>
    <mergeCell ref="I4209:J4209"/>
    <mergeCell ref="K4209:L4209"/>
    <mergeCell ref="I4210:J4210"/>
    <mergeCell ref="K4210:L4210"/>
    <mergeCell ref="I4211:J4211"/>
    <mergeCell ref="K4211:L4211"/>
    <mergeCell ref="M4211:O4211"/>
    <mergeCell ref="P4211:Q4211"/>
    <mergeCell ref="I4212:J4212"/>
    <mergeCell ref="K4212:L4212"/>
    <mergeCell ref="M4212:Q4212"/>
    <mergeCell ref="A4243:Q4244"/>
    <mergeCell ref="A4245:Q4246"/>
    <mergeCell ref="C4247:H4247"/>
    <mergeCell ref="I4247:J4247"/>
    <mergeCell ref="K4247:L4247"/>
    <mergeCell ref="M4247:N4247"/>
    <mergeCell ref="O4247:Q4247"/>
    <mergeCell ref="F4239:H4239"/>
    <mergeCell ref="K4239:L4239"/>
    <mergeCell ref="M4239:Q4239"/>
    <mergeCell ref="G4240:I4240"/>
    <mergeCell ref="B4241:C4241"/>
    <mergeCell ref="E4241:N4242"/>
    <mergeCell ref="O4242:Q4242"/>
    <mergeCell ref="I4237:J4237"/>
    <mergeCell ref="K4237:L4237"/>
    <mergeCell ref="M4237:Q4237"/>
    <mergeCell ref="I4238:J4238"/>
    <mergeCell ref="K4238:L4238"/>
    <mergeCell ref="M4238:Q4238"/>
    <mergeCell ref="I4235:J4235"/>
    <mergeCell ref="K4235:L4235"/>
    <mergeCell ref="M4235:Q4235"/>
    <mergeCell ref="I4236:J4236"/>
    <mergeCell ref="K4236:L4236"/>
    <mergeCell ref="M4236:Q4236"/>
    <mergeCell ref="A4230:A4238"/>
    <mergeCell ref="I4230:J4230"/>
    <mergeCell ref="K4230:L4230"/>
    <mergeCell ref="M4230:N4231"/>
    <mergeCell ref="O4230:Q4231"/>
    <mergeCell ref="I4231:J4231"/>
    <mergeCell ref="K4231:L4231"/>
    <mergeCell ref="I4232:J4232"/>
    <mergeCell ref="K4232:L4232"/>
    <mergeCell ref="I4233:J4233"/>
    <mergeCell ref="K4233:L4233"/>
    <mergeCell ref="M4233:O4233"/>
    <mergeCell ref="P4233:Q4233"/>
    <mergeCell ref="I4234:J4234"/>
    <mergeCell ref="K4234:L4234"/>
    <mergeCell ref="M4234:Q4234"/>
    <mergeCell ref="A4265:Q4266"/>
    <mergeCell ref="A4267:Q4268"/>
    <mergeCell ref="C4269:H4269"/>
    <mergeCell ref="I4269:J4269"/>
    <mergeCell ref="K4269:L4269"/>
    <mergeCell ref="O4269:Q4269"/>
    <mergeCell ref="F4257:H4257"/>
    <mergeCell ref="K4257:L4257"/>
    <mergeCell ref="M4257:Q4257"/>
    <mergeCell ref="G4258:I4258"/>
    <mergeCell ref="B4263:C4263"/>
    <mergeCell ref="E4263:N4264"/>
    <mergeCell ref="O4264:Q4264"/>
    <mergeCell ref="I4255:J4255"/>
    <mergeCell ref="K4255:L4255"/>
    <mergeCell ref="M4255:Q4255"/>
    <mergeCell ref="I4256:J4256"/>
    <mergeCell ref="K4256:L4256"/>
    <mergeCell ref="M4256:Q4256"/>
    <mergeCell ref="I4253:J4253"/>
    <mergeCell ref="K4253:L4253"/>
    <mergeCell ref="M4253:Q4253"/>
    <mergeCell ref="I4254:J4254"/>
    <mergeCell ref="K4254:L4254"/>
    <mergeCell ref="M4254:Q4254"/>
    <mergeCell ref="A4248:A4256"/>
    <mergeCell ref="I4248:J4248"/>
    <mergeCell ref="K4248:L4248"/>
    <mergeCell ref="M4248:N4249"/>
    <mergeCell ref="O4248:Q4249"/>
    <mergeCell ref="I4249:J4249"/>
    <mergeCell ref="K4249:L4249"/>
    <mergeCell ref="I4250:J4250"/>
    <mergeCell ref="K4250:L4250"/>
    <mergeCell ref="I4251:J4251"/>
    <mergeCell ref="K4251:L4251"/>
    <mergeCell ref="M4251:O4251"/>
    <mergeCell ref="P4251:Q4251"/>
    <mergeCell ref="I4252:J4252"/>
    <mergeCell ref="K4252:L4252"/>
    <mergeCell ref="M4252:Q4252"/>
    <mergeCell ref="A4283:Q4284"/>
    <mergeCell ref="A4285:Q4286"/>
    <mergeCell ref="C4287:H4287"/>
    <mergeCell ref="I4287:J4287"/>
    <mergeCell ref="K4287:L4287"/>
    <mergeCell ref="M4287:N4287"/>
    <mergeCell ref="O4287:Q4287"/>
    <mergeCell ref="F4279:H4279"/>
    <mergeCell ref="K4279:L4279"/>
    <mergeCell ref="M4279:Q4279"/>
    <mergeCell ref="G4280:I4280"/>
    <mergeCell ref="B4281:C4281"/>
    <mergeCell ref="E4281:N4282"/>
    <mergeCell ref="O4282:Q4282"/>
    <mergeCell ref="I4277:J4277"/>
    <mergeCell ref="K4277:L4277"/>
    <mergeCell ref="M4277:Q4277"/>
    <mergeCell ref="I4278:J4278"/>
    <mergeCell ref="K4278:L4278"/>
    <mergeCell ref="M4278:Q4278"/>
    <mergeCell ref="I4275:J4275"/>
    <mergeCell ref="K4275:L4275"/>
    <mergeCell ref="M4275:Q4275"/>
    <mergeCell ref="I4276:J4276"/>
    <mergeCell ref="K4276:L4276"/>
    <mergeCell ref="M4276:Q4276"/>
    <mergeCell ref="A4270:A4278"/>
    <mergeCell ref="I4270:J4270"/>
    <mergeCell ref="K4270:L4270"/>
    <mergeCell ref="M4270:N4271"/>
    <mergeCell ref="O4270:Q4271"/>
    <mergeCell ref="I4271:J4271"/>
    <mergeCell ref="K4271:L4271"/>
    <mergeCell ref="I4272:J4272"/>
    <mergeCell ref="K4272:L4272"/>
    <mergeCell ref="I4273:J4273"/>
    <mergeCell ref="K4273:L4273"/>
    <mergeCell ref="M4273:O4273"/>
    <mergeCell ref="P4273:Q4273"/>
    <mergeCell ref="I4274:J4274"/>
    <mergeCell ref="K4274:L4274"/>
    <mergeCell ref="M4274:Q4274"/>
    <mergeCell ref="A4305:Q4306"/>
    <mergeCell ref="A4307:Q4308"/>
    <mergeCell ref="C4309:H4309"/>
    <mergeCell ref="I4309:J4309"/>
    <mergeCell ref="K4309:L4309"/>
    <mergeCell ref="O4309:Q4309"/>
    <mergeCell ref="F4297:H4297"/>
    <mergeCell ref="K4297:L4297"/>
    <mergeCell ref="M4297:Q4297"/>
    <mergeCell ref="G4298:I4298"/>
    <mergeCell ref="B4303:C4303"/>
    <mergeCell ref="E4303:N4304"/>
    <mergeCell ref="O4304:Q4304"/>
    <mergeCell ref="I4295:J4295"/>
    <mergeCell ref="K4295:L4295"/>
    <mergeCell ref="M4295:Q4295"/>
    <mergeCell ref="I4296:J4296"/>
    <mergeCell ref="K4296:L4296"/>
    <mergeCell ref="M4296:Q4296"/>
    <mergeCell ref="I4293:J4293"/>
    <mergeCell ref="K4293:L4293"/>
    <mergeCell ref="M4293:Q4293"/>
    <mergeCell ref="I4294:J4294"/>
    <mergeCell ref="K4294:L4294"/>
    <mergeCell ref="M4294:Q4294"/>
    <mergeCell ref="A4288:A4296"/>
    <mergeCell ref="I4288:J4288"/>
    <mergeCell ref="K4288:L4288"/>
    <mergeCell ref="M4288:N4289"/>
    <mergeCell ref="O4288:Q4289"/>
    <mergeCell ref="I4289:J4289"/>
    <mergeCell ref="K4289:L4289"/>
    <mergeCell ref="I4290:J4290"/>
    <mergeCell ref="K4290:L4290"/>
    <mergeCell ref="I4291:J4291"/>
    <mergeCell ref="K4291:L4291"/>
    <mergeCell ref="M4291:O4291"/>
    <mergeCell ref="P4291:Q4291"/>
    <mergeCell ref="I4292:J4292"/>
    <mergeCell ref="K4292:L4292"/>
    <mergeCell ref="M4292:Q4292"/>
    <mergeCell ref="A4323:Q4324"/>
    <mergeCell ref="A4325:Q4326"/>
    <mergeCell ref="C4327:H4327"/>
    <mergeCell ref="I4327:J4327"/>
    <mergeCell ref="K4327:L4327"/>
    <mergeCell ref="M4327:N4327"/>
    <mergeCell ref="O4327:Q4327"/>
    <mergeCell ref="F4319:H4319"/>
    <mergeCell ref="K4319:L4319"/>
    <mergeCell ref="M4319:Q4319"/>
    <mergeCell ref="G4320:I4320"/>
    <mergeCell ref="B4321:C4321"/>
    <mergeCell ref="E4321:N4322"/>
    <mergeCell ref="O4322:Q4322"/>
    <mergeCell ref="I4317:J4317"/>
    <mergeCell ref="K4317:L4317"/>
    <mergeCell ref="M4317:Q4317"/>
    <mergeCell ref="I4318:J4318"/>
    <mergeCell ref="K4318:L4318"/>
    <mergeCell ref="M4318:Q4318"/>
    <mergeCell ref="I4315:J4315"/>
    <mergeCell ref="K4315:L4315"/>
    <mergeCell ref="M4315:Q4315"/>
    <mergeCell ref="I4316:J4316"/>
    <mergeCell ref="K4316:L4316"/>
    <mergeCell ref="M4316:Q4316"/>
    <mergeCell ref="A4310:A4318"/>
    <mergeCell ref="I4310:J4310"/>
    <mergeCell ref="K4310:L4310"/>
    <mergeCell ref="M4310:N4311"/>
    <mergeCell ref="O4310:Q4311"/>
    <mergeCell ref="I4311:J4311"/>
    <mergeCell ref="K4311:L4311"/>
    <mergeCell ref="I4312:J4312"/>
    <mergeCell ref="K4312:L4312"/>
    <mergeCell ref="I4313:J4313"/>
    <mergeCell ref="K4313:L4313"/>
    <mergeCell ref="M4313:O4313"/>
    <mergeCell ref="P4313:Q4313"/>
    <mergeCell ref="I4314:J4314"/>
    <mergeCell ref="K4314:L4314"/>
    <mergeCell ref="M4314:Q4314"/>
    <mergeCell ref="A4345:Q4346"/>
    <mergeCell ref="A4347:Q4348"/>
    <mergeCell ref="C4349:H4349"/>
    <mergeCell ref="I4349:J4349"/>
    <mergeCell ref="K4349:L4349"/>
    <mergeCell ref="O4349:Q4349"/>
    <mergeCell ref="F4337:H4337"/>
    <mergeCell ref="K4337:L4337"/>
    <mergeCell ref="M4337:Q4337"/>
    <mergeCell ref="G4338:I4338"/>
    <mergeCell ref="B4343:C4343"/>
    <mergeCell ref="E4343:N4344"/>
    <mergeCell ref="O4344:Q4344"/>
    <mergeCell ref="I4335:J4335"/>
    <mergeCell ref="K4335:L4335"/>
    <mergeCell ref="M4335:Q4335"/>
    <mergeCell ref="I4336:J4336"/>
    <mergeCell ref="K4336:L4336"/>
    <mergeCell ref="M4336:Q4336"/>
    <mergeCell ref="I4333:J4333"/>
    <mergeCell ref="K4333:L4333"/>
    <mergeCell ref="M4333:Q4333"/>
    <mergeCell ref="I4334:J4334"/>
    <mergeCell ref="K4334:L4334"/>
    <mergeCell ref="M4334:Q4334"/>
    <mergeCell ref="A4328:A4336"/>
    <mergeCell ref="I4328:J4328"/>
    <mergeCell ref="K4328:L4328"/>
    <mergeCell ref="M4328:N4329"/>
    <mergeCell ref="O4328:Q4329"/>
    <mergeCell ref="I4329:J4329"/>
    <mergeCell ref="K4329:L4329"/>
    <mergeCell ref="I4330:J4330"/>
    <mergeCell ref="K4330:L4330"/>
    <mergeCell ref="I4331:J4331"/>
    <mergeCell ref="K4331:L4331"/>
    <mergeCell ref="M4331:O4331"/>
    <mergeCell ref="P4331:Q4331"/>
    <mergeCell ref="I4332:J4332"/>
    <mergeCell ref="K4332:L4332"/>
    <mergeCell ref="M4332:Q4332"/>
    <mergeCell ref="A4363:Q4364"/>
    <mergeCell ref="A4365:Q4366"/>
    <mergeCell ref="C4367:H4367"/>
    <mergeCell ref="I4367:J4367"/>
    <mergeCell ref="K4367:L4367"/>
    <mergeCell ref="M4367:N4367"/>
    <mergeCell ref="O4367:Q4367"/>
    <mergeCell ref="F4359:H4359"/>
    <mergeCell ref="K4359:L4359"/>
    <mergeCell ref="M4359:Q4359"/>
    <mergeCell ref="G4360:I4360"/>
    <mergeCell ref="B4361:C4361"/>
    <mergeCell ref="E4361:N4362"/>
    <mergeCell ref="O4362:Q4362"/>
    <mergeCell ref="I4357:J4357"/>
    <mergeCell ref="K4357:L4357"/>
    <mergeCell ref="M4357:Q4357"/>
    <mergeCell ref="I4358:J4358"/>
    <mergeCell ref="K4358:L4358"/>
    <mergeCell ref="M4358:Q4358"/>
    <mergeCell ref="I4355:J4355"/>
    <mergeCell ref="K4355:L4355"/>
    <mergeCell ref="M4355:Q4355"/>
    <mergeCell ref="I4356:J4356"/>
    <mergeCell ref="K4356:L4356"/>
    <mergeCell ref="M4356:Q4356"/>
    <mergeCell ref="A4350:A4358"/>
    <mergeCell ref="I4350:J4350"/>
    <mergeCell ref="K4350:L4350"/>
    <mergeCell ref="M4350:N4351"/>
    <mergeCell ref="O4350:Q4351"/>
    <mergeCell ref="I4351:J4351"/>
    <mergeCell ref="K4351:L4351"/>
    <mergeCell ref="I4352:J4352"/>
    <mergeCell ref="K4352:L4352"/>
    <mergeCell ref="I4353:J4353"/>
    <mergeCell ref="K4353:L4353"/>
    <mergeCell ref="M4353:O4353"/>
    <mergeCell ref="P4353:Q4353"/>
    <mergeCell ref="I4354:J4354"/>
    <mergeCell ref="K4354:L4354"/>
    <mergeCell ref="M4354:Q4354"/>
    <mergeCell ref="A4385:Q4386"/>
    <mergeCell ref="A4387:Q4388"/>
    <mergeCell ref="C4389:H4389"/>
    <mergeCell ref="I4389:J4389"/>
    <mergeCell ref="K4389:L4389"/>
    <mergeCell ref="O4389:Q4389"/>
    <mergeCell ref="F4377:H4377"/>
    <mergeCell ref="K4377:L4377"/>
    <mergeCell ref="M4377:Q4377"/>
    <mergeCell ref="G4378:I4378"/>
    <mergeCell ref="B4383:C4383"/>
    <mergeCell ref="E4383:N4384"/>
    <mergeCell ref="O4384:Q4384"/>
    <mergeCell ref="I4375:J4375"/>
    <mergeCell ref="K4375:L4375"/>
    <mergeCell ref="M4375:Q4375"/>
    <mergeCell ref="I4376:J4376"/>
    <mergeCell ref="K4376:L4376"/>
    <mergeCell ref="M4376:Q4376"/>
    <mergeCell ref="I4373:J4373"/>
    <mergeCell ref="K4373:L4373"/>
    <mergeCell ref="M4373:Q4373"/>
    <mergeCell ref="I4374:J4374"/>
    <mergeCell ref="K4374:L4374"/>
    <mergeCell ref="M4374:Q4374"/>
    <mergeCell ref="A4368:A4376"/>
    <mergeCell ref="I4368:J4368"/>
    <mergeCell ref="K4368:L4368"/>
    <mergeCell ref="M4368:N4369"/>
    <mergeCell ref="O4368:Q4369"/>
    <mergeCell ref="I4369:J4369"/>
    <mergeCell ref="K4369:L4369"/>
    <mergeCell ref="I4370:J4370"/>
    <mergeCell ref="K4370:L4370"/>
    <mergeCell ref="I4371:J4371"/>
    <mergeCell ref="K4371:L4371"/>
    <mergeCell ref="M4371:O4371"/>
    <mergeCell ref="P4371:Q4371"/>
    <mergeCell ref="I4372:J4372"/>
    <mergeCell ref="K4372:L4372"/>
    <mergeCell ref="M4372:Q4372"/>
    <mergeCell ref="A4403:Q4404"/>
    <mergeCell ref="A4405:Q4406"/>
    <mergeCell ref="C4407:H4407"/>
    <mergeCell ref="I4407:J4407"/>
    <mergeCell ref="K4407:L4407"/>
    <mergeCell ref="M4407:N4407"/>
    <mergeCell ref="O4407:Q4407"/>
    <mergeCell ref="F4399:H4399"/>
    <mergeCell ref="K4399:L4399"/>
    <mergeCell ref="M4399:Q4399"/>
    <mergeCell ref="G4400:I4400"/>
    <mergeCell ref="B4401:C4401"/>
    <mergeCell ref="E4401:N4402"/>
    <mergeCell ref="O4402:Q4402"/>
    <mergeCell ref="I4397:J4397"/>
    <mergeCell ref="K4397:L4397"/>
    <mergeCell ref="M4397:Q4397"/>
    <mergeCell ref="I4398:J4398"/>
    <mergeCell ref="K4398:L4398"/>
    <mergeCell ref="M4398:Q4398"/>
    <mergeCell ref="I4395:J4395"/>
    <mergeCell ref="K4395:L4395"/>
    <mergeCell ref="M4395:Q4395"/>
    <mergeCell ref="I4396:J4396"/>
    <mergeCell ref="K4396:L4396"/>
    <mergeCell ref="M4396:Q4396"/>
    <mergeCell ref="A4390:A4398"/>
    <mergeCell ref="I4390:J4390"/>
    <mergeCell ref="K4390:L4390"/>
    <mergeCell ref="M4390:N4391"/>
    <mergeCell ref="O4390:Q4391"/>
    <mergeCell ref="I4391:J4391"/>
    <mergeCell ref="K4391:L4391"/>
    <mergeCell ref="I4392:J4392"/>
    <mergeCell ref="K4392:L4392"/>
    <mergeCell ref="I4393:J4393"/>
    <mergeCell ref="K4393:L4393"/>
    <mergeCell ref="M4393:O4393"/>
    <mergeCell ref="P4393:Q4393"/>
    <mergeCell ref="I4394:J4394"/>
    <mergeCell ref="K4394:L4394"/>
    <mergeCell ref="M4394:Q4394"/>
    <mergeCell ref="A4425:Q4426"/>
    <mergeCell ref="A4427:Q4428"/>
    <mergeCell ref="C4429:H4429"/>
    <mergeCell ref="I4429:J4429"/>
    <mergeCell ref="K4429:L4429"/>
    <mergeCell ref="O4429:Q4429"/>
    <mergeCell ref="F4417:H4417"/>
    <mergeCell ref="K4417:L4417"/>
    <mergeCell ref="M4417:Q4417"/>
    <mergeCell ref="G4418:I4418"/>
    <mergeCell ref="B4423:C4423"/>
    <mergeCell ref="E4423:N4424"/>
    <mergeCell ref="O4424:Q4424"/>
    <mergeCell ref="I4415:J4415"/>
    <mergeCell ref="K4415:L4415"/>
    <mergeCell ref="M4415:Q4415"/>
    <mergeCell ref="I4416:J4416"/>
    <mergeCell ref="K4416:L4416"/>
    <mergeCell ref="M4416:Q4416"/>
    <mergeCell ref="I4413:J4413"/>
    <mergeCell ref="K4413:L4413"/>
    <mergeCell ref="M4413:Q4413"/>
    <mergeCell ref="I4414:J4414"/>
    <mergeCell ref="K4414:L4414"/>
    <mergeCell ref="M4414:Q4414"/>
    <mergeCell ref="A4408:A4416"/>
    <mergeCell ref="I4408:J4408"/>
    <mergeCell ref="K4408:L4408"/>
    <mergeCell ref="M4408:N4409"/>
    <mergeCell ref="O4408:Q4409"/>
    <mergeCell ref="I4409:J4409"/>
    <mergeCell ref="K4409:L4409"/>
    <mergeCell ref="I4410:J4410"/>
    <mergeCell ref="K4410:L4410"/>
    <mergeCell ref="I4411:J4411"/>
    <mergeCell ref="K4411:L4411"/>
    <mergeCell ref="M4411:O4411"/>
    <mergeCell ref="P4411:Q4411"/>
    <mergeCell ref="I4412:J4412"/>
    <mergeCell ref="K4412:L4412"/>
    <mergeCell ref="M4412:Q4412"/>
    <mergeCell ref="A4443:Q4444"/>
    <mergeCell ref="A4445:Q4446"/>
    <mergeCell ref="C4447:H4447"/>
    <mergeCell ref="I4447:J4447"/>
    <mergeCell ref="K4447:L4447"/>
    <mergeCell ref="M4447:N4447"/>
    <mergeCell ref="O4447:Q4447"/>
    <mergeCell ref="F4439:H4439"/>
    <mergeCell ref="K4439:L4439"/>
    <mergeCell ref="M4439:Q4439"/>
    <mergeCell ref="G4440:I4440"/>
    <mergeCell ref="B4441:C4441"/>
    <mergeCell ref="E4441:N4442"/>
    <mergeCell ref="O4442:Q4442"/>
    <mergeCell ref="I4437:J4437"/>
    <mergeCell ref="K4437:L4437"/>
    <mergeCell ref="M4437:Q4437"/>
    <mergeCell ref="I4438:J4438"/>
    <mergeCell ref="K4438:L4438"/>
    <mergeCell ref="M4438:Q4438"/>
    <mergeCell ref="I4435:J4435"/>
    <mergeCell ref="K4435:L4435"/>
    <mergeCell ref="M4435:Q4435"/>
    <mergeCell ref="I4436:J4436"/>
    <mergeCell ref="K4436:L4436"/>
    <mergeCell ref="M4436:Q4436"/>
    <mergeCell ref="A4430:A4438"/>
    <mergeCell ref="I4430:J4430"/>
    <mergeCell ref="K4430:L4430"/>
    <mergeCell ref="M4430:N4431"/>
    <mergeCell ref="O4430:Q4431"/>
    <mergeCell ref="I4431:J4431"/>
    <mergeCell ref="K4431:L4431"/>
    <mergeCell ref="I4432:J4432"/>
    <mergeCell ref="K4432:L4432"/>
    <mergeCell ref="I4433:J4433"/>
    <mergeCell ref="K4433:L4433"/>
    <mergeCell ref="M4433:O4433"/>
    <mergeCell ref="P4433:Q4433"/>
    <mergeCell ref="I4434:J4434"/>
    <mergeCell ref="K4434:L4434"/>
    <mergeCell ref="M4434:Q4434"/>
    <mergeCell ref="A4465:Q4466"/>
    <mergeCell ref="A4467:Q4468"/>
    <mergeCell ref="C4469:H4469"/>
    <mergeCell ref="I4469:J4469"/>
    <mergeCell ref="K4469:L4469"/>
    <mergeCell ref="O4469:Q4469"/>
    <mergeCell ref="F4457:H4457"/>
    <mergeCell ref="K4457:L4457"/>
    <mergeCell ref="M4457:Q4457"/>
    <mergeCell ref="G4458:I4458"/>
    <mergeCell ref="B4463:C4463"/>
    <mergeCell ref="E4463:N4464"/>
    <mergeCell ref="O4464:Q4464"/>
    <mergeCell ref="I4455:J4455"/>
    <mergeCell ref="K4455:L4455"/>
    <mergeCell ref="M4455:Q4455"/>
    <mergeCell ref="I4456:J4456"/>
    <mergeCell ref="K4456:L4456"/>
    <mergeCell ref="M4456:Q4456"/>
    <mergeCell ref="I4453:J4453"/>
    <mergeCell ref="K4453:L4453"/>
    <mergeCell ref="M4453:Q4453"/>
    <mergeCell ref="I4454:J4454"/>
    <mergeCell ref="K4454:L4454"/>
    <mergeCell ref="M4454:Q4454"/>
    <mergeCell ref="A4448:A4456"/>
    <mergeCell ref="I4448:J4448"/>
    <mergeCell ref="K4448:L4448"/>
    <mergeCell ref="M4448:N4449"/>
    <mergeCell ref="O4448:Q4449"/>
    <mergeCell ref="I4449:J4449"/>
    <mergeCell ref="K4449:L4449"/>
    <mergeCell ref="I4450:J4450"/>
    <mergeCell ref="K4450:L4450"/>
    <mergeCell ref="I4451:J4451"/>
    <mergeCell ref="K4451:L4451"/>
    <mergeCell ref="M4451:O4451"/>
    <mergeCell ref="P4451:Q4451"/>
    <mergeCell ref="I4452:J4452"/>
    <mergeCell ref="K4452:L4452"/>
    <mergeCell ref="M4452:Q4452"/>
    <mergeCell ref="A4483:Q4484"/>
    <mergeCell ref="A4485:Q4486"/>
    <mergeCell ref="C4487:H4487"/>
    <mergeCell ref="I4487:J4487"/>
    <mergeCell ref="K4487:L4487"/>
    <mergeCell ref="M4487:N4487"/>
    <mergeCell ref="O4487:Q4487"/>
    <mergeCell ref="F4479:H4479"/>
    <mergeCell ref="K4479:L4479"/>
    <mergeCell ref="M4479:Q4479"/>
    <mergeCell ref="G4480:I4480"/>
    <mergeCell ref="B4481:C4481"/>
    <mergeCell ref="E4481:N4482"/>
    <mergeCell ref="O4482:Q4482"/>
    <mergeCell ref="I4477:J4477"/>
    <mergeCell ref="K4477:L4477"/>
    <mergeCell ref="M4477:Q4477"/>
    <mergeCell ref="I4478:J4478"/>
    <mergeCell ref="K4478:L4478"/>
    <mergeCell ref="M4478:Q4478"/>
    <mergeCell ref="I4475:J4475"/>
    <mergeCell ref="K4475:L4475"/>
    <mergeCell ref="M4475:Q4475"/>
    <mergeCell ref="I4476:J4476"/>
    <mergeCell ref="K4476:L4476"/>
    <mergeCell ref="M4476:Q4476"/>
    <mergeCell ref="A4470:A4478"/>
    <mergeCell ref="I4470:J4470"/>
    <mergeCell ref="K4470:L4470"/>
    <mergeCell ref="M4470:N4471"/>
    <mergeCell ref="O4470:Q4471"/>
    <mergeCell ref="I4471:J4471"/>
    <mergeCell ref="K4471:L4471"/>
    <mergeCell ref="I4472:J4472"/>
    <mergeCell ref="K4472:L4472"/>
    <mergeCell ref="I4473:J4473"/>
    <mergeCell ref="K4473:L4473"/>
    <mergeCell ref="M4473:O4473"/>
    <mergeCell ref="P4473:Q4473"/>
    <mergeCell ref="I4474:J4474"/>
    <mergeCell ref="K4474:L4474"/>
    <mergeCell ref="M4474:Q4474"/>
    <mergeCell ref="A4505:Q4506"/>
    <mergeCell ref="A4507:Q4508"/>
    <mergeCell ref="C4509:H4509"/>
    <mergeCell ref="I4509:J4509"/>
    <mergeCell ref="K4509:L4509"/>
    <mergeCell ref="O4509:Q4509"/>
    <mergeCell ref="F4497:H4497"/>
    <mergeCell ref="K4497:L4497"/>
    <mergeCell ref="M4497:Q4497"/>
    <mergeCell ref="G4498:I4498"/>
    <mergeCell ref="B4503:C4503"/>
    <mergeCell ref="E4503:N4504"/>
    <mergeCell ref="O4504:Q4504"/>
    <mergeCell ref="I4495:J4495"/>
    <mergeCell ref="K4495:L4495"/>
    <mergeCell ref="M4495:Q4495"/>
    <mergeCell ref="I4496:J4496"/>
    <mergeCell ref="K4496:L4496"/>
    <mergeCell ref="M4496:Q4496"/>
    <mergeCell ref="I4493:J4493"/>
    <mergeCell ref="K4493:L4493"/>
    <mergeCell ref="M4493:Q4493"/>
    <mergeCell ref="I4494:J4494"/>
    <mergeCell ref="K4494:L4494"/>
    <mergeCell ref="M4494:Q4494"/>
    <mergeCell ref="A4488:A4496"/>
    <mergeCell ref="I4488:J4488"/>
    <mergeCell ref="K4488:L4488"/>
    <mergeCell ref="M4488:N4489"/>
    <mergeCell ref="O4488:Q4489"/>
    <mergeCell ref="I4489:J4489"/>
    <mergeCell ref="K4489:L4489"/>
    <mergeCell ref="I4490:J4490"/>
    <mergeCell ref="K4490:L4490"/>
    <mergeCell ref="I4491:J4491"/>
    <mergeCell ref="K4491:L4491"/>
    <mergeCell ref="M4491:O4491"/>
    <mergeCell ref="P4491:Q4491"/>
    <mergeCell ref="I4492:J4492"/>
    <mergeCell ref="K4492:L4492"/>
    <mergeCell ref="M4492:Q4492"/>
    <mergeCell ref="A4523:Q4524"/>
    <mergeCell ref="A4525:Q4526"/>
    <mergeCell ref="C4527:H4527"/>
    <mergeCell ref="I4527:J4527"/>
    <mergeCell ref="K4527:L4527"/>
    <mergeCell ref="M4527:N4527"/>
    <mergeCell ref="O4527:Q4527"/>
    <mergeCell ref="F4519:H4519"/>
    <mergeCell ref="K4519:L4519"/>
    <mergeCell ref="M4519:Q4519"/>
    <mergeCell ref="G4520:I4520"/>
    <mergeCell ref="B4521:C4521"/>
    <mergeCell ref="E4521:N4522"/>
    <mergeCell ref="O4522:Q4522"/>
    <mergeCell ref="I4517:J4517"/>
    <mergeCell ref="K4517:L4517"/>
    <mergeCell ref="M4517:Q4517"/>
    <mergeCell ref="I4518:J4518"/>
    <mergeCell ref="K4518:L4518"/>
    <mergeCell ref="M4518:Q4518"/>
    <mergeCell ref="I4515:J4515"/>
    <mergeCell ref="K4515:L4515"/>
    <mergeCell ref="M4515:Q4515"/>
    <mergeCell ref="I4516:J4516"/>
    <mergeCell ref="K4516:L4516"/>
    <mergeCell ref="M4516:Q4516"/>
    <mergeCell ref="A4510:A4518"/>
    <mergeCell ref="I4510:J4510"/>
    <mergeCell ref="K4510:L4510"/>
    <mergeCell ref="M4510:N4511"/>
    <mergeCell ref="O4510:Q4511"/>
    <mergeCell ref="I4511:J4511"/>
    <mergeCell ref="K4511:L4511"/>
    <mergeCell ref="I4512:J4512"/>
    <mergeCell ref="K4512:L4512"/>
    <mergeCell ref="I4513:J4513"/>
    <mergeCell ref="K4513:L4513"/>
    <mergeCell ref="M4513:O4513"/>
    <mergeCell ref="P4513:Q4513"/>
    <mergeCell ref="I4514:J4514"/>
    <mergeCell ref="K4514:L4514"/>
    <mergeCell ref="M4514:Q4514"/>
    <mergeCell ref="A4545:Q4546"/>
    <mergeCell ref="A4547:Q4548"/>
    <mergeCell ref="C4549:H4549"/>
    <mergeCell ref="I4549:J4549"/>
    <mergeCell ref="K4549:L4549"/>
    <mergeCell ref="O4549:Q4549"/>
    <mergeCell ref="F4537:H4537"/>
    <mergeCell ref="K4537:L4537"/>
    <mergeCell ref="M4537:Q4537"/>
    <mergeCell ref="G4538:I4538"/>
    <mergeCell ref="B4543:C4543"/>
    <mergeCell ref="E4543:N4544"/>
    <mergeCell ref="O4544:Q4544"/>
    <mergeCell ref="I4535:J4535"/>
    <mergeCell ref="K4535:L4535"/>
    <mergeCell ref="M4535:Q4535"/>
    <mergeCell ref="I4536:J4536"/>
    <mergeCell ref="K4536:L4536"/>
    <mergeCell ref="M4536:Q4536"/>
    <mergeCell ref="I4533:J4533"/>
    <mergeCell ref="K4533:L4533"/>
    <mergeCell ref="M4533:Q4533"/>
    <mergeCell ref="I4534:J4534"/>
    <mergeCell ref="K4534:L4534"/>
    <mergeCell ref="M4534:Q4534"/>
    <mergeCell ref="A4528:A4536"/>
    <mergeCell ref="I4528:J4528"/>
    <mergeCell ref="K4528:L4528"/>
    <mergeCell ref="M4528:N4529"/>
    <mergeCell ref="O4528:Q4529"/>
    <mergeCell ref="I4529:J4529"/>
    <mergeCell ref="K4529:L4529"/>
    <mergeCell ref="I4530:J4530"/>
    <mergeCell ref="K4530:L4530"/>
    <mergeCell ref="I4531:J4531"/>
    <mergeCell ref="K4531:L4531"/>
    <mergeCell ref="M4531:O4531"/>
    <mergeCell ref="P4531:Q4531"/>
    <mergeCell ref="I4532:J4532"/>
    <mergeCell ref="K4532:L4532"/>
    <mergeCell ref="M4532:Q4532"/>
    <mergeCell ref="A4563:Q4564"/>
    <mergeCell ref="A4565:Q4566"/>
    <mergeCell ref="C4567:H4567"/>
    <mergeCell ref="I4567:J4567"/>
    <mergeCell ref="K4567:L4567"/>
    <mergeCell ref="M4567:N4567"/>
    <mergeCell ref="O4567:Q4567"/>
    <mergeCell ref="F4559:H4559"/>
    <mergeCell ref="K4559:L4559"/>
    <mergeCell ref="M4559:Q4559"/>
    <mergeCell ref="G4560:I4560"/>
    <mergeCell ref="B4561:C4561"/>
    <mergeCell ref="E4561:N4562"/>
    <mergeCell ref="O4562:Q4562"/>
    <mergeCell ref="I4557:J4557"/>
    <mergeCell ref="K4557:L4557"/>
    <mergeCell ref="M4557:Q4557"/>
    <mergeCell ref="I4558:J4558"/>
    <mergeCell ref="K4558:L4558"/>
    <mergeCell ref="M4558:Q4558"/>
    <mergeCell ref="I4555:J4555"/>
    <mergeCell ref="K4555:L4555"/>
    <mergeCell ref="M4555:Q4555"/>
    <mergeCell ref="I4556:J4556"/>
    <mergeCell ref="K4556:L4556"/>
    <mergeCell ref="M4556:Q4556"/>
    <mergeCell ref="A4550:A4558"/>
    <mergeCell ref="I4550:J4550"/>
    <mergeCell ref="K4550:L4550"/>
    <mergeCell ref="M4550:N4551"/>
    <mergeCell ref="O4550:Q4551"/>
    <mergeCell ref="I4551:J4551"/>
    <mergeCell ref="K4551:L4551"/>
    <mergeCell ref="I4552:J4552"/>
    <mergeCell ref="K4552:L4552"/>
    <mergeCell ref="I4553:J4553"/>
    <mergeCell ref="K4553:L4553"/>
    <mergeCell ref="M4553:O4553"/>
    <mergeCell ref="P4553:Q4553"/>
    <mergeCell ref="I4554:J4554"/>
    <mergeCell ref="K4554:L4554"/>
    <mergeCell ref="M4554:Q4554"/>
    <mergeCell ref="A4585:Q4586"/>
    <mergeCell ref="A4587:Q4588"/>
    <mergeCell ref="C4589:H4589"/>
    <mergeCell ref="I4589:J4589"/>
    <mergeCell ref="K4589:L4589"/>
    <mergeCell ref="O4589:Q4589"/>
    <mergeCell ref="F4577:H4577"/>
    <mergeCell ref="K4577:L4577"/>
    <mergeCell ref="M4577:Q4577"/>
    <mergeCell ref="G4578:I4578"/>
    <mergeCell ref="B4583:C4583"/>
    <mergeCell ref="E4583:N4584"/>
    <mergeCell ref="O4584:Q4584"/>
    <mergeCell ref="I4575:J4575"/>
    <mergeCell ref="K4575:L4575"/>
    <mergeCell ref="M4575:Q4575"/>
    <mergeCell ref="I4576:J4576"/>
    <mergeCell ref="K4576:L4576"/>
    <mergeCell ref="M4576:Q4576"/>
    <mergeCell ref="I4573:J4573"/>
    <mergeCell ref="K4573:L4573"/>
    <mergeCell ref="M4573:Q4573"/>
    <mergeCell ref="I4574:J4574"/>
    <mergeCell ref="K4574:L4574"/>
    <mergeCell ref="M4574:Q4574"/>
    <mergeCell ref="A4568:A4576"/>
    <mergeCell ref="I4568:J4568"/>
    <mergeCell ref="K4568:L4568"/>
    <mergeCell ref="M4568:N4569"/>
    <mergeCell ref="O4568:Q4569"/>
    <mergeCell ref="I4569:J4569"/>
    <mergeCell ref="K4569:L4569"/>
    <mergeCell ref="I4570:J4570"/>
    <mergeCell ref="K4570:L4570"/>
    <mergeCell ref="I4571:J4571"/>
    <mergeCell ref="K4571:L4571"/>
    <mergeCell ref="M4571:O4571"/>
    <mergeCell ref="P4571:Q4571"/>
    <mergeCell ref="I4572:J4572"/>
    <mergeCell ref="K4572:L4572"/>
    <mergeCell ref="M4572:Q4572"/>
    <mergeCell ref="A4603:Q4604"/>
    <mergeCell ref="A4605:Q4606"/>
    <mergeCell ref="C4607:H4607"/>
    <mergeCell ref="I4607:J4607"/>
    <mergeCell ref="K4607:L4607"/>
    <mergeCell ref="M4607:N4607"/>
    <mergeCell ref="O4607:Q4607"/>
    <mergeCell ref="F4599:H4599"/>
    <mergeCell ref="K4599:L4599"/>
    <mergeCell ref="M4599:Q4599"/>
    <mergeCell ref="G4600:I4600"/>
    <mergeCell ref="B4601:C4601"/>
    <mergeCell ref="E4601:N4602"/>
    <mergeCell ref="O4602:Q4602"/>
    <mergeCell ref="I4597:J4597"/>
    <mergeCell ref="K4597:L4597"/>
    <mergeCell ref="M4597:Q4597"/>
    <mergeCell ref="I4598:J4598"/>
    <mergeCell ref="K4598:L4598"/>
    <mergeCell ref="M4598:Q4598"/>
    <mergeCell ref="I4595:J4595"/>
    <mergeCell ref="K4595:L4595"/>
    <mergeCell ref="M4595:Q4595"/>
    <mergeCell ref="I4596:J4596"/>
    <mergeCell ref="K4596:L4596"/>
    <mergeCell ref="M4596:Q4596"/>
    <mergeCell ref="A4590:A4598"/>
    <mergeCell ref="I4590:J4590"/>
    <mergeCell ref="K4590:L4590"/>
    <mergeCell ref="M4590:N4591"/>
    <mergeCell ref="O4590:Q4591"/>
    <mergeCell ref="I4591:J4591"/>
    <mergeCell ref="K4591:L4591"/>
    <mergeCell ref="I4592:J4592"/>
    <mergeCell ref="K4592:L4592"/>
    <mergeCell ref="I4593:J4593"/>
    <mergeCell ref="K4593:L4593"/>
    <mergeCell ref="M4593:O4593"/>
    <mergeCell ref="P4593:Q4593"/>
    <mergeCell ref="I4594:J4594"/>
    <mergeCell ref="K4594:L4594"/>
    <mergeCell ref="M4594:Q4594"/>
    <mergeCell ref="A4625:Q4626"/>
    <mergeCell ref="A4627:Q4628"/>
    <mergeCell ref="C4629:H4629"/>
    <mergeCell ref="I4629:J4629"/>
    <mergeCell ref="K4629:L4629"/>
    <mergeCell ref="O4629:Q4629"/>
    <mergeCell ref="F4617:H4617"/>
    <mergeCell ref="K4617:L4617"/>
    <mergeCell ref="M4617:Q4617"/>
    <mergeCell ref="G4618:I4618"/>
    <mergeCell ref="B4623:C4623"/>
    <mergeCell ref="E4623:N4624"/>
    <mergeCell ref="O4624:Q4624"/>
    <mergeCell ref="I4615:J4615"/>
    <mergeCell ref="K4615:L4615"/>
    <mergeCell ref="M4615:Q4615"/>
    <mergeCell ref="I4616:J4616"/>
    <mergeCell ref="K4616:L4616"/>
    <mergeCell ref="M4616:Q4616"/>
    <mergeCell ref="I4613:J4613"/>
    <mergeCell ref="K4613:L4613"/>
    <mergeCell ref="M4613:Q4613"/>
    <mergeCell ref="I4614:J4614"/>
    <mergeCell ref="K4614:L4614"/>
    <mergeCell ref="M4614:Q4614"/>
    <mergeCell ref="A4608:A4616"/>
    <mergeCell ref="I4608:J4608"/>
    <mergeCell ref="K4608:L4608"/>
    <mergeCell ref="M4608:N4609"/>
    <mergeCell ref="O4608:Q4609"/>
    <mergeCell ref="I4609:J4609"/>
    <mergeCell ref="K4609:L4609"/>
    <mergeCell ref="I4610:J4610"/>
    <mergeCell ref="K4610:L4610"/>
    <mergeCell ref="I4611:J4611"/>
    <mergeCell ref="K4611:L4611"/>
    <mergeCell ref="M4611:O4611"/>
    <mergeCell ref="P4611:Q4611"/>
    <mergeCell ref="I4612:J4612"/>
    <mergeCell ref="K4612:L4612"/>
    <mergeCell ref="M4612:Q4612"/>
    <mergeCell ref="A4643:Q4644"/>
    <mergeCell ref="A4645:Q4646"/>
    <mergeCell ref="C4647:H4647"/>
    <mergeCell ref="I4647:J4647"/>
    <mergeCell ref="K4647:L4647"/>
    <mergeCell ref="M4647:N4647"/>
    <mergeCell ref="O4647:Q4647"/>
    <mergeCell ref="F4639:H4639"/>
    <mergeCell ref="K4639:L4639"/>
    <mergeCell ref="M4639:Q4639"/>
    <mergeCell ref="G4640:I4640"/>
    <mergeCell ref="B4641:C4641"/>
    <mergeCell ref="E4641:N4642"/>
    <mergeCell ref="O4642:Q4642"/>
    <mergeCell ref="I4637:J4637"/>
    <mergeCell ref="K4637:L4637"/>
    <mergeCell ref="M4637:Q4637"/>
    <mergeCell ref="I4638:J4638"/>
    <mergeCell ref="K4638:L4638"/>
    <mergeCell ref="M4638:Q4638"/>
    <mergeCell ref="I4635:J4635"/>
    <mergeCell ref="K4635:L4635"/>
    <mergeCell ref="M4635:Q4635"/>
    <mergeCell ref="I4636:J4636"/>
    <mergeCell ref="K4636:L4636"/>
    <mergeCell ref="M4636:Q4636"/>
    <mergeCell ref="A4630:A4638"/>
    <mergeCell ref="I4630:J4630"/>
    <mergeCell ref="K4630:L4630"/>
    <mergeCell ref="M4630:N4631"/>
    <mergeCell ref="O4630:Q4631"/>
    <mergeCell ref="I4631:J4631"/>
    <mergeCell ref="K4631:L4631"/>
    <mergeCell ref="I4632:J4632"/>
    <mergeCell ref="K4632:L4632"/>
    <mergeCell ref="I4633:J4633"/>
    <mergeCell ref="K4633:L4633"/>
    <mergeCell ref="M4633:O4633"/>
    <mergeCell ref="P4633:Q4633"/>
    <mergeCell ref="I4634:J4634"/>
    <mergeCell ref="K4634:L4634"/>
    <mergeCell ref="M4634:Q4634"/>
    <mergeCell ref="A4665:Q4666"/>
    <mergeCell ref="A4667:Q4668"/>
    <mergeCell ref="C4669:H4669"/>
    <mergeCell ref="I4669:J4669"/>
    <mergeCell ref="K4669:L4669"/>
    <mergeCell ref="O4669:Q4669"/>
    <mergeCell ref="F4657:H4657"/>
    <mergeCell ref="K4657:L4657"/>
    <mergeCell ref="M4657:Q4657"/>
    <mergeCell ref="G4658:I4658"/>
    <mergeCell ref="B4663:C4663"/>
    <mergeCell ref="E4663:N4664"/>
    <mergeCell ref="O4664:Q4664"/>
    <mergeCell ref="I4655:J4655"/>
    <mergeCell ref="K4655:L4655"/>
    <mergeCell ref="M4655:Q4655"/>
    <mergeCell ref="I4656:J4656"/>
    <mergeCell ref="K4656:L4656"/>
    <mergeCell ref="M4656:Q4656"/>
    <mergeCell ref="I4653:J4653"/>
    <mergeCell ref="K4653:L4653"/>
    <mergeCell ref="M4653:Q4653"/>
    <mergeCell ref="I4654:J4654"/>
    <mergeCell ref="K4654:L4654"/>
    <mergeCell ref="M4654:Q4654"/>
    <mergeCell ref="A4648:A4656"/>
    <mergeCell ref="I4648:J4648"/>
    <mergeCell ref="K4648:L4648"/>
    <mergeCell ref="M4648:N4649"/>
    <mergeCell ref="O4648:Q4649"/>
    <mergeCell ref="I4649:J4649"/>
    <mergeCell ref="K4649:L4649"/>
    <mergeCell ref="I4650:J4650"/>
    <mergeCell ref="K4650:L4650"/>
    <mergeCell ref="I4651:J4651"/>
    <mergeCell ref="K4651:L4651"/>
    <mergeCell ref="M4651:O4651"/>
    <mergeCell ref="P4651:Q4651"/>
    <mergeCell ref="I4652:J4652"/>
    <mergeCell ref="K4652:L4652"/>
    <mergeCell ref="M4652:Q4652"/>
    <mergeCell ref="A4683:Q4684"/>
    <mergeCell ref="A4685:Q4686"/>
    <mergeCell ref="C4687:H4687"/>
    <mergeCell ref="I4687:J4687"/>
    <mergeCell ref="K4687:L4687"/>
    <mergeCell ref="M4687:N4687"/>
    <mergeCell ref="O4687:Q4687"/>
    <mergeCell ref="F4679:H4679"/>
    <mergeCell ref="K4679:L4679"/>
    <mergeCell ref="M4679:Q4679"/>
    <mergeCell ref="G4680:I4680"/>
    <mergeCell ref="B4681:C4681"/>
    <mergeCell ref="E4681:N4682"/>
    <mergeCell ref="O4682:Q4682"/>
    <mergeCell ref="I4677:J4677"/>
    <mergeCell ref="K4677:L4677"/>
    <mergeCell ref="M4677:Q4677"/>
    <mergeCell ref="I4678:J4678"/>
    <mergeCell ref="K4678:L4678"/>
    <mergeCell ref="M4678:Q4678"/>
    <mergeCell ref="I4675:J4675"/>
    <mergeCell ref="K4675:L4675"/>
    <mergeCell ref="M4675:Q4675"/>
    <mergeCell ref="I4676:J4676"/>
    <mergeCell ref="K4676:L4676"/>
    <mergeCell ref="M4676:Q4676"/>
    <mergeCell ref="A4670:A4678"/>
    <mergeCell ref="I4670:J4670"/>
    <mergeCell ref="K4670:L4670"/>
    <mergeCell ref="M4670:N4671"/>
    <mergeCell ref="O4670:Q4671"/>
    <mergeCell ref="I4671:J4671"/>
    <mergeCell ref="K4671:L4671"/>
    <mergeCell ref="I4672:J4672"/>
    <mergeCell ref="K4672:L4672"/>
    <mergeCell ref="I4673:J4673"/>
    <mergeCell ref="K4673:L4673"/>
    <mergeCell ref="M4673:O4673"/>
    <mergeCell ref="P4673:Q4673"/>
    <mergeCell ref="I4674:J4674"/>
    <mergeCell ref="K4674:L4674"/>
    <mergeCell ref="M4674:Q4674"/>
    <mergeCell ref="A4705:Q4706"/>
    <mergeCell ref="A4707:Q4708"/>
    <mergeCell ref="C4709:H4709"/>
    <mergeCell ref="I4709:J4709"/>
    <mergeCell ref="K4709:L4709"/>
    <mergeCell ref="O4709:Q4709"/>
    <mergeCell ref="F4697:H4697"/>
    <mergeCell ref="K4697:L4697"/>
    <mergeCell ref="M4697:Q4697"/>
    <mergeCell ref="G4698:I4698"/>
    <mergeCell ref="B4703:C4703"/>
    <mergeCell ref="E4703:N4704"/>
    <mergeCell ref="O4704:Q4704"/>
    <mergeCell ref="I4695:J4695"/>
    <mergeCell ref="K4695:L4695"/>
    <mergeCell ref="M4695:Q4695"/>
    <mergeCell ref="I4696:J4696"/>
    <mergeCell ref="K4696:L4696"/>
    <mergeCell ref="M4696:Q4696"/>
    <mergeCell ref="I4693:J4693"/>
    <mergeCell ref="K4693:L4693"/>
    <mergeCell ref="M4693:Q4693"/>
    <mergeCell ref="I4694:J4694"/>
    <mergeCell ref="K4694:L4694"/>
    <mergeCell ref="M4694:Q4694"/>
    <mergeCell ref="A4688:A4696"/>
    <mergeCell ref="I4688:J4688"/>
    <mergeCell ref="K4688:L4688"/>
    <mergeCell ref="M4688:N4689"/>
    <mergeCell ref="O4688:Q4689"/>
    <mergeCell ref="I4689:J4689"/>
    <mergeCell ref="K4689:L4689"/>
    <mergeCell ref="I4690:J4690"/>
    <mergeCell ref="K4690:L4690"/>
    <mergeCell ref="I4691:J4691"/>
    <mergeCell ref="K4691:L4691"/>
    <mergeCell ref="M4691:O4691"/>
    <mergeCell ref="P4691:Q4691"/>
    <mergeCell ref="I4692:J4692"/>
    <mergeCell ref="K4692:L4692"/>
    <mergeCell ref="M4692:Q4692"/>
    <mergeCell ref="A4723:Q4724"/>
    <mergeCell ref="A4725:Q4726"/>
    <mergeCell ref="C4727:H4727"/>
    <mergeCell ref="I4727:J4727"/>
    <mergeCell ref="K4727:L4727"/>
    <mergeCell ref="M4727:N4727"/>
    <mergeCell ref="O4727:Q4727"/>
    <mergeCell ref="F4719:H4719"/>
    <mergeCell ref="K4719:L4719"/>
    <mergeCell ref="M4719:Q4719"/>
    <mergeCell ref="G4720:I4720"/>
    <mergeCell ref="B4721:C4721"/>
    <mergeCell ref="E4721:N4722"/>
    <mergeCell ref="O4722:Q4722"/>
    <mergeCell ref="I4717:J4717"/>
    <mergeCell ref="K4717:L4717"/>
    <mergeCell ref="M4717:Q4717"/>
    <mergeCell ref="I4718:J4718"/>
    <mergeCell ref="K4718:L4718"/>
    <mergeCell ref="M4718:Q4718"/>
    <mergeCell ref="I4715:J4715"/>
    <mergeCell ref="K4715:L4715"/>
    <mergeCell ref="M4715:Q4715"/>
    <mergeCell ref="I4716:J4716"/>
    <mergeCell ref="K4716:L4716"/>
    <mergeCell ref="M4716:Q4716"/>
    <mergeCell ref="A4710:A4718"/>
    <mergeCell ref="I4710:J4710"/>
    <mergeCell ref="K4710:L4710"/>
    <mergeCell ref="M4710:N4711"/>
    <mergeCell ref="O4710:Q4711"/>
    <mergeCell ref="I4711:J4711"/>
    <mergeCell ref="K4711:L4711"/>
    <mergeCell ref="I4712:J4712"/>
    <mergeCell ref="K4712:L4712"/>
    <mergeCell ref="I4713:J4713"/>
    <mergeCell ref="K4713:L4713"/>
    <mergeCell ref="M4713:O4713"/>
    <mergeCell ref="P4713:Q4713"/>
    <mergeCell ref="I4714:J4714"/>
    <mergeCell ref="K4714:L4714"/>
    <mergeCell ref="M4714:Q4714"/>
    <mergeCell ref="A4745:Q4746"/>
    <mergeCell ref="A4747:Q4748"/>
    <mergeCell ref="C4749:H4749"/>
    <mergeCell ref="I4749:J4749"/>
    <mergeCell ref="K4749:L4749"/>
    <mergeCell ref="O4749:Q4749"/>
    <mergeCell ref="F4737:H4737"/>
    <mergeCell ref="K4737:L4737"/>
    <mergeCell ref="M4737:Q4737"/>
    <mergeCell ref="G4738:I4738"/>
    <mergeCell ref="B4743:C4743"/>
    <mergeCell ref="E4743:N4744"/>
    <mergeCell ref="O4744:Q4744"/>
    <mergeCell ref="I4735:J4735"/>
    <mergeCell ref="K4735:L4735"/>
    <mergeCell ref="M4735:Q4735"/>
    <mergeCell ref="I4736:J4736"/>
    <mergeCell ref="K4736:L4736"/>
    <mergeCell ref="M4736:Q4736"/>
    <mergeCell ref="I4733:J4733"/>
    <mergeCell ref="K4733:L4733"/>
    <mergeCell ref="M4733:Q4733"/>
    <mergeCell ref="I4734:J4734"/>
    <mergeCell ref="K4734:L4734"/>
    <mergeCell ref="M4734:Q4734"/>
    <mergeCell ref="A4728:A4736"/>
    <mergeCell ref="I4728:J4728"/>
    <mergeCell ref="K4728:L4728"/>
    <mergeCell ref="M4728:N4729"/>
    <mergeCell ref="O4728:Q4729"/>
    <mergeCell ref="I4729:J4729"/>
    <mergeCell ref="K4729:L4729"/>
    <mergeCell ref="I4730:J4730"/>
    <mergeCell ref="K4730:L4730"/>
    <mergeCell ref="I4731:J4731"/>
    <mergeCell ref="K4731:L4731"/>
    <mergeCell ref="M4731:O4731"/>
    <mergeCell ref="P4731:Q4731"/>
    <mergeCell ref="I4732:J4732"/>
    <mergeCell ref="K4732:L4732"/>
    <mergeCell ref="M4732:Q4732"/>
    <mergeCell ref="A4763:Q4764"/>
    <mergeCell ref="A4765:Q4766"/>
    <mergeCell ref="C4767:H4767"/>
    <mergeCell ref="I4767:J4767"/>
    <mergeCell ref="K4767:L4767"/>
    <mergeCell ref="M4767:N4767"/>
    <mergeCell ref="O4767:Q4767"/>
    <mergeCell ref="F4759:H4759"/>
    <mergeCell ref="K4759:L4759"/>
    <mergeCell ref="M4759:Q4759"/>
    <mergeCell ref="G4760:I4760"/>
    <mergeCell ref="B4761:C4761"/>
    <mergeCell ref="E4761:N4762"/>
    <mergeCell ref="O4762:Q4762"/>
    <mergeCell ref="I4757:J4757"/>
    <mergeCell ref="K4757:L4757"/>
    <mergeCell ref="M4757:Q4757"/>
    <mergeCell ref="I4758:J4758"/>
    <mergeCell ref="K4758:L4758"/>
    <mergeCell ref="M4758:Q4758"/>
    <mergeCell ref="I4755:J4755"/>
    <mergeCell ref="K4755:L4755"/>
    <mergeCell ref="M4755:Q4755"/>
    <mergeCell ref="I4756:J4756"/>
    <mergeCell ref="K4756:L4756"/>
    <mergeCell ref="M4756:Q4756"/>
    <mergeCell ref="A4750:A4758"/>
    <mergeCell ref="I4750:J4750"/>
    <mergeCell ref="K4750:L4750"/>
    <mergeCell ref="M4750:N4751"/>
    <mergeCell ref="O4750:Q4751"/>
    <mergeCell ref="I4751:J4751"/>
    <mergeCell ref="K4751:L4751"/>
    <mergeCell ref="I4752:J4752"/>
    <mergeCell ref="K4752:L4752"/>
    <mergeCell ref="I4753:J4753"/>
    <mergeCell ref="K4753:L4753"/>
    <mergeCell ref="M4753:O4753"/>
    <mergeCell ref="P4753:Q4753"/>
    <mergeCell ref="I4754:J4754"/>
    <mergeCell ref="K4754:L4754"/>
    <mergeCell ref="M4754:Q4754"/>
    <mergeCell ref="A4785:Q4786"/>
    <mergeCell ref="A4787:Q4788"/>
    <mergeCell ref="C4789:H4789"/>
    <mergeCell ref="I4789:J4789"/>
    <mergeCell ref="K4789:L4789"/>
    <mergeCell ref="O4789:Q4789"/>
    <mergeCell ref="F4777:H4777"/>
    <mergeCell ref="K4777:L4777"/>
    <mergeCell ref="M4777:Q4777"/>
    <mergeCell ref="G4778:I4778"/>
    <mergeCell ref="B4783:C4783"/>
    <mergeCell ref="E4783:N4784"/>
    <mergeCell ref="O4784:Q4784"/>
    <mergeCell ref="I4775:J4775"/>
    <mergeCell ref="K4775:L4775"/>
    <mergeCell ref="M4775:Q4775"/>
    <mergeCell ref="I4776:J4776"/>
    <mergeCell ref="K4776:L4776"/>
    <mergeCell ref="M4776:Q4776"/>
    <mergeCell ref="I4773:J4773"/>
    <mergeCell ref="K4773:L4773"/>
    <mergeCell ref="M4773:Q4773"/>
    <mergeCell ref="I4774:J4774"/>
    <mergeCell ref="K4774:L4774"/>
    <mergeCell ref="M4774:Q4774"/>
    <mergeCell ref="A4768:A4776"/>
    <mergeCell ref="I4768:J4768"/>
    <mergeCell ref="K4768:L4768"/>
    <mergeCell ref="M4768:N4769"/>
    <mergeCell ref="O4768:Q4769"/>
    <mergeCell ref="I4769:J4769"/>
    <mergeCell ref="K4769:L4769"/>
    <mergeCell ref="I4770:J4770"/>
    <mergeCell ref="K4770:L4770"/>
    <mergeCell ref="I4771:J4771"/>
    <mergeCell ref="K4771:L4771"/>
    <mergeCell ref="M4771:O4771"/>
    <mergeCell ref="P4771:Q4771"/>
    <mergeCell ref="I4772:J4772"/>
    <mergeCell ref="K4772:L4772"/>
    <mergeCell ref="M4772:Q4772"/>
    <mergeCell ref="A4803:Q4804"/>
    <mergeCell ref="A4805:Q4806"/>
    <mergeCell ref="C4807:H4807"/>
    <mergeCell ref="I4807:J4807"/>
    <mergeCell ref="K4807:L4807"/>
    <mergeCell ref="M4807:N4807"/>
    <mergeCell ref="O4807:Q4807"/>
    <mergeCell ref="F4799:H4799"/>
    <mergeCell ref="K4799:L4799"/>
    <mergeCell ref="M4799:Q4799"/>
    <mergeCell ref="G4800:I4800"/>
    <mergeCell ref="B4801:C4801"/>
    <mergeCell ref="E4801:N4802"/>
    <mergeCell ref="O4802:Q4802"/>
    <mergeCell ref="I4797:J4797"/>
    <mergeCell ref="K4797:L4797"/>
    <mergeCell ref="M4797:Q4797"/>
    <mergeCell ref="I4798:J4798"/>
    <mergeCell ref="K4798:L4798"/>
    <mergeCell ref="M4798:Q4798"/>
    <mergeCell ref="I4795:J4795"/>
    <mergeCell ref="K4795:L4795"/>
    <mergeCell ref="M4795:Q4795"/>
    <mergeCell ref="I4796:J4796"/>
    <mergeCell ref="K4796:L4796"/>
    <mergeCell ref="M4796:Q4796"/>
    <mergeCell ref="A4790:A4798"/>
    <mergeCell ref="I4790:J4790"/>
    <mergeCell ref="K4790:L4790"/>
    <mergeCell ref="M4790:N4791"/>
    <mergeCell ref="O4790:Q4791"/>
    <mergeCell ref="I4791:J4791"/>
    <mergeCell ref="K4791:L4791"/>
    <mergeCell ref="I4792:J4792"/>
    <mergeCell ref="K4792:L4792"/>
    <mergeCell ref="I4793:J4793"/>
    <mergeCell ref="K4793:L4793"/>
    <mergeCell ref="M4793:O4793"/>
    <mergeCell ref="P4793:Q4793"/>
    <mergeCell ref="I4794:J4794"/>
    <mergeCell ref="K4794:L4794"/>
    <mergeCell ref="M4794:Q4794"/>
    <mergeCell ref="A4825:Q4826"/>
    <mergeCell ref="A4827:Q4828"/>
    <mergeCell ref="C4829:H4829"/>
    <mergeCell ref="I4829:J4829"/>
    <mergeCell ref="K4829:L4829"/>
    <mergeCell ref="O4829:Q4829"/>
    <mergeCell ref="F4817:H4817"/>
    <mergeCell ref="K4817:L4817"/>
    <mergeCell ref="M4817:Q4817"/>
    <mergeCell ref="G4818:I4818"/>
    <mergeCell ref="B4823:C4823"/>
    <mergeCell ref="E4823:N4824"/>
    <mergeCell ref="O4824:Q4824"/>
    <mergeCell ref="I4815:J4815"/>
    <mergeCell ref="K4815:L4815"/>
    <mergeCell ref="M4815:Q4815"/>
    <mergeCell ref="I4816:J4816"/>
    <mergeCell ref="K4816:L4816"/>
    <mergeCell ref="M4816:Q4816"/>
    <mergeCell ref="I4813:J4813"/>
    <mergeCell ref="K4813:L4813"/>
    <mergeCell ref="M4813:Q4813"/>
    <mergeCell ref="I4814:J4814"/>
    <mergeCell ref="K4814:L4814"/>
    <mergeCell ref="M4814:Q4814"/>
    <mergeCell ref="A4808:A4816"/>
    <mergeCell ref="I4808:J4808"/>
    <mergeCell ref="K4808:L4808"/>
    <mergeCell ref="M4808:N4809"/>
    <mergeCell ref="O4808:Q4809"/>
    <mergeCell ref="I4809:J4809"/>
    <mergeCell ref="K4809:L4809"/>
    <mergeCell ref="I4810:J4810"/>
    <mergeCell ref="K4810:L4810"/>
    <mergeCell ref="I4811:J4811"/>
    <mergeCell ref="K4811:L4811"/>
    <mergeCell ref="M4811:O4811"/>
    <mergeCell ref="P4811:Q4811"/>
    <mergeCell ref="I4812:J4812"/>
    <mergeCell ref="K4812:L4812"/>
    <mergeCell ref="M4812:Q4812"/>
    <mergeCell ref="A4843:Q4844"/>
    <mergeCell ref="A4845:Q4846"/>
    <mergeCell ref="C4847:H4847"/>
    <mergeCell ref="I4847:J4847"/>
    <mergeCell ref="K4847:L4847"/>
    <mergeCell ref="M4847:N4847"/>
    <mergeCell ref="O4847:Q4847"/>
    <mergeCell ref="F4839:H4839"/>
    <mergeCell ref="K4839:L4839"/>
    <mergeCell ref="M4839:Q4839"/>
    <mergeCell ref="G4840:I4840"/>
    <mergeCell ref="B4841:C4841"/>
    <mergeCell ref="E4841:N4842"/>
    <mergeCell ref="O4842:Q4842"/>
    <mergeCell ref="I4837:J4837"/>
    <mergeCell ref="K4837:L4837"/>
    <mergeCell ref="M4837:Q4837"/>
    <mergeCell ref="I4838:J4838"/>
    <mergeCell ref="K4838:L4838"/>
    <mergeCell ref="M4838:Q4838"/>
    <mergeCell ref="I4835:J4835"/>
    <mergeCell ref="K4835:L4835"/>
    <mergeCell ref="M4835:Q4835"/>
    <mergeCell ref="I4836:J4836"/>
    <mergeCell ref="K4836:L4836"/>
    <mergeCell ref="M4836:Q4836"/>
    <mergeCell ref="A4830:A4838"/>
    <mergeCell ref="I4830:J4830"/>
    <mergeCell ref="K4830:L4830"/>
    <mergeCell ref="M4830:N4831"/>
    <mergeCell ref="O4830:Q4831"/>
    <mergeCell ref="I4831:J4831"/>
    <mergeCell ref="K4831:L4831"/>
    <mergeCell ref="I4832:J4832"/>
    <mergeCell ref="K4832:L4832"/>
    <mergeCell ref="I4833:J4833"/>
    <mergeCell ref="K4833:L4833"/>
    <mergeCell ref="M4833:O4833"/>
    <mergeCell ref="P4833:Q4833"/>
    <mergeCell ref="I4834:J4834"/>
    <mergeCell ref="K4834:L4834"/>
    <mergeCell ref="M4834:Q4834"/>
    <mergeCell ref="A4865:Q4866"/>
    <mergeCell ref="A4867:Q4868"/>
    <mergeCell ref="C4869:H4869"/>
    <mergeCell ref="I4869:J4869"/>
    <mergeCell ref="K4869:L4869"/>
    <mergeCell ref="O4869:Q4869"/>
    <mergeCell ref="F4857:H4857"/>
    <mergeCell ref="K4857:L4857"/>
    <mergeCell ref="M4857:Q4857"/>
    <mergeCell ref="G4858:I4858"/>
    <mergeCell ref="B4863:C4863"/>
    <mergeCell ref="E4863:N4864"/>
    <mergeCell ref="O4864:Q4864"/>
    <mergeCell ref="I4855:J4855"/>
    <mergeCell ref="K4855:L4855"/>
    <mergeCell ref="M4855:Q4855"/>
    <mergeCell ref="I4856:J4856"/>
    <mergeCell ref="K4856:L4856"/>
    <mergeCell ref="M4856:Q4856"/>
    <mergeCell ref="I4853:J4853"/>
    <mergeCell ref="K4853:L4853"/>
    <mergeCell ref="M4853:Q4853"/>
    <mergeCell ref="I4854:J4854"/>
    <mergeCell ref="K4854:L4854"/>
    <mergeCell ref="M4854:Q4854"/>
    <mergeCell ref="A4848:A4856"/>
    <mergeCell ref="I4848:J4848"/>
    <mergeCell ref="K4848:L4848"/>
    <mergeCell ref="M4848:N4849"/>
    <mergeCell ref="O4848:Q4849"/>
    <mergeCell ref="I4849:J4849"/>
    <mergeCell ref="K4849:L4849"/>
    <mergeCell ref="I4850:J4850"/>
    <mergeCell ref="K4850:L4850"/>
    <mergeCell ref="I4851:J4851"/>
    <mergeCell ref="K4851:L4851"/>
    <mergeCell ref="M4851:O4851"/>
    <mergeCell ref="P4851:Q4851"/>
    <mergeCell ref="I4852:J4852"/>
    <mergeCell ref="K4852:L4852"/>
    <mergeCell ref="M4852:Q4852"/>
    <mergeCell ref="A4883:Q4884"/>
    <mergeCell ref="A4885:Q4886"/>
    <mergeCell ref="C4887:H4887"/>
    <mergeCell ref="I4887:J4887"/>
    <mergeCell ref="K4887:L4887"/>
    <mergeCell ref="M4887:N4887"/>
    <mergeCell ref="O4887:Q4887"/>
    <mergeCell ref="F4879:H4879"/>
    <mergeCell ref="K4879:L4879"/>
    <mergeCell ref="M4879:Q4879"/>
    <mergeCell ref="G4880:I4880"/>
    <mergeCell ref="B4881:C4881"/>
    <mergeCell ref="E4881:N4882"/>
    <mergeCell ref="O4882:Q4882"/>
    <mergeCell ref="I4877:J4877"/>
    <mergeCell ref="K4877:L4877"/>
    <mergeCell ref="M4877:Q4877"/>
    <mergeCell ref="I4878:J4878"/>
    <mergeCell ref="K4878:L4878"/>
    <mergeCell ref="M4878:Q4878"/>
    <mergeCell ref="I4875:J4875"/>
    <mergeCell ref="K4875:L4875"/>
    <mergeCell ref="M4875:Q4875"/>
    <mergeCell ref="I4876:J4876"/>
    <mergeCell ref="K4876:L4876"/>
    <mergeCell ref="M4876:Q4876"/>
    <mergeCell ref="A4870:A4878"/>
    <mergeCell ref="I4870:J4870"/>
    <mergeCell ref="K4870:L4870"/>
    <mergeCell ref="M4870:N4871"/>
    <mergeCell ref="O4870:Q4871"/>
    <mergeCell ref="I4871:J4871"/>
    <mergeCell ref="K4871:L4871"/>
    <mergeCell ref="I4872:J4872"/>
    <mergeCell ref="K4872:L4872"/>
    <mergeCell ref="I4873:J4873"/>
    <mergeCell ref="K4873:L4873"/>
    <mergeCell ref="M4873:O4873"/>
    <mergeCell ref="P4873:Q4873"/>
    <mergeCell ref="I4874:J4874"/>
    <mergeCell ref="K4874:L4874"/>
    <mergeCell ref="M4874:Q4874"/>
    <mergeCell ref="A4905:Q4906"/>
    <mergeCell ref="A4907:Q4908"/>
    <mergeCell ref="C4909:H4909"/>
    <mergeCell ref="I4909:J4909"/>
    <mergeCell ref="K4909:L4909"/>
    <mergeCell ref="O4909:Q4909"/>
    <mergeCell ref="F4897:H4897"/>
    <mergeCell ref="K4897:L4897"/>
    <mergeCell ref="M4897:Q4897"/>
    <mergeCell ref="G4898:I4898"/>
    <mergeCell ref="B4903:C4903"/>
    <mergeCell ref="E4903:N4904"/>
    <mergeCell ref="O4904:Q4904"/>
    <mergeCell ref="I4895:J4895"/>
    <mergeCell ref="K4895:L4895"/>
    <mergeCell ref="M4895:Q4895"/>
    <mergeCell ref="I4896:J4896"/>
    <mergeCell ref="K4896:L4896"/>
    <mergeCell ref="M4896:Q4896"/>
    <mergeCell ref="I4893:J4893"/>
    <mergeCell ref="K4893:L4893"/>
    <mergeCell ref="M4893:Q4893"/>
    <mergeCell ref="I4894:J4894"/>
    <mergeCell ref="K4894:L4894"/>
    <mergeCell ref="M4894:Q4894"/>
    <mergeCell ref="A4888:A4896"/>
    <mergeCell ref="I4888:J4888"/>
    <mergeCell ref="K4888:L4888"/>
    <mergeCell ref="M4888:N4889"/>
    <mergeCell ref="O4888:Q4889"/>
    <mergeCell ref="I4889:J4889"/>
    <mergeCell ref="K4889:L4889"/>
    <mergeCell ref="I4890:J4890"/>
    <mergeCell ref="K4890:L4890"/>
    <mergeCell ref="I4891:J4891"/>
    <mergeCell ref="K4891:L4891"/>
    <mergeCell ref="M4891:O4891"/>
    <mergeCell ref="P4891:Q4891"/>
    <mergeCell ref="I4892:J4892"/>
    <mergeCell ref="K4892:L4892"/>
    <mergeCell ref="M4892:Q4892"/>
    <mergeCell ref="A4923:Q4924"/>
    <mergeCell ref="A4925:Q4926"/>
    <mergeCell ref="C4927:H4927"/>
    <mergeCell ref="I4927:J4927"/>
    <mergeCell ref="K4927:L4927"/>
    <mergeCell ref="M4927:N4927"/>
    <mergeCell ref="O4927:Q4927"/>
    <mergeCell ref="F4919:H4919"/>
    <mergeCell ref="K4919:L4919"/>
    <mergeCell ref="M4919:Q4919"/>
    <mergeCell ref="G4920:I4920"/>
    <mergeCell ref="B4921:C4921"/>
    <mergeCell ref="E4921:N4922"/>
    <mergeCell ref="O4922:Q4922"/>
    <mergeCell ref="I4917:J4917"/>
    <mergeCell ref="K4917:L4917"/>
    <mergeCell ref="M4917:Q4917"/>
    <mergeCell ref="I4918:J4918"/>
    <mergeCell ref="K4918:L4918"/>
    <mergeCell ref="M4918:Q4918"/>
    <mergeCell ref="I4915:J4915"/>
    <mergeCell ref="K4915:L4915"/>
    <mergeCell ref="M4915:Q4915"/>
    <mergeCell ref="I4916:J4916"/>
    <mergeCell ref="K4916:L4916"/>
    <mergeCell ref="M4916:Q4916"/>
    <mergeCell ref="A4910:A4918"/>
    <mergeCell ref="I4910:J4910"/>
    <mergeCell ref="K4910:L4910"/>
    <mergeCell ref="M4910:N4911"/>
    <mergeCell ref="O4910:Q4911"/>
    <mergeCell ref="I4911:J4911"/>
    <mergeCell ref="K4911:L4911"/>
    <mergeCell ref="I4912:J4912"/>
    <mergeCell ref="K4912:L4912"/>
    <mergeCell ref="I4913:J4913"/>
    <mergeCell ref="K4913:L4913"/>
    <mergeCell ref="M4913:O4913"/>
    <mergeCell ref="P4913:Q4913"/>
    <mergeCell ref="I4914:J4914"/>
    <mergeCell ref="K4914:L4914"/>
    <mergeCell ref="M4914:Q4914"/>
    <mergeCell ref="A4945:Q4946"/>
    <mergeCell ref="A4947:Q4948"/>
    <mergeCell ref="C4949:H4949"/>
    <mergeCell ref="I4949:J4949"/>
    <mergeCell ref="K4949:L4949"/>
    <mergeCell ref="O4949:Q4949"/>
    <mergeCell ref="F4937:H4937"/>
    <mergeCell ref="K4937:L4937"/>
    <mergeCell ref="M4937:Q4937"/>
    <mergeCell ref="G4938:I4938"/>
    <mergeCell ref="B4943:C4943"/>
    <mergeCell ref="E4943:N4944"/>
    <mergeCell ref="O4944:Q4944"/>
    <mergeCell ref="I4935:J4935"/>
    <mergeCell ref="K4935:L4935"/>
    <mergeCell ref="M4935:Q4935"/>
    <mergeCell ref="I4936:J4936"/>
    <mergeCell ref="K4936:L4936"/>
    <mergeCell ref="M4936:Q4936"/>
    <mergeCell ref="I4933:J4933"/>
    <mergeCell ref="K4933:L4933"/>
    <mergeCell ref="M4933:Q4933"/>
    <mergeCell ref="I4934:J4934"/>
    <mergeCell ref="K4934:L4934"/>
    <mergeCell ref="M4934:Q4934"/>
    <mergeCell ref="A4928:A4936"/>
    <mergeCell ref="I4928:J4928"/>
    <mergeCell ref="K4928:L4928"/>
    <mergeCell ref="M4928:N4929"/>
    <mergeCell ref="O4928:Q4929"/>
    <mergeCell ref="I4929:J4929"/>
    <mergeCell ref="K4929:L4929"/>
    <mergeCell ref="I4930:J4930"/>
    <mergeCell ref="K4930:L4930"/>
    <mergeCell ref="I4931:J4931"/>
    <mergeCell ref="K4931:L4931"/>
    <mergeCell ref="M4931:O4931"/>
    <mergeCell ref="P4931:Q4931"/>
    <mergeCell ref="I4932:J4932"/>
    <mergeCell ref="K4932:L4932"/>
    <mergeCell ref="M4932:Q4932"/>
    <mergeCell ref="A4963:Q4964"/>
    <mergeCell ref="A4965:Q4966"/>
    <mergeCell ref="C4967:H4967"/>
    <mergeCell ref="I4967:J4967"/>
    <mergeCell ref="K4967:L4967"/>
    <mergeCell ref="M4967:N4967"/>
    <mergeCell ref="O4967:Q4967"/>
    <mergeCell ref="F4959:H4959"/>
    <mergeCell ref="K4959:L4959"/>
    <mergeCell ref="M4959:Q4959"/>
    <mergeCell ref="G4960:I4960"/>
    <mergeCell ref="B4961:C4961"/>
    <mergeCell ref="E4961:N4962"/>
    <mergeCell ref="O4962:Q4962"/>
    <mergeCell ref="I4957:J4957"/>
    <mergeCell ref="K4957:L4957"/>
    <mergeCell ref="M4957:Q4957"/>
    <mergeCell ref="I4958:J4958"/>
    <mergeCell ref="K4958:L4958"/>
    <mergeCell ref="M4958:Q4958"/>
    <mergeCell ref="I4955:J4955"/>
    <mergeCell ref="K4955:L4955"/>
    <mergeCell ref="M4955:Q4955"/>
    <mergeCell ref="I4956:J4956"/>
    <mergeCell ref="K4956:L4956"/>
    <mergeCell ref="M4956:Q4956"/>
    <mergeCell ref="A4950:A4958"/>
    <mergeCell ref="I4950:J4950"/>
    <mergeCell ref="K4950:L4950"/>
    <mergeCell ref="M4950:N4951"/>
    <mergeCell ref="O4950:Q4951"/>
    <mergeCell ref="I4951:J4951"/>
    <mergeCell ref="K4951:L4951"/>
    <mergeCell ref="I4952:J4952"/>
    <mergeCell ref="K4952:L4952"/>
    <mergeCell ref="I4953:J4953"/>
    <mergeCell ref="K4953:L4953"/>
    <mergeCell ref="M4953:O4953"/>
    <mergeCell ref="P4953:Q4953"/>
    <mergeCell ref="I4954:J4954"/>
    <mergeCell ref="K4954:L4954"/>
    <mergeCell ref="M4954:Q4954"/>
    <mergeCell ref="A4985:Q4986"/>
    <mergeCell ref="A4987:Q4988"/>
    <mergeCell ref="C4989:H4989"/>
    <mergeCell ref="I4989:J4989"/>
    <mergeCell ref="K4989:L4989"/>
    <mergeCell ref="O4989:Q4989"/>
    <mergeCell ref="F4977:H4977"/>
    <mergeCell ref="K4977:L4977"/>
    <mergeCell ref="M4977:Q4977"/>
    <mergeCell ref="G4978:I4978"/>
    <mergeCell ref="B4983:C4983"/>
    <mergeCell ref="E4983:N4984"/>
    <mergeCell ref="O4984:Q4984"/>
    <mergeCell ref="I4975:J4975"/>
    <mergeCell ref="K4975:L4975"/>
    <mergeCell ref="M4975:Q4975"/>
    <mergeCell ref="I4976:J4976"/>
    <mergeCell ref="K4976:L4976"/>
    <mergeCell ref="M4976:Q4976"/>
    <mergeCell ref="I4973:J4973"/>
    <mergeCell ref="K4973:L4973"/>
    <mergeCell ref="M4973:Q4973"/>
    <mergeCell ref="I4974:J4974"/>
    <mergeCell ref="K4974:L4974"/>
    <mergeCell ref="M4974:Q4974"/>
    <mergeCell ref="A4968:A4976"/>
    <mergeCell ref="I4968:J4968"/>
    <mergeCell ref="K4968:L4968"/>
    <mergeCell ref="M4968:N4969"/>
    <mergeCell ref="O4968:Q4969"/>
    <mergeCell ref="I4969:J4969"/>
    <mergeCell ref="K4969:L4969"/>
    <mergeCell ref="I4970:J4970"/>
    <mergeCell ref="K4970:L4970"/>
    <mergeCell ref="I4971:J4971"/>
    <mergeCell ref="K4971:L4971"/>
    <mergeCell ref="M4971:O4971"/>
    <mergeCell ref="P4971:Q4971"/>
    <mergeCell ref="I4972:J4972"/>
    <mergeCell ref="K4972:L4972"/>
    <mergeCell ref="M4972:Q4972"/>
    <mergeCell ref="A5003:Q5004"/>
    <mergeCell ref="A5005:Q5006"/>
    <mergeCell ref="C5007:H5007"/>
    <mergeCell ref="I5007:J5007"/>
    <mergeCell ref="K5007:L5007"/>
    <mergeCell ref="M5007:N5007"/>
    <mergeCell ref="O5007:Q5007"/>
    <mergeCell ref="F4999:H4999"/>
    <mergeCell ref="K4999:L4999"/>
    <mergeCell ref="M4999:Q4999"/>
    <mergeCell ref="G5000:I5000"/>
    <mergeCell ref="B5001:C5001"/>
    <mergeCell ref="E5001:N5002"/>
    <mergeCell ref="O5002:Q5002"/>
    <mergeCell ref="I4997:J4997"/>
    <mergeCell ref="K4997:L4997"/>
    <mergeCell ref="M4997:Q4997"/>
    <mergeCell ref="I4998:J4998"/>
    <mergeCell ref="K4998:L4998"/>
    <mergeCell ref="M4998:Q4998"/>
    <mergeCell ref="I4995:J4995"/>
    <mergeCell ref="K4995:L4995"/>
    <mergeCell ref="M4995:Q4995"/>
    <mergeCell ref="I4996:J4996"/>
    <mergeCell ref="K4996:L4996"/>
    <mergeCell ref="M4996:Q4996"/>
    <mergeCell ref="A4990:A4998"/>
    <mergeCell ref="I4990:J4990"/>
    <mergeCell ref="K4990:L4990"/>
    <mergeCell ref="M4990:N4991"/>
    <mergeCell ref="O4990:Q4991"/>
    <mergeCell ref="I4991:J4991"/>
    <mergeCell ref="K4991:L4991"/>
    <mergeCell ref="I4992:J4992"/>
    <mergeCell ref="K4992:L4992"/>
    <mergeCell ref="I4993:J4993"/>
    <mergeCell ref="K4993:L4993"/>
    <mergeCell ref="M4993:O4993"/>
    <mergeCell ref="P4993:Q4993"/>
    <mergeCell ref="I4994:J4994"/>
    <mergeCell ref="K4994:L4994"/>
    <mergeCell ref="M4994:Q4994"/>
    <mergeCell ref="A5025:Q5026"/>
    <mergeCell ref="A5027:Q5028"/>
    <mergeCell ref="C5029:H5029"/>
    <mergeCell ref="I5029:J5029"/>
    <mergeCell ref="K5029:L5029"/>
    <mergeCell ref="O5029:Q5029"/>
    <mergeCell ref="F5017:H5017"/>
    <mergeCell ref="K5017:L5017"/>
    <mergeCell ref="M5017:Q5017"/>
    <mergeCell ref="G5018:I5018"/>
    <mergeCell ref="B5023:C5023"/>
    <mergeCell ref="E5023:N5024"/>
    <mergeCell ref="O5024:Q5024"/>
    <mergeCell ref="I5015:J5015"/>
    <mergeCell ref="K5015:L5015"/>
    <mergeCell ref="M5015:Q5015"/>
    <mergeCell ref="I5016:J5016"/>
    <mergeCell ref="K5016:L5016"/>
    <mergeCell ref="M5016:Q5016"/>
    <mergeCell ref="I5013:J5013"/>
    <mergeCell ref="K5013:L5013"/>
    <mergeCell ref="M5013:Q5013"/>
    <mergeCell ref="I5014:J5014"/>
    <mergeCell ref="K5014:L5014"/>
    <mergeCell ref="M5014:Q5014"/>
    <mergeCell ref="A5008:A5016"/>
    <mergeCell ref="I5008:J5008"/>
    <mergeCell ref="K5008:L5008"/>
    <mergeCell ref="M5008:N5009"/>
    <mergeCell ref="O5008:Q5009"/>
    <mergeCell ref="I5009:J5009"/>
    <mergeCell ref="K5009:L5009"/>
    <mergeCell ref="I5010:J5010"/>
    <mergeCell ref="K5010:L5010"/>
    <mergeCell ref="I5011:J5011"/>
    <mergeCell ref="K5011:L5011"/>
    <mergeCell ref="M5011:O5011"/>
    <mergeCell ref="P5011:Q5011"/>
    <mergeCell ref="I5012:J5012"/>
    <mergeCell ref="K5012:L5012"/>
    <mergeCell ref="M5012:Q5012"/>
    <mergeCell ref="A5043:Q5044"/>
    <mergeCell ref="A5045:Q5046"/>
    <mergeCell ref="C5047:H5047"/>
    <mergeCell ref="I5047:J5047"/>
    <mergeCell ref="K5047:L5047"/>
    <mergeCell ref="M5047:N5047"/>
    <mergeCell ref="O5047:Q5047"/>
    <mergeCell ref="F5039:H5039"/>
    <mergeCell ref="K5039:L5039"/>
    <mergeCell ref="M5039:Q5039"/>
    <mergeCell ref="G5040:I5040"/>
    <mergeCell ref="B5041:C5041"/>
    <mergeCell ref="E5041:N5042"/>
    <mergeCell ref="O5042:Q5042"/>
    <mergeCell ref="I5037:J5037"/>
    <mergeCell ref="K5037:L5037"/>
    <mergeCell ref="M5037:Q5037"/>
    <mergeCell ref="I5038:J5038"/>
    <mergeCell ref="K5038:L5038"/>
    <mergeCell ref="M5038:Q5038"/>
    <mergeCell ref="I5035:J5035"/>
    <mergeCell ref="K5035:L5035"/>
    <mergeCell ref="M5035:Q5035"/>
    <mergeCell ref="I5036:J5036"/>
    <mergeCell ref="K5036:L5036"/>
    <mergeCell ref="M5036:Q5036"/>
    <mergeCell ref="A5030:A5038"/>
    <mergeCell ref="I5030:J5030"/>
    <mergeCell ref="K5030:L5030"/>
    <mergeCell ref="M5030:N5031"/>
    <mergeCell ref="O5030:Q5031"/>
    <mergeCell ref="I5031:J5031"/>
    <mergeCell ref="K5031:L5031"/>
    <mergeCell ref="I5032:J5032"/>
    <mergeCell ref="K5032:L5032"/>
    <mergeCell ref="I5033:J5033"/>
    <mergeCell ref="K5033:L5033"/>
    <mergeCell ref="M5033:O5033"/>
    <mergeCell ref="P5033:Q5033"/>
    <mergeCell ref="I5034:J5034"/>
    <mergeCell ref="K5034:L5034"/>
    <mergeCell ref="M5034:Q5034"/>
    <mergeCell ref="A5065:Q5066"/>
    <mergeCell ref="A5067:Q5068"/>
    <mergeCell ref="C5069:H5069"/>
    <mergeCell ref="I5069:J5069"/>
    <mergeCell ref="K5069:L5069"/>
    <mergeCell ref="O5069:Q5069"/>
    <mergeCell ref="F5057:H5057"/>
    <mergeCell ref="K5057:L5057"/>
    <mergeCell ref="M5057:Q5057"/>
    <mergeCell ref="G5058:I5058"/>
    <mergeCell ref="B5063:C5063"/>
    <mergeCell ref="E5063:N5064"/>
    <mergeCell ref="O5064:Q5064"/>
    <mergeCell ref="I5055:J5055"/>
    <mergeCell ref="K5055:L5055"/>
    <mergeCell ref="M5055:Q5055"/>
    <mergeCell ref="I5056:J5056"/>
    <mergeCell ref="K5056:L5056"/>
    <mergeCell ref="M5056:Q5056"/>
    <mergeCell ref="I5053:J5053"/>
    <mergeCell ref="K5053:L5053"/>
    <mergeCell ref="M5053:Q5053"/>
    <mergeCell ref="I5054:J5054"/>
    <mergeCell ref="K5054:L5054"/>
    <mergeCell ref="M5054:Q5054"/>
    <mergeCell ref="A5048:A5056"/>
    <mergeCell ref="I5048:J5048"/>
    <mergeCell ref="K5048:L5048"/>
    <mergeCell ref="M5048:N5049"/>
    <mergeCell ref="O5048:Q5049"/>
    <mergeCell ref="I5049:J5049"/>
    <mergeCell ref="K5049:L5049"/>
    <mergeCell ref="I5050:J5050"/>
    <mergeCell ref="K5050:L5050"/>
    <mergeCell ref="I5051:J5051"/>
    <mergeCell ref="K5051:L5051"/>
    <mergeCell ref="M5051:O5051"/>
    <mergeCell ref="P5051:Q5051"/>
    <mergeCell ref="I5052:J5052"/>
    <mergeCell ref="K5052:L5052"/>
    <mergeCell ref="M5052:Q5052"/>
    <mergeCell ref="A5083:Q5084"/>
    <mergeCell ref="A5085:Q5086"/>
    <mergeCell ref="C5087:H5087"/>
    <mergeCell ref="I5087:J5087"/>
    <mergeCell ref="K5087:L5087"/>
    <mergeCell ref="M5087:N5087"/>
    <mergeCell ref="O5087:Q5087"/>
    <mergeCell ref="F5079:H5079"/>
    <mergeCell ref="K5079:L5079"/>
    <mergeCell ref="M5079:Q5079"/>
    <mergeCell ref="G5080:I5080"/>
    <mergeCell ref="B5081:C5081"/>
    <mergeCell ref="E5081:N5082"/>
    <mergeCell ref="O5082:Q5082"/>
    <mergeCell ref="I5077:J5077"/>
    <mergeCell ref="K5077:L5077"/>
    <mergeCell ref="M5077:Q5077"/>
    <mergeCell ref="I5078:J5078"/>
    <mergeCell ref="K5078:L5078"/>
    <mergeCell ref="M5078:Q5078"/>
    <mergeCell ref="I5075:J5075"/>
    <mergeCell ref="K5075:L5075"/>
    <mergeCell ref="M5075:Q5075"/>
    <mergeCell ref="I5076:J5076"/>
    <mergeCell ref="K5076:L5076"/>
    <mergeCell ref="M5076:Q5076"/>
    <mergeCell ref="A5070:A5078"/>
    <mergeCell ref="I5070:J5070"/>
    <mergeCell ref="K5070:L5070"/>
    <mergeCell ref="M5070:N5071"/>
    <mergeCell ref="O5070:Q5071"/>
    <mergeCell ref="I5071:J5071"/>
    <mergeCell ref="K5071:L5071"/>
    <mergeCell ref="I5072:J5072"/>
    <mergeCell ref="K5072:L5072"/>
    <mergeCell ref="I5073:J5073"/>
    <mergeCell ref="K5073:L5073"/>
    <mergeCell ref="M5073:O5073"/>
    <mergeCell ref="P5073:Q5073"/>
    <mergeCell ref="I5074:J5074"/>
    <mergeCell ref="K5074:L5074"/>
    <mergeCell ref="M5074:Q5074"/>
    <mergeCell ref="F5097:H5097"/>
    <mergeCell ref="K5097:L5097"/>
    <mergeCell ref="M5097:Q5097"/>
    <mergeCell ref="G5098:I5098"/>
    <mergeCell ref="B5103:C5103"/>
    <mergeCell ref="E5103:N5104"/>
    <mergeCell ref="O5104:Q5104"/>
    <mergeCell ref="I5095:J5095"/>
    <mergeCell ref="K5095:L5095"/>
    <mergeCell ref="M5095:Q5095"/>
    <mergeCell ref="I5096:J5096"/>
    <mergeCell ref="K5096:L5096"/>
    <mergeCell ref="M5096:Q5096"/>
    <mergeCell ref="I5093:J5093"/>
    <mergeCell ref="K5093:L5093"/>
    <mergeCell ref="M5093:Q5093"/>
    <mergeCell ref="I5094:J5094"/>
    <mergeCell ref="K5094:L5094"/>
    <mergeCell ref="M5094:Q5094"/>
    <mergeCell ref="A5088:A5096"/>
    <mergeCell ref="I5088:J5088"/>
    <mergeCell ref="K5088:L5088"/>
    <mergeCell ref="M5088:N5089"/>
    <mergeCell ref="O5088:Q5089"/>
    <mergeCell ref="I5089:J5089"/>
    <mergeCell ref="K5089:L5089"/>
    <mergeCell ref="I5090:J5090"/>
    <mergeCell ref="K5090:L5090"/>
    <mergeCell ref="I5091:J5091"/>
    <mergeCell ref="K5091:L5091"/>
    <mergeCell ref="M5091:O5091"/>
    <mergeCell ref="P5091:Q5091"/>
    <mergeCell ref="I5092:J5092"/>
    <mergeCell ref="K5092:L5092"/>
    <mergeCell ref="M5092:Q5092"/>
    <mergeCell ref="F5119:H5119"/>
    <mergeCell ref="K5119:L5119"/>
    <mergeCell ref="M5119:Q5119"/>
    <mergeCell ref="G5120:I5120"/>
    <mergeCell ref="I5117:J5117"/>
    <mergeCell ref="K5117:L5117"/>
    <mergeCell ref="M5117:Q5117"/>
    <mergeCell ref="I5118:J5118"/>
    <mergeCell ref="K5118:L5118"/>
    <mergeCell ref="M5118:Q5118"/>
    <mergeCell ref="I5115:J5115"/>
    <mergeCell ref="K5115:L5115"/>
    <mergeCell ref="M5115:Q5115"/>
    <mergeCell ref="I5116:J5116"/>
    <mergeCell ref="K5116:L5116"/>
    <mergeCell ref="M5116:Q5116"/>
    <mergeCell ref="A5110:A5118"/>
    <mergeCell ref="I5110:J5110"/>
    <mergeCell ref="K5110:L5110"/>
    <mergeCell ref="M5110:N5111"/>
    <mergeCell ref="O5110:Q5111"/>
    <mergeCell ref="I5111:J5111"/>
    <mergeCell ref="K5111:L5111"/>
    <mergeCell ref="I5112:J5112"/>
    <mergeCell ref="K5112:L5112"/>
    <mergeCell ref="I5113:J5113"/>
    <mergeCell ref="K5113:L5113"/>
    <mergeCell ref="M5113:O5113"/>
    <mergeCell ref="P5113:Q5113"/>
    <mergeCell ref="I5114:J5114"/>
    <mergeCell ref="K5114:L5114"/>
    <mergeCell ref="M5114:Q5114"/>
    <mergeCell ref="A5105:Q5106"/>
    <mergeCell ref="A5107:Q5108"/>
    <mergeCell ref="C5109:H5109"/>
    <mergeCell ref="I5109:J5109"/>
    <mergeCell ref="K5109:L5109"/>
    <mergeCell ref="O5109:Q5109"/>
  </mergeCells>
  <pageMargins left="0.23622047244094491" right="0.23622047244094491" top="0.74803149606299213" bottom="0.47244094488188981" header="0.31496062992125984" footer="0.31496062992125984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N216"/>
  <sheetViews>
    <sheetView topLeftCell="A169" zoomScalePageLayoutView="37" workbookViewId="0">
      <selection activeCell="AN173" sqref="AN173"/>
    </sheetView>
  </sheetViews>
  <sheetFormatPr defaultRowHeight="15" x14ac:dyDescent="0.25"/>
  <cols>
    <col min="1" max="1" width="3.28515625" customWidth="1"/>
    <col min="2" max="2" width="29" customWidth="1"/>
    <col min="3" max="3" width="14.28515625" customWidth="1"/>
    <col min="4" max="5" width="4.5703125" customWidth="1"/>
    <col min="6" max="6" width="2" customWidth="1"/>
    <col min="7" max="7" width="1.5703125" customWidth="1"/>
    <col min="8" max="8" width="2" customWidth="1"/>
    <col min="9" max="9" width="1.85546875" customWidth="1"/>
    <col min="10" max="10" width="1.5703125" customWidth="1"/>
    <col min="11" max="12" width="2" customWidth="1"/>
    <col min="13" max="13" width="1.5703125" customWidth="1"/>
    <col min="14" max="15" width="2" customWidth="1"/>
    <col min="16" max="16" width="1.5703125" customWidth="1"/>
    <col min="17" max="17" width="2" customWidth="1"/>
    <col min="18" max="18" width="1.85546875" customWidth="1"/>
    <col min="19" max="19" width="1.5703125" customWidth="1"/>
    <col min="20" max="21" width="2" customWidth="1"/>
    <col min="22" max="22" width="1.5703125" customWidth="1"/>
    <col min="23" max="24" width="2" customWidth="1"/>
    <col min="25" max="25" width="1.5703125" customWidth="1"/>
    <col min="26" max="27" width="2" customWidth="1"/>
    <col min="28" max="28" width="1.5703125" customWidth="1"/>
    <col min="29" max="29" width="1.85546875" customWidth="1"/>
    <col min="30" max="30" width="3.85546875" style="101" customWidth="1"/>
    <col min="31" max="31" width="1.5703125" style="18" customWidth="1"/>
    <col min="32" max="32" width="3.7109375" style="104" customWidth="1"/>
    <col min="33" max="33" width="4.5703125" style="109" customWidth="1"/>
    <col min="34" max="34" width="6.28515625" style="2" customWidth="1"/>
    <col min="35" max="35" width="7.140625" customWidth="1"/>
    <col min="36" max="36" width="6.140625" style="5" customWidth="1"/>
    <col min="258" max="258" width="3.28515625" customWidth="1"/>
    <col min="259" max="259" width="20.28515625" customWidth="1"/>
    <col min="260" max="260" width="9.28515625" customWidth="1"/>
    <col min="261" max="261" width="2.140625" customWidth="1"/>
    <col min="262" max="262" width="2" customWidth="1"/>
    <col min="263" max="263" width="1.5703125" customWidth="1"/>
    <col min="264" max="264" width="2" customWidth="1"/>
    <col min="265" max="265" width="1.85546875" customWidth="1"/>
    <col min="266" max="266" width="1.5703125" customWidth="1"/>
    <col min="267" max="268" width="2" customWidth="1"/>
    <col min="269" max="269" width="1.5703125" customWidth="1"/>
    <col min="270" max="271" width="2" customWidth="1"/>
    <col min="272" max="272" width="1.5703125" customWidth="1"/>
    <col min="273" max="273" width="2" customWidth="1"/>
    <col min="274" max="274" width="1.85546875" customWidth="1"/>
    <col min="275" max="275" width="1.5703125" customWidth="1"/>
    <col min="276" max="277" width="2" customWidth="1"/>
    <col min="278" max="278" width="1.5703125" customWidth="1"/>
    <col min="279" max="280" width="2" customWidth="1"/>
    <col min="281" max="281" width="1.5703125" customWidth="1"/>
    <col min="282" max="283" width="2" customWidth="1"/>
    <col min="284" max="284" width="1.5703125" customWidth="1"/>
    <col min="285" max="285" width="1.85546875" customWidth="1"/>
    <col min="286" max="286" width="3.85546875" customWidth="1"/>
    <col min="287" max="287" width="1.5703125" customWidth="1"/>
    <col min="288" max="288" width="3.7109375" customWidth="1"/>
    <col min="289" max="289" width="4.5703125" customWidth="1"/>
    <col min="290" max="290" width="4.85546875" customWidth="1"/>
    <col min="291" max="291" width="11" customWidth="1"/>
    <col min="292" max="292" width="4" customWidth="1"/>
    <col min="514" max="514" width="3.28515625" customWidth="1"/>
    <col min="515" max="515" width="20.28515625" customWidth="1"/>
    <col min="516" max="516" width="9.28515625" customWidth="1"/>
    <col min="517" max="517" width="2.140625" customWidth="1"/>
    <col min="518" max="518" width="2" customWidth="1"/>
    <col min="519" max="519" width="1.5703125" customWidth="1"/>
    <col min="520" max="520" width="2" customWidth="1"/>
    <col min="521" max="521" width="1.85546875" customWidth="1"/>
    <col min="522" max="522" width="1.5703125" customWidth="1"/>
    <col min="523" max="524" width="2" customWidth="1"/>
    <col min="525" max="525" width="1.5703125" customWidth="1"/>
    <col min="526" max="527" width="2" customWidth="1"/>
    <col min="528" max="528" width="1.5703125" customWidth="1"/>
    <col min="529" max="529" width="2" customWidth="1"/>
    <col min="530" max="530" width="1.85546875" customWidth="1"/>
    <col min="531" max="531" width="1.5703125" customWidth="1"/>
    <col min="532" max="533" width="2" customWidth="1"/>
    <col min="534" max="534" width="1.5703125" customWidth="1"/>
    <col min="535" max="536" width="2" customWidth="1"/>
    <col min="537" max="537" width="1.5703125" customWidth="1"/>
    <col min="538" max="539" width="2" customWidth="1"/>
    <col min="540" max="540" width="1.5703125" customWidth="1"/>
    <col min="541" max="541" width="1.85546875" customWidth="1"/>
    <col min="542" max="542" width="3.85546875" customWidth="1"/>
    <col min="543" max="543" width="1.5703125" customWidth="1"/>
    <col min="544" max="544" width="3.7109375" customWidth="1"/>
    <col min="545" max="545" width="4.5703125" customWidth="1"/>
    <col min="546" max="546" width="4.85546875" customWidth="1"/>
    <col min="547" max="547" width="11" customWidth="1"/>
    <col min="548" max="548" width="4" customWidth="1"/>
    <col min="770" max="770" width="3.28515625" customWidth="1"/>
    <col min="771" max="771" width="20.28515625" customWidth="1"/>
    <col min="772" max="772" width="9.28515625" customWidth="1"/>
    <col min="773" max="773" width="2.140625" customWidth="1"/>
    <col min="774" max="774" width="2" customWidth="1"/>
    <col min="775" max="775" width="1.5703125" customWidth="1"/>
    <col min="776" max="776" width="2" customWidth="1"/>
    <col min="777" max="777" width="1.85546875" customWidth="1"/>
    <col min="778" max="778" width="1.5703125" customWidth="1"/>
    <col min="779" max="780" width="2" customWidth="1"/>
    <col min="781" max="781" width="1.5703125" customWidth="1"/>
    <col min="782" max="783" width="2" customWidth="1"/>
    <col min="784" max="784" width="1.5703125" customWidth="1"/>
    <col min="785" max="785" width="2" customWidth="1"/>
    <col min="786" max="786" width="1.85546875" customWidth="1"/>
    <col min="787" max="787" width="1.5703125" customWidth="1"/>
    <col min="788" max="789" width="2" customWidth="1"/>
    <col min="790" max="790" width="1.5703125" customWidth="1"/>
    <col min="791" max="792" width="2" customWidth="1"/>
    <col min="793" max="793" width="1.5703125" customWidth="1"/>
    <col min="794" max="795" width="2" customWidth="1"/>
    <col min="796" max="796" width="1.5703125" customWidth="1"/>
    <col min="797" max="797" width="1.85546875" customWidth="1"/>
    <col min="798" max="798" width="3.85546875" customWidth="1"/>
    <col min="799" max="799" width="1.5703125" customWidth="1"/>
    <col min="800" max="800" width="3.7109375" customWidth="1"/>
    <col min="801" max="801" width="4.5703125" customWidth="1"/>
    <col min="802" max="802" width="4.85546875" customWidth="1"/>
    <col min="803" max="803" width="11" customWidth="1"/>
    <col min="804" max="804" width="4" customWidth="1"/>
    <col min="1026" max="1026" width="3.28515625" customWidth="1"/>
    <col min="1027" max="1027" width="20.28515625" customWidth="1"/>
    <col min="1028" max="1028" width="9.28515625" customWidth="1"/>
    <col min="1029" max="1029" width="2.140625" customWidth="1"/>
    <col min="1030" max="1030" width="2" customWidth="1"/>
    <col min="1031" max="1031" width="1.5703125" customWidth="1"/>
    <col min="1032" max="1032" width="2" customWidth="1"/>
    <col min="1033" max="1033" width="1.85546875" customWidth="1"/>
    <col min="1034" max="1034" width="1.5703125" customWidth="1"/>
    <col min="1035" max="1036" width="2" customWidth="1"/>
    <col min="1037" max="1037" width="1.5703125" customWidth="1"/>
    <col min="1038" max="1039" width="2" customWidth="1"/>
    <col min="1040" max="1040" width="1.5703125" customWidth="1"/>
    <col min="1041" max="1041" width="2" customWidth="1"/>
    <col min="1042" max="1042" width="1.85546875" customWidth="1"/>
    <col min="1043" max="1043" width="1.5703125" customWidth="1"/>
    <col min="1044" max="1045" width="2" customWidth="1"/>
    <col min="1046" max="1046" width="1.5703125" customWidth="1"/>
    <col min="1047" max="1048" width="2" customWidth="1"/>
    <col min="1049" max="1049" width="1.5703125" customWidth="1"/>
    <col min="1050" max="1051" width="2" customWidth="1"/>
    <col min="1052" max="1052" width="1.5703125" customWidth="1"/>
    <col min="1053" max="1053" width="1.85546875" customWidth="1"/>
    <col min="1054" max="1054" width="3.85546875" customWidth="1"/>
    <col min="1055" max="1055" width="1.5703125" customWidth="1"/>
    <col min="1056" max="1056" width="3.7109375" customWidth="1"/>
    <col min="1057" max="1057" width="4.5703125" customWidth="1"/>
    <col min="1058" max="1058" width="4.85546875" customWidth="1"/>
    <col min="1059" max="1059" width="11" customWidth="1"/>
    <col min="1060" max="1060" width="4" customWidth="1"/>
    <col min="1282" max="1282" width="3.28515625" customWidth="1"/>
    <col min="1283" max="1283" width="20.28515625" customWidth="1"/>
    <col min="1284" max="1284" width="9.28515625" customWidth="1"/>
    <col min="1285" max="1285" width="2.140625" customWidth="1"/>
    <col min="1286" max="1286" width="2" customWidth="1"/>
    <col min="1287" max="1287" width="1.5703125" customWidth="1"/>
    <col min="1288" max="1288" width="2" customWidth="1"/>
    <col min="1289" max="1289" width="1.85546875" customWidth="1"/>
    <col min="1290" max="1290" width="1.5703125" customWidth="1"/>
    <col min="1291" max="1292" width="2" customWidth="1"/>
    <col min="1293" max="1293" width="1.5703125" customWidth="1"/>
    <col min="1294" max="1295" width="2" customWidth="1"/>
    <col min="1296" max="1296" width="1.5703125" customWidth="1"/>
    <col min="1297" max="1297" width="2" customWidth="1"/>
    <col min="1298" max="1298" width="1.85546875" customWidth="1"/>
    <col min="1299" max="1299" width="1.5703125" customWidth="1"/>
    <col min="1300" max="1301" width="2" customWidth="1"/>
    <col min="1302" max="1302" width="1.5703125" customWidth="1"/>
    <col min="1303" max="1304" width="2" customWidth="1"/>
    <col min="1305" max="1305" width="1.5703125" customWidth="1"/>
    <col min="1306" max="1307" width="2" customWidth="1"/>
    <col min="1308" max="1308" width="1.5703125" customWidth="1"/>
    <col min="1309" max="1309" width="1.85546875" customWidth="1"/>
    <col min="1310" max="1310" width="3.85546875" customWidth="1"/>
    <col min="1311" max="1311" width="1.5703125" customWidth="1"/>
    <col min="1312" max="1312" width="3.7109375" customWidth="1"/>
    <col min="1313" max="1313" width="4.5703125" customWidth="1"/>
    <col min="1314" max="1314" width="4.85546875" customWidth="1"/>
    <col min="1315" max="1315" width="11" customWidth="1"/>
    <col min="1316" max="1316" width="4" customWidth="1"/>
    <col min="1538" max="1538" width="3.28515625" customWidth="1"/>
    <col min="1539" max="1539" width="20.28515625" customWidth="1"/>
    <col min="1540" max="1540" width="9.28515625" customWidth="1"/>
    <col min="1541" max="1541" width="2.140625" customWidth="1"/>
    <col min="1542" max="1542" width="2" customWidth="1"/>
    <col min="1543" max="1543" width="1.5703125" customWidth="1"/>
    <col min="1544" max="1544" width="2" customWidth="1"/>
    <col min="1545" max="1545" width="1.85546875" customWidth="1"/>
    <col min="1546" max="1546" width="1.5703125" customWidth="1"/>
    <col min="1547" max="1548" width="2" customWidth="1"/>
    <col min="1549" max="1549" width="1.5703125" customWidth="1"/>
    <col min="1550" max="1551" width="2" customWidth="1"/>
    <col min="1552" max="1552" width="1.5703125" customWidth="1"/>
    <col min="1553" max="1553" width="2" customWidth="1"/>
    <col min="1554" max="1554" width="1.85546875" customWidth="1"/>
    <col min="1555" max="1555" width="1.5703125" customWidth="1"/>
    <col min="1556" max="1557" width="2" customWidth="1"/>
    <col min="1558" max="1558" width="1.5703125" customWidth="1"/>
    <col min="1559" max="1560" width="2" customWidth="1"/>
    <col min="1561" max="1561" width="1.5703125" customWidth="1"/>
    <col min="1562" max="1563" width="2" customWidth="1"/>
    <col min="1564" max="1564" width="1.5703125" customWidth="1"/>
    <col min="1565" max="1565" width="1.85546875" customWidth="1"/>
    <col min="1566" max="1566" width="3.85546875" customWidth="1"/>
    <col min="1567" max="1567" width="1.5703125" customWidth="1"/>
    <col min="1568" max="1568" width="3.7109375" customWidth="1"/>
    <col min="1569" max="1569" width="4.5703125" customWidth="1"/>
    <col min="1570" max="1570" width="4.85546875" customWidth="1"/>
    <col min="1571" max="1571" width="11" customWidth="1"/>
    <col min="1572" max="1572" width="4" customWidth="1"/>
    <col min="1794" max="1794" width="3.28515625" customWidth="1"/>
    <col min="1795" max="1795" width="20.28515625" customWidth="1"/>
    <col min="1796" max="1796" width="9.28515625" customWidth="1"/>
    <col min="1797" max="1797" width="2.140625" customWidth="1"/>
    <col min="1798" max="1798" width="2" customWidth="1"/>
    <col min="1799" max="1799" width="1.5703125" customWidth="1"/>
    <col min="1800" max="1800" width="2" customWidth="1"/>
    <col min="1801" max="1801" width="1.85546875" customWidth="1"/>
    <col min="1802" max="1802" width="1.5703125" customWidth="1"/>
    <col min="1803" max="1804" width="2" customWidth="1"/>
    <col min="1805" max="1805" width="1.5703125" customWidth="1"/>
    <col min="1806" max="1807" width="2" customWidth="1"/>
    <col min="1808" max="1808" width="1.5703125" customWidth="1"/>
    <col min="1809" max="1809" width="2" customWidth="1"/>
    <col min="1810" max="1810" width="1.85546875" customWidth="1"/>
    <col min="1811" max="1811" width="1.5703125" customWidth="1"/>
    <col min="1812" max="1813" width="2" customWidth="1"/>
    <col min="1814" max="1814" width="1.5703125" customWidth="1"/>
    <col min="1815" max="1816" width="2" customWidth="1"/>
    <col min="1817" max="1817" width="1.5703125" customWidth="1"/>
    <col min="1818" max="1819" width="2" customWidth="1"/>
    <col min="1820" max="1820" width="1.5703125" customWidth="1"/>
    <col min="1821" max="1821" width="1.85546875" customWidth="1"/>
    <col min="1822" max="1822" width="3.85546875" customWidth="1"/>
    <col min="1823" max="1823" width="1.5703125" customWidth="1"/>
    <col min="1824" max="1824" width="3.7109375" customWidth="1"/>
    <col min="1825" max="1825" width="4.5703125" customWidth="1"/>
    <col min="1826" max="1826" width="4.85546875" customWidth="1"/>
    <col min="1827" max="1827" width="11" customWidth="1"/>
    <col min="1828" max="1828" width="4" customWidth="1"/>
    <col min="2050" max="2050" width="3.28515625" customWidth="1"/>
    <col min="2051" max="2051" width="20.28515625" customWidth="1"/>
    <col min="2052" max="2052" width="9.28515625" customWidth="1"/>
    <col min="2053" max="2053" width="2.140625" customWidth="1"/>
    <col min="2054" max="2054" width="2" customWidth="1"/>
    <col min="2055" max="2055" width="1.5703125" customWidth="1"/>
    <col min="2056" max="2056" width="2" customWidth="1"/>
    <col min="2057" max="2057" width="1.85546875" customWidth="1"/>
    <col min="2058" max="2058" width="1.5703125" customWidth="1"/>
    <col min="2059" max="2060" width="2" customWidth="1"/>
    <col min="2061" max="2061" width="1.5703125" customWidth="1"/>
    <col min="2062" max="2063" width="2" customWidth="1"/>
    <col min="2064" max="2064" width="1.5703125" customWidth="1"/>
    <col min="2065" max="2065" width="2" customWidth="1"/>
    <col min="2066" max="2066" width="1.85546875" customWidth="1"/>
    <col min="2067" max="2067" width="1.5703125" customWidth="1"/>
    <col min="2068" max="2069" width="2" customWidth="1"/>
    <col min="2070" max="2070" width="1.5703125" customWidth="1"/>
    <col min="2071" max="2072" width="2" customWidth="1"/>
    <col min="2073" max="2073" width="1.5703125" customWidth="1"/>
    <col min="2074" max="2075" width="2" customWidth="1"/>
    <col min="2076" max="2076" width="1.5703125" customWidth="1"/>
    <col min="2077" max="2077" width="1.85546875" customWidth="1"/>
    <col min="2078" max="2078" width="3.85546875" customWidth="1"/>
    <col min="2079" max="2079" width="1.5703125" customWidth="1"/>
    <col min="2080" max="2080" width="3.7109375" customWidth="1"/>
    <col min="2081" max="2081" width="4.5703125" customWidth="1"/>
    <col min="2082" max="2082" width="4.85546875" customWidth="1"/>
    <col min="2083" max="2083" width="11" customWidth="1"/>
    <col min="2084" max="2084" width="4" customWidth="1"/>
    <col min="2306" max="2306" width="3.28515625" customWidth="1"/>
    <col min="2307" max="2307" width="20.28515625" customWidth="1"/>
    <col min="2308" max="2308" width="9.28515625" customWidth="1"/>
    <col min="2309" max="2309" width="2.140625" customWidth="1"/>
    <col min="2310" max="2310" width="2" customWidth="1"/>
    <col min="2311" max="2311" width="1.5703125" customWidth="1"/>
    <col min="2312" max="2312" width="2" customWidth="1"/>
    <col min="2313" max="2313" width="1.85546875" customWidth="1"/>
    <col min="2314" max="2314" width="1.5703125" customWidth="1"/>
    <col min="2315" max="2316" width="2" customWidth="1"/>
    <col min="2317" max="2317" width="1.5703125" customWidth="1"/>
    <col min="2318" max="2319" width="2" customWidth="1"/>
    <col min="2320" max="2320" width="1.5703125" customWidth="1"/>
    <col min="2321" max="2321" width="2" customWidth="1"/>
    <col min="2322" max="2322" width="1.85546875" customWidth="1"/>
    <col min="2323" max="2323" width="1.5703125" customWidth="1"/>
    <col min="2324" max="2325" width="2" customWidth="1"/>
    <col min="2326" max="2326" width="1.5703125" customWidth="1"/>
    <col min="2327" max="2328" width="2" customWidth="1"/>
    <col min="2329" max="2329" width="1.5703125" customWidth="1"/>
    <col min="2330" max="2331" width="2" customWidth="1"/>
    <col min="2332" max="2332" width="1.5703125" customWidth="1"/>
    <col min="2333" max="2333" width="1.85546875" customWidth="1"/>
    <col min="2334" max="2334" width="3.85546875" customWidth="1"/>
    <col min="2335" max="2335" width="1.5703125" customWidth="1"/>
    <col min="2336" max="2336" width="3.7109375" customWidth="1"/>
    <col min="2337" max="2337" width="4.5703125" customWidth="1"/>
    <col min="2338" max="2338" width="4.85546875" customWidth="1"/>
    <col min="2339" max="2339" width="11" customWidth="1"/>
    <col min="2340" max="2340" width="4" customWidth="1"/>
    <col min="2562" max="2562" width="3.28515625" customWidth="1"/>
    <col min="2563" max="2563" width="20.28515625" customWidth="1"/>
    <col min="2564" max="2564" width="9.28515625" customWidth="1"/>
    <col min="2565" max="2565" width="2.140625" customWidth="1"/>
    <col min="2566" max="2566" width="2" customWidth="1"/>
    <col min="2567" max="2567" width="1.5703125" customWidth="1"/>
    <col min="2568" max="2568" width="2" customWidth="1"/>
    <col min="2569" max="2569" width="1.85546875" customWidth="1"/>
    <col min="2570" max="2570" width="1.5703125" customWidth="1"/>
    <col min="2571" max="2572" width="2" customWidth="1"/>
    <col min="2573" max="2573" width="1.5703125" customWidth="1"/>
    <col min="2574" max="2575" width="2" customWidth="1"/>
    <col min="2576" max="2576" width="1.5703125" customWidth="1"/>
    <col min="2577" max="2577" width="2" customWidth="1"/>
    <col min="2578" max="2578" width="1.85546875" customWidth="1"/>
    <col min="2579" max="2579" width="1.5703125" customWidth="1"/>
    <col min="2580" max="2581" width="2" customWidth="1"/>
    <col min="2582" max="2582" width="1.5703125" customWidth="1"/>
    <col min="2583" max="2584" width="2" customWidth="1"/>
    <col min="2585" max="2585" width="1.5703125" customWidth="1"/>
    <col min="2586" max="2587" width="2" customWidth="1"/>
    <col min="2588" max="2588" width="1.5703125" customWidth="1"/>
    <col min="2589" max="2589" width="1.85546875" customWidth="1"/>
    <col min="2590" max="2590" width="3.85546875" customWidth="1"/>
    <col min="2591" max="2591" width="1.5703125" customWidth="1"/>
    <col min="2592" max="2592" width="3.7109375" customWidth="1"/>
    <col min="2593" max="2593" width="4.5703125" customWidth="1"/>
    <col min="2594" max="2594" width="4.85546875" customWidth="1"/>
    <col min="2595" max="2595" width="11" customWidth="1"/>
    <col min="2596" max="2596" width="4" customWidth="1"/>
    <col min="2818" max="2818" width="3.28515625" customWidth="1"/>
    <col min="2819" max="2819" width="20.28515625" customWidth="1"/>
    <col min="2820" max="2820" width="9.28515625" customWidth="1"/>
    <col min="2821" max="2821" width="2.140625" customWidth="1"/>
    <col min="2822" max="2822" width="2" customWidth="1"/>
    <col min="2823" max="2823" width="1.5703125" customWidth="1"/>
    <col min="2824" max="2824" width="2" customWidth="1"/>
    <col min="2825" max="2825" width="1.85546875" customWidth="1"/>
    <col min="2826" max="2826" width="1.5703125" customWidth="1"/>
    <col min="2827" max="2828" width="2" customWidth="1"/>
    <col min="2829" max="2829" width="1.5703125" customWidth="1"/>
    <col min="2830" max="2831" width="2" customWidth="1"/>
    <col min="2832" max="2832" width="1.5703125" customWidth="1"/>
    <col min="2833" max="2833" width="2" customWidth="1"/>
    <col min="2834" max="2834" width="1.85546875" customWidth="1"/>
    <col min="2835" max="2835" width="1.5703125" customWidth="1"/>
    <col min="2836" max="2837" width="2" customWidth="1"/>
    <col min="2838" max="2838" width="1.5703125" customWidth="1"/>
    <col min="2839" max="2840" width="2" customWidth="1"/>
    <col min="2841" max="2841" width="1.5703125" customWidth="1"/>
    <col min="2842" max="2843" width="2" customWidth="1"/>
    <col min="2844" max="2844" width="1.5703125" customWidth="1"/>
    <col min="2845" max="2845" width="1.85546875" customWidth="1"/>
    <col min="2846" max="2846" width="3.85546875" customWidth="1"/>
    <col min="2847" max="2847" width="1.5703125" customWidth="1"/>
    <col min="2848" max="2848" width="3.7109375" customWidth="1"/>
    <col min="2849" max="2849" width="4.5703125" customWidth="1"/>
    <col min="2850" max="2850" width="4.85546875" customWidth="1"/>
    <col min="2851" max="2851" width="11" customWidth="1"/>
    <col min="2852" max="2852" width="4" customWidth="1"/>
    <col min="3074" max="3074" width="3.28515625" customWidth="1"/>
    <col min="3075" max="3075" width="20.28515625" customWidth="1"/>
    <col min="3076" max="3076" width="9.28515625" customWidth="1"/>
    <col min="3077" max="3077" width="2.140625" customWidth="1"/>
    <col min="3078" max="3078" width="2" customWidth="1"/>
    <col min="3079" max="3079" width="1.5703125" customWidth="1"/>
    <col min="3080" max="3080" width="2" customWidth="1"/>
    <col min="3081" max="3081" width="1.85546875" customWidth="1"/>
    <col min="3082" max="3082" width="1.5703125" customWidth="1"/>
    <col min="3083" max="3084" width="2" customWidth="1"/>
    <col min="3085" max="3085" width="1.5703125" customWidth="1"/>
    <col min="3086" max="3087" width="2" customWidth="1"/>
    <col min="3088" max="3088" width="1.5703125" customWidth="1"/>
    <col min="3089" max="3089" width="2" customWidth="1"/>
    <col min="3090" max="3090" width="1.85546875" customWidth="1"/>
    <col min="3091" max="3091" width="1.5703125" customWidth="1"/>
    <col min="3092" max="3093" width="2" customWidth="1"/>
    <col min="3094" max="3094" width="1.5703125" customWidth="1"/>
    <col min="3095" max="3096" width="2" customWidth="1"/>
    <col min="3097" max="3097" width="1.5703125" customWidth="1"/>
    <col min="3098" max="3099" width="2" customWidth="1"/>
    <col min="3100" max="3100" width="1.5703125" customWidth="1"/>
    <col min="3101" max="3101" width="1.85546875" customWidth="1"/>
    <col min="3102" max="3102" width="3.85546875" customWidth="1"/>
    <col min="3103" max="3103" width="1.5703125" customWidth="1"/>
    <col min="3104" max="3104" width="3.7109375" customWidth="1"/>
    <col min="3105" max="3105" width="4.5703125" customWidth="1"/>
    <col min="3106" max="3106" width="4.85546875" customWidth="1"/>
    <col min="3107" max="3107" width="11" customWidth="1"/>
    <col min="3108" max="3108" width="4" customWidth="1"/>
    <col min="3330" max="3330" width="3.28515625" customWidth="1"/>
    <col min="3331" max="3331" width="20.28515625" customWidth="1"/>
    <col min="3332" max="3332" width="9.28515625" customWidth="1"/>
    <col min="3333" max="3333" width="2.140625" customWidth="1"/>
    <col min="3334" max="3334" width="2" customWidth="1"/>
    <col min="3335" max="3335" width="1.5703125" customWidth="1"/>
    <col min="3336" max="3336" width="2" customWidth="1"/>
    <col min="3337" max="3337" width="1.85546875" customWidth="1"/>
    <col min="3338" max="3338" width="1.5703125" customWidth="1"/>
    <col min="3339" max="3340" width="2" customWidth="1"/>
    <col min="3341" max="3341" width="1.5703125" customWidth="1"/>
    <col min="3342" max="3343" width="2" customWidth="1"/>
    <col min="3344" max="3344" width="1.5703125" customWidth="1"/>
    <col min="3345" max="3345" width="2" customWidth="1"/>
    <col min="3346" max="3346" width="1.85546875" customWidth="1"/>
    <col min="3347" max="3347" width="1.5703125" customWidth="1"/>
    <col min="3348" max="3349" width="2" customWidth="1"/>
    <col min="3350" max="3350" width="1.5703125" customWidth="1"/>
    <col min="3351" max="3352" width="2" customWidth="1"/>
    <col min="3353" max="3353" width="1.5703125" customWidth="1"/>
    <col min="3354" max="3355" width="2" customWidth="1"/>
    <col min="3356" max="3356" width="1.5703125" customWidth="1"/>
    <col min="3357" max="3357" width="1.85546875" customWidth="1"/>
    <col min="3358" max="3358" width="3.85546875" customWidth="1"/>
    <col min="3359" max="3359" width="1.5703125" customWidth="1"/>
    <col min="3360" max="3360" width="3.7109375" customWidth="1"/>
    <col min="3361" max="3361" width="4.5703125" customWidth="1"/>
    <col min="3362" max="3362" width="4.85546875" customWidth="1"/>
    <col min="3363" max="3363" width="11" customWidth="1"/>
    <col min="3364" max="3364" width="4" customWidth="1"/>
    <col min="3586" max="3586" width="3.28515625" customWidth="1"/>
    <col min="3587" max="3587" width="20.28515625" customWidth="1"/>
    <col min="3588" max="3588" width="9.28515625" customWidth="1"/>
    <col min="3589" max="3589" width="2.140625" customWidth="1"/>
    <col min="3590" max="3590" width="2" customWidth="1"/>
    <col min="3591" max="3591" width="1.5703125" customWidth="1"/>
    <col min="3592" max="3592" width="2" customWidth="1"/>
    <col min="3593" max="3593" width="1.85546875" customWidth="1"/>
    <col min="3594" max="3594" width="1.5703125" customWidth="1"/>
    <col min="3595" max="3596" width="2" customWidth="1"/>
    <col min="3597" max="3597" width="1.5703125" customWidth="1"/>
    <col min="3598" max="3599" width="2" customWidth="1"/>
    <col min="3600" max="3600" width="1.5703125" customWidth="1"/>
    <col min="3601" max="3601" width="2" customWidth="1"/>
    <col min="3602" max="3602" width="1.85546875" customWidth="1"/>
    <col min="3603" max="3603" width="1.5703125" customWidth="1"/>
    <col min="3604" max="3605" width="2" customWidth="1"/>
    <col min="3606" max="3606" width="1.5703125" customWidth="1"/>
    <col min="3607" max="3608" width="2" customWidth="1"/>
    <col min="3609" max="3609" width="1.5703125" customWidth="1"/>
    <col min="3610" max="3611" width="2" customWidth="1"/>
    <col min="3612" max="3612" width="1.5703125" customWidth="1"/>
    <col min="3613" max="3613" width="1.85546875" customWidth="1"/>
    <col min="3614" max="3614" width="3.85546875" customWidth="1"/>
    <col min="3615" max="3615" width="1.5703125" customWidth="1"/>
    <col min="3616" max="3616" width="3.7109375" customWidth="1"/>
    <col min="3617" max="3617" width="4.5703125" customWidth="1"/>
    <col min="3618" max="3618" width="4.85546875" customWidth="1"/>
    <col min="3619" max="3619" width="11" customWidth="1"/>
    <col min="3620" max="3620" width="4" customWidth="1"/>
    <col min="3842" max="3842" width="3.28515625" customWidth="1"/>
    <col min="3843" max="3843" width="20.28515625" customWidth="1"/>
    <col min="3844" max="3844" width="9.28515625" customWidth="1"/>
    <col min="3845" max="3845" width="2.140625" customWidth="1"/>
    <col min="3846" max="3846" width="2" customWidth="1"/>
    <col min="3847" max="3847" width="1.5703125" customWidth="1"/>
    <col min="3848" max="3848" width="2" customWidth="1"/>
    <col min="3849" max="3849" width="1.85546875" customWidth="1"/>
    <col min="3850" max="3850" width="1.5703125" customWidth="1"/>
    <col min="3851" max="3852" width="2" customWidth="1"/>
    <col min="3853" max="3853" width="1.5703125" customWidth="1"/>
    <col min="3854" max="3855" width="2" customWidth="1"/>
    <col min="3856" max="3856" width="1.5703125" customWidth="1"/>
    <col min="3857" max="3857" width="2" customWidth="1"/>
    <col min="3858" max="3858" width="1.85546875" customWidth="1"/>
    <col min="3859" max="3859" width="1.5703125" customWidth="1"/>
    <col min="3860" max="3861" width="2" customWidth="1"/>
    <col min="3862" max="3862" width="1.5703125" customWidth="1"/>
    <col min="3863" max="3864" width="2" customWidth="1"/>
    <col min="3865" max="3865" width="1.5703125" customWidth="1"/>
    <col min="3866" max="3867" width="2" customWidth="1"/>
    <col min="3868" max="3868" width="1.5703125" customWidth="1"/>
    <col min="3869" max="3869" width="1.85546875" customWidth="1"/>
    <col min="3870" max="3870" width="3.85546875" customWidth="1"/>
    <col min="3871" max="3871" width="1.5703125" customWidth="1"/>
    <col min="3872" max="3872" width="3.7109375" customWidth="1"/>
    <col min="3873" max="3873" width="4.5703125" customWidth="1"/>
    <col min="3874" max="3874" width="4.85546875" customWidth="1"/>
    <col min="3875" max="3875" width="11" customWidth="1"/>
    <col min="3876" max="3876" width="4" customWidth="1"/>
    <col min="4098" max="4098" width="3.28515625" customWidth="1"/>
    <col min="4099" max="4099" width="20.28515625" customWidth="1"/>
    <col min="4100" max="4100" width="9.28515625" customWidth="1"/>
    <col min="4101" max="4101" width="2.140625" customWidth="1"/>
    <col min="4102" max="4102" width="2" customWidth="1"/>
    <col min="4103" max="4103" width="1.5703125" customWidth="1"/>
    <col min="4104" max="4104" width="2" customWidth="1"/>
    <col min="4105" max="4105" width="1.85546875" customWidth="1"/>
    <col min="4106" max="4106" width="1.5703125" customWidth="1"/>
    <col min="4107" max="4108" width="2" customWidth="1"/>
    <col min="4109" max="4109" width="1.5703125" customWidth="1"/>
    <col min="4110" max="4111" width="2" customWidth="1"/>
    <col min="4112" max="4112" width="1.5703125" customWidth="1"/>
    <col min="4113" max="4113" width="2" customWidth="1"/>
    <col min="4114" max="4114" width="1.85546875" customWidth="1"/>
    <col min="4115" max="4115" width="1.5703125" customWidth="1"/>
    <col min="4116" max="4117" width="2" customWidth="1"/>
    <col min="4118" max="4118" width="1.5703125" customWidth="1"/>
    <col min="4119" max="4120" width="2" customWidth="1"/>
    <col min="4121" max="4121" width="1.5703125" customWidth="1"/>
    <col min="4122" max="4123" width="2" customWidth="1"/>
    <col min="4124" max="4124" width="1.5703125" customWidth="1"/>
    <col min="4125" max="4125" width="1.85546875" customWidth="1"/>
    <col min="4126" max="4126" width="3.85546875" customWidth="1"/>
    <col min="4127" max="4127" width="1.5703125" customWidth="1"/>
    <col min="4128" max="4128" width="3.7109375" customWidth="1"/>
    <col min="4129" max="4129" width="4.5703125" customWidth="1"/>
    <col min="4130" max="4130" width="4.85546875" customWidth="1"/>
    <col min="4131" max="4131" width="11" customWidth="1"/>
    <col min="4132" max="4132" width="4" customWidth="1"/>
    <col min="4354" max="4354" width="3.28515625" customWidth="1"/>
    <col min="4355" max="4355" width="20.28515625" customWidth="1"/>
    <col min="4356" max="4356" width="9.28515625" customWidth="1"/>
    <col min="4357" max="4357" width="2.140625" customWidth="1"/>
    <col min="4358" max="4358" width="2" customWidth="1"/>
    <col min="4359" max="4359" width="1.5703125" customWidth="1"/>
    <col min="4360" max="4360" width="2" customWidth="1"/>
    <col min="4361" max="4361" width="1.85546875" customWidth="1"/>
    <col min="4362" max="4362" width="1.5703125" customWidth="1"/>
    <col min="4363" max="4364" width="2" customWidth="1"/>
    <col min="4365" max="4365" width="1.5703125" customWidth="1"/>
    <col min="4366" max="4367" width="2" customWidth="1"/>
    <col min="4368" max="4368" width="1.5703125" customWidth="1"/>
    <col min="4369" max="4369" width="2" customWidth="1"/>
    <col min="4370" max="4370" width="1.85546875" customWidth="1"/>
    <col min="4371" max="4371" width="1.5703125" customWidth="1"/>
    <col min="4372" max="4373" width="2" customWidth="1"/>
    <col min="4374" max="4374" width="1.5703125" customWidth="1"/>
    <col min="4375" max="4376" width="2" customWidth="1"/>
    <col min="4377" max="4377" width="1.5703125" customWidth="1"/>
    <col min="4378" max="4379" width="2" customWidth="1"/>
    <col min="4380" max="4380" width="1.5703125" customWidth="1"/>
    <col min="4381" max="4381" width="1.85546875" customWidth="1"/>
    <col min="4382" max="4382" width="3.85546875" customWidth="1"/>
    <col min="4383" max="4383" width="1.5703125" customWidth="1"/>
    <col min="4384" max="4384" width="3.7109375" customWidth="1"/>
    <col min="4385" max="4385" width="4.5703125" customWidth="1"/>
    <col min="4386" max="4386" width="4.85546875" customWidth="1"/>
    <col min="4387" max="4387" width="11" customWidth="1"/>
    <col min="4388" max="4388" width="4" customWidth="1"/>
    <col min="4610" max="4610" width="3.28515625" customWidth="1"/>
    <col min="4611" max="4611" width="20.28515625" customWidth="1"/>
    <col min="4612" max="4612" width="9.28515625" customWidth="1"/>
    <col min="4613" max="4613" width="2.140625" customWidth="1"/>
    <col min="4614" max="4614" width="2" customWidth="1"/>
    <col min="4615" max="4615" width="1.5703125" customWidth="1"/>
    <col min="4616" max="4616" width="2" customWidth="1"/>
    <col min="4617" max="4617" width="1.85546875" customWidth="1"/>
    <col min="4618" max="4618" width="1.5703125" customWidth="1"/>
    <col min="4619" max="4620" width="2" customWidth="1"/>
    <col min="4621" max="4621" width="1.5703125" customWidth="1"/>
    <col min="4622" max="4623" width="2" customWidth="1"/>
    <col min="4624" max="4624" width="1.5703125" customWidth="1"/>
    <col min="4625" max="4625" width="2" customWidth="1"/>
    <col min="4626" max="4626" width="1.85546875" customWidth="1"/>
    <col min="4627" max="4627" width="1.5703125" customWidth="1"/>
    <col min="4628" max="4629" width="2" customWidth="1"/>
    <col min="4630" max="4630" width="1.5703125" customWidth="1"/>
    <col min="4631" max="4632" width="2" customWidth="1"/>
    <col min="4633" max="4633" width="1.5703125" customWidth="1"/>
    <col min="4634" max="4635" width="2" customWidth="1"/>
    <col min="4636" max="4636" width="1.5703125" customWidth="1"/>
    <col min="4637" max="4637" width="1.85546875" customWidth="1"/>
    <col min="4638" max="4638" width="3.85546875" customWidth="1"/>
    <col min="4639" max="4639" width="1.5703125" customWidth="1"/>
    <col min="4640" max="4640" width="3.7109375" customWidth="1"/>
    <col min="4641" max="4641" width="4.5703125" customWidth="1"/>
    <col min="4642" max="4642" width="4.85546875" customWidth="1"/>
    <col min="4643" max="4643" width="11" customWidth="1"/>
    <col min="4644" max="4644" width="4" customWidth="1"/>
    <col min="4866" max="4866" width="3.28515625" customWidth="1"/>
    <col min="4867" max="4867" width="20.28515625" customWidth="1"/>
    <col min="4868" max="4868" width="9.28515625" customWidth="1"/>
    <col min="4869" max="4869" width="2.140625" customWidth="1"/>
    <col min="4870" max="4870" width="2" customWidth="1"/>
    <col min="4871" max="4871" width="1.5703125" customWidth="1"/>
    <col min="4872" max="4872" width="2" customWidth="1"/>
    <col min="4873" max="4873" width="1.85546875" customWidth="1"/>
    <col min="4874" max="4874" width="1.5703125" customWidth="1"/>
    <col min="4875" max="4876" width="2" customWidth="1"/>
    <col min="4877" max="4877" width="1.5703125" customWidth="1"/>
    <col min="4878" max="4879" width="2" customWidth="1"/>
    <col min="4880" max="4880" width="1.5703125" customWidth="1"/>
    <col min="4881" max="4881" width="2" customWidth="1"/>
    <col min="4882" max="4882" width="1.85546875" customWidth="1"/>
    <col min="4883" max="4883" width="1.5703125" customWidth="1"/>
    <col min="4884" max="4885" width="2" customWidth="1"/>
    <col min="4886" max="4886" width="1.5703125" customWidth="1"/>
    <col min="4887" max="4888" width="2" customWidth="1"/>
    <col min="4889" max="4889" width="1.5703125" customWidth="1"/>
    <col min="4890" max="4891" width="2" customWidth="1"/>
    <col min="4892" max="4892" width="1.5703125" customWidth="1"/>
    <col min="4893" max="4893" width="1.85546875" customWidth="1"/>
    <col min="4894" max="4894" width="3.85546875" customWidth="1"/>
    <col min="4895" max="4895" width="1.5703125" customWidth="1"/>
    <col min="4896" max="4896" width="3.7109375" customWidth="1"/>
    <col min="4897" max="4897" width="4.5703125" customWidth="1"/>
    <col min="4898" max="4898" width="4.85546875" customWidth="1"/>
    <col min="4899" max="4899" width="11" customWidth="1"/>
    <col min="4900" max="4900" width="4" customWidth="1"/>
    <col min="5122" max="5122" width="3.28515625" customWidth="1"/>
    <col min="5123" max="5123" width="20.28515625" customWidth="1"/>
    <col min="5124" max="5124" width="9.28515625" customWidth="1"/>
    <col min="5125" max="5125" width="2.140625" customWidth="1"/>
    <col min="5126" max="5126" width="2" customWidth="1"/>
    <col min="5127" max="5127" width="1.5703125" customWidth="1"/>
    <col min="5128" max="5128" width="2" customWidth="1"/>
    <col min="5129" max="5129" width="1.85546875" customWidth="1"/>
    <col min="5130" max="5130" width="1.5703125" customWidth="1"/>
    <col min="5131" max="5132" width="2" customWidth="1"/>
    <col min="5133" max="5133" width="1.5703125" customWidth="1"/>
    <col min="5134" max="5135" width="2" customWidth="1"/>
    <col min="5136" max="5136" width="1.5703125" customWidth="1"/>
    <col min="5137" max="5137" width="2" customWidth="1"/>
    <col min="5138" max="5138" width="1.85546875" customWidth="1"/>
    <col min="5139" max="5139" width="1.5703125" customWidth="1"/>
    <col min="5140" max="5141" width="2" customWidth="1"/>
    <col min="5142" max="5142" width="1.5703125" customWidth="1"/>
    <col min="5143" max="5144" width="2" customWidth="1"/>
    <col min="5145" max="5145" width="1.5703125" customWidth="1"/>
    <col min="5146" max="5147" width="2" customWidth="1"/>
    <col min="5148" max="5148" width="1.5703125" customWidth="1"/>
    <col min="5149" max="5149" width="1.85546875" customWidth="1"/>
    <col min="5150" max="5150" width="3.85546875" customWidth="1"/>
    <col min="5151" max="5151" width="1.5703125" customWidth="1"/>
    <col min="5152" max="5152" width="3.7109375" customWidth="1"/>
    <col min="5153" max="5153" width="4.5703125" customWidth="1"/>
    <col min="5154" max="5154" width="4.85546875" customWidth="1"/>
    <col min="5155" max="5155" width="11" customWidth="1"/>
    <col min="5156" max="5156" width="4" customWidth="1"/>
    <col min="5378" max="5378" width="3.28515625" customWidth="1"/>
    <col min="5379" max="5379" width="20.28515625" customWidth="1"/>
    <col min="5380" max="5380" width="9.28515625" customWidth="1"/>
    <col min="5381" max="5381" width="2.140625" customWidth="1"/>
    <col min="5382" max="5382" width="2" customWidth="1"/>
    <col min="5383" max="5383" width="1.5703125" customWidth="1"/>
    <col min="5384" max="5384" width="2" customWidth="1"/>
    <col min="5385" max="5385" width="1.85546875" customWidth="1"/>
    <col min="5386" max="5386" width="1.5703125" customWidth="1"/>
    <col min="5387" max="5388" width="2" customWidth="1"/>
    <col min="5389" max="5389" width="1.5703125" customWidth="1"/>
    <col min="5390" max="5391" width="2" customWidth="1"/>
    <col min="5392" max="5392" width="1.5703125" customWidth="1"/>
    <col min="5393" max="5393" width="2" customWidth="1"/>
    <col min="5394" max="5394" width="1.85546875" customWidth="1"/>
    <col min="5395" max="5395" width="1.5703125" customWidth="1"/>
    <col min="5396" max="5397" width="2" customWidth="1"/>
    <col min="5398" max="5398" width="1.5703125" customWidth="1"/>
    <col min="5399" max="5400" width="2" customWidth="1"/>
    <col min="5401" max="5401" width="1.5703125" customWidth="1"/>
    <col min="5402" max="5403" width="2" customWidth="1"/>
    <col min="5404" max="5404" width="1.5703125" customWidth="1"/>
    <col min="5405" max="5405" width="1.85546875" customWidth="1"/>
    <col min="5406" max="5406" width="3.85546875" customWidth="1"/>
    <col min="5407" max="5407" width="1.5703125" customWidth="1"/>
    <col min="5408" max="5408" width="3.7109375" customWidth="1"/>
    <col min="5409" max="5409" width="4.5703125" customWidth="1"/>
    <col min="5410" max="5410" width="4.85546875" customWidth="1"/>
    <col min="5411" max="5411" width="11" customWidth="1"/>
    <col min="5412" max="5412" width="4" customWidth="1"/>
    <col min="5634" max="5634" width="3.28515625" customWidth="1"/>
    <col min="5635" max="5635" width="20.28515625" customWidth="1"/>
    <col min="5636" max="5636" width="9.28515625" customWidth="1"/>
    <col min="5637" max="5637" width="2.140625" customWidth="1"/>
    <col min="5638" max="5638" width="2" customWidth="1"/>
    <col min="5639" max="5639" width="1.5703125" customWidth="1"/>
    <col min="5640" max="5640" width="2" customWidth="1"/>
    <col min="5641" max="5641" width="1.85546875" customWidth="1"/>
    <col min="5642" max="5642" width="1.5703125" customWidth="1"/>
    <col min="5643" max="5644" width="2" customWidth="1"/>
    <col min="5645" max="5645" width="1.5703125" customWidth="1"/>
    <col min="5646" max="5647" width="2" customWidth="1"/>
    <col min="5648" max="5648" width="1.5703125" customWidth="1"/>
    <col min="5649" max="5649" width="2" customWidth="1"/>
    <col min="5650" max="5650" width="1.85546875" customWidth="1"/>
    <col min="5651" max="5651" width="1.5703125" customWidth="1"/>
    <col min="5652" max="5653" width="2" customWidth="1"/>
    <col min="5654" max="5654" width="1.5703125" customWidth="1"/>
    <col min="5655" max="5656" width="2" customWidth="1"/>
    <col min="5657" max="5657" width="1.5703125" customWidth="1"/>
    <col min="5658" max="5659" width="2" customWidth="1"/>
    <col min="5660" max="5660" width="1.5703125" customWidth="1"/>
    <col min="5661" max="5661" width="1.85546875" customWidth="1"/>
    <col min="5662" max="5662" width="3.85546875" customWidth="1"/>
    <col min="5663" max="5663" width="1.5703125" customWidth="1"/>
    <col min="5664" max="5664" width="3.7109375" customWidth="1"/>
    <col min="5665" max="5665" width="4.5703125" customWidth="1"/>
    <col min="5666" max="5666" width="4.85546875" customWidth="1"/>
    <col min="5667" max="5667" width="11" customWidth="1"/>
    <col min="5668" max="5668" width="4" customWidth="1"/>
    <col min="5890" max="5890" width="3.28515625" customWidth="1"/>
    <col min="5891" max="5891" width="20.28515625" customWidth="1"/>
    <col min="5892" max="5892" width="9.28515625" customWidth="1"/>
    <col min="5893" max="5893" width="2.140625" customWidth="1"/>
    <col min="5894" max="5894" width="2" customWidth="1"/>
    <col min="5895" max="5895" width="1.5703125" customWidth="1"/>
    <col min="5896" max="5896" width="2" customWidth="1"/>
    <col min="5897" max="5897" width="1.85546875" customWidth="1"/>
    <col min="5898" max="5898" width="1.5703125" customWidth="1"/>
    <col min="5899" max="5900" width="2" customWidth="1"/>
    <col min="5901" max="5901" width="1.5703125" customWidth="1"/>
    <col min="5902" max="5903" width="2" customWidth="1"/>
    <col min="5904" max="5904" width="1.5703125" customWidth="1"/>
    <col min="5905" max="5905" width="2" customWidth="1"/>
    <col min="5906" max="5906" width="1.85546875" customWidth="1"/>
    <col min="5907" max="5907" width="1.5703125" customWidth="1"/>
    <col min="5908" max="5909" width="2" customWidth="1"/>
    <col min="5910" max="5910" width="1.5703125" customWidth="1"/>
    <col min="5911" max="5912" width="2" customWidth="1"/>
    <col min="5913" max="5913" width="1.5703125" customWidth="1"/>
    <col min="5914" max="5915" width="2" customWidth="1"/>
    <col min="5916" max="5916" width="1.5703125" customWidth="1"/>
    <col min="5917" max="5917" width="1.85546875" customWidth="1"/>
    <col min="5918" max="5918" width="3.85546875" customWidth="1"/>
    <col min="5919" max="5919" width="1.5703125" customWidth="1"/>
    <col min="5920" max="5920" width="3.7109375" customWidth="1"/>
    <col min="5921" max="5921" width="4.5703125" customWidth="1"/>
    <col min="5922" max="5922" width="4.85546875" customWidth="1"/>
    <col min="5923" max="5923" width="11" customWidth="1"/>
    <col min="5924" max="5924" width="4" customWidth="1"/>
    <col min="6146" max="6146" width="3.28515625" customWidth="1"/>
    <col min="6147" max="6147" width="20.28515625" customWidth="1"/>
    <col min="6148" max="6148" width="9.28515625" customWidth="1"/>
    <col min="6149" max="6149" width="2.140625" customWidth="1"/>
    <col min="6150" max="6150" width="2" customWidth="1"/>
    <col min="6151" max="6151" width="1.5703125" customWidth="1"/>
    <col min="6152" max="6152" width="2" customWidth="1"/>
    <col min="6153" max="6153" width="1.85546875" customWidth="1"/>
    <col min="6154" max="6154" width="1.5703125" customWidth="1"/>
    <col min="6155" max="6156" width="2" customWidth="1"/>
    <col min="6157" max="6157" width="1.5703125" customWidth="1"/>
    <col min="6158" max="6159" width="2" customWidth="1"/>
    <col min="6160" max="6160" width="1.5703125" customWidth="1"/>
    <col min="6161" max="6161" width="2" customWidth="1"/>
    <col min="6162" max="6162" width="1.85546875" customWidth="1"/>
    <col min="6163" max="6163" width="1.5703125" customWidth="1"/>
    <col min="6164" max="6165" width="2" customWidth="1"/>
    <col min="6166" max="6166" width="1.5703125" customWidth="1"/>
    <col min="6167" max="6168" width="2" customWidth="1"/>
    <col min="6169" max="6169" width="1.5703125" customWidth="1"/>
    <col min="6170" max="6171" width="2" customWidth="1"/>
    <col min="6172" max="6172" width="1.5703125" customWidth="1"/>
    <col min="6173" max="6173" width="1.85546875" customWidth="1"/>
    <col min="6174" max="6174" width="3.85546875" customWidth="1"/>
    <col min="6175" max="6175" width="1.5703125" customWidth="1"/>
    <col min="6176" max="6176" width="3.7109375" customWidth="1"/>
    <col min="6177" max="6177" width="4.5703125" customWidth="1"/>
    <col min="6178" max="6178" width="4.85546875" customWidth="1"/>
    <col min="6179" max="6179" width="11" customWidth="1"/>
    <col min="6180" max="6180" width="4" customWidth="1"/>
    <col min="6402" max="6402" width="3.28515625" customWidth="1"/>
    <col min="6403" max="6403" width="20.28515625" customWidth="1"/>
    <col min="6404" max="6404" width="9.28515625" customWidth="1"/>
    <col min="6405" max="6405" width="2.140625" customWidth="1"/>
    <col min="6406" max="6406" width="2" customWidth="1"/>
    <col min="6407" max="6407" width="1.5703125" customWidth="1"/>
    <col min="6408" max="6408" width="2" customWidth="1"/>
    <col min="6409" max="6409" width="1.85546875" customWidth="1"/>
    <col min="6410" max="6410" width="1.5703125" customWidth="1"/>
    <col min="6411" max="6412" width="2" customWidth="1"/>
    <col min="6413" max="6413" width="1.5703125" customWidth="1"/>
    <col min="6414" max="6415" width="2" customWidth="1"/>
    <col min="6416" max="6416" width="1.5703125" customWidth="1"/>
    <col min="6417" max="6417" width="2" customWidth="1"/>
    <col min="6418" max="6418" width="1.85546875" customWidth="1"/>
    <col min="6419" max="6419" width="1.5703125" customWidth="1"/>
    <col min="6420" max="6421" width="2" customWidth="1"/>
    <col min="6422" max="6422" width="1.5703125" customWidth="1"/>
    <col min="6423" max="6424" width="2" customWidth="1"/>
    <col min="6425" max="6425" width="1.5703125" customWidth="1"/>
    <col min="6426" max="6427" width="2" customWidth="1"/>
    <col min="6428" max="6428" width="1.5703125" customWidth="1"/>
    <col min="6429" max="6429" width="1.85546875" customWidth="1"/>
    <col min="6430" max="6430" width="3.85546875" customWidth="1"/>
    <col min="6431" max="6431" width="1.5703125" customWidth="1"/>
    <col min="6432" max="6432" width="3.7109375" customWidth="1"/>
    <col min="6433" max="6433" width="4.5703125" customWidth="1"/>
    <col min="6434" max="6434" width="4.85546875" customWidth="1"/>
    <col min="6435" max="6435" width="11" customWidth="1"/>
    <col min="6436" max="6436" width="4" customWidth="1"/>
    <col min="6658" max="6658" width="3.28515625" customWidth="1"/>
    <col min="6659" max="6659" width="20.28515625" customWidth="1"/>
    <col min="6660" max="6660" width="9.28515625" customWidth="1"/>
    <col min="6661" max="6661" width="2.140625" customWidth="1"/>
    <col min="6662" max="6662" width="2" customWidth="1"/>
    <col min="6663" max="6663" width="1.5703125" customWidth="1"/>
    <col min="6664" max="6664" width="2" customWidth="1"/>
    <col min="6665" max="6665" width="1.85546875" customWidth="1"/>
    <col min="6666" max="6666" width="1.5703125" customWidth="1"/>
    <col min="6667" max="6668" width="2" customWidth="1"/>
    <col min="6669" max="6669" width="1.5703125" customWidth="1"/>
    <col min="6670" max="6671" width="2" customWidth="1"/>
    <col min="6672" max="6672" width="1.5703125" customWidth="1"/>
    <col min="6673" max="6673" width="2" customWidth="1"/>
    <col min="6674" max="6674" width="1.85546875" customWidth="1"/>
    <col min="6675" max="6675" width="1.5703125" customWidth="1"/>
    <col min="6676" max="6677" width="2" customWidth="1"/>
    <col min="6678" max="6678" width="1.5703125" customWidth="1"/>
    <col min="6679" max="6680" width="2" customWidth="1"/>
    <col min="6681" max="6681" width="1.5703125" customWidth="1"/>
    <col min="6682" max="6683" width="2" customWidth="1"/>
    <col min="6684" max="6684" width="1.5703125" customWidth="1"/>
    <col min="6685" max="6685" width="1.85546875" customWidth="1"/>
    <col min="6686" max="6686" width="3.85546875" customWidth="1"/>
    <col min="6687" max="6687" width="1.5703125" customWidth="1"/>
    <col min="6688" max="6688" width="3.7109375" customWidth="1"/>
    <col min="6689" max="6689" width="4.5703125" customWidth="1"/>
    <col min="6690" max="6690" width="4.85546875" customWidth="1"/>
    <col min="6691" max="6691" width="11" customWidth="1"/>
    <col min="6692" max="6692" width="4" customWidth="1"/>
    <col min="6914" max="6914" width="3.28515625" customWidth="1"/>
    <col min="6915" max="6915" width="20.28515625" customWidth="1"/>
    <col min="6916" max="6916" width="9.28515625" customWidth="1"/>
    <col min="6917" max="6917" width="2.140625" customWidth="1"/>
    <col min="6918" max="6918" width="2" customWidth="1"/>
    <col min="6919" max="6919" width="1.5703125" customWidth="1"/>
    <col min="6920" max="6920" width="2" customWidth="1"/>
    <col min="6921" max="6921" width="1.85546875" customWidth="1"/>
    <col min="6922" max="6922" width="1.5703125" customWidth="1"/>
    <col min="6923" max="6924" width="2" customWidth="1"/>
    <col min="6925" max="6925" width="1.5703125" customWidth="1"/>
    <col min="6926" max="6927" width="2" customWidth="1"/>
    <col min="6928" max="6928" width="1.5703125" customWidth="1"/>
    <col min="6929" max="6929" width="2" customWidth="1"/>
    <col min="6930" max="6930" width="1.85546875" customWidth="1"/>
    <col min="6931" max="6931" width="1.5703125" customWidth="1"/>
    <col min="6932" max="6933" width="2" customWidth="1"/>
    <col min="6934" max="6934" width="1.5703125" customWidth="1"/>
    <col min="6935" max="6936" width="2" customWidth="1"/>
    <col min="6937" max="6937" width="1.5703125" customWidth="1"/>
    <col min="6938" max="6939" width="2" customWidth="1"/>
    <col min="6940" max="6940" width="1.5703125" customWidth="1"/>
    <col min="6941" max="6941" width="1.85546875" customWidth="1"/>
    <col min="6942" max="6942" width="3.85546875" customWidth="1"/>
    <col min="6943" max="6943" width="1.5703125" customWidth="1"/>
    <col min="6944" max="6944" width="3.7109375" customWidth="1"/>
    <col min="6945" max="6945" width="4.5703125" customWidth="1"/>
    <col min="6946" max="6946" width="4.85546875" customWidth="1"/>
    <col min="6947" max="6947" width="11" customWidth="1"/>
    <col min="6948" max="6948" width="4" customWidth="1"/>
    <col min="7170" max="7170" width="3.28515625" customWidth="1"/>
    <col min="7171" max="7171" width="20.28515625" customWidth="1"/>
    <col min="7172" max="7172" width="9.28515625" customWidth="1"/>
    <col min="7173" max="7173" width="2.140625" customWidth="1"/>
    <col min="7174" max="7174" width="2" customWidth="1"/>
    <col min="7175" max="7175" width="1.5703125" customWidth="1"/>
    <col min="7176" max="7176" width="2" customWidth="1"/>
    <col min="7177" max="7177" width="1.85546875" customWidth="1"/>
    <col min="7178" max="7178" width="1.5703125" customWidth="1"/>
    <col min="7179" max="7180" width="2" customWidth="1"/>
    <col min="7181" max="7181" width="1.5703125" customWidth="1"/>
    <col min="7182" max="7183" width="2" customWidth="1"/>
    <col min="7184" max="7184" width="1.5703125" customWidth="1"/>
    <col min="7185" max="7185" width="2" customWidth="1"/>
    <col min="7186" max="7186" width="1.85546875" customWidth="1"/>
    <col min="7187" max="7187" width="1.5703125" customWidth="1"/>
    <col min="7188" max="7189" width="2" customWidth="1"/>
    <col min="7190" max="7190" width="1.5703125" customWidth="1"/>
    <col min="7191" max="7192" width="2" customWidth="1"/>
    <col min="7193" max="7193" width="1.5703125" customWidth="1"/>
    <col min="7194" max="7195" width="2" customWidth="1"/>
    <col min="7196" max="7196" width="1.5703125" customWidth="1"/>
    <col min="7197" max="7197" width="1.85546875" customWidth="1"/>
    <col min="7198" max="7198" width="3.85546875" customWidth="1"/>
    <col min="7199" max="7199" width="1.5703125" customWidth="1"/>
    <col min="7200" max="7200" width="3.7109375" customWidth="1"/>
    <col min="7201" max="7201" width="4.5703125" customWidth="1"/>
    <col min="7202" max="7202" width="4.85546875" customWidth="1"/>
    <col min="7203" max="7203" width="11" customWidth="1"/>
    <col min="7204" max="7204" width="4" customWidth="1"/>
    <col min="7426" max="7426" width="3.28515625" customWidth="1"/>
    <col min="7427" max="7427" width="20.28515625" customWidth="1"/>
    <col min="7428" max="7428" width="9.28515625" customWidth="1"/>
    <col min="7429" max="7429" width="2.140625" customWidth="1"/>
    <col min="7430" max="7430" width="2" customWidth="1"/>
    <col min="7431" max="7431" width="1.5703125" customWidth="1"/>
    <col min="7432" max="7432" width="2" customWidth="1"/>
    <col min="7433" max="7433" width="1.85546875" customWidth="1"/>
    <col min="7434" max="7434" width="1.5703125" customWidth="1"/>
    <col min="7435" max="7436" width="2" customWidth="1"/>
    <col min="7437" max="7437" width="1.5703125" customWidth="1"/>
    <col min="7438" max="7439" width="2" customWidth="1"/>
    <col min="7440" max="7440" width="1.5703125" customWidth="1"/>
    <col min="7441" max="7441" width="2" customWidth="1"/>
    <col min="7442" max="7442" width="1.85546875" customWidth="1"/>
    <col min="7443" max="7443" width="1.5703125" customWidth="1"/>
    <col min="7444" max="7445" width="2" customWidth="1"/>
    <col min="7446" max="7446" width="1.5703125" customWidth="1"/>
    <col min="7447" max="7448" width="2" customWidth="1"/>
    <col min="7449" max="7449" width="1.5703125" customWidth="1"/>
    <col min="7450" max="7451" width="2" customWidth="1"/>
    <col min="7452" max="7452" width="1.5703125" customWidth="1"/>
    <col min="7453" max="7453" width="1.85546875" customWidth="1"/>
    <col min="7454" max="7454" width="3.85546875" customWidth="1"/>
    <col min="7455" max="7455" width="1.5703125" customWidth="1"/>
    <col min="7456" max="7456" width="3.7109375" customWidth="1"/>
    <col min="7457" max="7457" width="4.5703125" customWidth="1"/>
    <col min="7458" max="7458" width="4.85546875" customWidth="1"/>
    <col min="7459" max="7459" width="11" customWidth="1"/>
    <col min="7460" max="7460" width="4" customWidth="1"/>
    <col min="7682" max="7682" width="3.28515625" customWidth="1"/>
    <col min="7683" max="7683" width="20.28515625" customWidth="1"/>
    <col min="7684" max="7684" width="9.28515625" customWidth="1"/>
    <col min="7685" max="7685" width="2.140625" customWidth="1"/>
    <col min="7686" max="7686" width="2" customWidth="1"/>
    <col min="7687" max="7687" width="1.5703125" customWidth="1"/>
    <col min="7688" max="7688" width="2" customWidth="1"/>
    <col min="7689" max="7689" width="1.85546875" customWidth="1"/>
    <col min="7690" max="7690" width="1.5703125" customWidth="1"/>
    <col min="7691" max="7692" width="2" customWidth="1"/>
    <col min="7693" max="7693" width="1.5703125" customWidth="1"/>
    <col min="7694" max="7695" width="2" customWidth="1"/>
    <col min="7696" max="7696" width="1.5703125" customWidth="1"/>
    <col min="7697" max="7697" width="2" customWidth="1"/>
    <col min="7698" max="7698" width="1.85546875" customWidth="1"/>
    <col min="7699" max="7699" width="1.5703125" customWidth="1"/>
    <col min="7700" max="7701" width="2" customWidth="1"/>
    <col min="7702" max="7702" width="1.5703125" customWidth="1"/>
    <col min="7703" max="7704" width="2" customWidth="1"/>
    <col min="7705" max="7705" width="1.5703125" customWidth="1"/>
    <col min="7706" max="7707" width="2" customWidth="1"/>
    <col min="7708" max="7708" width="1.5703125" customWidth="1"/>
    <col min="7709" max="7709" width="1.85546875" customWidth="1"/>
    <col min="7710" max="7710" width="3.85546875" customWidth="1"/>
    <col min="7711" max="7711" width="1.5703125" customWidth="1"/>
    <col min="7712" max="7712" width="3.7109375" customWidth="1"/>
    <col min="7713" max="7713" width="4.5703125" customWidth="1"/>
    <col min="7714" max="7714" width="4.85546875" customWidth="1"/>
    <col min="7715" max="7715" width="11" customWidth="1"/>
    <col min="7716" max="7716" width="4" customWidth="1"/>
    <col min="7938" max="7938" width="3.28515625" customWidth="1"/>
    <col min="7939" max="7939" width="20.28515625" customWidth="1"/>
    <col min="7940" max="7940" width="9.28515625" customWidth="1"/>
    <col min="7941" max="7941" width="2.140625" customWidth="1"/>
    <col min="7942" max="7942" width="2" customWidth="1"/>
    <col min="7943" max="7943" width="1.5703125" customWidth="1"/>
    <col min="7944" max="7944" width="2" customWidth="1"/>
    <col min="7945" max="7945" width="1.85546875" customWidth="1"/>
    <col min="7946" max="7946" width="1.5703125" customWidth="1"/>
    <col min="7947" max="7948" width="2" customWidth="1"/>
    <col min="7949" max="7949" width="1.5703125" customWidth="1"/>
    <col min="7950" max="7951" width="2" customWidth="1"/>
    <col min="7952" max="7952" width="1.5703125" customWidth="1"/>
    <col min="7953" max="7953" width="2" customWidth="1"/>
    <col min="7954" max="7954" width="1.85546875" customWidth="1"/>
    <col min="7955" max="7955" width="1.5703125" customWidth="1"/>
    <col min="7956" max="7957" width="2" customWidth="1"/>
    <col min="7958" max="7958" width="1.5703125" customWidth="1"/>
    <col min="7959" max="7960" width="2" customWidth="1"/>
    <col min="7961" max="7961" width="1.5703125" customWidth="1"/>
    <col min="7962" max="7963" width="2" customWidth="1"/>
    <col min="7964" max="7964" width="1.5703125" customWidth="1"/>
    <col min="7965" max="7965" width="1.85546875" customWidth="1"/>
    <col min="7966" max="7966" width="3.85546875" customWidth="1"/>
    <col min="7967" max="7967" width="1.5703125" customWidth="1"/>
    <col min="7968" max="7968" width="3.7109375" customWidth="1"/>
    <col min="7969" max="7969" width="4.5703125" customWidth="1"/>
    <col min="7970" max="7970" width="4.85546875" customWidth="1"/>
    <col min="7971" max="7971" width="11" customWidth="1"/>
    <col min="7972" max="7972" width="4" customWidth="1"/>
    <col min="8194" max="8194" width="3.28515625" customWidth="1"/>
    <col min="8195" max="8195" width="20.28515625" customWidth="1"/>
    <col min="8196" max="8196" width="9.28515625" customWidth="1"/>
    <col min="8197" max="8197" width="2.140625" customWidth="1"/>
    <col min="8198" max="8198" width="2" customWidth="1"/>
    <col min="8199" max="8199" width="1.5703125" customWidth="1"/>
    <col min="8200" max="8200" width="2" customWidth="1"/>
    <col min="8201" max="8201" width="1.85546875" customWidth="1"/>
    <col min="8202" max="8202" width="1.5703125" customWidth="1"/>
    <col min="8203" max="8204" width="2" customWidth="1"/>
    <col min="8205" max="8205" width="1.5703125" customWidth="1"/>
    <col min="8206" max="8207" width="2" customWidth="1"/>
    <col min="8208" max="8208" width="1.5703125" customWidth="1"/>
    <col min="8209" max="8209" width="2" customWidth="1"/>
    <col min="8210" max="8210" width="1.85546875" customWidth="1"/>
    <col min="8211" max="8211" width="1.5703125" customWidth="1"/>
    <col min="8212" max="8213" width="2" customWidth="1"/>
    <col min="8214" max="8214" width="1.5703125" customWidth="1"/>
    <col min="8215" max="8216" width="2" customWidth="1"/>
    <col min="8217" max="8217" width="1.5703125" customWidth="1"/>
    <col min="8218" max="8219" width="2" customWidth="1"/>
    <col min="8220" max="8220" width="1.5703125" customWidth="1"/>
    <col min="8221" max="8221" width="1.85546875" customWidth="1"/>
    <col min="8222" max="8222" width="3.85546875" customWidth="1"/>
    <col min="8223" max="8223" width="1.5703125" customWidth="1"/>
    <col min="8224" max="8224" width="3.7109375" customWidth="1"/>
    <col min="8225" max="8225" width="4.5703125" customWidth="1"/>
    <col min="8226" max="8226" width="4.85546875" customWidth="1"/>
    <col min="8227" max="8227" width="11" customWidth="1"/>
    <col min="8228" max="8228" width="4" customWidth="1"/>
    <col min="8450" max="8450" width="3.28515625" customWidth="1"/>
    <col min="8451" max="8451" width="20.28515625" customWidth="1"/>
    <col min="8452" max="8452" width="9.28515625" customWidth="1"/>
    <col min="8453" max="8453" width="2.140625" customWidth="1"/>
    <col min="8454" max="8454" width="2" customWidth="1"/>
    <col min="8455" max="8455" width="1.5703125" customWidth="1"/>
    <col min="8456" max="8456" width="2" customWidth="1"/>
    <col min="8457" max="8457" width="1.85546875" customWidth="1"/>
    <col min="8458" max="8458" width="1.5703125" customWidth="1"/>
    <col min="8459" max="8460" width="2" customWidth="1"/>
    <col min="8461" max="8461" width="1.5703125" customWidth="1"/>
    <col min="8462" max="8463" width="2" customWidth="1"/>
    <col min="8464" max="8464" width="1.5703125" customWidth="1"/>
    <col min="8465" max="8465" width="2" customWidth="1"/>
    <col min="8466" max="8466" width="1.85546875" customWidth="1"/>
    <col min="8467" max="8467" width="1.5703125" customWidth="1"/>
    <col min="8468" max="8469" width="2" customWidth="1"/>
    <col min="8470" max="8470" width="1.5703125" customWidth="1"/>
    <col min="8471" max="8472" width="2" customWidth="1"/>
    <col min="8473" max="8473" width="1.5703125" customWidth="1"/>
    <col min="8474" max="8475" width="2" customWidth="1"/>
    <col min="8476" max="8476" width="1.5703125" customWidth="1"/>
    <col min="8477" max="8477" width="1.85546875" customWidth="1"/>
    <col min="8478" max="8478" width="3.85546875" customWidth="1"/>
    <col min="8479" max="8479" width="1.5703125" customWidth="1"/>
    <col min="8480" max="8480" width="3.7109375" customWidth="1"/>
    <col min="8481" max="8481" width="4.5703125" customWidth="1"/>
    <col min="8482" max="8482" width="4.85546875" customWidth="1"/>
    <col min="8483" max="8483" width="11" customWidth="1"/>
    <col min="8484" max="8484" width="4" customWidth="1"/>
    <col min="8706" max="8706" width="3.28515625" customWidth="1"/>
    <col min="8707" max="8707" width="20.28515625" customWidth="1"/>
    <col min="8708" max="8708" width="9.28515625" customWidth="1"/>
    <col min="8709" max="8709" width="2.140625" customWidth="1"/>
    <col min="8710" max="8710" width="2" customWidth="1"/>
    <col min="8711" max="8711" width="1.5703125" customWidth="1"/>
    <col min="8712" max="8712" width="2" customWidth="1"/>
    <col min="8713" max="8713" width="1.85546875" customWidth="1"/>
    <col min="8714" max="8714" width="1.5703125" customWidth="1"/>
    <col min="8715" max="8716" width="2" customWidth="1"/>
    <col min="8717" max="8717" width="1.5703125" customWidth="1"/>
    <col min="8718" max="8719" width="2" customWidth="1"/>
    <col min="8720" max="8720" width="1.5703125" customWidth="1"/>
    <col min="8721" max="8721" width="2" customWidth="1"/>
    <col min="8722" max="8722" width="1.85546875" customWidth="1"/>
    <col min="8723" max="8723" width="1.5703125" customWidth="1"/>
    <col min="8724" max="8725" width="2" customWidth="1"/>
    <col min="8726" max="8726" width="1.5703125" customWidth="1"/>
    <col min="8727" max="8728" width="2" customWidth="1"/>
    <col min="8729" max="8729" width="1.5703125" customWidth="1"/>
    <col min="8730" max="8731" width="2" customWidth="1"/>
    <col min="8732" max="8732" width="1.5703125" customWidth="1"/>
    <col min="8733" max="8733" width="1.85546875" customWidth="1"/>
    <col min="8734" max="8734" width="3.85546875" customWidth="1"/>
    <col min="8735" max="8735" width="1.5703125" customWidth="1"/>
    <col min="8736" max="8736" width="3.7109375" customWidth="1"/>
    <col min="8737" max="8737" width="4.5703125" customWidth="1"/>
    <col min="8738" max="8738" width="4.85546875" customWidth="1"/>
    <col min="8739" max="8739" width="11" customWidth="1"/>
    <col min="8740" max="8740" width="4" customWidth="1"/>
    <col min="8962" max="8962" width="3.28515625" customWidth="1"/>
    <col min="8963" max="8963" width="20.28515625" customWidth="1"/>
    <col min="8964" max="8964" width="9.28515625" customWidth="1"/>
    <col min="8965" max="8965" width="2.140625" customWidth="1"/>
    <col min="8966" max="8966" width="2" customWidth="1"/>
    <col min="8967" max="8967" width="1.5703125" customWidth="1"/>
    <col min="8968" max="8968" width="2" customWidth="1"/>
    <col min="8969" max="8969" width="1.85546875" customWidth="1"/>
    <col min="8970" max="8970" width="1.5703125" customWidth="1"/>
    <col min="8971" max="8972" width="2" customWidth="1"/>
    <col min="8973" max="8973" width="1.5703125" customWidth="1"/>
    <col min="8974" max="8975" width="2" customWidth="1"/>
    <col min="8976" max="8976" width="1.5703125" customWidth="1"/>
    <col min="8977" max="8977" width="2" customWidth="1"/>
    <col min="8978" max="8978" width="1.85546875" customWidth="1"/>
    <col min="8979" max="8979" width="1.5703125" customWidth="1"/>
    <col min="8980" max="8981" width="2" customWidth="1"/>
    <col min="8982" max="8982" width="1.5703125" customWidth="1"/>
    <col min="8983" max="8984" width="2" customWidth="1"/>
    <col min="8985" max="8985" width="1.5703125" customWidth="1"/>
    <col min="8986" max="8987" width="2" customWidth="1"/>
    <col min="8988" max="8988" width="1.5703125" customWidth="1"/>
    <col min="8989" max="8989" width="1.85546875" customWidth="1"/>
    <col min="8990" max="8990" width="3.85546875" customWidth="1"/>
    <col min="8991" max="8991" width="1.5703125" customWidth="1"/>
    <col min="8992" max="8992" width="3.7109375" customWidth="1"/>
    <col min="8993" max="8993" width="4.5703125" customWidth="1"/>
    <col min="8994" max="8994" width="4.85546875" customWidth="1"/>
    <col min="8995" max="8995" width="11" customWidth="1"/>
    <col min="8996" max="8996" width="4" customWidth="1"/>
    <col min="9218" max="9218" width="3.28515625" customWidth="1"/>
    <col min="9219" max="9219" width="20.28515625" customWidth="1"/>
    <col min="9220" max="9220" width="9.28515625" customWidth="1"/>
    <col min="9221" max="9221" width="2.140625" customWidth="1"/>
    <col min="9222" max="9222" width="2" customWidth="1"/>
    <col min="9223" max="9223" width="1.5703125" customWidth="1"/>
    <col min="9224" max="9224" width="2" customWidth="1"/>
    <col min="9225" max="9225" width="1.85546875" customWidth="1"/>
    <col min="9226" max="9226" width="1.5703125" customWidth="1"/>
    <col min="9227" max="9228" width="2" customWidth="1"/>
    <col min="9229" max="9229" width="1.5703125" customWidth="1"/>
    <col min="9230" max="9231" width="2" customWidth="1"/>
    <col min="9232" max="9232" width="1.5703125" customWidth="1"/>
    <col min="9233" max="9233" width="2" customWidth="1"/>
    <col min="9234" max="9234" width="1.85546875" customWidth="1"/>
    <col min="9235" max="9235" width="1.5703125" customWidth="1"/>
    <col min="9236" max="9237" width="2" customWidth="1"/>
    <col min="9238" max="9238" width="1.5703125" customWidth="1"/>
    <col min="9239" max="9240" width="2" customWidth="1"/>
    <col min="9241" max="9241" width="1.5703125" customWidth="1"/>
    <col min="9242" max="9243" width="2" customWidth="1"/>
    <col min="9244" max="9244" width="1.5703125" customWidth="1"/>
    <col min="9245" max="9245" width="1.85546875" customWidth="1"/>
    <col min="9246" max="9246" width="3.85546875" customWidth="1"/>
    <col min="9247" max="9247" width="1.5703125" customWidth="1"/>
    <col min="9248" max="9248" width="3.7109375" customWidth="1"/>
    <col min="9249" max="9249" width="4.5703125" customWidth="1"/>
    <col min="9250" max="9250" width="4.85546875" customWidth="1"/>
    <col min="9251" max="9251" width="11" customWidth="1"/>
    <col min="9252" max="9252" width="4" customWidth="1"/>
    <col min="9474" max="9474" width="3.28515625" customWidth="1"/>
    <col min="9475" max="9475" width="20.28515625" customWidth="1"/>
    <col min="9476" max="9476" width="9.28515625" customWidth="1"/>
    <col min="9477" max="9477" width="2.140625" customWidth="1"/>
    <col min="9478" max="9478" width="2" customWidth="1"/>
    <col min="9479" max="9479" width="1.5703125" customWidth="1"/>
    <col min="9480" max="9480" width="2" customWidth="1"/>
    <col min="9481" max="9481" width="1.85546875" customWidth="1"/>
    <col min="9482" max="9482" width="1.5703125" customWidth="1"/>
    <col min="9483" max="9484" width="2" customWidth="1"/>
    <col min="9485" max="9485" width="1.5703125" customWidth="1"/>
    <col min="9486" max="9487" width="2" customWidth="1"/>
    <col min="9488" max="9488" width="1.5703125" customWidth="1"/>
    <col min="9489" max="9489" width="2" customWidth="1"/>
    <col min="9490" max="9490" width="1.85546875" customWidth="1"/>
    <col min="9491" max="9491" width="1.5703125" customWidth="1"/>
    <col min="9492" max="9493" width="2" customWidth="1"/>
    <col min="9494" max="9494" width="1.5703125" customWidth="1"/>
    <col min="9495" max="9496" width="2" customWidth="1"/>
    <col min="9497" max="9497" width="1.5703125" customWidth="1"/>
    <col min="9498" max="9499" width="2" customWidth="1"/>
    <col min="9500" max="9500" width="1.5703125" customWidth="1"/>
    <col min="9501" max="9501" width="1.85546875" customWidth="1"/>
    <col min="9502" max="9502" width="3.85546875" customWidth="1"/>
    <col min="9503" max="9503" width="1.5703125" customWidth="1"/>
    <col min="9504" max="9504" width="3.7109375" customWidth="1"/>
    <col min="9505" max="9505" width="4.5703125" customWidth="1"/>
    <col min="9506" max="9506" width="4.85546875" customWidth="1"/>
    <col min="9507" max="9507" width="11" customWidth="1"/>
    <col min="9508" max="9508" width="4" customWidth="1"/>
    <col min="9730" max="9730" width="3.28515625" customWidth="1"/>
    <col min="9731" max="9731" width="20.28515625" customWidth="1"/>
    <col min="9732" max="9732" width="9.28515625" customWidth="1"/>
    <col min="9733" max="9733" width="2.140625" customWidth="1"/>
    <col min="9734" max="9734" width="2" customWidth="1"/>
    <col min="9735" max="9735" width="1.5703125" customWidth="1"/>
    <col min="9736" max="9736" width="2" customWidth="1"/>
    <col min="9737" max="9737" width="1.85546875" customWidth="1"/>
    <col min="9738" max="9738" width="1.5703125" customWidth="1"/>
    <col min="9739" max="9740" width="2" customWidth="1"/>
    <col min="9741" max="9741" width="1.5703125" customWidth="1"/>
    <col min="9742" max="9743" width="2" customWidth="1"/>
    <col min="9744" max="9744" width="1.5703125" customWidth="1"/>
    <col min="9745" max="9745" width="2" customWidth="1"/>
    <col min="9746" max="9746" width="1.85546875" customWidth="1"/>
    <col min="9747" max="9747" width="1.5703125" customWidth="1"/>
    <col min="9748" max="9749" width="2" customWidth="1"/>
    <col min="9750" max="9750" width="1.5703125" customWidth="1"/>
    <col min="9751" max="9752" width="2" customWidth="1"/>
    <col min="9753" max="9753" width="1.5703125" customWidth="1"/>
    <col min="9754" max="9755" width="2" customWidth="1"/>
    <col min="9756" max="9756" width="1.5703125" customWidth="1"/>
    <col min="9757" max="9757" width="1.85546875" customWidth="1"/>
    <col min="9758" max="9758" width="3.85546875" customWidth="1"/>
    <col min="9759" max="9759" width="1.5703125" customWidth="1"/>
    <col min="9760" max="9760" width="3.7109375" customWidth="1"/>
    <col min="9761" max="9761" width="4.5703125" customWidth="1"/>
    <col min="9762" max="9762" width="4.85546875" customWidth="1"/>
    <col min="9763" max="9763" width="11" customWidth="1"/>
    <col min="9764" max="9764" width="4" customWidth="1"/>
    <col min="9986" max="9986" width="3.28515625" customWidth="1"/>
    <col min="9987" max="9987" width="20.28515625" customWidth="1"/>
    <col min="9988" max="9988" width="9.28515625" customWidth="1"/>
    <col min="9989" max="9989" width="2.140625" customWidth="1"/>
    <col min="9990" max="9990" width="2" customWidth="1"/>
    <col min="9991" max="9991" width="1.5703125" customWidth="1"/>
    <col min="9992" max="9992" width="2" customWidth="1"/>
    <col min="9993" max="9993" width="1.85546875" customWidth="1"/>
    <col min="9994" max="9994" width="1.5703125" customWidth="1"/>
    <col min="9995" max="9996" width="2" customWidth="1"/>
    <col min="9997" max="9997" width="1.5703125" customWidth="1"/>
    <col min="9998" max="9999" width="2" customWidth="1"/>
    <col min="10000" max="10000" width="1.5703125" customWidth="1"/>
    <col min="10001" max="10001" width="2" customWidth="1"/>
    <col min="10002" max="10002" width="1.85546875" customWidth="1"/>
    <col min="10003" max="10003" width="1.5703125" customWidth="1"/>
    <col min="10004" max="10005" width="2" customWidth="1"/>
    <col min="10006" max="10006" width="1.5703125" customWidth="1"/>
    <col min="10007" max="10008" width="2" customWidth="1"/>
    <col min="10009" max="10009" width="1.5703125" customWidth="1"/>
    <col min="10010" max="10011" width="2" customWidth="1"/>
    <col min="10012" max="10012" width="1.5703125" customWidth="1"/>
    <col min="10013" max="10013" width="1.85546875" customWidth="1"/>
    <col min="10014" max="10014" width="3.85546875" customWidth="1"/>
    <col min="10015" max="10015" width="1.5703125" customWidth="1"/>
    <col min="10016" max="10016" width="3.7109375" customWidth="1"/>
    <col min="10017" max="10017" width="4.5703125" customWidth="1"/>
    <col min="10018" max="10018" width="4.85546875" customWidth="1"/>
    <col min="10019" max="10019" width="11" customWidth="1"/>
    <col min="10020" max="10020" width="4" customWidth="1"/>
    <col min="10242" max="10242" width="3.28515625" customWidth="1"/>
    <col min="10243" max="10243" width="20.28515625" customWidth="1"/>
    <col min="10244" max="10244" width="9.28515625" customWidth="1"/>
    <col min="10245" max="10245" width="2.140625" customWidth="1"/>
    <col min="10246" max="10246" width="2" customWidth="1"/>
    <col min="10247" max="10247" width="1.5703125" customWidth="1"/>
    <col min="10248" max="10248" width="2" customWidth="1"/>
    <col min="10249" max="10249" width="1.85546875" customWidth="1"/>
    <col min="10250" max="10250" width="1.5703125" customWidth="1"/>
    <col min="10251" max="10252" width="2" customWidth="1"/>
    <col min="10253" max="10253" width="1.5703125" customWidth="1"/>
    <col min="10254" max="10255" width="2" customWidth="1"/>
    <col min="10256" max="10256" width="1.5703125" customWidth="1"/>
    <col min="10257" max="10257" width="2" customWidth="1"/>
    <col min="10258" max="10258" width="1.85546875" customWidth="1"/>
    <col min="10259" max="10259" width="1.5703125" customWidth="1"/>
    <col min="10260" max="10261" width="2" customWidth="1"/>
    <col min="10262" max="10262" width="1.5703125" customWidth="1"/>
    <col min="10263" max="10264" width="2" customWidth="1"/>
    <col min="10265" max="10265" width="1.5703125" customWidth="1"/>
    <col min="10266" max="10267" width="2" customWidth="1"/>
    <col min="10268" max="10268" width="1.5703125" customWidth="1"/>
    <col min="10269" max="10269" width="1.85546875" customWidth="1"/>
    <col min="10270" max="10270" width="3.85546875" customWidth="1"/>
    <col min="10271" max="10271" width="1.5703125" customWidth="1"/>
    <col min="10272" max="10272" width="3.7109375" customWidth="1"/>
    <col min="10273" max="10273" width="4.5703125" customWidth="1"/>
    <col min="10274" max="10274" width="4.85546875" customWidth="1"/>
    <col min="10275" max="10275" width="11" customWidth="1"/>
    <col min="10276" max="10276" width="4" customWidth="1"/>
    <col min="10498" max="10498" width="3.28515625" customWidth="1"/>
    <col min="10499" max="10499" width="20.28515625" customWidth="1"/>
    <col min="10500" max="10500" width="9.28515625" customWidth="1"/>
    <col min="10501" max="10501" width="2.140625" customWidth="1"/>
    <col min="10502" max="10502" width="2" customWidth="1"/>
    <col min="10503" max="10503" width="1.5703125" customWidth="1"/>
    <col min="10504" max="10504" width="2" customWidth="1"/>
    <col min="10505" max="10505" width="1.85546875" customWidth="1"/>
    <col min="10506" max="10506" width="1.5703125" customWidth="1"/>
    <col min="10507" max="10508" width="2" customWidth="1"/>
    <col min="10509" max="10509" width="1.5703125" customWidth="1"/>
    <col min="10510" max="10511" width="2" customWidth="1"/>
    <col min="10512" max="10512" width="1.5703125" customWidth="1"/>
    <col min="10513" max="10513" width="2" customWidth="1"/>
    <col min="10514" max="10514" width="1.85546875" customWidth="1"/>
    <col min="10515" max="10515" width="1.5703125" customWidth="1"/>
    <col min="10516" max="10517" width="2" customWidth="1"/>
    <col min="10518" max="10518" width="1.5703125" customWidth="1"/>
    <col min="10519" max="10520" width="2" customWidth="1"/>
    <col min="10521" max="10521" width="1.5703125" customWidth="1"/>
    <col min="10522" max="10523" width="2" customWidth="1"/>
    <col min="10524" max="10524" width="1.5703125" customWidth="1"/>
    <col min="10525" max="10525" width="1.85546875" customWidth="1"/>
    <col min="10526" max="10526" width="3.85546875" customWidth="1"/>
    <col min="10527" max="10527" width="1.5703125" customWidth="1"/>
    <col min="10528" max="10528" width="3.7109375" customWidth="1"/>
    <col min="10529" max="10529" width="4.5703125" customWidth="1"/>
    <col min="10530" max="10530" width="4.85546875" customWidth="1"/>
    <col min="10531" max="10531" width="11" customWidth="1"/>
    <col min="10532" max="10532" width="4" customWidth="1"/>
    <col min="10754" max="10754" width="3.28515625" customWidth="1"/>
    <col min="10755" max="10755" width="20.28515625" customWidth="1"/>
    <col min="10756" max="10756" width="9.28515625" customWidth="1"/>
    <col min="10757" max="10757" width="2.140625" customWidth="1"/>
    <col min="10758" max="10758" width="2" customWidth="1"/>
    <col min="10759" max="10759" width="1.5703125" customWidth="1"/>
    <col min="10760" max="10760" width="2" customWidth="1"/>
    <col min="10761" max="10761" width="1.85546875" customWidth="1"/>
    <col min="10762" max="10762" width="1.5703125" customWidth="1"/>
    <col min="10763" max="10764" width="2" customWidth="1"/>
    <col min="10765" max="10765" width="1.5703125" customWidth="1"/>
    <col min="10766" max="10767" width="2" customWidth="1"/>
    <col min="10768" max="10768" width="1.5703125" customWidth="1"/>
    <col min="10769" max="10769" width="2" customWidth="1"/>
    <col min="10770" max="10770" width="1.85546875" customWidth="1"/>
    <col min="10771" max="10771" width="1.5703125" customWidth="1"/>
    <col min="10772" max="10773" width="2" customWidth="1"/>
    <col min="10774" max="10774" width="1.5703125" customWidth="1"/>
    <col min="10775" max="10776" width="2" customWidth="1"/>
    <col min="10777" max="10777" width="1.5703125" customWidth="1"/>
    <col min="10778" max="10779" width="2" customWidth="1"/>
    <col min="10780" max="10780" width="1.5703125" customWidth="1"/>
    <col min="10781" max="10781" width="1.85546875" customWidth="1"/>
    <col min="10782" max="10782" width="3.85546875" customWidth="1"/>
    <col min="10783" max="10783" width="1.5703125" customWidth="1"/>
    <col min="10784" max="10784" width="3.7109375" customWidth="1"/>
    <col min="10785" max="10785" width="4.5703125" customWidth="1"/>
    <col min="10786" max="10786" width="4.85546875" customWidth="1"/>
    <col min="10787" max="10787" width="11" customWidth="1"/>
    <col min="10788" max="10788" width="4" customWidth="1"/>
    <col min="11010" max="11010" width="3.28515625" customWidth="1"/>
    <col min="11011" max="11011" width="20.28515625" customWidth="1"/>
    <col min="11012" max="11012" width="9.28515625" customWidth="1"/>
    <col min="11013" max="11013" width="2.140625" customWidth="1"/>
    <col min="11014" max="11014" width="2" customWidth="1"/>
    <col min="11015" max="11015" width="1.5703125" customWidth="1"/>
    <col min="11016" max="11016" width="2" customWidth="1"/>
    <col min="11017" max="11017" width="1.85546875" customWidth="1"/>
    <col min="11018" max="11018" width="1.5703125" customWidth="1"/>
    <col min="11019" max="11020" width="2" customWidth="1"/>
    <col min="11021" max="11021" width="1.5703125" customWidth="1"/>
    <col min="11022" max="11023" width="2" customWidth="1"/>
    <col min="11024" max="11024" width="1.5703125" customWidth="1"/>
    <col min="11025" max="11025" width="2" customWidth="1"/>
    <col min="11026" max="11026" width="1.85546875" customWidth="1"/>
    <col min="11027" max="11027" width="1.5703125" customWidth="1"/>
    <col min="11028" max="11029" width="2" customWidth="1"/>
    <col min="11030" max="11030" width="1.5703125" customWidth="1"/>
    <col min="11031" max="11032" width="2" customWidth="1"/>
    <col min="11033" max="11033" width="1.5703125" customWidth="1"/>
    <col min="11034" max="11035" width="2" customWidth="1"/>
    <col min="11036" max="11036" width="1.5703125" customWidth="1"/>
    <col min="11037" max="11037" width="1.85546875" customWidth="1"/>
    <col min="11038" max="11038" width="3.85546875" customWidth="1"/>
    <col min="11039" max="11039" width="1.5703125" customWidth="1"/>
    <col min="11040" max="11040" width="3.7109375" customWidth="1"/>
    <col min="11041" max="11041" width="4.5703125" customWidth="1"/>
    <col min="11042" max="11042" width="4.85546875" customWidth="1"/>
    <col min="11043" max="11043" width="11" customWidth="1"/>
    <col min="11044" max="11044" width="4" customWidth="1"/>
    <col min="11266" max="11266" width="3.28515625" customWidth="1"/>
    <col min="11267" max="11267" width="20.28515625" customWidth="1"/>
    <col min="11268" max="11268" width="9.28515625" customWidth="1"/>
    <col min="11269" max="11269" width="2.140625" customWidth="1"/>
    <col min="11270" max="11270" width="2" customWidth="1"/>
    <col min="11271" max="11271" width="1.5703125" customWidth="1"/>
    <col min="11272" max="11272" width="2" customWidth="1"/>
    <col min="11273" max="11273" width="1.85546875" customWidth="1"/>
    <col min="11274" max="11274" width="1.5703125" customWidth="1"/>
    <col min="11275" max="11276" width="2" customWidth="1"/>
    <col min="11277" max="11277" width="1.5703125" customWidth="1"/>
    <col min="11278" max="11279" width="2" customWidth="1"/>
    <col min="11280" max="11280" width="1.5703125" customWidth="1"/>
    <col min="11281" max="11281" width="2" customWidth="1"/>
    <col min="11282" max="11282" width="1.85546875" customWidth="1"/>
    <col min="11283" max="11283" width="1.5703125" customWidth="1"/>
    <col min="11284" max="11285" width="2" customWidth="1"/>
    <col min="11286" max="11286" width="1.5703125" customWidth="1"/>
    <col min="11287" max="11288" width="2" customWidth="1"/>
    <col min="11289" max="11289" width="1.5703125" customWidth="1"/>
    <col min="11290" max="11291" width="2" customWidth="1"/>
    <col min="11292" max="11292" width="1.5703125" customWidth="1"/>
    <col min="11293" max="11293" width="1.85546875" customWidth="1"/>
    <col min="11294" max="11294" width="3.85546875" customWidth="1"/>
    <col min="11295" max="11295" width="1.5703125" customWidth="1"/>
    <col min="11296" max="11296" width="3.7109375" customWidth="1"/>
    <col min="11297" max="11297" width="4.5703125" customWidth="1"/>
    <col min="11298" max="11298" width="4.85546875" customWidth="1"/>
    <col min="11299" max="11299" width="11" customWidth="1"/>
    <col min="11300" max="11300" width="4" customWidth="1"/>
    <col min="11522" max="11522" width="3.28515625" customWidth="1"/>
    <col min="11523" max="11523" width="20.28515625" customWidth="1"/>
    <col min="11524" max="11524" width="9.28515625" customWidth="1"/>
    <col min="11525" max="11525" width="2.140625" customWidth="1"/>
    <col min="11526" max="11526" width="2" customWidth="1"/>
    <col min="11527" max="11527" width="1.5703125" customWidth="1"/>
    <col min="11528" max="11528" width="2" customWidth="1"/>
    <col min="11529" max="11529" width="1.85546875" customWidth="1"/>
    <col min="11530" max="11530" width="1.5703125" customWidth="1"/>
    <col min="11531" max="11532" width="2" customWidth="1"/>
    <col min="11533" max="11533" width="1.5703125" customWidth="1"/>
    <col min="11534" max="11535" width="2" customWidth="1"/>
    <col min="11536" max="11536" width="1.5703125" customWidth="1"/>
    <col min="11537" max="11537" width="2" customWidth="1"/>
    <col min="11538" max="11538" width="1.85546875" customWidth="1"/>
    <col min="11539" max="11539" width="1.5703125" customWidth="1"/>
    <col min="11540" max="11541" width="2" customWidth="1"/>
    <col min="11542" max="11542" width="1.5703125" customWidth="1"/>
    <col min="11543" max="11544" width="2" customWidth="1"/>
    <col min="11545" max="11545" width="1.5703125" customWidth="1"/>
    <col min="11546" max="11547" width="2" customWidth="1"/>
    <col min="11548" max="11548" width="1.5703125" customWidth="1"/>
    <col min="11549" max="11549" width="1.85546875" customWidth="1"/>
    <col min="11550" max="11550" width="3.85546875" customWidth="1"/>
    <col min="11551" max="11551" width="1.5703125" customWidth="1"/>
    <col min="11552" max="11552" width="3.7109375" customWidth="1"/>
    <col min="11553" max="11553" width="4.5703125" customWidth="1"/>
    <col min="11554" max="11554" width="4.85546875" customWidth="1"/>
    <col min="11555" max="11555" width="11" customWidth="1"/>
    <col min="11556" max="11556" width="4" customWidth="1"/>
    <col min="11778" max="11778" width="3.28515625" customWidth="1"/>
    <col min="11779" max="11779" width="20.28515625" customWidth="1"/>
    <col min="11780" max="11780" width="9.28515625" customWidth="1"/>
    <col min="11781" max="11781" width="2.140625" customWidth="1"/>
    <col min="11782" max="11782" width="2" customWidth="1"/>
    <col min="11783" max="11783" width="1.5703125" customWidth="1"/>
    <col min="11784" max="11784" width="2" customWidth="1"/>
    <col min="11785" max="11785" width="1.85546875" customWidth="1"/>
    <col min="11786" max="11786" width="1.5703125" customWidth="1"/>
    <col min="11787" max="11788" width="2" customWidth="1"/>
    <col min="11789" max="11789" width="1.5703125" customWidth="1"/>
    <col min="11790" max="11791" width="2" customWidth="1"/>
    <col min="11792" max="11792" width="1.5703125" customWidth="1"/>
    <col min="11793" max="11793" width="2" customWidth="1"/>
    <col min="11794" max="11794" width="1.85546875" customWidth="1"/>
    <col min="11795" max="11795" width="1.5703125" customWidth="1"/>
    <col min="11796" max="11797" width="2" customWidth="1"/>
    <col min="11798" max="11798" width="1.5703125" customWidth="1"/>
    <col min="11799" max="11800" width="2" customWidth="1"/>
    <col min="11801" max="11801" width="1.5703125" customWidth="1"/>
    <col min="11802" max="11803" width="2" customWidth="1"/>
    <col min="11804" max="11804" width="1.5703125" customWidth="1"/>
    <col min="11805" max="11805" width="1.85546875" customWidth="1"/>
    <col min="11806" max="11806" width="3.85546875" customWidth="1"/>
    <col min="11807" max="11807" width="1.5703125" customWidth="1"/>
    <col min="11808" max="11808" width="3.7109375" customWidth="1"/>
    <col min="11809" max="11809" width="4.5703125" customWidth="1"/>
    <col min="11810" max="11810" width="4.85546875" customWidth="1"/>
    <col min="11811" max="11811" width="11" customWidth="1"/>
    <col min="11812" max="11812" width="4" customWidth="1"/>
    <col min="12034" max="12034" width="3.28515625" customWidth="1"/>
    <col min="12035" max="12035" width="20.28515625" customWidth="1"/>
    <col min="12036" max="12036" width="9.28515625" customWidth="1"/>
    <col min="12037" max="12037" width="2.140625" customWidth="1"/>
    <col min="12038" max="12038" width="2" customWidth="1"/>
    <col min="12039" max="12039" width="1.5703125" customWidth="1"/>
    <col min="12040" max="12040" width="2" customWidth="1"/>
    <col min="12041" max="12041" width="1.85546875" customWidth="1"/>
    <col min="12042" max="12042" width="1.5703125" customWidth="1"/>
    <col min="12043" max="12044" width="2" customWidth="1"/>
    <col min="12045" max="12045" width="1.5703125" customWidth="1"/>
    <col min="12046" max="12047" width="2" customWidth="1"/>
    <col min="12048" max="12048" width="1.5703125" customWidth="1"/>
    <col min="12049" max="12049" width="2" customWidth="1"/>
    <col min="12050" max="12050" width="1.85546875" customWidth="1"/>
    <col min="12051" max="12051" width="1.5703125" customWidth="1"/>
    <col min="12052" max="12053" width="2" customWidth="1"/>
    <col min="12054" max="12054" width="1.5703125" customWidth="1"/>
    <col min="12055" max="12056" width="2" customWidth="1"/>
    <col min="12057" max="12057" width="1.5703125" customWidth="1"/>
    <col min="12058" max="12059" width="2" customWidth="1"/>
    <col min="12060" max="12060" width="1.5703125" customWidth="1"/>
    <col min="12061" max="12061" width="1.85546875" customWidth="1"/>
    <col min="12062" max="12062" width="3.85546875" customWidth="1"/>
    <col min="12063" max="12063" width="1.5703125" customWidth="1"/>
    <col min="12064" max="12064" width="3.7109375" customWidth="1"/>
    <col min="12065" max="12065" width="4.5703125" customWidth="1"/>
    <col min="12066" max="12066" width="4.85546875" customWidth="1"/>
    <col min="12067" max="12067" width="11" customWidth="1"/>
    <col min="12068" max="12068" width="4" customWidth="1"/>
    <col min="12290" max="12290" width="3.28515625" customWidth="1"/>
    <col min="12291" max="12291" width="20.28515625" customWidth="1"/>
    <col min="12292" max="12292" width="9.28515625" customWidth="1"/>
    <col min="12293" max="12293" width="2.140625" customWidth="1"/>
    <col min="12294" max="12294" width="2" customWidth="1"/>
    <col min="12295" max="12295" width="1.5703125" customWidth="1"/>
    <col min="12296" max="12296" width="2" customWidth="1"/>
    <col min="12297" max="12297" width="1.85546875" customWidth="1"/>
    <col min="12298" max="12298" width="1.5703125" customWidth="1"/>
    <col min="12299" max="12300" width="2" customWidth="1"/>
    <col min="12301" max="12301" width="1.5703125" customWidth="1"/>
    <col min="12302" max="12303" width="2" customWidth="1"/>
    <col min="12304" max="12304" width="1.5703125" customWidth="1"/>
    <col min="12305" max="12305" width="2" customWidth="1"/>
    <col min="12306" max="12306" width="1.85546875" customWidth="1"/>
    <col min="12307" max="12307" width="1.5703125" customWidth="1"/>
    <col min="12308" max="12309" width="2" customWidth="1"/>
    <col min="12310" max="12310" width="1.5703125" customWidth="1"/>
    <col min="12311" max="12312" width="2" customWidth="1"/>
    <col min="12313" max="12313" width="1.5703125" customWidth="1"/>
    <col min="12314" max="12315" width="2" customWidth="1"/>
    <col min="12316" max="12316" width="1.5703125" customWidth="1"/>
    <col min="12317" max="12317" width="1.85546875" customWidth="1"/>
    <col min="12318" max="12318" width="3.85546875" customWidth="1"/>
    <col min="12319" max="12319" width="1.5703125" customWidth="1"/>
    <col min="12320" max="12320" width="3.7109375" customWidth="1"/>
    <col min="12321" max="12321" width="4.5703125" customWidth="1"/>
    <col min="12322" max="12322" width="4.85546875" customWidth="1"/>
    <col min="12323" max="12323" width="11" customWidth="1"/>
    <col min="12324" max="12324" width="4" customWidth="1"/>
    <col min="12546" max="12546" width="3.28515625" customWidth="1"/>
    <col min="12547" max="12547" width="20.28515625" customWidth="1"/>
    <col min="12548" max="12548" width="9.28515625" customWidth="1"/>
    <col min="12549" max="12549" width="2.140625" customWidth="1"/>
    <col min="12550" max="12550" width="2" customWidth="1"/>
    <col min="12551" max="12551" width="1.5703125" customWidth="1"/>
    <col min="12552" max="12552" width="2" customWidth="1"/>
    <col min="12553" max="12553" width="1.85546875" customWidth="1"/>
    <col min="12554" max="12554" width="1.5703125" customWidth="1"/>
    <col min="12555" max="12556" width="2" customWidth="1"/>
    <col min="12557" max="12557" width="1.5703125" customWidth="1"/>
    <col min="12558" max="12559" width="2" customWidth="1"/>
    <col min="12560" max="12560" width="1.5703125" customWidth="1"/>
    <col min="12561" max="12561" width="2" customWidth="1"/>
    <col min="12562" max="12562" width="1.85546875" customWidth="1"/>
    <col min="12563" max="12563" width="1.5703125" customWidth="1"/>
    <col min="12564" max="12565" width="2" customWidth="1"/>
    <col min="12566" max="12566" width="1.5703125" customWidth="1"/>
    <col min="12567" max="12568" width="2" customWidth="1"/>
    <col min="12569" max="12569" width="1.5703125" customWidth="1"/>
    <col min="12570" max="12571" width="2" customWidth="1"/>
    <col min="12572" max="12572" width="1.5703125" customWidth="1"/>
    <col min="12573" max="12573" width="1.85546875" customWidth="1"/>
    <col min="12574" max="12574" width="3.85546875" customWidth="1"/>
    <col min="12575" max="12575" width="1.5703125" customWidth="1"/>
    <col min="12576" max="12576" width="3.7109375" customWidth="1"/>
    <col min="12577" max="12577" width="4.5703125" customWidth="1"/>
    <col min="12578" max="12578" width="4.85546875" customWidth="1"/>
    <col min="12579" max="12579" width="11" customWidth="1"/>
    <col min="12580" max="12580" width="4" customWidth="1"/>
    <col min="12802" max="12802" width="3.28515625" customWidth="1"/>
    <col min="12803" max="12803" width="20.28515625" customWidth="1"/>
    <col min="12804" max="12804" width="9.28515625" customWidth="1"/>
    <col min="12805" max="12805" width="2.140625" customWidth="1"/>
    <col min="12806" max="12806" width="2" customWidth="1"/>
    <col min="12807" max="12807" width="1.5703125" customWidth="1"/>
    <col min="12808" max="12808" width="2" customWidth="1"/>
    <col min="12809" max="12809" width="1.85546875" customWidth="1"/>
    <col min="12810" max="12810" width="1.5703125" customWidth="1"/>
    <col min="12811" max="12812" width="2" customWidth="1"/>
    <col min="12813" max="12813" width="1.5703125" customWidth="1"/>
    <col min="12814" max="12815" width="2" customWidth="1"/>
    <col min="12816" max="12816" width="1.5703125" customWidth="1"/>
    <col min="12817" max="12817" width="2" customWidth="1"/>
    <col min="12818" max="12818" width="1.85546875" customWidth="1"/>
    <col min="12819" max="12819" width="1.5703125" customWidth="1"/>
    <col min="12820" max="12821" width="2" customWidth="1"/>
    <col min="12822" max="12822" width="1.5703125" customWidth="1"/>
    <col min="12823" max="12824" width="2" customWidth="1"/>
    <col min="12825" max="12825" width="1.5703125" customWidth="1"/>
    <col min="12826" max="12827" width="2" customWidth="1"/>
    <col min="12828" max="12828" width="1.5703125" customWidth="1"/>
    <col min="12829" max="12829" width="1.85546875" customWidth="1"/>
    <col min="12830" max="12830" width="3.85546875" customWidth="1"/>
    <col min="12831" max="12831" width="1.5703125" customWidth="1"/>
    <col min="12832" max="12832" width="3.7109375" customWidth="1"/>
    <col min="12833" max="12833" width="4.5703125" customWidth="1"/>
    <col min="12834" max="12834" width="4.85546875" customWidth="1"/>
    <col min="12835" max="12835" width="11" customWidth="1"/>
    <col min="12836" max="12836" width="4" customWidth="1"/>
    <col min="13058" max="13058" width="3.28515625" customWidth="1"/>
    <col min="13059" max="13059" width="20.28515625" customWidth="1"/>
    <col min="13060" max="13060" width="9.28515625" customWidth="1"/>
    <col min="13061" max="13061" width="2.140625" customWidth="1"/>
    <col min="13062" max="13062" width="2" customWidth="1"/>
    <col min="13063" max="13063" width="1.5703125" customWidth="1"/>
    <col min="13064" max="13064" width="2" customWidth="1"/>
    <col min="13065" max="13065" width="1.85546875" customWidth="1"/>
    <col min="13066" max="13066" width="1.5703125" customWidth="1"/>
    <col min="13067" max="13068" width="2" customWidth="1"/>
    <col min="13069" max="13069" width="1.5703125" customWidth="1"/>
    <col min="13070" max="13071" width="2" customWidth="1"/>
    <col min="13072" max="13072" width="1.5703125" customWidth="1"/>
    <col min="13073" max="13073" width="2" customWidth="1"/>
    <col min="13074" max="13074" width="1.85546875" customWidth="1"/>
    <col min="13075" max="13075" width="1.5703125" customWidth="1"/>
    <col min="13076" max="13077" width="2" customWidth="1"/>
    <col min="13078" max="13078" width="1.5703125" customWidth="1"/>
    <col min="13079" max="13080" width="2" customWidth="1"/>
    <col min="13081" max="13081" width="1.5703125" customWidth="1"/>
    <col min="13082" max="13083" width="2" customWidth="1"/>
    <col min="13084" max="13084" width="1.5703125" customWidth="1"/>
    <col min="13085" max="13085" width="1.85546875" customWidth="1"/>
    <col min="13086" max="13086" width="3.85546875" customWidth="1"/>
    <col min="13087" max="13087" width="1.5703125" customWidth="1"/>
    <col min="13088" max="13088" width="3.7109375" customWidth="1"/>
    <col min="13089" max="13089" width="4.5703125" customWidth="1"/>
    <col min="13090" max="13090" width="4.85546875" customWidth="1"/>
    <col min="13091" max="13091" width="11" customWidth="1"/>
    <col min="13092" max="13092" width="4" customWidth="1"/>
    <col min="13314" max="13314" width="3.28515625" customWidth="1"/>
    <col min="13315" max="13315" width="20.28515625" customWidth="1"/>
    <col min="13316" max="13316" width="9.28515625" customWidth="1"/>
    <col min="13317" max="13317" width="2.140625" customWidth="1"/>
    <col min="13318" max="13318" width="2" customWidth="1"/>
    <col min="13319" max="13319" width="1.5703125" customWidth="1"/>
    <col min="13320" max="13320" width="2" customWidth="1"/>
    <col min="13321" max="13321" width="1.85546875" customWidth="1"/>
    <col min="13322" max="13322" width="1.5703125" customWidth="1"/>
    <col min="13323" max="13324" width="2" customWidth="1"/>
    <col min="13325" max="13325" width="1.5703125" customWidth="1"/>
    <col min="13326" max="13327" width="2" customWidth="1"/>
    <col min="13328" max="13328" width="1.5703125" customWidth="1"/>
    <col min="13329" max="13329" width="2" customWidth="1"/>
    <col min="13330" max="13330" width="1.85546875" customWidth="1"/>
    <col min="13331" max="13331" width="1.5703125" customWidth="1"/>
    <col min="13332" max="13333" width="2" customWidth="1"/>
    <col min="13334" max="13334" width="1.5703125" customWidth="1"/>
    <col min="13335" max="13336" width="2" customWidth="1"/>
    <col min="13337" max="13337" width="1.5703125" customWidth="1"/>
    <col min="13338" max="13339" width="2" customWidth="1"/>
    <col min="13340" max="13340" width="1.5703125" customWidth="1"/>
    <col min="13341" max="13341" width="1.85546875" customWidth="1"/>
    <col min="13342" max="13342" width="3.85546875" customWidth="1"/>
    <col min="13343" max="13343" width="1.5703125" customWidth="1"/>
    <col min="13344" max="13344" width="3.7109375" customWidth="1"/>
    <col min="13345" max="13345" width="4.5703125" customWidth="1"/>
    <col min="13346" max="13346" width="4.85546875" customWidth="1"/>
    <col min="13347" max="13347" width="11" customWidth="1"/>
    <col min="13348" max="13348" width="4" customWidth="1"/>
    <col min="13570" max="13570" width="3.28515625" customWidth="1"/>
    <col min="13571" max="13571" width="20.28515625" customWidth="1"/>
    <col min="13572" max="13572" width="9.28515625" customWidth="1"/>
    <col min="13573" max="13573" width="2.140625" customWidth="1"/>
    <col min="13574" max="13574" width="2" customWidth="1"/>
    <col min="13575" max="13575" width="1.5703125" customWidth="1"/>
    <col min="13576" max="13576" width="2" customWidth="1"/>
    <col min="13577" max="13577" width="1.85546875" customWidth="1"/>
    <col min="13578" max="13578" width="1.5703125" customWidth="1"/>
    <col min="13579" max="13580" width="2" customWidth="1"/>
    <col min="13581" max="13581" width="1.5703125" customWidth="1"/>
    <col min="13582" max="13583" width="2" customWidth="1"/>
    <col min="13584" max="13584" width="1.5703125" customWidth="1"/>
    <col min="13585" max="13585" width="2" customWidth="1"/>
    <col min="13586" max="13586" width="1.85546875" customWidth="1"/>
    <col min="13587" max="13587" width="1.5703125" customWidth="1"/>
    <col min="13588" max="13589" width="2" customWidth="1"/>
    <col min="13590" max="13590" width="1.5703125" customWidth="1"/>
    <col min="13591" max="13592" width="2" customWidth="1"/>
    <col min="13593" max="13593" width="1.5703125" customWidth="1"/>
    <col min="13594" max="13595" width="2" customWidth="1"/>
    <col min="13596" max="13596" width="1.5703125" customWidth="1"/>
    <col min="13597" max="13597" width="1.85546875" customWidth="1"/>
    <col min="13598" max="13598" width="3.85546875" customWidth="1"/>
    <col min="13599" max="13599" width="1.5703125" customWidth="1"/>
    <col min="13600" max="13600" width="3.7109375" customWidth="1"/>
    <col min="13601" max="13601" width="4.5703125" customWidth="1"/>
    <col min="13602" max="13602" width="4.85546875" customWidth="1"/>
    <col min="13603" max="13603" width="11" customWidth="1"/>
    <col min="13604" max="13604" width="4" customWidth="1"/>
    <col min="13826" max="13826" width="3.28515625" customWidth="1"/>
    <col min="13827" max="13827" width="20.28515625" customWidth="1"/>
    <col min="13828" max="13828" width="9.28515625" customWidth="1"/>
    <col min="13829" max="13829" width="2.140625" customWidth="1"/>
    <col min="13830" max="13830" width="2" customWidth="1"/>
    <col min="13831" max="13831" width="1.5703125" customWidth="1"/>
    <col min="13832" max="13832" width="2" customWidth="1"/>
    <col min="13833" max="13833" width="1.85546875" customWidth="1"/>
    <col min="13834" max="13834" width="1.5703125" customWidth="1"/>
    <col min="13835" max="13836" width="2" customWidth="1"/>
    <col min="13837" max="13837" width="1.5703125" customWidth="1"/>
    <col min="13838" max="13839" width="2" customWidth="1"/>
    <col min="13840" max="13840" width="1.5703125" customWidth="1"/>
    <col min="13841" max="13841" width="2" customWidth="1"/>
    <col min="13842" max="13842" width="1.85546875" customWidth="1"/>
    <col min="13843" max="13843" width="1.5703125" customWidth="1"/>
    <col min="13844" max="13845" width="2" customWidth="1"/>
    <col min="13846" max="13846" width="1.5703125" customWidth="1"/>
    <col min="13847" max="13848" width="2" customWidth="1"/>
    <col min="13849" max="13849" width="1.5703125" customWidth="1"/>
    <col min="13850" max="13851" width="2" customWidth="1"/>
    <col min="13852" max="13852" width="1.5703125" customWidth="1"/>
    <col min="13853" max="13853" width="1.85546875" customWidth="1"/>
    <col min="13854" max="13854" width="3.85546875" customWidth="1"/>
    <col min="13855" max="13855" width="1.5703125" customWidth="1"/>
    <col min="13856" max="13856" width="3.7109375" customWidth="1"/>
    <col min="13857" max="13857" width="4.5703125" customWidth="1"/>
    <col min="13858" max="13858" width="4.85546875" customWidth="1"/>
    <col min="13859" max="13859" width="11" customWidth="1"/>
    <col min="13860" max="13860" width="4" customWidth="1"/>
    <col min="14082" max="14082" width="3.28515625" customWidth="1"/>
    <col min="14083" max="14083" width="20.28515625" customWidth="1"/>
    <col min="14084" max="14084" width="9.28515625" customWidth="1"/>
    <col min="14085" max="14085" width="2.140625" customWidth="1"/>
    <col min="14086" max="14086" width="2" customWidth="1"/>
    <col min="14087" max="14087" width="1.5703125" customWidth="1"/>
    <col min="14088" max="14088" width="2" customWidth="1"/>
    <col min="14089" max="14089" width="1.85546875" customWidth="1"/>
    <col min="14090" max="14090" width="1.5703125" customWidth="1"/>
    <col min="14091" max="14092" width="2" customWidth="1"/>
    <col min="14093" max="14093" width="1.5703125" customWidth="1"/>
    <col min="14094" max="14095" width="2" customWidth="1"/>
    <col min="14096" max="14096" width="1.5703125" customWidth="1"/>
    <col min="14097" max="14097" width="2" customWidth="1"/>
    <col min="14098" max="14098" width="1.85546875" customWidth="1"/>
    <col min="14099" max="14099" width="1.5703125" customWidth="1"/>
    <col min="14100" max="14101" width="2" customWidth="1"/>
    <col min="14102" max="14102" width="1.5703125" customWidth="1"/>
    <col min="14103" max="14104" width="2" customWidth="1"/>
    <col min="14105" max="14105" width="1.5703125" customWidth="1"/>
    <col min="14106" max="14107" width="2" customWidth="1"/>
    <col min="14108" max="14108" width="1.5703125" customWidth="1"/>
    <col min="14109" max="14109" width="1.85546875" customWidth="1"/>
    <col min="14110" max="14110" width="3.85546875" customWidth="1"/>
    <col min="14111" max="14111" width="1.5703125" customWidth="1"/>
    <col min="14112" max="14112" width="3.7109375" customWidth="1"/>
    <col min="14113" max="14113" width="4.5703125" customWidth="1"/>
    <col min="14114" max="14114" width="4.85546875" customWidth="1"/>
    <col min="14115" max="14115" width="11" customWidth="1"/>
    <col min="14116" max="14116" width="4" customWidth="1"/>
    <col min="14338" max="14338" width="3.28515625" customWidth="1"/>
    <col min="14339" max="14339" width="20.28515625" customWidth="1"/>
    <col min="14340" max="14340" width="9.28515625" customWidth="1"/>
    <col min="14341" max="14341" width="2.140625" customWidth="1"/>
    <col min="14342" max="14342" width="2" customWidth="1"/>
    <col min="14343" max="14343" width="1.5703125" customWidth="1"/>
    <col min="14344" max="14344" width="2" customWidth="1"/>
    <col min="14345" max="14345" width="1.85546875" customWidth="1"/>
    <col min="14346" max="14346" width="1.5703125" customWidth="1"/>
    <col min="14347" max="14348" width="2" customWidth="1"/>
    <col min="14349" max="14349" width="1.5703125" customWidth="1"/>
    <col min="14350" max="14351" width="2" customWidth="1"/>
    <col min="14352" max="14352" width="1.5703125" customWidth="1"/>
    <col min="14353" max="14353" width="2" customWidth="1"/>
    <col min="14354" max="14354" width="1.85546875" customWidth="1"/>
    <col min="14355" max="14355" width="1.5703125" customWidth="1"/>
    <col min="14356" max="14357" width="2" customWidth="1"/>
    <col min="14358" max="14358" width="1.5703125" customWidth="1"/>
    <col min="14359" max="14360" width="2" customWidth="1"/>
    <col min="14361" max="14361" width="1.5703125" customWidth="1"/>
    <col min="14362" max="14363" width="2" customWidth="1"/>
    <col min="14364" max="14364" width="1.5703125" customWidth="1"/>
    <col min="14365" max="14365" width="1.85546875" customWidth="1"/>
    <col min="14366" max="14366" width="3.85546875" customWidth="1"/>
    <col min="14367" max="14367" width="1.5703125" customWidth="1"/>
    <col min="14368" max="14368" width="3.7109375" customWidth="1"/>
    <col min="14369" max="14369" width="4.5703125" customWidth="1"/>
    <col min="14370" max="14370" width="4.85546875" customWidth="1"/>
    <col min="14371" max="14371" width="11" customWidth="1"/>
    <col min="14372" max="14372" width="4" customWidth="1"/>
    <col min="14594" max="14594" width="3.28515625" customWidth="1"/>
    <col min="14595" max="14595" width="20.28515625" customWidth="1"/>
    <col min="14596" max="14596" width="9.28515625" customWidth="1"/>
    <col min="14597" max="14597" width="2.140625" customWidth="1"/>
    <col min="14598" max="14598" width="2" customWidth="1"/>
    <col min="14599" max="14599" width="1.5703125" customWidth="1"/>
    <col min="14600" max="14600" width="2" customWidth="1"/>
    <col min="14601" max="14601" width="1.85546875" customWidth="1"/>
    <col min="14602" max="14602" width="1.5703125" customWidth="1"/>
    <col min="14603" max="14604" width="2" customWidth="1"/>
    <col min="14605" max="14605" width="1.5703125" customWidth="1"/>
    <col min="14606" max="14607" width="2" customWidth="1"/>
    <col min="14608" max="14608" width="1.5703125" customWidth="1"/>
    <col min="14609" max="14609" width="2" customWidth="1"/>
    <col min="14610" max="14610" width="1.85546875" customWidth="1"/>
    <col min="14611" max="14611" width="1.5703125" customWidth="1"/>
    <col min="14612" max="14613" width="2" customWidth="1"/>
    <col min="14614" max="14614" width="1.5703125" customWidth="1"/>
    <col min="14615" max="14616" width="2" customWidth="1"/>
    <col min="14617" max="14617" width="1.5703125" customWidth="1"/>
    <col min="14618" max="14619" width="2" customWidth="1"/>
    <col min="14620" max="14620" width="1.5703125" customWidth="1"/>
    <col min="14621" max="14621" width="1.85546875" customWidth="1"/>
    <col min="14622" max="14622" width="3.85546875" customWidth="1"/>
    <col min="14623" max="14623" width="1.5703125" customWidth="1"/>
    <col min="14624" max="14624" width="3.7109375" customWidth="1"/>
    <col min="14625" max="14625" width="4.5703125" customWidth="1"/>
    <col min="14626" max="14626" width="4.85546875" customWidth="1"/>
    <col min="14627" max="14627" width="11" customWidth="1"/>
    <col min="14628" max="14628" width="4" customWidth="1"/>
    <col min="14850" max="14850" width="3.28515625" customWidth="1"/>
    <col min="14851" max="14851" width="20.28515625" customWidth="1"/>
    <col min="14852" max="14852" width="9.28515625" customWidth="1"/>
    <col min="14853" max="14853" width="2.140625" customWidth="1"/>
    <col min="14854" max="14854" width="2" customWidth="1"/>
    <col min="14855" max="14855" width="1.5703125" customWidth="1"/>
    <col min="14856" max="14856" width="2" customWidth="1"/>
    <col min="14857" max="14857" width="1.85546875" customWidth="1"/>
    <col min="14858" max="14858" width="1.5703125" customWidth="1"/>
    <col min="14859" max="14860" width="2" customWidth="1"/>
    <col min="14861" max="14861" width="1.5703125" customWidth="1"/>
    <col min="14862" max="14863" width="2" customWidth="1"/>
    <col min="14864" max="14864" width="1.5703125" customWidth="1"/>
    <col min="14865" max="14865" width="2" customWidth="1"/>
    <col min="14866" max="14866" width="1.85546875" customWidth="1"/>
    <col min="14867" max="14867" width="1.5703125" customWidth="1"/>
    <col min="14868" max="14869" width="2" customWidth="1"/>
    <col min="14870" max="14870" width="1.5703125" customWidth="1"/>
    <col min="14871" max="14872" width="2" customWidth="1"/>
    <col min="14873" max="14873" width="1.5703125" customWidth="1"/>
    <col min="14874" max="14875" width="2" customWidth="1"/>
    <col min="14876" max="14876" width="1.5703125" customWidth="1"/>
    <col min="14877" max="14877" width="1.85546875" customWidth="1"/>
    <col min="14878" max="14878" width="3.85546875" customWidth="1"/>
    <col min="14879" max="14879" width="1.5703125" customWidth="1"/>
    <col min="14880" max="14880" width="3.7109375" customWidth="1"/>
    <col min="14881" max="14881" width="4.5703125" customWidth="1"/>
    <col min="14882" max="14882" width="4.85546875" customWidth="1"/>
    <col min="14883" max="14883" width="11" customWidth="1"/>
    <col min="14884" max="14884" width="4" customWidth="1"/>
    <col min="15106" max="15106" width="3.28515625" customWidth="1"/>
    <col min="15107" max="15107" width="20.28515625" customWidth="1"/>
    <col min="15108" max="15108" width="9.28515625" customWidth="1"/>
    <col min="15109" max="15109" width="2.140625" customWidth="1"/>
    <col min="15110" max="15110" width="2" customWidth="1"/>
    <col min="15111" max="15111" width="1.5703125" customWidth="1"/>
    <col min="15112" max="15112" width="2" customWidth="1"/>
    <col min="15113" max="15113" width="1.85546875" customWidth="1"/>
    <col min="15114" max="15114" width="1.5703125" customWidth="1"/>
    <col min="15115" max="15116" width="2" customWidth="1"/>
    <col min="15117" max="15117" width="1.5703125" customWidth="1"/>
    <col min="15118" max="15119" width="2" customWidth="1"/>
    <col min="15120" max="15120" width="1.5703125" customWidth="1"/>
    <col min="15121" max="15121" width="2" customWidth="1"/>
    <col min="15122" max="15122" width="1.85546875" customWidth="1"/>
    <col min="15123" max="15123" width="1.5703125" customWidth="1"/>
    <col min="15124" max="15125" width="2" customWidth="1"/>
    <col min="15126" max="15126" width="1.5703125" customWidth="1"/>
    <col min="15127" max="15128" width="2" customWidth="1"/>
    <col min="15129" max="15129" width="1.5703125" customWidth="1"/>
    <col min="15130" max="15131" width="2" customWidth="1"/>
    <col min="15132" max="15132" width="1.5703125" customWidth="1"/>
    <col min="15133" max="15133" width="1.85546875" customWidth="1"/>
    <col min="15134" max="15134" width="3.85546875" customWidth="1"/>
    <col min="15135" max="15135" width="1.5703125" customWidth="1"/>
    <col min="15136" max="15136" width="3.7109375" customWidth="1"/>
    <col min="15137" max="15137" width="4.5703125" customWidth="1"/>
    <col min="15138" max="15138" width="4.85546875" customWidth="1"/>
    <col min="15139" max="15139" width="11" customWidth="1"/>
    <col min="15140" max="15140" width="4" customWidth="1"/>
    <col min="15362" max="15362" width="3.28515625" customWidth="1"/>
    <col min="15363" max="15363" width="20.28515625" customWidth="1"/>
    <col min="15364" max="15364" width="9.28515625" customWidth="1"/>
    <col min="15365" max="15365" width="2.140625" customWidth="1"/>
    <col min="15366" max="15366" width="2" customWidth="1"/>
    <col min="15367" max="15367" width="1.5703125" customWidth="1"/>
    <col min="15368" max="15368" width="2" customWidth="1"/>
    <col min="15369" max="15369" width="1.85546875" customWidth="1"/>
    <col min="15370" max="15370" width="1.5703125" customWidth="1"/>
    <col min="15371" max="15372" width="2" customWidth="1"/>
    <col min="15373" max="15373" width="1.5703125" customWidth="1"/>
    <col min="15374" max="15375" width="2" customWidth="1"/>
    <col min="15376" max="15376" width="1.5703125" customWidth="1"/>
    <col min="15377" max="15377" width="2" customWidth="1"/>
    <col min="15378" max="15378" width="1.85546875" customWidth="1"/>
    <col min="15379" max="15379" width="1.5703125" customWidth="1"/>
    <col min="15380" max="15381" width="2" customWidth="1"/>
    <col min="15382" max="15382" width="1.5703125" customWidth="1"/>
    <col min="15383" max="15384" width="2" customWidth="1"/>
    <col min="15385" max="15385" width="1.5703125" customWidth="1"/>
    <col min="15386" max="15387" width="2" customWidth="1"/>
    <col min="15388" max="15388" width="1.5703125" customWidth="1"/>
    <col min="15389" max="15389" width="1.85546875" customWidth="1"/>
    <col min="15390" max="15390" width="3.85546875" customWidth="1"/>
    <col min="15391" max="15391" width="1.5703125" customWidth="1"/>
    <col min="15392" max="15392" width="3.7109375" customWidth="1"/>
    <col min="15393" max="15393" width="4.5703125" customWidth="1"/>
    <col min="15394" max="15394" width="4.85546875" customWidth="1"/>
    <col min="15395" max="15395" width="11" customWidth="1"/>
    <col min="15396" max="15396" width="4" customWidth="1"/>
    <col min="15618" max="15618" width="3.28515625" customWidth="1"/>
    <col min="15619" max="15619" width="20.28515625" customWidth="1"/>
    <col min="15620" max="15620" width="9.28515625" customWidth="1"/>
    <col min="15621" max="15621" width="2.140625" customWidth="1"/>
    <col min="15622" max="15622" width="2" customWidth="1"/>
    <col min="15623" max="15623" width="1.5703125" customWidth="1"/>
    <col min="15624" max="15624" width="2" customWidth="1"/>
    <col min="15625" max="15625" width="1.85546875" customWidth="1"/>
    <col min="15626" max="15626" width="1.5703125" customWidth="1"/>
    <col min="15627" max="15628" width="2" customWidth="1"/>
    <col min="15629" max="15629" width="1.5703125" customWidth="1"/>
    <col min="15630" max="15631" width="2" customWidth="1"/>
    <col min="15632" max="15632" width="1.5703125" customWidth="1"/>
    <col min="15633" max="15633" width="2" customWidth="1"/>
    <col min="15634" max="15634" width="1.85546875" customWidth="1"/>
    <col min="15635" max="15635" width="1.5703125" customWidth="1"/>
    <col min="15636" max="15637" width="2" customWidth="1"/>
    <col min="15638" max="15638" width="1.5703125" customWidth="1"/>
    <col min="15639" max="15640" width="2" customWidth="1"/>
    <col min="15641" max="15641" width="1.5703125" customWidth="1"/>
    <col min="15642" max="15643" width="2" customWidth="1"/>
    <col min="15644" max="15644" width="1.5703125" customWidth="1"/>
    <col min="15645" max="15645" width="1.85546875" customWidth="1"/>
    <col min="15646" max="15646" width="3.85546875" customWidth="1"/>
    <col min="15647" max="15647" width="1.5703125" customWidth="1"/>
    <col min="15648" max="15648" width="3.7109375" customWidth="1"/>
    <col min="15649" max="15649" width="4.5703125" customWidth="1"/>
    <col min="15650" max="15650" width="4.85546875" customWidth="1"/>
    <col min="15651" max="15651" width="11" customWidth="1"/>
    <col min="15652" max="15652" width="4" customWidth="1"/>
    <col min="15874" max="15874" width="3.28515625" customWidth="1"/>
    <col min="15875" max="15875" width="20.28515625" customWidth="1"/>
    <col min="15876" max="15876" width="9.28515625" customWidth="1"/>
    <col min="15877" max="15877" width="2.140625" customWidth="1"/>
    <col min="15878" max="15878" width="2" customWidth="1"/>
    <col min="15879" max="15879" width="1.5703125" customWidth="1"/>
    <col min="15880" max="15880" width="2" customWidth="1"/>
    <col min="15881" max="15881" width="1.85546875" customWidth="1"/>
    <col min="15882" max="15882" width="1.5703125" customWidth="1"/>
    <col min="15883" max="15884" width="2" customWidth="1"/>
    <col min="15885" max="15885" width="1.5703125" customWidth="1"/>
    <col min="15886" max="15887" width="2" customWidth="1"/>
    <col min="15888" max="15888" width="1.5703125" customWidth="1"/>
    <col min="15889" max="15889" width="2" customWidth="1"/>
    <col min="15890" max="15890" width="1.85546875" customWidth="1"/>
    <col min="15891" max="15891" width="1.5703125" customWidth="1"/>
    <col min="15892" max="15893" width="2" customWidth="1"/>
    <col min="15894" max="15894" width="1.5703125" customWidth="1"/>
    <col min="15895" max="15896" width="2" customWidth="1"/>
    <col min="15897" max="15897" width="1.5703125" customWidth="1"/>
    <col min="15898" max="15899" width="2" customWidth="1"/>
    <col min="15900" max="15900" width="1.5703125" customWidth="1"/>
    <col min="15901" max="15901" width="1.85546875" customWidth="1"/>
    <col min="15902" max="15902" width="3.85546875" customWidth="1"/>
    <col min="15903" max="15903" width="1.5703125" customWidth="1"/>
    <col min="15904" max="15904" width="3.7109375" customWidth="1"/>
    <col min="15905" max="15905" width="4.5703125" customWidth="1"/>
    <col min="15906" max="15906" width="4.85546875" customWidth="1"/>
    <col min="15907" max="15907" width="11" customWidth="1"/>
    <col min="15908" max="15908" width="4" customWidth="1"/>
    <col min="16130" max="16130" width="3.28515625" customWidth="1"/>
    <col min="16131" max="16131" width="20.28515625" customWidth="1"/>
    <col min="16132" max="16132" width="9.28515625" customWidth="1"/>
    <col min="16133" max="16133" width="2.140625" customWidth="1"/>
    <col min="16134" max="16134" width="2" customWidth="1"/>
    <col min="16135" max="16135" width="1.5703125" customWidth="1"/>
    <col min="16136" max="16136" width="2" customWidth="1"/>
    <col min="16137" max="16137" width="1.85546875" customWidth="1"/>
    <col min="16138" max="16138" width="1.5703125" customWidth="1"/>
    <col min="16139" max="16140" width="2" customWidth="1"/>
    <col min="16141" max="16141" width="1.5703125" customWidth="1"/>
    <col min="16142" max="16143" width="2" customWidth="1"/>
    <col min="16144" max="16144" width="1.5703125" customWidth="1"/>
    <col min="16145" max="16145" width="2" customWidth="1"/>
    <col min="16146" max="16146" width="1.85546875" customWidth="1"/>
    <col min="16147" max="16147" width="1.5703125" customWidth="1"/>
    <col min="16148" max="16149" width="2" customWidth="1"/>
    <col min="16150" max="16150" width="1.5703125" customWidth="1"/>
    <col min="16151" max="16152" width="2" customWidth="1"/>
    <col min="16153" max="16153" width="1.5703125" customWidth="1"/>
    <col min="16154" max="16155" width="2" customWidth="1"/>
    <col min="16156" max="16156" width="1.5703125" customWidth="1"/>
    <col min="16157" max="16157" width="1.85546875" customWidth="1"/>
    <col min="16158" max="16158" width="3.85546875" customWidth="1"/>
    <col min="16159" max="16159" width="1.5703125" customWidth="1"/>
    <col min="16160" max="16160" width="3.7109375" customWidth="1"/>
    <col min="16161" max="16161" width="4.5703125" customWidth="1"/>
    <col min="16162" max="16162" width="4.85546875" customWidth="1"/>
    <col min="16163" max="16163" width="11" customWidth="1"/>
    <col min="16164" max="16164" width="4" customWidth="1"/>
  </cols>
  <sheetData>
    <row r="1" spans="1:40" x14ac:dyDescent="0.25">
      <c r="A1" s="3"/>
      <c r="B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97"/>
      <c r="AE1" s="4"/>
      <c r="AF1" s="102"/>
      <c r="AG1" s="105"/>
      <c r="AH1" s="105"/>
      <c r="AI1" s="3"/>
    </row>
    <row r="2" spans="1:40" ht="46.5" customHeight="1" x14ac:dyDescent="0.7">
      <c r="A2" s="3"/>
      <c r="B2" s="3"/>
      <c r="D2" s="219" t="str">
        <f>UPPER(Ptrllista!E2)</f>
        <v>Ö-SERIEN 2</v>
      </c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105"/>
      <c r="AH2" s="105"/>
      <c r="AI2" s="3"/>
    </row>
    <row r="3" spans="1:40" ht="33.75" x14ac:dyDescent="0.5">
      <c r="A3" s="6"/>
      <c r="B3" s="92"/>
      <c r="C3" s="20"/>
      <c r="D3" s="220">
        <f>ABS(Ptrllista!F2)</f>
        <v>42848</v>
      </c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105"/>
      <c r="AH3" s="105"/>
      <c r="AI3" s="3"/>
    </row>
    <row r="4" spans="1:40" ht="31.5" x14ac:dyDescent="0.5">
      <c r="A4" s="6"/>
      <c r="B4" s="93"/>
      <c r="C4" s="19"/>
      <c r="D4" s="221" t="s">
        <v>86</v>
      </c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/>
      <c r="AE4" s="221"/>
      <c r="AF4" s="221"/>
      <c r="AG4" s="105"/>
      <c r="AH4" s="105"/>
      <c r="AI4" s="3"/>
    </row>
    <row r="5" spans="1:40" ht="31.5" x14ac:dyDescent="0.5">
      <c r="A5" s="6"/>
      <c r="B5" s="95"/>
      <c r="C5" s="94"/>
      <c r="D5" s="222" t="s">
        <v>20</v>
      </c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105"/>
      <c r="AH5" s="105"/>
      <c r="AI5" s="3"/>
    </row>
    <row r="6" spans="1:40" ht="18.75" customHeight="1" x14ac:dyDescent="0.25">
      <c r="A6" s="85"/>
      <c r="B6" s="86"/>
      <c r="C6" s="47"/>
      <c r="D6" s="223" t="s">
        <v>5</v>
      </c>
      <c r="E6" s="223"/>
      <c r="F6" s="223"/>
      <c r="G6" s="223"/>
      <c r="H6" s="223"/>
      <c r="I6" s="223"/>
      <c r="J6" s="223"/>
      <c r="K6" s="223"/>
      <c r="L6" s="223"/>
      <c r="M6" s="223"/>
      <c r="N6" s="223"/>
      <c r="O6" s="223"/>
      <c r="P6" s="223"/>
      <c r="Q6" s="223"/>
      <c r="R6" s="223"/>
      <c r="S6" s="223"/>
      <c r="T6" s="223"/>
      <c r="U6" s="223"/>
      <c r="V6" s="223"/>
      <c r="W6" s="223"/>
      <c r="X6" s="223"/>
      <c r="Y6" s="223"/>
      <c r="Z6" s="223"/>
      <c r="AA6" s="223"/>
      <c r="AB6" s="223"/>
      <c r="AC6" s="223"/>
      <c r="AD6" s="223"/>
      <c r="AE6" s="223"/>
      <c r="AF6" s="223"/>
      <c r="AG6" s="106"/>
      <c r="AH6" s="106"/>
      <c r="AI6" s="77"/>
      <c r="AJ6" s="75"/>
      <c r="AK6" s="47"/>
    </row>
    <row r="7" spans="1:40" ht="18.75" x14ac:dyDescent="0.3">
      <c r="A7" s="90"/>
      <c r="B7" s="91"/>
      <c r="C7" s="47"/>
      <c r="D7" s="87"/>
      <c r="E7" s="87"/>
      <c r="F7" s="85"/>
      <c r="G7" s="87"/>
      <c r="H7" s="88"/>
      <c r="I7" s="88"/>
      <c r="J7" s="88"/>
      <c r="K7" s="88"/>
      <c r="L7" s="88"/>
      <c r="M7" s="88"/>
      <c r="N7" s="88"/>
      <c r="O7" s="88"/>
      <c r="P7" s="85"/>
      <c r="Q7" s="85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98"/>
      <c r="AE7" s="89"/>
      <c r="AF7" s="103"/>
      <c r="AG7" s="106"/>
      <c r="AH7" s="106"/>
      <c r="AI7" s="77"/>
      <c r="AJ7" s="75"/>
      <c r="AK7" s="47"/>
    </row>
    <row r="8" spans="1:40" x14ac:dyDescent="0.25">
      <c r="A8" s="6"/>
      <c r="B8" s="21" t="s">
        <v>2</v>
      </c>
      <c r="C8" s="21" t="s">
        <v>3</v>
      </c>
      <c r="D8" s="15"/>
      <c r="E8" s="15"/>
      <c r="F8" s="15" t="s">
        <v>6</v>
      </c>
      <c r="G8" s="15"/>
      <c r="H8" s="15"/>
      <c r="I8" s="16" t="s">
        <v>7</v>
      </c>
      <c r="J8" s="16"/>
      <c r="K8" s="16"/>
      <c r="L8" s="15" t="s">
        <v>8</v>
      </c>
      <c r="M8" s="15"/>
      <c r="N8" s="15"/>
      <c r="O8" s="16" t="s">
        <v>9</v>
      </c>
      <c r="P8" s="16"/>
      <c r="Q8" s="16"/>
      <c r="R8" s="15" t="s">
        <v>10</v>
      </c>
      <c r="S8" s="15"/>
      <c r="T8" s="15"/>
      <c r="U8" s="16" t="s">
        <v>11</v>
      </c>
      <c r="V8" s="16"/>
      <c r="W8" s="16"/>
      <c r="X8" s="15" t="s">
        <v>12</v>
      </c>
      <c r="Y8" s="15"/>
      <c r="Z8" s="15"/>
      <c r="AA8" s="16" t="s">
        <v>13</v>
      </c>
      <c r="AB8" s="16"/>
      <c r="AC8" s="16"/>
      <c r="AD8" s="99" t="s">
        <v>14</v>
      </c>
      <c r="AE8" s="17"/>
      <c r="AF8" s="99" t="s">
        <v>15</v>
      </c>
      <c r="AG8" s="107" t="s">
        <v>16</v>
      </c>
      <c r="AH8" s="15" t="s">
        <v>17</v>
      </c>
      <c r="AI8" s="7" t="s">
        <v>19</v>
      </c>
    </row>
    <row r="9" spans="1:40" s="3" customFormat="1" x14ac:dyDescent="0.25">
      <c r="A9" s="116">
        <v>1</v>
      </c>
      <c r="B9" s="21" t="s">
        <v>192</v>
      </c>
      <c r="C9" s="21" t="str">
        <f>UPPER(Ptrllista!F17)</f>
        <v/>
      </c>
      <c r="D9" s="21" t="str">
        <f>UPPER(Ptrllista!G17)</f>
        <v/>
      </c>
      <c r="E9" s="21" t="str">
        <f>UPPER(Ptrllista!H17)</f>
        <v/>
      </c>
      <c r="F9" s="74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4"/>
      <c r="AJ9" s="75"/>
      <c r="AK9" s="77"/>
      <c r="AL9" s="77"/>
      <c r="AM9" s="77"/>
      <c r="AN9" s="77"/>
    </row>
    <row r="10" spans="1:40" s="3" customFormat="1" x14ac:dyDescent="0.25">
      <c r="A10" s="116">
        <v>2</v>
      </c>
      <c r="B10" s="21" t="str">
        <f>UPPER(Ptrllista!E42)</f>
        <v>ERIK DANIELSSON</v>
      </c>
      <c r="C10" s="21" t="str">
        <f>UPPER(Ptrllista!F42)</f>
        <v>LSKF</v>
      </c>
      <c r="D10" s="21" t="str">
        <f>UPPER(Ptrllista!G65)</f>
        <v>1</v>
      </c>
      <c r="E10" s="21" t="str">
        <f>UPPER(Ptrllista!H65)</f>
        <v>C</v>
      </c>
      <c r="F10" s="74">
        <v>5</v>
      </c>
      <c r="G10" s="10" t="s">
        <v>18</v>
      </c>
      <c r="H10" s="11">
        <v>3</v>
      </c>
      <c r="I10" s="12">
        <v>6</v>
      </c>
      <c r="J10" s="13" t="s">
        <v>18</v>
      </c>
      <c r="K10" s="12">
        <v>5</v>
      </c>
      <c r="L10" s="11">
        <v>6</v>
      </c>
      <c r="M10" s="10" t="s">
        <v>18</v>
      </c>
      <c r="N10" s="11">
        <v>1</v>
      </c>
      <c r="O10" s="12">
        <v>5</v>
      </c>
      <c r="P10" s="14" t="s">
        <v>18</v>
      </c>
      <c r="Q10" s="12">
        <v>4</v>
      </c>
      <c r="R10" s="11">
        <v>6</v>
      </c>
      <c r="S10" s="10" t="s">
        <v>18</v>
      </c>
      <c r="T10" s="11">
        <v>5</v>
      </c>
      <c r="U10" s="12">
        <v>4</v>
      </c>
      <c r="V10" s="14" t="s">
        <v>18</v>
      </c>
      <c r="W10" s="12">
        <v>3</v>
      </c>
      <c r="X10" s="11">
        <v>6</v>
      </c>
      <c r="Y10" s="10" t="s">
        <v>18</v>
      </c>
      <c r="Z10" s="11">
        <v>6</v>
      </c>
      <c r="AA10" s="12">
        <v>6</v>
      </c>
      <c r="AB10" s="14" t="s">
        <v>18</v>
      </c>
      <c r="AC10" s="12">
        <v>2</v>
      </c>
      <c r="AD10" s="100">
        <f t="shared" ref="AD10:AD28" si="0">F10+I10+L10+O10+R10+U10+X10+AA10</f>
        <v>44</v>
      </c>
      <c r="AE10" s="10" t="s">
        <v>18</v>
      </c>
      <c r="AF10" s="100">
        <f t="shared" ref="AF10:AF28" si="1">H10+K10+N10+Q10+T10+W10+Z10+AC10</f>
        <v>29</v>
      </c>
      <c r="AG10" s="108">
        <f t="shared" ref="AG10:AG28" si="2">AD10+AF10</f>
        <v>73</v>
      </c>
      <c r="AH10" s="76">
        <v>51</v>
      </c>
      <c r="AI10" s="79"/>
      <c r="AJ10" s="75"/>
      <c r="AK10" s="77"/>
      <c r="AL10" s="77"/>
      <c r="AM10" s="77"/>
      <c r="AN10" s="77"/>
    </row>
    <row r="11" spans="1:40" s="3" customFormat="1" x14ac:dyDescent="0.25">
      <c r="A11" s="116">
        <v>3</v>
      </c>
      <c r="B11" s="21" t="str">
        <f>UPPER(Ptrllista!E64)</f>
        <v>JOHAN HALLBERG</v>
      </c>
      <c r="C11" s="21" t="str">
        <f>UPPER(Ptrllista!F64)</f>
        <v>MOTALA</v>
      </c>
      <c r="D11" s="21" t="str">
        <f>UPPER(Ptrllista!G117)</f>
        <v>1</v>
      </c>
      <c r="E11" s="21" t="str">
        <f>UPPER(Ptrllista!H117)</f>
        <v>C</v>
      </c>
      <c r="F11" s="74">
        <v>5</v>
      </c>
      <c r="G11" s="10" t="s">
        <v>18</v>
      </c>
      <c r="H11" s="11">
        <v>3</v>
      </c>
      <c r="I11" s="12">
        <v>5</v>
      </c>
      <c r="J11" s="13" t="s">
        <v>18</v>
      </c>
      <c r="K11" s="12">
        <v>4</v>
      </c>
      <c r="L11" s="11">
        <v>5</v>
      </c>
      <c r="M11" s="10" t="s">
        <v>18</v>
      </c>
      <c r="N11" s="11">
        <v>1</v>
      </c>
      <c r="O11" s="12">
        <v>6</v>
      </c>
      <c r="P11" s="14" t="s">
        <v>18</v>
      </c>
      <c r="Q11" s="12">
        <v>4</v>
      </c>
      <c r="R11" s="11">
        <v>5</v>
      </c>
      <c r="S11" s="10" t="s">
        <v>18</v>
      </c>
      <c r="T11" s="11">
        <v>5</v>
      </c>
      <c r="U11" s="12">
        <v>5</v>
      </c>
      <c r="V11" s="14" t="s">
        <v>18</v>
      </c>
      <c r="W11" s="12">
        <v>3</v>
      </c>
      <c r="X11" s="11">
        <v>5</v>
      </c>
      <c r="Y11" s="10" t="s">
        <v>18</v>
      </c>
      <c r="Z11" s="11">
        <v>5</v>
      </c>
      <c r="AA11" s="12">
        <v>6</v>
      </c>
      <c r="AB11" s="14" t="s">
        <v>18</v>
      </c>
      <c r="AC11" s="12">
        <v>2</v>
      </c>
      <c r="AD11" s="100">
        <f t="shared" si="0"/>
        <v>42</v>
      </c>
      <c r="AE11" s="10" t="s">
        <v>18</v>
      </c>
      <c r="AF11" s="100">
        <f t="shared" si="1"/>
        <v>27</v>
      </c>
      <c r="AG11" s="108">
        <f t="shared" si="2"/>
        <v>69</v>
      </c>
      <c r="AH11" s="76">
        <v>46</v>
      </c>
      <c r="AI11" s="79"/>
      <c r="AJ11" s="75"/>
      <c r="AK11" s="77"/>
      <c r="AL11" s="77"/>
      <c r="AM11" s="77"/>
      <c r="AN11" s="77"/>
    </row>
    <row r="12" spans="1:40" s="3" customFormat="1" x14ac:dyDescent="0.25">
      <c r="A12" s="116">
        <v>4</v>
      </c>
      <c r="B12" s="21" t="str">
        <f>UPPER(Ptrllista!E65)</f>
        <v>THOMAS ALMGREN</v>
      </c>
      <c r="C12" s="21" t="str">
        <f>UPPER(Ptrllista!F65)</f>
        <v>MOTALA</v>
      </c>
      <c r="D12" s="21" t="str">
        <f>UPPER(Ptrllista!G184)</f>
        <v>1</v>
      </c>
      <c r="E12" s="21" t="str">
        <f>UPPER(Ptrllista!H184)</f>
        <v>C</v>
      </c>
      <c r="F12" s="74">
        <v>6</v>
      </c>
      <c r="G12" s="10" t="s">
        <v>18</v>
      </c>
      <c r="H12" s="11">
        <v>3</v>
      </c>
      <c r="I12" s="12">
        <v>6</v>
      </c>
      <c r="J12" s="13" t="s">
        <v>18</v>
      </c>
      <c r="K12" s="12">
        <v>5</v>
      </c>
      <c r="L12" s="11">
        <v>6</v>
      </c>
      <c r="M12" s="10" t="s">
        <v>18</v>
      </c>
      <c r="N12" s="11">
        <v>1</v>
      </c>
      <c r="O12" s="12">
        <v>5</v>
      </c>
      <c r="P12" s="14" t="s">
        <v>18</v>
      </c>
      <c r="Q12" s="12">
        <v>4</v>
      </c>
      <c r="R12" s="11">
        <v>5</v>
      </c>
      <c r="S12" s="10" t="s">
        <v>18</v>
      </c>
      <c r="T12" s="11">
        <v>4</v>
      </c>
      <c r="U12" s="12">
        <v>4</v>
      </c>
      <c r="V12" s="14" t="s">
        <v>18</v>
      </c>
      <c r="W12" s="12">
        <v>3</v>
      </c>
      <c r="X12" s="11">
        <v>4</v>
      </c>
      <c r="Y12" s="10" t="s">
        <v>18</v>
      </c>
      <c r="Z12" s="11">
        <v>4</v>
      </c>
      <c r="AA12" s="12">
        <v>6</v>
      </c>
      <c r="AB12" s="14" t="s">
        <v>18</v>
      </c>
      <c r="AC12" s="12">
        <v>2</v>
      </c>
      <c r="AD12" s="100">
        <f t="shared" si="0"/>
        <v>42</v>
      </c>
      <c r="AE12" s="10" t="s">
        <v>18</v>
      </c>
      <c r="AF12" s="100">
        <f t="shared" si="1"/>
        <v>26</v>
      </c>
      <c r="AG12" s="108">
        <f t="shared" si="2"/>
        <v>68</v>
      </c>
      <c r="AH12" s="76">
        <v>30</v>
      </c>
      <c r="AI12" s="75"/>
      <c r="AJ12" s="75"/>
      <c r="AK12" s="77"/>
      <c r="AL12" s="47"/>
      <c r="AM12" s="47"/>
      <c r="AN12" s="47"/>
    </row>
    <row r="13" spans="1:40" x14ac:dyDescent="0.25">
      <c r="A13" s="116">
        <v>5</v>
      </c>
      <c r="B13" s="144" t="str">
        <f>UPPER(Ptrllista!E114)</f>
        <v>ANDERS LARSSON</v>
      </c>
      <c r="C13" s="144" t="str">
        <f>UPPER(Ptrllista!F114)</f>
        <v>FPK</v>
      </c>
      <c r="D13" s="144" t="str">
        <f>UPPER(Ptrllista!G35)</f>
        <v>1</v>
      </c>
      <c r="E13" s="144" t="str">
        <f>UPPER(Ptrllista!H35)</f>
        <v>C</v>
      </c>
      <c r="F13" s="145">
        <v>6</v>
      </c>
      <c r="G13" s="146" t="s">
        <v>18</v>
      </c>
      <c r="H13" s="147">
        <v>3</v>
      </c>
      <c r="I13" s="147">
        <v>4</v>
      </c>
      <c r="J13" s="148" t="s">
        <v>18</v>
      </c>
      <c r="K13" s="147">
        <v>3</v>
      </c>
      <c r="L13" s="147">
        <v>6</v>
      </c>
      <c r="M13" s="146" t="s">
        <v>18</v>
      </c>
      <c r="N13" s="147">
        <v>1</v>
      </c>
      <c r="O13" s="147">
        <v>5</v>
      </c>
      <c r="P13" s="146" t="s">
        <v>18</v>
      </c>
      <c r="Q13" s="147">
        <v>4</v>
      </c>
      <c r="R13" s="147">
        <v>6</v>
      </c>
      <c r="S13" s="146" t="s">
        <v>18</v>
      </c>
      <c r="T13" s="147">
        <v>5</v>
      </c>
      <c r="U13" s="147">
        <v>3</v>
      </c>
      <c r="V13" s="146" t="s">
        <v>18</v>
      </c>
      <c r="W13" s="147">
        <v>3</v>
      </c>
      <c r="X13" s="147">
        <v>6</v>
      </c>
      <c r="Y13" s="146" t="s">
        <v>18</v>
      </c>
      <c r="Z13" s="147">
        <v>6</v>
      </c>
      <c r="AA13" s="147">
        <v>5</v>
      </c>
      <c r="AB13" s="146" t="s">
        <v>18</v>
      </c>
      <c r="AC13" s="147">
        <v>2</v>
      </c>
      <c r="AD13" s="149">
        <f t="shared" si="0"/>
        <v>41</v>
      </c>
      <c r="AE13" s="146" t="s">
        <v>18</v>
      </c>
      <c r="AF13" s="149">
        <f t="shared" si="1"/>
        <v>27</v>
      </c>
      <c r="AG13" s="150">
        <f t="shared" si="2"/>
        <v>68</v>
      </c>
      <c r="AH13" s="151">
        <v>41</v>
      </c>
      <c r="AI13" s="77"/>
      <c r="AJ13" s="75"/>
      <c r="AK13" s="77"/>
      <c r="AL13" s="77"/>
      <c r="AM13" s="77"/>
      <c r="AN13" s="77"/>
    </row>
    <row r="14" spans="1:40" s="3" customFormat="1" x14ac:dyDescent="0.25">
      <c r="A14" s="116">
        <v>6</v>
      </c>
      <c r="B14" s="21" t="str">
        <f>UPPER(Ptrllista!E117)</f>
        <v>BOSSE PERSSON</v>
      </c>
      <c r="C14" s="21" t="str">
        <f>UPPER(Ptrllista!F117)</f>
        <v>MOTALA</v>
      </c>
      <c r="D14" s="21" t="str">
        <f>UPPER(Ptrllista!G61)</f>
        <v>1</v>
      </c>
      <c r="E14" s="21" t="str">
        <f>UPPER(Ptrllista!H61)</f>
        <v>C</v>
      </c>
      <c r="F14" s="74">
        <v>6</v>
      </c>
      <c r="G14" s="10" t="s">
        <v>18</v>
      </c>
      <c r="H14" s="11">
        <v>3</v>
      </c>
      <c r="I14" s="12">
        <v>5</v>
      </c>
      <c r="J14" s="13" t="s">
        <v>18</v>
      </c>
      <c r="K14" s="12">
        <v>4</v>
      </c>
      <c r="L14" s="11">
        <v>5</v>
      </c>
      <c r="M14" s="10" t="s">
        <v>18</v>
      </c>
      <c r="N14" s="11">
        <v>1</v>
      </c>
      <c r="O14" s="12">
        <v>6</v>
      </c>
      <c r="P14" s="14" t="s">
        <v>18</v>
      </c>
      <c r="Q14" s="12">
        <v>4</v>
      </c>
      <c r="R14" s="11">
        <v>2</v>
      </c>
      <c r="S14" s="10" t="s">
        <v>18</v>
      </c>
      <c r="T14" s="11">
        <v>2</v>
      </c>
      <c r="U14" s="12">
        <v>5</v>
      </c>
      <c r="V14" s="14" t="s">
        <v>18</v>
      </c>
      <c r="W14" s="12">
        <v>2</v>
      </c>
      <c r="X14" s="11">
        <v>4</v>
      </c>
      <c r="Y14" s="10" t="s">
        <v>18</v>
      </c>
      <c r="Z14" s="11">
        <v>4</v>
      </c>
      <c r="AA14" s="12">
        <v>6</v>
      </c>
      <c r="AB14" s="14" t="s">
        <v>18</v>
      </c>
      <c r="AC14" s="12">
        <v>2</v>
      </c>
      <c r="AD14" s="100">
        <f t="shared" si="0"/>
        <v>39</v>
      </c>
      <c r="AE14" s="10" t="s">
        <v>18</v>
      </c>
      <c r="AF14" s="100">
        <f t="shared" si="1"/>
        <v>22</v>
      </c>
      <c r="AG14" s="108">
        <f t="shared" si="2"/>
        <v>61</v>
      </c>
      <c r="AH14" s="76">
        <v>38</v>
      </c>
      <c r="AI14" s="79"/>
      <c r="AJ14" s="75"/>
      <c r="AK14" s="77"/>
      <c r="AL14" s="47"/>
      <c r="AM14" s="47"/>
      <c r="AN14" s="47"/>
    </row>
    <row r="15" spans="1:40" s="3" customFormat="1" x14ac:dyDescent="0.25">
      <c r="A15" s="116">
        <v>7</v>
      </c>
      <c r="B15" s="21" t="str">
        <f>UPPER(Ptrllista!E136)</f>
        <v>STEFAN JOHANSSON</v>
      </c>
      <c r="C15" s="21" t="str">
        <f>UPPER(Ptrllista!F136)</f>
        <v>LSKF</v>
      </c>
      <c r="D15" s="21" t="str">
        <f>UPPER(Ptrllista!G177)</f>
        <v>1</v>
      </c>
      <c r="E15" s="21" t="str">
        <f>UPPER(Ptrllista!H177)</f>
        <v>C</v>
      </c>
      <c r="F15" s="74">
        <v>6</v>
      </c>
      <c r="G15" s="10" t="s">
        <v>18</v>
      </c>
      <c r="H15" s="11">
        <v>3</v>
      </c>
      <c r="I15" s="12">
        <v>5</v>
      </c>
      <c r="J15" s="13" t="s">
        <v>18</v>
      </c>
      <c r="K15" s="12">
        <v>5</v>
      </c>
      <c r="L15" s="11">
        <v>5</v>
      </c>
      <c r="M15" s="10" t="s">
        <v>18</v>
      </c>
      <c r="N15" s="11">
        <v>1</v>
      </c>
      <c r="O15" s="12">
        <v>3</v>
      </c>
      <c r="P15" s="14" t="s">
        <v>18</v>
      </c>
      <c r="Q15" s="12">
        <v>2</v>
      </c>
      <c r="R15" s="11">
        <v>5</v>
      </c>
      <c r="S15" s="10" t="s">
        <v>18</v>
      </c>
      <c r="T15" s="11">
        <v>4</v>
      </c>
      <c r="U15" s="12">
        <v>5</v>
      </c>
      <c r="V15" s="14" t="s">
        <v>18</v>
      </c>
      <c r="W15" s="12">
        <v>2</v>
      </c>
      <c r="X15" s="11">
        <v>4</v>
      </c>
      <c r="Y15" s="10" t="s">
        <v>18</v>
      </c>
      <c r="Z15" s="11">
        <v>4</v>
      </c>
      <c r="AA15" s="12">
        <v>5</v>
      </c>
      <c r="AB15" s="14" t="s">
        <v>18</v>
      </c>
      <c r="AC15" s="12">
        <v>1</v>
      </c>
      <c r="AD15" s="100">
        <f t="shared" si="0"/>
        <v>38</v>
      </c>
      <c r="AE15" s="10" t="s">
        <v>18</v>
      </c>
      <c r="AF15" s="100">
        <f t="shared" si="1"/>
        <v>22</v>
      </c>
      <c r="AG15" s="108">
        <f t="shared" si="2"/>
        <v>60</v>
      </c>
      <c r="AH15" s="76">
        <v>29</v>
      </c>
      <c r="AI15" s="75"/>
      <c r="AJ15" s="75"/>
      <c r="AK15" s="77"/>
      <c r="AL15" s="47"/>
      <c r="AM15" s="47"/>
      <c r="AN15" s="47"/>
    </row>
    <row r="16" spans="1:40" s="3" customFormat="1" x14ac:dyDescent="0.25">
      <c r="A16" s="116">
        <v>8</v>
      </c>
      <c r="B16" s="21" t="str">
        <f>UPPER(Ptrllista!E177)</f>
        <v>ANDERS LÖNNSTRÖM</v>
      </c>
      <c r="C16" s="21" t="str">
        <f>UPPER(Ptrllista!F177)</f>
        <v>MJÖLBY</v>
      </c>
      <c r="D16" s="21" t="str">
        <f>UPPER(Ptrllista!G38)</f>
        <v>1</v>
      </c>
      <c r="E16" s="21" t="str">
        <f>UPPER(Ptrllista!H38)</f>
        <v>C</v>
      </c>
      <c r="F16" s="74">
        <v>6</v>
      </c>
      <c r="G16" s="10" t="s">
        <v>18</v>
      </c>
      <c r="H16" s="11">
        <v>3</v>
      </c>
      <c r="I16" s="12">
        <v>6</v>
      </c>
      <c r="J16" s="13" t="s">
        <v>18</v>
      </c>
      <c r="K16" s="12">
        <v>5</v>
      </c>
      <c r="L16" s="11">
        <v>6</v>
      </c>
      <c r="M16" s="10" t="s">
        <v>18</v>
      </c>
      <c r="N16" s="11">
        <v>1</v>
      </c>
      <c r="O16" s="12">
        <v>5</v>
      </c>
      <c r="P16" s="14" t="s">
        <v>18</v>
      </c>
      <c r="Q16" s="12">
        <v>3</v>
      </c>
      <c r="R16" s="11">
        <v>6</v>
      </c>
      <c r="S16" s="10" t="s">
        <v>18</v>
      </c>
      <c r="T16" s="11">
        <v>5</v>
      </c>
      <c r="U16" s="12">
        <v>1</v>
      </c>
      <c r="V16" s="14" t="s">
        <v>18</v>
      </c>
      <c r="W16" s="12">
        <v>1</v>
      </c>
      <c r="X16" s="11">
        <v>5</v>
      </c>
      <c r="Y16" s="10" t="s">
        <v>18</v>
      </c>
      <c r="Z16" s="11">
        <v>5</v>
      </c>
      <c r="AA16" s="12">
        <v>2</v>
      </c>
      <c r="AB16" s="14" t="s">
        <v>18</v>
      </c>
      <c r="AC16" s="12">
        <v>2</v>
      </c>
      <c r="AD16" s="100">
        <f t="shared" si="0"/>
        <v>37</v>
      </c>
      <c r="AE16" s="10" t="s">
        <v>18</v>
      </c>
      <c r="AF16" s="100">
        <f t="shared" si="1"/>
        <v>25</v>
      </c>
      <c r="AG16" s="108">
        <f t="shared" si="2"/>
        <v>62</v>
      </c>
      <c r="AH16" s="78">
        <v>33</v>
      </c>
      <c r="AI16" s="106"/>
      <c r="AJ16" s="75"/>
      <c r="AK16" s="77"/>
      <c r="AL16" s="77"/>
      <c r="AM16" s="77"/>
      <c r="AN16" s="77"/>
    </row>
    <row r="17" spans="1:40" s="3" customFormat="1" x14ac:dyDescent="0.25">
      <c r="A17" s="116">
        <v>9</v>
      </c>
      <c r="B17" s="144" t="str">
        <f>UPPER(Ptrllista!E184)</f>
        <v>STEFAN JEANSSON</v>
      </c>
      <c r="C17" s="144" t="str">
        <f>UPPER(Ptrllista!F184)</f>
        <v>FPK</v>
      </c>
      <c r="D17" s="144" t="str">
        <f>UPPER(Ptrllista!G176)</f>
        <v>1</v>
      </c>
      <c r="E17" s="144" t="str">
        <f>UPPER(Ptrllista!H176)</f>
        <v>C</v>
      </c>
      <c r="F17" s="145">
        <v>5</v>
      </c>
      <c r="G17" s="146" t="s">
        <v>18</v>
      </c>
      <c r="H17" s="147">
        <v>3</v>
      </c>
      <c r="I17" s="147">
        <v>5</v>
      </c>
      <c r="J17" s="148" t="s">
        <v>18</v>
      </c>
      <c r="K17" s="147">
        <v>4</v>
      </c>
      <c r="L17" s="147">
        <v>5</v>
      </c>
      <c r="M17" s="146" t="s">
        <v>18</v>
      </c>
      <c r="N17" s="147">
        <v>1</v>
      </c>
      <c r="O17" s="147">
        <v>2</v>
      </c>
      <c r="P17" s="146" t="s">
        <v>18</v>
      </c>
      <c r="Q17" s="147">
        <v>2</v>
      </c>
      <c r="R17" s="147">
        <v>4</v>
      </c>
      <c r="S17" s="146" t="s">
        <v>18</v>
      </c>
      <c r="T17" s="147">
        <v>4</v>
      </c>
      <c r="U17" s="147">
        <v>3</v>
      </c>
      <c r="V17" s="146" t="s">
        <v>18</v>
      </c>
      <c r="W17" s="147">
        <v>2</v>
      </c>
      <c r="X17" s="147">
        <v>6</v>
      </c>
      <c r="Y17" s="146" t="s">
        <v>18</v>
      </c>
      <c r="Z17" s="147">
        <v>6</v>
      </c>
      <c r="AA17" s="147">
        <v>6</v>
      </c>
      <c r="AB17" s="146" t="s">
        <v>18</v>
      </c>
      <c r="AC17" s="147">
        <v>2</v>
      </c>
      <c r="AD17" s="149">
        <f t="shared" si="0"/>
        <v>36</v>
      </c>
      <c r="AE17" s="146" t="s">
        <v>18</v>
      </c>
      <c r="AF17" s="149">
        <f t="shared" si="1"/>
        <v>24</v>
      </c>
      <c r="AG17" s="150">
        <f t="shared" si="2"/>
        <v>60</v>
      </c>
      <c r="AH17" s="151">
        <v>37</v>
      </c>
      <c r="AI17" s="75"/>
      <c r="AJ17" s="75"/>
      <c r="AK17" s="77"/>
      <c r="AL17" s="47"/>
      <c r="AM17" s="47"/>
      <c r="AN17" s="47"/>
    </row>
    <row r="18" spans="1:40" s="3" customFormat="1" x14ac:dyDescent="0.25">
      <c r="A18" s="116">
        <v>10</v>
      </c>
      <c r="B18" s="21" t="str">
        <f>UPPER(Ptrllista!E61)</f>
        <v>JOAKIM BROBERG</v>
      </c>
      <c r="C18" s="21" t="str">
        <f>UPPER(Ptrllista!F61)</f>
        <v>MOTALA</v>
      </c>
      <c r="D18" s="21" t="str">
        <f>UPPER(Ptrllista!G114)</f>
        <v>1</v>
      </c>
      <c r="E18" s="21" t="str">
        <f>UPPER(Ptrllista!H114)</f>
        <v>C</v>
      </c>
      <c r="F18" s="74">
        <v>5</v>
      </c>
      <c r="G18" s="10" t="s">
        <v>18</v>
      </c>
      <c r="H18" s="11">
        <v>3</v>
      </c>
      <c r="I18" s="12">
        <v>3</v>
      </c>
      <c r="J18" s="13" t="s">
        <v>18</v>
      </c>
      <c r="K18" s="12">
        <v>2</v>
      </c>
      <c r="L18" s="11">
        <v>6</v>
      </c>
      <c r="M18" s="10" t="s">
        <v>18</v>
      </c>
      <c r="N18" s="11">
        <v>1</v>
      </c>
      <c r="O18" s="12">
        <v>4</v>
      </c>
      <c r="P18" s="14" t="s">
        <v>18</v>
      </c>
      <c r="Q18" s="12">
        <v>3</v>
      </c>
      <c r="R18" s="11">
        <v>5</v>
      </c>
      <c r="S18" s="10" t="s">
        <v>18</v>
      </c>
      <c r="T18" s="11">
        <v>4</v>
      </c>
      <c r="U18" s="12">
        <v>5</v>
      </c>
      <c r="V18" s="14" t="s">
        <v>18</v>
      </c>
      <c r="W18" s="12">
        <v>3</v>
      </c>
      <c r="X18" s="11">
        <v>3</v>
      </c>
      <c r="Y18" s="10" t="s">
        <v>18</v>
      </c>
      <c r="Z18" s="11">
        <v>3</v>
      </c>
      <c r="AA18" s="12">
        <v>5</v>
      </c>
      <c r="AB18" s="14" t="s">
        <v>18</v>
      </c>
      <c r="AC18" s="12">
        <v>2</v>
      </c>
      <c r="AD18" s="100">
        <f t="shared" si="0"/>
        <v>36</v>
      </c>
      <c r="AE18" s="10" t="s">
        <v>18</v>
      </c>
      <c r="AF18" s="100">
        <f t="shared" si="1"/>
        <v>21</v>
      </c>
      <c r="AG18" s="108">
        <f t="shared" si="2"/>
        <v>57</v>
      </c>
      <c r="AH18" s="76">
        <v>32</v>
      </c>
      <c r="AI18" s="79"/>
      <c r="AJ18" s="75"/>
      <c r="AK18" s="77"/>
      <c r="AL18" s="77"/>
      <c r="AM18" s="77"/>
      <c r="AN18" s="77"/>
    </row>
    <row r="19" spans="1:40" s="3" customFormat="1" x14ac:dyDescent="0.25">
      <c r="A19" s="116">
        <v>11</v>
      </c>
      <c r="B19" s="21" t="str">
        <f>UPPER(Ptrllista!E38)</f>
        <v>MICHAEL EKSTRÖM</v>
      </c>
      <c r="C19" s="21" t="str">
        <f>UPPER(Ptrllista!F38)</f>
        <v>SAAB</v>
      </c>
      <c r="D19" s="21" t="str">
        <f>UPPER(Ptrllista!G124)</f>
        <v>1</v>
      </c>
      <c r="E19" s="21" t="str">
        <f>UPPER(Ptrllista!H124)</f>
        <v>C</v>
      </c>
      <c r="F19" s="74">
        <v>6</v>
      </c>
      <c r="G19" s="10" t="s">
        <v>18</v>
      </c>
      <c r="H19" s="11">
        <v>3</v>
      </c>
      <c r="I19" s="12">
        <v>5</v>
      </c>
      <c r="J19" s="13" t="s">
        <v>18</v>
      </c>
      <c r="K19" s="12">
        <v>4</v>
      </c>
      <c r="L19" s="11">
        <v>5</v>
      </c>
      <c r="M19" s="10" t="s">
        <v>18</v>
      </c>
      <c r="N19" s="11">
        <v>1</v>
      </c>
      <c r="O19" s="12">
        <v>2</v>
      </c>
      <c r="P19" s="14" t="s">
        <v>18</v>
      </c>
      <c r="Q19" s="12">
        <v>2</v>
      </c>
      <c r="R19" s="11">
        <v>2</v>
      </c>
      <c r="S19" s="10" t="s">
        <v>18</v>
      </c>
      <c r="T19" s="11">
        <v>2</v>
      </c>
      <c r="U19" s="12">
        <v>5</v>
      </c>
      <c r="V19" s="14" t="s">
        <v>18</v>
      </c>
      <c r="W19" s="12">
        <v>3</v>
      </c>
      <c r="X19" s="11">
        <v>5</v>
      </c>
      <c r="Y19" s="10" t="s">
        <v>18</v>
      </c>
      <c r="Z19" s="11">
        <v>5</v>
      </c>
      <c r="AA19" s="12">
        <v>5</v>
      </c>
      <c r="AB19" s="14" t="s">
        <v>18</v>
      </c>
      <c r="AC19" s="12">
        <v>2</v>
      </c>
      <c r="AD19" s="100">
        <f t="shared" si="0"/>
        <v>35</v>
      </c>
      <c r="AE19" s="10" t="s">
        <v>18</v>
      </c>
      <c r="AF19" s="100">
        <f t="shared" si="1"/>
        <v>22</v>
      </c>
      <c r="AG19" s="108">
        <f t="shared" si="2"/>
        <v>57</v>
      </c>
      <c r="AH19" s="76">
        <v>37</v>
      </c>
      <c r="AI19" s="79"/>
      <c r="AJ19" s="79"/>
      <c r="AK19" s="77"/>
      <c r="AL19" s="77"/>
      <c r="AM19" s="77"/>
      <c r="AN19" s="77"/>
    </row>
    <row r="20" spans="1:40" s="3" customFormat="1" x14ac:dyDescent="0.25">
      <c r="A20" s="116">
        <v>12</v>
      </c>
      <c r="B20" s="21" t="str">
        <f>UPPER(Ptrllista!E176)</f>
        <v>PER ERIKSSON</v>
      </c>
      <c r="C20" s="21" t="str">
        <f>UPPER(Ptrllista!F176)</f>
        <v>LSKF</v>
      </c>
      <c r="D20" s="21" t="str">
        <f>UPPER(Ptrllista!G141)</f>
        <v>1</v>
      </c>
      <c r="E20" s="21" t="str">
        <f>UPPER(Ptrllista!H141)</f>
        <v>C</v>
      </c>
      <c r="F20" s="74">
        <v>6</v>
      </c>
      <c r="G20" s="10" t="s">
        <v>18</v>
      </c>
      <c r="H20" s="11">
        <v>3</v>
      </c>
      <c r="I20" s="12">
        <v>5</v>
      </c>
      <c r="J20" s="13" t="s">
        <v>18</v>
      </c>
      <c r="K20" s="12">
        <v>4</v>
      </c>
      <c r="L20" s="11">
        <v>6</v>
      </c>
      <c r="M20" s="10" t="s">
        <v>18</v>
      </c>
      <c r="N20" s="11">
        <v>1</v>
      </c>
      <c r="O20" s="12">
        <v>5</v>
      </c>
      <c r="P20" s="14" t="s">
        <v>18</v>
      </c>
      <c r="Q20" s="12">
        <v>4</v>
      </c>
      <c r="R20" s="11">
        <v>4</v>
      </c>
      <c r="S20" s="10" t="s">
        <v>18</v>
      </c>
      <c r="T20" s="11">
        <v>4</v>
      </c>
      <c r="U20" s="12">
        <v>1</v>
      </c>
      <c r="V20" s="14" t="s">
        <v>18</v>
      </c>
      <c r="W20" s="12">
        <v>1</v>
      </c>
      <c r="X20" s="11">
        <v>2</v>
      </c>
      <c r="Y20" s="10" t="s">
        <v>18</v>
      </c>
      <c r="Z20" s="11">
        <v>2</v>
      </c>
      <c r="AA20" s="12">
        <v>6</v>
      </c>
      <c r="AB20" s="14" t="s">
        <v>18</v>
      </c>
      <c r="AC20" s="12">
        <v>2</v>
      </c>
      <c r="AD20" s="100">
        <f t="shared" si="0"/>
        <v>35</v>
      </c>
      <c r="AE20" s="10" t="s">
        <v>18</v>
      </c>
      <c r="AF20" s="100">
        <f t="shared" si="1"/>
        <v>21</v>
      </c>
      <c r="AG20" s="108">
        <f t="shared" si="2"/>
        <v>56</v>
      </c>
      <c r="AH20" s="76">
        <v>22</v>
      </c>
      <c r="AI20" s="75"/>
      <c r="AJ20" s="75"/>
      <c r="AK20" s="77"/>
      <c r="AL20" s="47"/>
      <c r="AM20" s="47"/>
      <c r="AN20" s="47"/>
    </row>
    <row r="21" spans="1:40" s="3" customFormat="1" x14ac:dyDescent="0.25">
      <c r="A21" s="116">
        <v>13</v>
      </c>
      <c r="B21" s="21" t="str">
        <f>UPPER(Ptrllista!E141)</f>
        <v>PER WINGREN</v>
      </c>
      <c r="C21" s="21" t="str">
        <f>UPPER(Ptrllista!F141)</f>
        <v>VALDEMARSVIK</v>
      </c>
      <c r="D21" s="21" t="str">
        <f>UPPER(Ptrllista!G153)</f>
        <v>1</v>
      </c>
      <c r="E21" s="21" t="str">
        <f>UPPER(Ptrllista!H153)</f>
        <v>C</v>
      </c>
      <c r="F21" s="74">
        <v>6</v>
      </c>
      <c r="G21" s="10" t="s">
        <v>18</v>
      </c>
      <c r="H21" s="11">
        <v>3</v>
      </c>
      <c r="I21" s="12">
        <v>4</v>
      </c>
      <c r="J21" s="13" t="s">
        <v>18</v>
      </c>
      <c r="K21" s="12">
        <v>3</v>
      </c>
      <c r="L21" s="11">
        <v>6</v>
      </c>
      <c r="M21" s="10" t="s">
        <v>18</v>
      </c>
      <c r="N21" s="11">
        <v>1</v>
      </c>
      <c r="O21" s="12">
        <v>4</v>
      </c>
      <c r="P21" s="14" t="s">
        <v>18</v>
      </c>
      <c r="Q21" s="12">
        <v>3</v>
      </c>
      <c r="R21" s="11">
        <v>4</v>
      </c>
      <c r="S21" s="10" t="s">
        <v>18</v>
      </c>
      <c r="T21" s="11">
        <v>3</v>
      </c>
      <c r="U21" s="12">
        <v>3</v>
      </c>
      <c r="V21" s="14" t="s">
        <v>18</v>
      </c>
      <c r="W21" s="12">
        <v>2</v>
      </c>
      <c r="X21" s="11">
        <v>2</v>
      </c>
      <c r="Y21" s="10" t="s">
        <v>18</v>
      </c>
      <c r="Z21" s="11">
        <v>2</v>
      </c>
      <c r="AA21" s="12">
        <v>6</v>
      </c>
      <c r="AB21" s="14" t="s">
        <v>18</v>
      </c>
      <c r="AC21" s="12">
        <v>2</v>
      </c>
      <c r="AD21" s="100">
        <f t="shared" si="0"/>
        <v>35</v>
      </c>
      <c r="AE21" s="10" t="s">
        <v>18</v>
      </c>
      <c r="AF21" s="100">
        <f t="shared" si="1"/>
        <v>19</v>
      </c>
      <c r="AG21" s="108">
        <f t="shared" si="2"/>
        <v>54</v>
      </c>
      <c r="AH21" s="76">
        <v>21</v>
      </c>
      <c r="AI21" s="75"/>
      <c r="AJ21" s="75"/>
      <c r="AK21" s="77"/>
      <c r="AL21" s="47"/>
      <c r="AM21" s="47"/>
      <c r="AN21" s="47"/>
    </row>
    <row r="22" spans="1:40" s="3" customFormat="1" x14ac:dyDescent="0.25">
      <c r="A22" s="116">
        <v>14</v>
      </c>
      <c r="B22" s="21" t="str">
        <f>UPPER(Ptrllista!E131)</f>
        <v xml:space="preserve">OLOF LARSSON </v>
      </c>
      <c r="C22" s="21" t="str">
        <f>UPPER(Ptrllista!F131)</f>
        <v>SAAB</v>
      </c>
      <c r="D22" s="21" t="str">
        <f>UPPER(Ptrllista!G136)</f>
        <v>1</v>
      </c>
      <c r="E22" s="21" t="str">
        <f>UPPER(Ptrllista!H136)</f>
        <v>C</v>
      </c>
      <c r="F22" s="74">
        <v>6</v>
      </c>
      <c r="G22" s="10" t="s">
        <v>18</v>
      </c>
      <c r="H22" s="11">
        <v>3</v>
      </c>
      <c r="I22" s="12">
        <v>4</v>
      </c>
      <c r="J22" s="13" t="s">
        <v>18</v>
      </c>
      <c r="K22" s="12">
        <v>3</v>
      </c>
      <c r="L22" s="11">
        <v>3</v>
      </c>
      <c r="M22" s="10" t="s">
        <v>18</v>
      </c>
      <c r="N22" s="11">
        <v>1</v>
      </c>
      <c r="O22" s="12">
        <v>5</v>
      </c>
      <c r="P22" s="14" t="s">
        <v>18</v>
      </c>
      <c r="Q22" s="12">
        <v>3</v>
      </c>
      <c r="R22" s="11">
        <v>3</v>
      </c>
      <c r="S22" s="10" t="s">
        <v>18</v>
      </c>
      <c r="T22" s="11">
        <v>3</v>
      </c>
      <c r="U22" s="12">
        <v>4</v>
      </c>
      <c r="V22" s="14" t="s">
        <v>18</v>
      </c>
      <c r="W22" s="12">
        <v>3</v>
      </c>
      <c r="X22" s="11">
        <v>4</v>
      </c>
      <c r="Y22" s="10" t="s">
        <v>18</v>
      </c>
      <c r="Z22" s="11">
        <v>4</v>
      </c>
      <c r="AA22" s="12">
        <v>5</v>
      </c>
      <c r="AB22" s="14" t="s">
        <v>18</v>
      </c>
      <c r="AC22" s="12">
        <v>2</v>
      </c>
      <c r="AD22" s="100">
        <f t="shared" si="0"/>
        <v>34</v>
      </c>
      <c r="AE22" s="10" t="s">
        <v>18</v>
      </c>
      <c r="AF22" s="100">
        <f t="shared" si="1"/>
        <v>22</v>
      </c>
      <c r="AG22" s="108">
        <f t="shared" si="2"/>
        <v>56</v>
      </c>
      <c r="AH22" s="76">
        <v>37</v>
      </c>
      <c r="AI22" s="79"/>
      <c r="AJ22" s="79"/>
      <c r="AK22" s="77"/>
      <c r="AL22" s="77"/>
      <c r="AM22" s="77"/>
      <c r="AN22" s="77"/>
    </row>
    <row r="23" spans="1:40" x14ac:dyDescent="0.25">
      <c r="A23" s="116">
        <v>15</v>
      </c>
      <c r="B23" s="21" t="str">
        <f>UPPER(Ptrllista!E124)</f>
        <v>ERIK ÅHRÉN</v>
      </c>
      <c r="C23" s="21" t="str">
        <f>UPPER(Ptrllista!F124)</f>
        <v>MOTALA</v>
      </c>
      <c r="D23" s="21" t="str">
        <f>UPPER(Ptrllista!G67)</f>
        <v>1</v>
      </c>
      <c r="E23" s="21" t="str">
        <f>UPPER(Ptrllista!H67)</f>
        <v>C</v>
      </c>
      <c r="F23" s="74">
        <v>6</v>
      </c>
      <c r="G23" s="10" t="s">
        <v>18</v>
      </c>
      <c r="H23" s="11">
        <v>3</v>
      </c>
      <c r="I23" s="12">
        <v>5</v>
      </c>
      <c r="J23" s="13" t="s">
        <v>18</v>
      </c>
      <c r="K23" s="12">
        <v>5</v>
      </c>
      <c r="L23" s="11">
        <v>5</v>
      </c>
      <c r="M23" s="10" t="s">
        <v>18</v>
      </c>
      <c r="N23" s="11">
        <v>1</v>
      </c>
      <c r="O23" s="12">
        <v>4</v>
      </c>
      <c r="P23" s="14" t="s">
        <v>18</v>
      </c>
      <c r="Q23" s="12">
        <v>3</v>
      </c>
      <c r="R23" s="11">
        <v>1</v>
      </c>
      <c r="S23" s="10" t="s">
        <v>18</v>
      </c>
      <c r="T23" s="11">
        <v>1</v>
      </c>
      <c r="U23" s="12">
        <v>3</v>
      </c>
      <c r="V23" s="14" t="s">
        <v>18</v>
      </c>
      <c r="W23" s="12">
        <v>2</v>
      </c>
      <c r="X23" s="11">
        <v>4</v>
      </c>
      <c r="Y23" s="10" t="s">
        <v>18</v>
      </c>
      <c r="Z23" s="11">
        <v>4</v>
      </c>
      <c r="AA23" s="12">
        <v>6</v>
      </c>
      <c r="AB23" s="14" t="s">
        <v>18</v>
      </c>
      <c r="AC23" s="12">
        <v>2</v>
      </c>
      <c r="AD23" s="100">
        <f t="shared" si="0"/>
        <v>34</v>
      </c>
      <c r="AE23" s="10" t="s">
        <v>18</v>
      </c>
      <c r="AF23" s="100">
        <f t="shared" si="1"/>
        <v>21</v>
      </c>
      <c r="AG23" s="108">
        <f t="shared" si="2"/>
        <v>55</v>
      </c>
      <c r="AH23" s="78">
        <v>43</v>
      </c>
      <c r="AI23" s="80"/>
      <c r="AJ23" s="75"/>
      <c r="AK23" s="77"/>
      <c r="AL23" s="77"/>
      <c r="AM23" s="77"/>
      <c r="AN23" s="77"/>
    </row>
    <row r="24" spans="1:40" x14ac:dyDescent="0.25">
      <c r="A24" s="116">
        <v>16</v>
      </c>
      <c r="B24" s="21" t="str">
        <f>UPPER(Ptrllista!E140)</f>
        <v>DANIEL WIBOM</v>
      </c>
      <c r="C24" s="21" t="str">
        <f>UPPER(Ptrllista!F140)</f>
        <v>VALDEMARSVIK</v>
      </c>
      <c r="D24" s="21" t="str">
        <f>UPPER(Ptrllista!G64)</f>
        <v>1</v>
      </c>
      <c r="E24" s="21" t="str">
        <f>UPPER(Ptrllista!H64)</f>
        <v>C</v>
      </c>
      <c r="F24" s="74">
        <v>5</v>
      </c>
      <c r="G24" s="10" t="s">
        <v>18</v>
      </c>
      <c r="H24" s="11">
        <v>3</v>
      </c>
      <c r="I24" s="12">
        <v>4</v>
      </c>
      <c r="J24" s="13" t="s">
        <v>18</v>
      </c>
      <c r="K24" s="12">
        <v>4</v>
      </c>
      <c r="L24" s="11">
        <v>6</v>
      </c>
      <c r="M24" s="10" t="s">
        <v>18</v>
      </c>
      <c r="N24" s="11">
        <v>1</v>
      </c>
      <c r="O24" s="12">
        <v>4</v>
      </c>
      <c r="P24" s="14" t="s">
        <v>18</v>
      </c>
      <c r="Q24" s="12">
        <v>3</v>
      </c>
      <c r="R24" s="11">
        <v>3</v>
      </c>
      <c r="S24" s="10" t="s">
        <v>18</v>
      </c>
      <c r="T24" s="11">
        <v>3</v>
      </c>
      <c r="U24" s="12">
        <v>4</v>
      </c>
      <c r="V24" s="14" t="s">
        <v>18</v>
      </c>
      <c r="W24" s="12">
        <v>2</v>
      </c>
      <c r="X24" s="11">
        <v>2</v>
      </c>
      <c r="Y24" s="10" t="s">
        <v>18</v>
      </c>
      <c r="Z24" s="11">
        <v>2</v>
      </c>
      <c r="AA24" s="12">
        <v>6</v>
      </c>
      <c r="AB24" s="14" t="s">
        <v>18</v>
      </c>
      <c r="AC24" s="12">
        <v>2</v>
      </c>
      <c r="AD24" s="100">
        <f t="shared" si="0"/>
        <v>34</v>
      </c>
      <c r="AE24" s="10" t="s">
        <v>18</v>
      </c>
      <c r="AF24" s="100">
        <f t="shared" si="1"/>
        <v>20</v>
      </c>
      <c r="AG24" s="108">
        <f t="shared" si="2"/>
        <v>54</v>
      </c>
      <c r="AH24" s="76">
        <v>24</v>
      </c>
      <c r="AI24" s="79"/>
      <c r="AJ24" s="75"/>
      <c r="AK24" s="77"/>
      <c r="AL24" s="77"/>
      <c r="AM24" s="77"/>
      <c r="AN24" s="77"/>
    </row>
    <row r="25" spans="1:40" x14ac:dyDescent="0.25">
      <c r="A25" s="116">
        <v>17</v>
      </c>
      <c r="B25" s="21" t="str">
        <f>UPPER(Ptrllista!E153)</f>
        <v>PATRIK MELIN</v>
      </c>
      <c r="C25" s="21" t="str">
        <f>UPPER(Ptrllista!F153)</f>
        <v>NPK</v>
      </c>
      <c r="D25" s="21" t="str">
        <f>UPPER(Ptrllista!G140)</f>
        <v>1</v>
      </c>
      <c r="E25" s="21" t="str">
        <f>UPPER(Ptrllista!H140)</f>
        <v>C</v>
      </c>
      <c r="F25" s="74">
        <v>4</v>
      </c>
      <c r="G25" s="10" t="s">
        <v>18</v>
      </c>
      <c r="H25" s="11">
        <v>3</v>
      </c>
      <c r="I25" s="12">
        <v>4</v>
      </c>
      <c r="J25" s="13" t="s">
        <v>18</v>
      </c>
      <c r="K25" s="12">
        <v>3</v>
      </c>
      <c r="L25" s="11">
        <v>2</v>
      </c>
      <c r="M25" s="10" t="s">
        <v>18</v>
      </c>
      <c r="N25" s="11">
        <v>1</v>
      </c>
      <c r="O25" s="12">
        <v>4</v>
      </c>
      <c r="P25" s="14" t="s">
        <v>18</v>
      </c>
      <c r="Q25" s="12">
        <v>4</v>
      </c>
      <c r="R25" s="11">
        <v>1</v>
      </c>
      <c r="S25" s="10" t="s">
        <v>18</v>
      </c>
      <c r="T25" s="11">
        <v>1</v>
      </c>
      <c r="U25" s="12">
        <v>4</v>
      </c>
      <c r="V25" s="14" t="s">
        <v>18</v>
      </c>
      <c r="W25" s="12">
        <v>2</v>
      </c>
      <c r="X25" s="11">
        <v>3</v>
      </c>
      <c r="Y25" s="10" t="s">
        <v>18</v>
      </c>
      <c r="Z25" s="11">
        <v>3</v>
      </c>
      <c r="AA25" s="12">
        <v>4</v>
      </c>
      <c r="AB25" s="14" t="s">
        <v>18</v>
      </c>
      <c r="AC25" s="12">
        <v>1</v>
      </c>
      <c r="AD25" s="100">
        <f t="shared" si="0"/>
        <v>26</v>
      </c>
      <c r="AE25" s="10" t="s">
        <v>18</v>
      </c>
      <c r="AF25" s="100">
        <f t="shared" si="1"/>
        <v>18</v>
      </c>
      <c r="AG25" s="108">
        <f t="shared" si="2"/>
        <v>44</v>
      </c>
      <c r="AH25" s="76">
        <v>29</v>
      </c>
      <c r="AI25" s="75"/>
      <c r="AJ25" s="75"/>
      <c r="AK25" s="77"/>
      <c r="AL25" s="47"/>
      <c r="AM25" s="47"/>
      <c r="AN25" s="47"/>
    </row>
    <row r="26" spans="1:40" x14ac:dyDescent="0.25">
      <c r="A26" s="116">
        <v>18</v>
      </c>
      <c r="B26" s="21" t="str">
        <f>UPPER(Ptrllista!E120)</f>
        <v>MIKAEL SJÖGREN</v>
      </c>
      <c r="C26" s="21" t="str">
        <f>UPPER(Ptrllista!F120)</f>
        <v>MOTALA</v>
      </c>
      <c r="D26" s="21" t="str">
        <f>UPPER(Ptrllista!G131)</f>
        <v>1</v>
      </c>
      <c r="E26" s="21" t="str">
        <f>UPPER(Ptrllista!H131)</f>
        <v>C</v>
      </c>
      <c r="F26" s="74">
        <v>6</v>
      </c>
      <c r="G26" s="10" t="s">
        <v>18</v>
      </c>
      <c r="H26" s="11">
        <v>3</v>
      </c>
      <c r="I26" s="12">
        <v>0</v>
      </c>
      <c r="J26" s="13" t="s">
        <v>18</v>
      </c>
      <c r="K26" s="12">
        <v>0</v>
      </c>
      <c r="L26" s="11">
        <v>4</v>
      </c>
      <c r="M26" s="10" t="s">
        <v>18</v>
      </c>
      <c r="N26" s="11">
        <v>1</v>
      </c>
      <c r="O26" s="12">
        <v>2</v>
      </c>
      <c r="P26" s="14" t="s">
        <v>18</v>
      </c>
      <c r="Q26" s="12">
        <v>2</v>
      </c>
      <c r="R26" s="11">
        <v>4</v>
      </c>
      <c r="S26" s="10" t="s">
        <v>18</v>
      </c>
      <c r="T26" s="11">
        <v>4</v>
      </c>
      <c r="U26" s="12">
        <v>5</v>
      </c>
      <c r="V26" s="14" t="s">
        <v>18</v>
      </c>
      <c r="W26" s="12">
        <v>3</v>
      </c>
      <c r="X26" s="11">
        <v>2</v>
      </c>
      <c r="Y26" s="10" t="s">
        <v>18</v>
      </c>
      <c r="Z26" s="11">
        <v>2</v>
      </c>
      <c r="AA26" s="12">
        <v>3</v>
      </c>
      <c r="AB26" s="14" t="s">
        <v>18</v>
      </c>
      <c r="AC26" s="12">
        <v>2</v>
      </c>
      <c r="AD26" s="100">
        <f t="shared" si="0"/>
        <v>26</v>
      </c>
      <c r="AE26" s="10" t="s">
        <v>18</v>
      </c>
      <c r="AF26" s="100">
        <f t="shared" si="1"/>
        <v>17</v>
      </c>
      <c r="AG26" s="108">
        <f t="shared" si="2"/>
        <v>43</v>
      </c>
      <c r="AH26" s="76">
        <v>29</v>
      </c>
      <c r="AI26" s="79"/>
      <c r="AJ26" s="79"/>
      <c r="AK26" s="77"/>
      <c r="AL26" s="77"/>
      <c r="AM26" s="77"/>
      <c r="AN26" s="77"/>
    </row>
    <row r="27" spans="1:40" x14ac:dyDescent="0.25">
      <c r="A27" s="116">
        <v>19</v>
      </c>
      <c r="B27" s="21" t="str">
        <f>UPPER(Ptrllista!E35)</f>
        <v>ANDREAS BERG</v>
      </c>
      <c r="C27" s="21" t="str">
        <f>UPPER(Ptrllista!F35)</f>
        <v>SAAB</v>
      </c>
      <c r="D27" s="21" t="str">
        <f>UPPER(Ptrllista!G42)</f>
        <v>1</v>
      </c>
      <c r="E27" s="21" t="str">
        <f>UPPER(Ptrllista!H42)</f>
        <v>C</v>
      </c>
      <c r="F27" s="74">
        <v>4</v>
      </c>
      <c r="G27" s="10" t="s">
        <v>18</v>
      </c>
      <c r="H27" s="11">
        <v>2</v>
      </c>
      <c r="I27" s="12">
        <v>3</v>
      </c>
      <c r="J27" s="13" t="s">
        <v>18</v>
      </c>
      <c r="K27" s="12">
        <v>3</v>
      </c>
      <c r="L27" s="11">
        <v>5</v>
      </c>
      <c r="M27" s="10" t="s">
        <v>18</v>
      </c>
      <c r="N27" s="11">
        <v>1</v>
      </c>
      <c r="O27" s="12">
        <v>0</v>
      </c>
      <c r="P27" s="14" t="s">
        <v>18</v>
      </c>
      <c r="Q27" s="12">
        <v>0</v>
      </c>
      <c r="R27" s="11">
        <v>2</v>
      </c>
      <c r="S27" s="10" t="s">
        <v>18</v>
      </c>
      <c r="T27" s="11">
        <v>2</v>
      </c>
      <c r="U27" s="12">
        <v>3</v>
      </c>
      <c r="V27" s="14" t="s">
        <v>18</v>
      </c>
      <c r="W27" s="12">
        <v>2</v>
      </c>
      <c r="X27" s="11">
        <v>2</v>
      </c>
      <c r="Y27" s="10" t="s">
        <v>18</v>
      </c>
      <c r="Z27" s="11">
        <v>2</v>
      </c>
      <c r="AA27" s="12">
        <v>4</v>
      </c>
      <c r="AB27" s="14" t="s">
        <v>18</v>
      </c>
      <c r="AC27" s="12">
        <v>2</v>
      </c>
      <c r="AD27" s="100">
        <f t="shared" si="0"/>
        <v>23</v>
      </c>
      <c r="AE27" s="10" t="s">
        <v>18</v>
      </c>
      <c r="AF27" s="100">
        <f t="shared" si="1"/>
        <v>14</v>
      </c>
      <c r="AG27" s="108">
        <f t="shared" si="2"/>
        <v>37</v>
      </c>
      <c r="AH27" s="76">
        <v>10</v>
      </c>
      <c r="AI27" s="79"/>
      <c r="AJ27" s="75"/>
      <c r="AK27" s="77"/>
      <c r="AL27" s="77"/>
      <c r="AM27" s="77"/>
      <c r="AN27" s="77"/>
    </row>
    <row r="28" spans="1:40" x14ac:dyDescent="0.25">
      <c r="A28" s="116">
        <v>20</v>
      </c>
      <c r="B28" s="21" t="str">
        <f>UPPER(Ptrllista!E67)</f>
        <v>MAGNUS KARLSSON</v>
      </c>
      <c r="C28" s="21" t="str">
        <f>UPPER(Ptrllista!F67)</f>
        <v>NPK</v>
      </c>
      <c r="D28" s="21" t="str">
        <f>UPPER(Ptrllista!G120)</f>
        <v>1</v>
      </c>
      <c r="E28" s="21" t="str">
        <f>UPPER(Ptrllista!H120)</f>
        <v>C</v>
      </c>
      <c r="F28" s="74">
        <v>1</v>
      </c>
      <c r="G28" s="10" t="s">
        <v>18</v>
      </c>
      <c r="H28" s="11">
        <v>1</v>
      </c>
      <c r="I28" s="12">
        <v>0</v>
      </c>
      <c r="J28" s="13" t="s">
        <v>18</v>
      </c>
      <c r="K28" s="12">
        <v>0</v>
      </c>
      <c r="L28" s="11">
        <v>4</v>
      </c>
      <c r="M28" s="10" t="s">
        <v>18</v>
      </c>
      <c r="N28" s="11">
        <v>1</v>
      </c>
      <c r="O28" s="12">
        <v>1</v>
      </c>
      <c r="P28" s="14" t="s">
        <v>18</v>
      </c>
      <c r="Q28" s="12">
        <v>1</v>
      </c>
      <c r="R28" s="11">
        <v>3</v>
      </c>
      <c r="S28" s="10" t="s">
        <v>18</v>
      </c>
      <c r="T28" s="11">
        <v>3</v>
      </c>
      <c r="U28" s="12">
        <v>3</v>
      </c>
      <c r="V28" s="14" t="s">
        <v>18</v>
      </c>
      <c r="W28" s="12">
        <v>3</v>
      </c>
      <c r="X28" s="11">
        <v>2</v>
      </c>
      <c r="Y28" s="10" t="s">
        <v>18</v>
      </c>
      <c r="Z28" s="11">
        <v>2</v>
      </c>
      <c r="AA28" s="12">
        <v>1</v>
      </c>
      <c r="AB28" s="14" t="s">
        <v>18</v>
      </c>
      <c r="AC28" s="12">
        <v>1</v>
      </c>
      <c r="AD28" s="100">
        <f t="shared" si="0"/>
        <v>15</v>
      </c>
      <c r="AE28" s="10" t="s">
        <v>18</v>
      </c>
      <c r="AF28" s="100">
        <f t="shared" si="1"/>
        <v>12</v>
      </c>
      <c r="AG28" s="108">
        <f t="shared" si="2"/>
        <v>27</v>
      </c>
      <c r="AH28" s="76">
        <v>14</v>
      </c>
      <c r="AI28" s="79"/>
      <c r="AJ28" s="75"/>
      <c r="AK28" s="77"/>
      <c r="AL28" s="77"/>
      <c r="AM28" s="77"/>
      <c r="AN28" s="77"/>
    </row>
    <row r="29" spans="1:40" x14ac:dyDescent="0.25">
      <c r="A29" s="116"/>
      <c r="B29" s="21"/>
      <c r="C29" s="21"/>
      <c r="D29" s="21"/>
      <c r="E29" s="21"/>
      <c r="F29" s="74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9"/>
      <c r="AJ29" s="75"/>
      <c r="AK29" s="77"/>
      <c r="AL29" s="77"/>
      <c r="AM29" s="77"/>
      <c r="AN29" s="77"/>
    </row>
    <row r="30" spans="1:40" x14ac:dyDescent="0.25">
      <c r="A30" s="117"/>
      <c r="B30" s="21" t="s">
        <v>193</v>
      </c>
      <c r="C30" s="21"/>
      <c r="D30" s="21"/>
      <c r="E30" s="21"/>
      <c r="F30" s="74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5"/>
      <c r="AJ30" s="75"/>
      <c r="AK30" s="77"/>
      <c r="AL30" s="47"/>
      <c r="AM30" s="47"/>
      <c r="AN30" s="47"/>
    </row>
    <row r="31" spans="1:40" x14ac:dyDescent="0.25">
      <c r="A31" s="74">
        <v>1</v>
      </c>
      <c r="B31" s="21" t="str">
        <f>UPPER(Ptrllista!E23)</f>
        <v>STEFAN SCHAADT</v>
      </c>
      <c r="C31" s="21" t="str">
        <f>UPPER(Ptrllista!F23)</f>
        <v>SAAB</v>
      </c>
      <c r="D31" s="21" t="str">
        <f>UPPER(Ptrllista!G23)</f>
        <v>2</v>
      </c>
      <c r="E31" s="21" t="str">
        <f>UPPER(Ptrllista!H188)</f>
        <v>C</v>
      </c>
      <c r="F31" s="74">
        <v>6</v>
      </c>
      <c r="G31" s="10" t="s">
        <v>18</v>
      </c>
      <c r="H31" s="11">
        <v>3</v>
      </c>
      <c r="I31" s="12">
        <v>6</v>
      </c>
      <c r="J31" s="13" t="s">
        <v>18</v>
      </c>
      <c r="K31" s="12">
        <v>5</v>
      </c>
      <c r="L31" s="11">
        <v>6</v>
      </c>
      <c r="M31" s="10" t="s">
        <v>18</v>
      </c>
      <c r="N31" s="11">
        <v>1</v>
      </c>
      <c r="O31" s="12">
        <v>6</v>
      </c>
      <c r="P31" s="14" t="s">
        <v>18</v>
      </c>
      <c r="Q31" s="12">
        <v>4</v>
      </c>
      <c r="R31" s="11">
        <v>6</v>
      </c>
      <c r="S31" s="10" t="s">
        <v>18</v>
      </c>
      <c r="T31" s="11">
        <v>5</v>
      </c>
      <c r="U31" s="12">
        <v>6</v>
      </c>
      <c r="V31" s="14" t="s">
        <v>18</v>
      </c>
      <c r="W31" s="12">
        <v>3</v>
      </c>
      <c r="X31" s="11">
        <v>6</v>
      </c>
      <c r="Y31" s="10" t="s">
        <v>18</v>
      </c>
      <c r="Z31" s="11">
        <v>6</v>
      </c>
      <c r="AA31" s="12">
        <v>6</v>
      </c>
      <c r="AB31" s="14" t="s">
        <v>18</v>
      </c>
      <c r="AC31" s="12">
        <v>2</v>
      </c>
      <c r="AD31" s="100">
        <f t="shared" ref="AD31:AD52" si="3">F31+I31+L31+O31+R31+U31+X31+AA31</f>
        <v>48</v>
      </c>
      <c r="AE31" s="10" t="s">
        <v>18</v>
      </c>
      <c r="AF31" s="100">
        <f t="shared" ref="AF31:AF52" si="4">H31+K31+N31+Q31+T31+W31+Z31+AC31</f>
        <v>29</v>
      </c>
      <c r="AG31" s="108">
        <f t="shared" ref="AG31:AG52" si="5">AD31+AF31</f>
        <v>77</v>
      </c>
      <c r="AH31" s="76">
        <v>54</v>
      </c>
      <c r="AI31" s="75"/>
      <c r="AJ31" s="75"/>
      <c r="AK31" s="77"/>
      <c r="AL31" s="47"/>
      <c r="AM31" s="47"/>
      <c r="AN31" s="47"/>
    </row>
    <row r="32" spans="1:40" x14ac:dyDescent="0.25">
      <c r="A32" s="145">
        <v>2</v>
      </c>
      <c r="B32" s="144" t="str">
        <f>UPPER(Ptrllista!E52)</f>
        <v>JESPER HELGESSON</v>
      </c>
      <c r="C32" s="144" t="str">
        <f>UPPER(Ptrllista!F52)</f>
        <v>FPK</v>
      </c>
      <c r="D32" s="144" t="str">
        <f>UPPER(Ptrllista!G52)</f>
        <v>2</v>
      </c>
      <c r="E32" s="144" t="str">
        <f>UPPER(Ptrllista!H115)</f>
        <v>C</v>
      </c>
      <c r="F32" s="145">
        <v>6</v>
      </c>
      <c r="G32" s="146" t="s">
        <v>18</v>
      </c>
      <c r="H32" s="147">
        <v>3</v>
      </c>
      <c r="I32" s="147">
        <v>6</v>
      </c>
      <c r="J32" s="148" t="s">
        <v>18</v>
      </c>
      <c r="K32" s="147">
        <v>5</v>
      </c>
      <c r="L32" s="147">
        <v>6</v>
      </c>
      <c r="M32" s="146" t="s">
        <v>18</v>
      </c>
      <c r="N32" s="147">
        <v>1</v>
      </c>
      <c r="O32" s="147">
        <v>6</v>
      </c>
      <c r="P32" s="146" t="s">
        <v>18</v>
      </c>
      <c r="Q32" s="147">
        <v>4</v>
      </c>
      <c r="R32" s="147">
        <v>5</v>
      </c>
      <c r="S32" s="146" t="s">
        <v>18</v>
      </c>
      <c r="T32" s="147">
        <v>5</v>
      </c>
      <c r="U32" s="147">
        <v>6</v>
      </c>
      <c r="V32" s="146" t="s">
        <v>18</v>
      </c>
      <c r="W32" s="147">
        <v>3</v>
      </c>
      <c r="X32" s="147">
        <v>6</v>
      </c>
      <c r="Y32" s="146" t="s">
        <v>18</v>
      </c>
      <c r="Z32" s="147">
        <v>6</v>
      </c>
      <c r="AA32" s="147">
        <v>6</v>
      </c>
      <c r="AB32" s="146" t="s">
        <v>18</v>
      </c>
      <c r="AC32" s="147">
        <v>2</v>
      </c>
      <c r="AD32" s="149">
        <f t="shared" si="3"/>
        <v>47</v>
      </c>
      <c r="AE32" s="146" t="s">
        <v>18</v>
      </c>
      <c r="AF32" s="149">
        <f t="shared" si="4"/>
        <v>29</v>
      </c>
      <c r="AG32" s="150">
        <f t="shared" si="5"/>
        <v>76</v>
      </c>
      <c r="AH32" s="151">
        <v>58</v>
      </c>
      <c r="AI32" s="75"/>
      <c r="AJ32" s="75"/>
      <c r="AK32" s="77"/>
      <c r="AL32" s="47"/>
      <c r="AM32" s="47"/>
      <c r="AN32" s="47"/>
    </row>
    <row r="33" spans="1:40" x14ac:dyDescent="0.25">
      <c r="A33" s="74">
        <v>3</v>
      </c>
      <c r="B33" s="21" t="str">
        <f>UPPER(Ptrllista!E101)</f>
        <v>MATHIAS PANTZAR</v>
      </c>
      <c r="C33" s="21" t="str">
        <f>UPPER(Ptrllista!F101)</f>
        <v>NPK</v>
      </c>
      <c r="D33" s="21" t="str">
        <f>UPPER(Ptrllista!G101)</f>
        <v>2</v>
      </c>
      <c r="E33" s="21" t="str">
        <f>UPPER(Ptrllista!H149)</f>
        <v>C</v>
      </c>
      <c r="F33" s="74">
        <v>5</v>
      </c>
      <c r="G33" s="10" t="s">
        <v>18</v>
      </c>
      <c r="H33" s="11">
        <v>3</v>
      </c>
      <c r="I33" s="12">
        <v>6</v>
      </c>
      <c r="J33" s="13" t="s">
        <v>18</v>
      </c>
      <c r="K33" s="12">
        <v>5</v>
      </c>
      <c r="L33" s="11">
        <v>6</v>
      </c>
      <c r="M33" s="10" t="s">
        <v>18</v>
      </c>
      <c r="N33" s="11">
        <v>1</v>
      </c>
      <c r="O33" s="12">
        <v>4</v>
      </c>
      <c r="P33" s="14" t="s">
        <v>18</v>
      </c>
      <c r="Q33" s="12">
        <v>3</v>
      </c>
      <c r="R33" s="11">
        <v>6</v>
      </c>
      <c r="S33" s="10" t="s">
        <v>18</v>
      </c>
      <c r="T33" s="11">
        <v>5</v>
      </c>
      <c r="U33" s="12">
        <v>6</v>
      </c>
      <c r="V33" s="14" t="s">
        <v>18</v>
      </c>
      <c r="W33" s="12">
        <v>3</v>
      </c>
      <c r="X33" s="11">
        <v>6</v>
      </c>
      <c r="Y33" s="10" t="s">
        <v>18</v>
      </c>
      <c r="Z33" s="11">
        <v>5</v>
      </c>
      <c r="AA33" s="12">
        <v>4</v>
      </c>
      <c r="AB33" s="14" t="s">
        <v>18</v>
      </c>
      <c r="AC33" s="12">
        <v>2</v>
      </c>
      <c r="AD33" s="100">
        <f t="shared" si="3"/>
        <v>43</v>
      </c>
      <c r="AE33" s="10" t="s">
        <v>18</v>
      </c>
      <c r="AF33" s="100">
        <f t="shared" si="4"/>
        <v>27</v>
      </c>
      <c r="AG33" s="108">
        <f t="shared" si="5"/>
        <v>70</v>
      </c>
      <c r="AH33" s="76">
        <v>51</v>
      </c>
      <c r="AI33" s="75"/>
      <c r="AJ33" s="75"/>
      <c r="AK33" s="77"/>
      <c r="AL33" s="47"/>
      <c r="AM33" s="47"/>
      <c r="AN33" s="47"/>
    </row>
    <row r="34" spans="1:40" x14ac:dyDescent="0.25">
      <c r="A34" s="74">
        <v>4</v>
      </c>
      <c r="B34" s="21" t="str">
        <f>UPPER(Ptrllista!E137)</f>
        <v>MATHIAS JOHANSSON</v>
      </c>
      <c r="C34" s="21" t="str">
        <f>UPPER(Ptrllista!F137)</f>
        <v>ÅTVID</v>
      </c>
      <c r="D34" s="21" t="str">
        <f>UPPER(Ptrllista!G137)</f>
        <v>2</v>
      </c>
      <c r="E34" s="21" t="str">
        <f>UPPER(Ptrllista!H147)</f>
        <v>C</v>
      </c>
      <c r="F34" s="74">
        <v>4</v>
      </c>
      <c r="G34" s="10" t="s">
        <v>18</v>
      </c>
      <c r="H34" s="11">
        <v>2</v>
      </c>
      <c r="I34" s="12">
        <v>5</v>
      </c>
      <c r="J34" s="13" t="s">
        <v>18</v>
      </c>
      <c r="K34" s="12">
        <v>5</v>
      </c>
      <c r="L34" s="11">
        <v>6</v>
      </c>
      <c r="M34" s="10" t="s">
        <v>18</v>
      </c>
      <c r="N34" s="11">
        <v>1</v>
      </c>
      <c r="O34" s="12">
        <v>6</v>
      </c>
      <c r="P34" s="14" t="s">
        <v>18</v>
      </c>
      <c r="Q34" s="12">
        <v>4</v>
      </c>
      <c r="R34" s="11">
        <v>6</v>
      </c>
      <c r="S34" s="10" t="s">
        <v>18</v>
      </c>
      <c r="T34" s="11">
        <v>5</v>
      </c>
      <c r="U34" s="12">
        <v>5</v>
      </c>
      <c r="V34" s="14" t="s">
        <v>18</v>
      </c>
      <c r="W34" s="12">
        <v>3</v>
      </c>
      <c r="X34" s="11">
        <v>5</v>
      </c>
      <c r="Y34" s="10" t="s">
        <v>18</v>
      </c>
      <c r="Z34" s="11">
        <v>5</v>
      </c>
      <c r="AA34" s="12">
        <v>6</v>
      </c>
      <c r="AB34" s="14" t="s">
        <v>18</v>
      </c>
      <c r="AC34" s="12">
        <v>2</v>
      </c>
      <c r="AD34" s="100">
        <f t="shared" si="3"/>
        <v>43</v>
      </c>
      <c r="AE34" s="10" t="s">
        <v>18</v>
      </c>
      <c r="AF34" s="100">
        <f t="shared" si="4"/>
        <v>27</v>
      </c>
      <c r="AG34" s="108">
        <f t="shared" si="5"/>
        <v>70</v>
      </c>
      <c r="AH34" s="76">
        <v>45</v>
      </c>
      <c r="AI34" s="75"/>
      <c r="AJ34" s="75"/>
      <c r="AK34" s="77"/>
      <c r="AL34" s="47"/>
      <c r="AM34" s="47"/>
      <c r="AN34" s="47"/>
    </row>
    <row r="35" spans="1:40" x14ac:dyDescent="0.25">
      <c r="A35" s="74">
        <v>5</v>
      </c>
      <c r="B35" s="21" t="str">
        <f>UPPER(Ptrllista!E29)</f>
        <v>PER RYDELL</v>
      </c>
      <c r="C35" s="21" t="str">
        <f>UPPER(Ptrllista!F29)</f>
        <v>SAAB</v>
      </c>
      <c r="D35" s="21" t="str">
        <f>UPPER(Ptrllista!G29)</f>
        <v>2</v>
      </c>
      <c r="E35" s="21" t="str">
        <f>UPPER(Ptrllista!H29)</f>
        <v>C</v>
      </c>
      <c r="F35" s="74">
        <v>5</v>
      </c>
      <c r="G35" s="10" t="s">
        <v>18</v>
      </c>
      <c r="H35" s="11">
        <v>3</v>
      </c>
      <c r="I35" s="12">
        <v>5</v>
      </c>
      <c r="J35" s="13" t="s">
        <v>18</v>
      </c>
      <c r="K35" s="12">
        <v>4</v>
      </c>
      <c r="L35" s="11">
        <v>4</v>
      </c>
      <c r="M35" s="10" t="s">
        <v>18</v>
      </c>
      <c r="N35" s="11">
        <v>1</v>
      </c>
      <c r="O35" s="12">
        <v>5</v>
      </c>
      <c r="P35" s="14" t="s">
        <v>18</v>
      </c>
      <c r="Q35" s="12">
        <v>4</v>
      </c>
      <c r="R35" s="11">
        <v>6</v>
      </c>
      <c r="S35" s="10" t="s">
        <v>18</v>
      </c>
      <c r="T35" s="11">
        <v>5</v>
      </c>
      <c r="U35" s="12">
        <v>6</v>
      </c>
      <c r="V35" s="14" t="s">
        <v>18</v>
      </c>
      <c r="W35" s="12">
        <v>3</v>
      </c>
      <c r="X35" s="11">
        <v>5</v>
      </c>
      <c r="Y35" s="10" t="s">
        <v>18</v>
      </c>
      <c r="Z35" s="11">
        <v>5</v>
      </c>
      <c r="AA35" s="12">
        <v>6</v>
      </c>
      <c r="AB35" s="14" t="s">
        <v>18</v>
      </c>
      <c r="AC35" s="12">
        <v>2</v>
      </c>
      <c r="AD35" s="100">
        <f t="shared" si="3"/>
        <v>42</v>
      </c>
      <c r="AE35" s="10" t="s">
        <v>18</v>
      </c>
      <c r="AF35" s="100">
        <f t="shared" si="4"/>
        <v>27</v>
      </c>
      <c r="AG35" s="108">
        <f t="shared" si="5"/>
        <v>69</v>
      </c>
      <c r="AH35" s="76">
        <v>61</v>
      </c>
      <c r="AK35" s="77"/>
    </row>
    <row r="36" spans="1:40" x14ac:dyDescent="0.25">
      <c r="A36" s="74">
        <v>6</v>
      </c>
      <c r="B36" s="21" t="str">
        <f>UPPER(Ptrllista!E121)</f>
        <v>HÅKAN CARLSSON</v>
      </c>
      <c r="C36" s="21" t="str">
        <f>UPPER(Ptrllista!F121)</f>
        <v>MOTALA</v>
      </c>
      <c r="D36" s="21" t="str">
        <f>UPPER(Ptrllista!G121)</f>
        <v>2</v>
      </c>
      <c r="E36" s="21" t="str">
        <f>UPPER(Ptrllista!H101)</f>
        <v>C</v>
      </c>
      <c r="F36" s="74">
        <v>5</v>
      </c>
      <c r="G36" s="10" t="s">
        <v>18</v>
      </c>
      <c r="H36" s="11">
        <v>3</v>
      </c>
      <c r="I36" s="12">
        <v>4</v>
      </c>
      <c r="J36" s="13" t="s">
        <v>18</v>
      </c>
      <c r="K36" s="12">
        <v>3</v>
      </c>
      <c r="L36" s="11">
        <v>5</v>
      </c>
      <c r="M36" s="10" t="s">
        <v>18</v>
      </c>
      <c r="N36" s="11">
        <v>1</v>
      </c>
      <c r="O36" s="12">
        <v>4</v>
      </c>
      <c r="P36" s="14" t="s">
        <v>18</v>
      </c>
      <c r="Q36" s="12">
        <v>3</v>
      </c>
      <c r="R36" s="11">
        <v>6</v>
      </c>
      <c r="S36" s="10" t="s">
        <v>18</v>
      </c>
      <c r="T36" s="11">
        <v>5</v>
      </c>
      <c r="U36" s="12">
        <v>6</v>
      </c>
      <c r="V36" s="14" t="s">
        <v>18</v>
      </c>
      <c r="W36" s="12">
        <v>3</v>
      </c>
      <c r="X36" s="11">
        <v>6</v>
      </c>
      <c r="Y36" s="10" t="s">
        <v>18</v>
      </c>
      <c r="Z36" s="11">
        <v>6</v>
      </c>
      <c r="AA36" s="12">
        <v>6</v>
      </c>
      <c r="AB36" s="14" t="s">
        <v>18</v>
      </c>
      <c r="AC36" s="12">
        <v>2</v>
      </c>
      <c r="AD36" s="100">
        <f t="shared" si="3"/>
        <v>42</v>
      </c>
      <c r="AE36" s="10" t="s">
        <v>18</v>
      </c>
      <c r="AF36" s="100">
        <f t="shared" si="4"/>
        <v>26</v>
      </c>
      <c r="AG36" s="108">
        <f t="shared" si="5"/>
        <v>68</v>
      </c>
      <c r="AH36" s="76">
        <v>43</v>
      </c>
      <c r="AI36" s="75"/>
      <c r="AJ36" s="75"/>
      <c r="AK36" s="77"/>
      <c r="AL36" s="47"/>
      <c r="AM36" s="47"/>
      <c r="AN36" s="47"/>
    </row>
    <row r="37" spans="1:40" x14ac:dyDescent="0.25">
      <c r="A37" s="145">
        <v>7</v>
      </c>
      <c r="B37" s="144" t="str">
        <f>UPPER(Ptrllista!E111)</f>
        <v>L-G LARSSON</v>
      </c>
      <c r="C37" s="144" t="str">
        <f>UPPER(Ptrllista!F111)</f>
        <v>FPK</v>
      </c>
      <c r="D37" s="144" t="str">
        <f>UPPER(Ptrllista!G111)</f>
        <v>2</v>
      </c>
      <c r="E37" s="144" t="str">
        <f>UPPER(Ptrllista!H128)</f>
        <v>C</v>
      </c>
      <c r="F37" s="145">
        <v>5</v>
      </c>
      <c r="G37" s="146" t="s">
        <v>18</v>
      </c>
      <c r="H37" s="147">
        <v>3</v>
      </c>
      <c r="I37" s="147">
        <v>4</v>
      </c>
      <c r="J37" s="148" t="s">
        <v>18</v>
      </c>
      <c r="K37" s="147">
        <v>4</v>
      </c>
      <c r="L37" s="147">
        <v>6</v>
      </c>
      <c r="M37" s="146" t="s">
        <v>18</v>
      </c>
      <c r="N37" s="147">
        <v>1</v>
      </c>
      <c r="O37" s="147">
        <v>3</v>
      </c>
      <c r="P37" s="146" t="s">
        <v>18</v>
      </c>
      <c r="Q37" s="147">
        <v>3</v>
      </c>
      <c r="R37" s="147">
        <v>6</v>
      </c>
      <c r="S37" s="146" t="s">
        <v>18</v>
      </c>
      <c r="T37" s="147">
        <v>5</v>
      </c>
      <c r="U37" s="147">
        <v>5</v>
      </c>
      <c r="V37" s="146" t="s">
        <v>18</v>
      </c>
      <c r="W37" s="147">
        <v>3</v>
      </c>
      <c r="X37" s="147">
        <v>6</v>
      </c>
      <c r="Y37" s="146" t="s">
        <v>18</v>
      </c>
      <c r="Z37" s="147">
        <v>6</v>
      </c>
      <c r="AA37" s="147">
        <v>5</v>
      </c>
      <c r="AB37" s="146" t="s">
        <v>18</v>
      </c>
      <c r="AC37" s="147">
        <v>2</v>
      </c>
      <c r="AD37" s="149">
        <f t="shared" si="3"/>
        <v>40</v>
      </c>
      <c r="AE37" s="146" t="s">
        <v>18</v>
      </c>
      <c r="AF37" s="149">
        <f t="shared" si="4"/>
        <v>27</v>
      </c>
      <c r="AG37" s="150">
        <f t="shared" si="5"/>
        <v>67</v>
      </c>
      <c r="AH37" s="151">
        <v>48</v>
      </c>
      <c r="AI37" s="75"/>
      <c r="AJ37" s="75"/>
      <c r="AK37" s="77"/>
      <c r="AL37" s="47"/>
      <c r="AM37" s="47"/>
      <c r="AN37" s="47"/>
    </row>
    <row r="38" spans="1:40" x14ac:dyDescent="0.25">
      <c r="A38" s="145">
        <v>8</v>
      </c>
      <c r="B38" s="144" t="str">
        <f>UPPER(Ptrllista!E77)</f>
        <v>JOHAN ANDERSSON</v>
      </c>
      <c r="C38" s="144" t="str">
        <f>UPPER(Ptrllista!F77)</f>
        <v>FPK</v>
      </c>
      <c r="D38" s="144" t="str">
        <f>UPPER(Ptrllista!G77)</f>
        <v>2</v>
      </c>
      <c r="E38" s="144" t="str">
        <f>UPPER(Ptrllista!H116)</f>
        <v>C</v>
      </c>
      <c r="F38" s="145">
        <v>6</v>
      </c>
      <c r="G38" s="146" t="s">
        <v>18</v>
      </c>
      <c r="H38" s="147">
        <v>3</v>
      </c>
      <c r="I38" s="147">
        <v>4</v>
      </c>
      <c r="J38" s="148" t="s">
        <v>18</v>
      </c>
      <c r="K38" s="147">
        <v>3</v>
      </c>
      <c r="L38" s="147">
        <v>4</v>
      </c>
      <c r="M38" s="146" t="s">
        <v>18</v>
      </c>
      <c r="N38" s="147">
        <v>1</v>
      </c>
      <c r="O38" s="147">
        <v>3</v>
      </c>
      <c r="P38" s="146" t="s">
        <v>18</v>
      </c>
      <c r="Q38" s="147">
        <v>3</v>
      </c>
      <c r="R38" s="147">
        <v>5</v>
      </c>
      <c r="S38" s="146" t="s">
        <v>18</v>
      </c>
      <c r="T38" s="147">
        <v>5</v>
      </c>
      <c r="U38" s="147">
        <v>6</v>
      </c>
      <c r="V38" s="146" t="s">
        <v>18</v>
      </c>
      <c r="W38" s="147">
        <v>3</v>
      </c>
      <c r="X38" s="147">
        <v>6</v>
      </c>
      <c r="Y38" s="146" t="s">
        <v>18</v>
      </c>
      <c r="Z38" s="147">
        <v>6</v>
      </c>
      <c r="AA38" s="147">
        <v>6</v>
      </c>
      <c r="AB38" s="146" t="s">
        <v>18</v>
      </c>
      <c r="AC38" s="147">
        <v>2</v>
      </c>
      <c r="AD38" s="149">
        <f t="shared" si="3"/>
        <v>40</v>
      </c>
      <c r="AE38" s="146" t="s">
        <v>18</v>
      </c>
      <c r="AF38" s="149">
        <f t="shared" si="4"/>
        <v>26</v>
      </c>
      <c r="AG38" s="150">
        <f t="shared" si="5"/>
        <v>66</v>
      </c>
      <c r="AH38" s="151">
        <v>47</v>
      </c>
      <c r="AI38" s="75"/>
      <c r="AJ38" s="75"/>
      <c r="AK38" s="77"/>
      <c r="AL38" s="47"/>
      <c r="AM38" s="47"/>
      <c r="AN38" s="47"/>
    </row>
    <row r="39" spans="1:40" x14ac:dyDescent="0.25">
      <c r="A39" s="74">
        <v>9</v>
      </c>
      <c r="B39" s="21" t="str">
        <f>UPPER(Ptrllista!E86)</f>
        <v>FREDRIK LINDGREN</v>
      </c>
      <c r="C39" s="21" t="str">
        <f>UPPER(Ptrllista!F86)</f>
        <v>ÅTVID</v>
      </c>
      <c r="D39" s="21" t="str">
        <f>UPPER(Ptrllista!G86)</f>
        <v>2</v>
      </c>
      <c r="E39" s="21" t="str">
        <f>UPPER(Ptrllista!H77)</f>
        <v>C</v>
      </c>
      <c r="F39" s="74">
        <v>5</v>
      </c>
      <c r="G39" s="10" t="s">
        <v>18</v>
      </c>
      <c r="H39" s="11">
        <v>3</v>
      </c>
      <c r="I39" s="12">
        <v>4</v>
      </c>
      <c r="J39" s="13" t="s">
        <v>18</v>
      </c>
      <c r="K39" s="12">
        <v>4</v>
      </c>
      <c r="L39" s="11">
        <v>5</v>
      </c>
      <c r="M39" s="10" t="s">
        <v>18</v>
      </c>
      <c r="N39" s="11">
        <v>1</v>
      </c>
      <c r="O39" s="12">
        <v>6</v>
      </c>
      <c r="P39" s="14" t="s">
        <v>18</v>
      </c>
      <c r="Q39" s="12">
        <v>4</v>
      </c>
      <c r="R39" s="11">
        <v>5</v>
      </c>
      <c r="S39" s="10" t="s">
        <v>18</v>
      </c>
      <c r="T39" s="11">
        <v>4</v>
      </c>
      <c r="U39" s="12">
        <v>3</v>
      </c>
      <c r="V39" s="14" t="s">
        <v>18</v>
      </c>
      <c r="W39" s="12">
        <v>3</v>
      </c>
      <c r="X39" s="11">
        <v>5</v>
      </c>
      <c r="Y39" s="10" t="s">
        <v>18</v>
      </c>
      <c r="Z39" s="11">
        <v>5</v>
      </c>
      <c r="AA39" s="12">
        <v>6</v>
      </c>
      <c r="AB39" s="14" t="s">
        <v>18</v>
      </c>
      <c r="AC39" s="12">
        <v>2</v>
      </c>
      <c r="AD39" s="100">
        <f t="shared" si="3"/>
        <v>39</v>
      </c>
      <c r="AE39" s="10" t="s">
        <v>18</v>
      </c>
      <c r="AF39" s="100">
        <f t="shared" si="4"/>
        <v>26</v>
      </c>
      <c r="AG39" s="108">
        <f t="shared" si="5"/>
        <v>65</v>
      </c>
      <c r="AH39" s="76">
        <v>38</v>
      </c>
      <c r="AI39" s="75"/>
      <c r="AJ39" s="75"/>
      <c r="AK39" s="77"/>
      <c r="AL39" s="47"/>
      <c r="AM39" s="47"/>
      <c r="AN39" s="47"/>
    </row>
    <row r="40" spans="1:40" x14ac:dyDescent="0.25">
      <c r="A40" s="74">
        <v>10</v>
      </c>
      <c r="B40" s="21" t="str">
        <f>UPPER(Ptrllista!E134)</f>
        <v>MARTIN DAGNERT</v>
      </c>
      <c r="C40" s="21" t="str">
        <f>UPPER(Ptrllista!F134)</f>
        <v>LSKF</v>
      </c>
      <c r="D40" s="21" t="str">
        <f>UPPER(Ptrllista!G134)</f>
        <v>2</v>
      </c>
      <c r="E40" s="21" t="str">
        <f>UPPER(Ptrllista!H138)</f>
        <v>C</v>
      </c>
      <c r="F40" s="74">
        <v>6</v>
      </c>
      <c r="G40" s="10" t="s">
        <v>18</v>
      </c>
      <c r="H40" s="11">
        <v>3</v>
      </c>
      <c r="I40" s="12">
        <v>5</v>
      </c>
      <c r="J40" s="13" t="s">
        <v>18</v>
      </c>
      <c r="K40" s="12">
        <v>5</v>
      </c>
      <c r="L40" s="11">
        <v>5</v>
      </c>
      <c r="M40" s="10" t="s">
        <v>18</v>
      </c>
      <c r="N40" s="11">
        <v>1</v>
      </c>
      <c r="O40" s="12">
        <v>6</v>
      </c>
      <c r="P40" s="14" t="s">
        <v>18</v>
      </c>
      <c r="Q40" s="12">
        <v>4</v>
      </c>
      <c r="R40" s="11">
        <v>6</v>
      </c>
      <c r="S40" s="10" t="s">
        <v>18</v>
      </c>
      <c r="T40" s="11">
        <v>5</v>
      </c>
      <c r="U40" s="12">
        <v>2</v>
      </c>
      <c r="V40" s="14" t="s">
        <v>18</v>
      </c>
      <c r="W40" s="12">
        <v>1</v>
      </c>
      <c r="X40" s="11">
        <v>4</v>
      </c>
      <c r="Y40" s="10" t="s">
        <v>18</v>
      </c>
      <c r="Z40" s="11">
        <v>4</v>
      </c>
      <c r="AA40" s="12">
        <v>4</v>
      </c>
      <c r="AB40" s="14" t="s">
        <v>18</v>
      </c>
      <c r="AC40" s="12">
        <v>2</v>
      </c>
      <c r="AD40" s="100">
        <f t="shared" si="3"/>
        <v>38</v>
      </c>
      <c r="AE40" s="10" t="s">
        <v>18</v>
      </c>
      <c r="AF40" s="100">
        <f t="shared" si="4"/>
        <v>25</v>
      </c>
      <c r="AG40" s="108">
        <f t="shared" si="5"/>
        <v>63</v>
      </c>
      <c r="AH40" s="76">
        <v>34</v>
      </c>
      <c r="AI40" s="75"/>
      <c r="AJ40" s="75"/>
      <c r="AK40" s="77"/>
      <c r="AL40" s="47"/>
      <c r="AM40" s="47"/>
      <c r="AN40" s="47"/>
    </row>
    <row r="41" spans="1:40" x14ac:dyDescent="0.25">
      <c r="A41" s="74">
        <v>11</v>
      </c>
      <c r="B41" s="21" t="str">
        <f>UPPER(Ptrllista!E128)</f>
        <v>JOHANNES MARKSTRÖM</v>
      </c>
      <c r="C41" s="21" t="str">
        <f>UPPER(Ptrllista!F128)</f>
        <v>A1 SKF</v>
      </c>
      <c r="D41" s="21" t="str">
        <f>UPPER(Ptrllista!G128)</f>
        <v>2</v>
      </c>
      <c r="E41" s="21" t="str">
        <f>UPPER(Ptrllista!H123)</f>
        <v>C</v>
      </c>
      <c r="F41" s="74">
        <v>6</v>
      </c>
      <c r="G41" s="10" t="s">
        <v>18</v>
      </c>
      <c r="H41" s="11">
        <v>3</v>
      </c>
      <c r="I41" s="12">
        <v>5</v>
      </c>
      <c r="J41" s="13" t="s">
        <v>18</v>
      </c>
      <c r="K41" s="12">
        <v>5</v>
      </c>
      <c r="L41" s="11">
        <v>6</v>
      </c>
      <c r="M41" s="10" t="s">
        <v>18</v>
      </c>
      <c r="N41" s="11">
        <v>1</v>
      </c>
      <c r="O41" s="12">
        <v>4</v>
      </c>
      <c r="P41" s="14" t="s">
        <v>18</v>
      </c>
      <c r="Q41" s="12">
        <v>3</v>
      </c>
      <c r="R41" s="11">
        <v>5</v>
      </c>
      <c r="S41" s="10" t="s">
        <v>18</v>
      </c>
      <c r="T41" s="11">
        <v>4</v>
      </c>
      <c r="U41" s="12">
        <v>5</v>
      </c>
      <c r="V41" s="14" t="s">
        <v>18</v>
      </c>
      <c r="W41" s="12">
        <v>3</v>
      </c>
      <c r="X41" s="11">
        <v>1</v>
      </c>
      <c r="Y41" s="10" t="s">
        <v>18</v>
      </c>
      <c r="Z41" s="11">
        <v>1</v>
      </c>
      <c r="AA41" s="12">
        <v>6</v>
      </c>
      <c r="AB41" s="14" t="s">
        <v>18</v>
      </c>
      <c r="AC41" s="12">
        <v>2</v>
      </c>
      <c r="AD41" s="100">
        <f t="shared" si="3"/>
        <v>38</v>
      </c>
      <c r="AE41" s="10" t="s">
        <v>18</v>
      </c>
      <c r="AF41" s="100">
        <f t="shared" si="4"/>
        <v>22</v>
      </c>
      <c r="AG41" s="108">
        <f t="shared" si="5"/>
        <v>60</v>
      </c>
      <c r="AH41" s="76">
        <v>56</v>
      </c>
      <c r="AI41" s="75"/>
      <c r="AJ41" s="75"/>
      <c r="AK41" s="77"/>
      <c r="AL41" s="47"/>
      <c r="AM41" s="47"/>
      <c r="AN41" s="47"/>
    </row>
    <row r="42" spans="1:40" x14ac:dyDescent="0.25">
      <c r="A42" s="74">
        <v>12</v>
      </c>
      <c r="B42" s="21" t="str">
        <f>UPPER(Ptrllista!E175)</f>
        <v>JOHAN FRANSSON</v>
      </c>
      <c r="C42" s="21" t="str">
        <f>UPPER(Ptrllista!F175)</f>
        <v>MJÖLBY</v>
      </c>
      <c r="D42" s="21" t="str">
        <f>UPPER(Ptrllista!G175)</f>
        <v>2</v>
      </c>
      <c r="E42" s="21" t="str">
        <f>UPPER(Ptrllista!H121)</f>
        <v>C</v>
      </c>
      <c r="F42" s="74">
        <v>6</v>
      </c>
      <c r="G42" s="10" t="s">
        <v>18</v>
      </c>
      <c r="H42" s="11">
        <v>3</v>
      </c>
      <c r="I42" s="12">
        <v>0</v>
      </c>
      <c r="J42" s="13" t="s">
        <v>18</v>
      </c>
      <c r="K42" s="12">
        <v>0</v>
      </c>
      <c r="L42" s="11">
        <v>5</v>
      </c>
      <c r="M42" s="10" t="s">
        <v>18</v>
      </c>
      <c r="N42" s="11">
        <v>1</v>
      </c>
      <c r="O42" s="12">
        <v>6</v>
      </c>
      <c r="P42" s="14" t="s">
        <v>18</v>
      </c>
      <c r="Q42" s="12">
        <v>4</v>
      </c>
      <c r="R42" s="11">
        <v>6</v>
      </c>
      <c r="S42" s="10" t="s">
        <v>18</v>
      </c>
      <c r="T42" s="11">
        <v>5</v>
      </c>
      <c r="U42" s="12">
        <v>5</v>
      </c>
      <c r="V42" s="14" t="s">
        <v>18</v>
      </c>
      <c r="W42" s="12">
        <v>3</v>
      </c>
      <c r="X42" s="11">
        <v>4</v>
      </c>
      <c r="Y42" s="10" t="s">
        <v>18</v>
      </c>
      <c r="Z42" s="11">
        <v>4</v>
      </c>
      <c r="AA42" s="12">
        <v>6</v>
      </c>
      <c r="AB42" s="14" t="s">
        <v>18</v>
      </c>
      <c r="AC42" s="12">
        <v>2</v>
      </c>
      <c r="AD42" s="100">
        <f t="shared" si="3"/>
        <v>38</v>
      </c>
      <c r="AE42" s="10" t="s">
        <v>18</v>
      </c>
      <c r="AF42" s="100">
        <f t="shared" si="4"/>
        <v>22</v>
      </c>
      <c r="AG42" s="108">
        <f t="shared" si="5"/>
        <v>60</v>
      </c>
      <c r="AH42" s="76">
        <v>45</v>
      </c>
      <c r="AI42" s="75"/>
      <c r="AJ42" s="75"/>
      <c r="AK42" s="77"/>
      <c r="AL42" s="47"/>
      <c r="AM42" s="47"/>
      <c r="AN42" s="47"/>
    </row>
    <row r="43" spans="1:40" x14ac:dyDescent="0.25">
      <c r="A43" s="74">
        <v>13</v>
      </c>
      <c r="B43" s="21" t="str">
        <f>UPPER(Ptrllista!E149)</f>
        <v>RONNY NORBERG</v>
      </c>
      <c r="C43" s="21" t="str">
        <f>UPPER(Ptrllista!F149)</f>
        <v>NPK</v>
      </c>
      <c r="D43" s="21" t="str">
        <f>UPPER(Ptrllista!G149)</f>
        <v>2</v>
      </c>
      <c r="E43" s="21" t="str">
        <f>UPPER(Ptrllista!H187)</f>
        <v>C</v>
      </c>
      <c r="F43" s="74">
        <v>4</v>
      </c>
      <c r="G43" s="10" t="s">
        <v>18</v>
      </c>
      <c r="H43" s="11">
        <v>3</v>
      </c>
      <c r="I43" s="12">
        <v>4</v>
      </c>
      <c r="J43" s="13" t="s">
        <v>18</v>
      </c>
      <c r="K43" s="12">
        <v>4</v>
      </c>
      <c r="L43" s="11">
        <v>6</v>
      </c>
      <c r="M43" s="10" t="s">
        <v>18</v>
      </c>
      <c r="N43" s="11">
        <v>1</v>
      </c>
      <c r="O43" s="12">
        <v>3</v>
      </c>
      <c r="P43" s="14" t="s">
        <v>18</v>
      </c>
      <c r="Q43" s="12">
        <v>3</v>
      </c>
      <c r="R43" s="11">
        <v>4</v>
      </c>
      <c r="S43" s="10" t="s">
        <v>18</v>
      </c>
      <c r="T43" s="11">
        <v>4</v>
      </c>
      <c r="U43" s="12">
        <v>5</v>
      </c>
      <c r="V43" s="14" t="s">
        <v>18</v>
      </c>
      <c r="W43" s="12">
        <v>3</v>
      </c>
      <c r="X43" s="11">
        <v>5</v>
      </c>
      <c r="Y43" s="10" t="s">
        <v>18</v>
      </c>
      <c r="Z43" s="11">
        <v>5</v>
      </c>
      <c r="AA43" s="12">
        <v>6</v>
      </c>
      <c r="AB43" s="14" t="s">
        <v>18</v>
      </c>
      <c r="AC43" s="12">
        <v>2</v>
      </c>
      <c r="AD43" s="100">
        <f t="shared" si="3"/>
        <v>37</v>
      </c>
      <c r="AE43" s="10" t="s">
        <v>18</v>
      </c>
      <c r="AF43" s="100">
        <f t="shared" si="4"/>
        <v>25</v>
      </c>
      <c r="AG43" s="108">
        <f t="shared" si="5"/>
        <v>62</v>
      </c>
      <c r="AH43" s="76">
        <v>48</v>
      </c>
      <c r="AI43" s="75"/>
      <c r="AJ43" s="75"/>
      <c r="AK43" s="77"/>
      <c r="AL43" s="47"/>
      <c r="AM43" s="47"/>
      <c r="AN43" s="47"/>
    </row>
    <row r="44" spans="1:40" x14ac:dyDescent="0.25">
      <c r="A44" s="74">
        <v>14</v>
      </c>
      <c r="B44" s="21" t="str">
        <f>UPPER(Ptrllista!E147)</f>
        <v>LINDA GRUFMAN</v>
      </c>
      <c r="C44" s="21" t="str">
        <f>UPPER(Ptrllista!F147)</f>
        <v>NPK</v>
      </c>
      <c r="D44" s="21" t="str">
        <f>UPPER(Ptrllista!G147)</f>
        <v>2</v>
      </c>
      <c r="E44" s="21" t="str">
        <f>UPPER(Ptrllista!H134)</f>
        <v>C</v>
      </c>
      <c r="F44" s="74">
        <v>5</v>
      </c>
      <c r="G44" s="10" t="s">
        <v>18</v>
      </c>
      <c r="H44" s="11">
        <v>3</v>
      </c>
      <c r="I44" s="12">
        <v>6</v>
      </c>
      <c r="J44" s="13" t="s">
        <v>18</v>
      </c>
      <c r="K44" s="12">
        <v>5</v>
      </c>
      <c r="L44" s="11">
        <v>5</v>
      </c>
      <c r="M44" s="10" t="s">
        <v>18</v>
      </c>
      <c r="N44" s="11">
        <v>1</v>
      </c>
      <c r="O44" s="12">
        <v>3</v>
      </c>
      <c r="P44" s="14" t="s">
        <v>18</v>
      </c>
      <c r="Q44" s="12">
        <v>2</v>
      </c>
      <c r="R44" s="11">
        <v>6</v>
      </c>
      <c r="S44" s="10" t="s">
        <v>18</v>
      </c>
      <c r="T44" s="11">
        <v>5</v>
      </c>
      <c r="U44" s="12">
        <v>4</v>
      </c>
      <c r="V44" s="14" t="s">
        <v>18</v>
      </c>
      <c r="W44" s="12">
        <v>2</v>
      </c>
      <c r="X44" s="11">
        <v>3</v>
      </c>
      <c r="Y44" s="10" t="s">
        <v>18</v>
      </c>
      <c r="Z44" s="11">
        <v>3</v>
      </c>
      <c r="AA44" s="12">
        <v>5</v>
      </c>
      <c r="AB44" s="14" t="s">
        <v>18</v>
      </c>
      <c r="AC44" s="12">
        <v>1</v>
      </c>
      <c r="AD44" s="100">
        <f t="shared" si="3"/>
        <v>37</v>
      </c>
      <c r="AE44" s="10" t="s">
        <v>18</v>
      </c>
      <c r="AF44" s="100">
        <f t="shared" si="4"/>
        <v>22</v>
      </c>
      <c r="AG44" s="108">
        <f t="shared" si="5"/>
        <v>59</v>
      </c>
      <c r="AH44" s="76">
        <v>26</v>
      </c>
      <c r="AI44" s="75"/>
      <c r="AJ44" s="75"/>
      <c r="AK44" s="77"/>
      <c r="AL44" s="47"/>
      <c r="AM44" s="47"/>
      <c r="AN44" s="47"/>
    </row>
    <row r="45" spans="1:40" x14ac:dyDescent="0.25">
      <c r="A45" s="74">
        <v>15</v>
      </c>
      <c r="B45" s="21" t="str">
        <f>UPPER(Ptrllista!E138)</f>
        <v>MIKAEL BERGMAN</v>
      </c>
      <c r="C45" s="21" t="str">
        <f>UPPER(Ptrllista!F138)</f>
        <v>VALDEMARSVIK</v>
      </c>
      <c r="D45" s="21" t="str">
        <f>UPPER(Ptrllista!G138)</f>
        <v>2</v>
      </c>
      <c r="E45" s="21" t="str">
        <f>UPPER(Ptrllista!H175)</f>
        <v>C</v>
      </c>
      <c r="F45" s="74">
        <v>5</v>
      </c>
      <c r="G45" s="10" t="s">
        <v>18</v>
      </c>
      <c r="H45" s="11">
        <v>3</v>
      </c>
      <c r="I45" s="12">
        <v>5</v>
      </c>
      <c r="J45" s="13" t="s">
        <v>18</v>
      </c>
      <c r="K45" s="12">
        <v>4</v>
      </c>
      <c r="L45" s="11">
        <v>3</v>
      </c>
      <c r="M45" s="10" t="s">
        <v>18</v>
      </c>
      <c r="N45" s="11">
        <v>1</v>
      </c>
      <c r="O45" s="12">
        <v>2</v>
      </c>
      <c r="P45" s="14" t="s">
        <v>18</v>
      </c>
      <c r="Q45" s="12">
        <v>2</v>
      </c>
      <c r="R45" s="11">
        <v>5</v>
      </c>
      <c r="S45" s="10" t="s">
        <v>18</v>
      </c>
      <c r="T45" s="11">
        <v>4</v>
      </c>
      <c r="U45" s="12">
        <v>5</v>
      </c>
      <c r="V45" s="14" t="s">
        <v>18</v>
      </c>
      <c r="W45" s="12">
        <v>3</v>
      </c>
      <c r="X45" s="11">
        <v>6</v>
      </c>
      <c r="Y45" s="10" t="s">
        <v>18</v>
      </c>
      <c r="Z45" s="11">
        <v>6</v>
      </c>
      <c r="AA45" s="12">
        <v>5</v>
      </c>
      <c r="AB45" s="14" t="s">
        <v>18</v>
      </c>
      <c r="AC45" s="12">
        <v>2</v>
      </c>
      <c r="AD45" s="100">
        <f t="shared" si="3"/>
        <v>36</v>
      </c>
      <c r="AE45" s="10" t="s">
        <v>18</v>
      </c>
      <c r="AF45" s="100">
        <f t="shared" si="4"/>
        <v>25</v>
      </c>
      <c r="AG45" s="108">
        <f t="shared" si="5"/>
        <v>61</v>
      </c>
      <c r="AH45" s="76">
        <v>44</v>
      </c>
      <c r="AI45" s="75"/>
      <c r="AJ45" s="75"/>
      <c r="AK45" s="77"/>
      <c r="AL45" s="47"/>
      <c r="AM45" s="47"/>
      <c r="AN45" s="47"/>
    </row>
    <row r="46" spans="1:40" x14ac:dyDescent="0.25">
      <c r="A46" s="74">
        <v>16</v>
      </c>
      <c r="B46" s="21" t="str">
        <f>UPPER(Ptrllista!E33)</f>
        <v>FRANK OSVOLD</v>
      </c>
      <c r="C46" s="21" t="str">
        <f>UPPER(Ptrllista!F33)</f>
        <v>SAAB</v>
      </c>
      <c r="D46" s="21" t="str">
        <f>UPPER(Ptrllista!G33)</f>
        <v>2</v>
      </c>
      <c r="E46" s="21" t="str">
        <f>UPPER(Ptrllista!H52)</f>
        <v>C</v>
      </c>
      <c r="F46" s="74">
        <v>5</v>
      </c>
      <c r="G46" s="10" t="s">
        <v>18</v>
      </c>
      <c r="H46" s="11">
        <v>3</v>
      </c>
      <c r="I46" s="12">
        <v>4</v>
      </c>
      <c r="J46" s="13" t="s">
        <v>18</v>
      </c>
      <c r="K46" s="12">
        <v>3</v>
      </c>
      <c r="L46" s="11">
        <v>6</v>
      </c>
      <c r="M46" s="10" t="s">
        <v>18</v>
      </c>
      <c r="N46" s="11">
        <v>1</v>
      </c>
      <c r="O46" s="12">
        <v>5</v>
      </c>
      <c r="P46" s="14" t="s">
        <v>18</v>
      </c>
      <c r="Q46" s="12">
        <v>4</v>
      </c>
      <c r="R46" s="11">
        <v>5</v>
      </c>
      <c r="S46" s="10" t="s">
        <v>18</v>
      </c>
      <c r="T46" s="11">
        <v>5</v>
      </c>
      <c r="U46" s="12">
        <v>4</v>
      </c>
      <c r="V46" s="14" t="s">
        <v>18</v>
      </c>
      <c r="W46" s="12">
        <v>3</v>
      </c>
      <c r="X46" s="11">
        <v>2</v>
      </c>
      <c r="Y46" s="10" t="s">
        <v>18</v>
      </c>
      <c r="Z46" s="11">
        <v>2</v>
      </c>
      <c r="AA46" s="12">
        <v>5</v>
      </c>
      <c r="AB46" s="14" t="s">
        <v>18</v>
      </c>
      <c r="AC46" s="12">
        <v>2</v>
      </c>
      <c r="AD46" s="100">
        <f t="shared" si="3"/>
        <v>36</v>
      </c>
      <c r="AE46" s="10" t="s">
        <v>18</v>
      </c>
      <c r="AF46" s="100">
        <f t="shared" si="4"/>
        <v>23</v>
      </c>
      <c r="AG46" s="108">
        <f t="shared" si="5"/>
        <v>59</v>
      </c>
      <c r="AH46" s="76">
        <v>29</v>
      </c>
      <c r="AI46" s="75"/>
      <c r="AJ46" s="75"/>
      <c r="AK46" s="77"/>
      <c r="AL46" s="47"/>
      <c r="AM46" s="47"/>
      <c r="AN46" s="47"/>
    </row>
    <row r="47" spans="1:40" x14ac:dyDescent="0.25">
      <c r="A47" s="74">
        <v>17</v>
      </c>
      <c r="B47" s="21" t="s">
        <v>190</v>
      </c>
      <c r="C47" s="21" t="s">
        <v>191</v>
      </c>
      <c r="D47" s="112">
        <v>2</v>
      </c>
      <c r="E47" s="21" t="s">
        <v>105</v>
      </c>
      <c r="F47" s="74">
        <v>6</v>
      </c>
      <c r="G47" s="10" t="s">
        <v>18</v>
      </c>
      <c r="H47" s="11">
        <v>3</v>
      </c>
      <c r="I47" s="12">
        <v>3</v>
      </c>
      <c r="J47" s="13" t="s">
        <v>18</v>
      </c>
      <c r="K47" s="12">
        <v>2</v>
      </c>
      <c r="L47" s="11">
        <v>5</v>
      </c>
      <c r="M47" s="10" t="s">
        <v>18</v>
      </c>
      <c r="N47" s="11">
        <v>1</v>
      </c>
      <c r="O47" s="12">
        <v>6</v>
      </c>
      <c r="P47" s="14" t="s">
        <v>18</v>
      </c>
      <c r="Q47" s="12">
        <v>4</v>
      </c>
      <c r="R47" s="11">
        <v>3</v>
      </c>
      <c r="S47" s="10" t="s">
        <v>18</v>
      </c>
      <c r="T47" s="11">
        <v>3</v>
      </c>
      <c r="U47" s="12">
        <v>2</v>
      </c>
      <c r="V47" s="14" t="s">
        <v>18</v>
      </c>
      <c r="W47" s="12">
        <v>2</v>
      </c>
      <c r="X47" s="11">
        <v>5</v>
      </c>
      <c r="Y47" s="10" t="s">
        <v>18</v>
      </c>
      <c r="Z47" s="11">
        <v>5</v>
      </c>
      <c r="AA47" s="12">
        <v>6</v>
      </c>
      <c r="AB47" s="14" t="s">
        <v>18</v>
      </c>
      <c r="AC47" s="12">
        <v>2</v>
      </c>
      <c r="AD47" s="100">
        <f t="shared" si="3"/>
        <v>36</v>
      </c>
      <c r="AE47" s="10" t="s">
        <v>18</v>
      </c>
      <c r="AF47" s="100">
        <f t="shared" si="4"/>
        <v>22</v>
      </c>
      <c r="AG47" s="108">
        <f t="shared" si="5"/>
        <v>58</v>
      </c>
      <c r="AH47" s="76">
        <v>21</v>
      </c>
      <c r="AI47" s="75"/>
      <c r="AJ47" s="75"/>
      <c r="AK47" s="77"/>
      <c r="AL47" s="47"/>
      <c r="AM47" s="47"/>
      <c r="AN47" s="47"/>
    </row>
    <row r="48" spans="1:40" x14ac:dyDescent="0.25">
      <c r="A48" s="74">
        <v>18</v>
      </c>
      <c r="B48" s="21" t="str">
        <f>UPPER(Ptrllista!E36)</f>
        <v>ESKIL NYHOLM</v>
      </c>
      <c r="C48" s="21" t="str">
        <f>UPPER(Ptrllista!F36)</f>
        <v>SAAB</v>
      </c>
      <c r="D48" s="21" t="str">
        <f>UPPER(Ptrllista!G36)</f>
        <v>2</v>
      </c>
      <c r="E48" s="21" t="str">
        <f>UPPER(Ptrllista!H36)</f>
        <v>C</v>
      </c>
      <c r="F48" s="74">
        <v>6</v>
      </c>
      <c r="G48" s="10" t="s">
        <v>18</v>
      </c>
      <c r="H48" s="11">
        <v>3</v>
      </c>
      <c r="I48" s="12">
        <v>4</v>
      </c>
      <c r="J48" s="13" t="s">
        <v>18</v>
      </c>
      <c r="K48" s="12">
        <v>4</v>
      </c>
      <c r="L48" s="11">
        <v>5</v>
      </c>
      <c r="M48" s="10" t="s">
        <v>18</v>
      </c>
      <c r="N48" s="11">
        <v>1</v>
      </c>
      <c r="O48" s="12">
        <v>2</v>
      </c>
      <c r="P48" s="14" t="s">
        <v>18</v>
      </c>
      <c r="Q48" s="12">
        <v>2</v>
      </c>
      <c r="R48" s="11">
        <v>4</v>
      </c>
      <c r="S48" s="10" t="s">
        <v>18</v>
      </c>
      <c r="T48" s="11">
        <v>4</v>
      </c>
      <c r="U48" s="12">
        <v>4</v>
      </c>
      <c r="V48" s="14" t="s">
        <v>18</v>
      </c>
      <c r="W48" s="12">
        <v>3</v>
      </c>
      <c r="X48" s="11">
        <v>5</v>
      </c>
      <c r="Y48" s="10" t="s">
        <v>18</v>
      </c>
      <c r="Z48" s="11">
        <v>5</v>
      </c>
      <c r="AA48" s="12">
        <v>5</v>
      </c>
      <c r="AB48" s="14" t="s">
        <v>18</v>
      </c>
      <c r="AC48" s="12">
        <v>2</v>
      </c>
      <c r="AD48" s="100">
        <f t="shared" si="3"/>
        <v>35</v>
      </c>
      <c r="AE48" s="10" t="s">
        <v>18</v>
      </c>
      <c r="AF48" s="100">
        <f t="shared" si="4"/>
        <v>24</v>
      </c>
      <c r="AG48" s="108">
        <f t="shared" si="5"/>
        <v>59</v>
      </c>
      <c r="AH48" s="76">
        <v>32</v>
      </c>
      <c r="AI48" s="75"/>
      <c r="AJ48" s="75"/>
      <c r="AK48" s="77"/>
      <c r="AL48" s="47"/>
      <c r="AM48" s="47"/>
      <c r="AN48" s="47"/>
    </row>
    <row r="49" spans="1:40" x14ac:dyDescent="0.25">
      <c r="A49" s="74">
        <v>19</v>
      </c>
      <c r="B49" s="21" t="str">
        <f>UPPER(Ptrllista!E187)</f>
        <v>GÖRAN CARLSSON</v>
      </c>
      <c r="C49" s="21" t="str">
        <f>UPPER(Ptrllista!F187)</f>
        <v>NPK</v>
      </c>
      <c r="D49" s="21" t="str">
        <f>UPPER(Ptrllista!G187)</f>
        <v>2</v>
      </c>
      <c r="E49" s="21" t="str">
        <f>UPPER(Ptrllista!H86)</f>
        <v>C</v>
      </c>
      <c r="F49" s="74">
        <v>6</v>
      </c>
      <c r="G49" s="10" t="s">
        <v>18</v>
      </c>
      <c r="H49" s="11">
        <v>3</v>
      </c>
      <c r="I49" s="12">
        <v>3</v>
      </c>
      <c r="J49" s="13" t="s">
        <v>18</v>
      </c>
      <c r="K49" s="12">
        <v>3</v>
      </c>
      <c r="L49" s="11">
        <v>5</v>
      </c>
      <c r="M49" s="10" t="s">
        <v>18</v>
      </c>
      <c r="N49" s="11">
        <v>1</v>
      </c>
      <c r="O49" s="12">
        <v>5</v>
      </c>
      <c r="P49" s="14" t="s">
        <v>18</v>
      </c>
      <c r="Q49" s="12">
        <v>3</v>
      </c>
      <c r="R49" s="11">
        <v>4</v>
      </c>
      <c r="S49" s="10" t="s">
        <v>18</v>
      </c>
      <c r="T49" s="11">
        <v>4</v>
      </c>
      <c r="U49" s="12">
        <v>2</v>
      </c>
      <c r="V49" s="14" t="s">
        <v>18</v>
      </c>
      <c r="W49" s="12">
        <v>2</v>
      </c>
      <c r="X49" s="11">
        <v>4</v>
      </c>
      <c r="Y49" s="10" t="s">
        <v>18</v>
      </c>
      <c r="Z49" s="11">
        <v>4</v>
      </c>
      <c r="AA49" s="12">
        <v>5</v>
      </c>
      <c r="AB49" s="14" t="s">
        <v>18</v>
      </c>
      <c r="AC49" s="12">
        <v>1</v>
      </c>
      <c r="AD49" s="100">
        <f t="shared" si="3"/>
        <v>34</v>
      </c>
      <c r="AE49" s="10" t="s">
        <v>18</v>
      </c>
      <c r="AF49" s="100">
        <f t="shared" si="4"/>
        <v>21</v>
      </c>
      <c r="AG49" s="108">
        <f t="shared" si="5"/>
        <v>55</v>
      </c>
      <c r="AH49" s="76">
        <v>13</v>
      </c>
      <c r="AI49" s="75"/>
      <c r="AJ49" s="75"/>
      <c r="AK49" s="77"/>
      <c r="AL49" s="47"/>
      <c r="AM49" s="47"/>
      <c r="AN49" s="47"/>
    </row>
    <row r="50" spans="1:40" x14ac:dyDescent="0.25">
      <c r="A50" s="74">
        <v>20</v>
      </c>
      <c r="B50" s="21" t="str">
        <f>UPPER(Ptrllista!E115)</f>
        <v>MAGNUS WIBERG</v>
      </c>
      <c r="C50" s="21" t="str">
        <f>UPPER(Ptrllista!F115)</f>
        <v>ÅTVID</v>
      </c>
      <c r="D50" s="21" t="str">
        <f>UPPER(Ptrllista!G115)</f>
        <v>2</v>
      </c>
      <c r="E50" s="21" t="str">
        <f>UPPER(Ptrllista!H137)</f>
        <v>C</v>
      </c>
      <c r="F50" s="74">
        <v>4</v>
      </c>
      <c r="G50" s="10" t="s">
        <v>18</v>
      </c>
      <c r="H50" s="11">
        <v>2</v>
      </c>
      <c r="I50" s="12">
        <v>4</v>
      </c>
      <c r="J50" s="13" t="s">
        <v>18</v>
      </c>
      <c r="K50" s="12">
        <v>4</v>
      </c>
      <c r="L50" s="11">
        <v>5</v>
      </c>
      <c r="M50" s="10" t="s">
        <v>18</v>
      </c>
      <c r="N50" s="11">
        <v>1</v>
      </c>
      <c r="O50" s="12">
        <v>4</v>
      </c>
      <c r="P50" s="14" t="s">
        <v>18</v>
      </c>
      <c r="Q50" s="12">
        <v>4</v>
      </c>
      <c r="R50" s="11">
        <v>4</v>
      </c>
      <c r="S50" s="10" t="s">
        <v>18</v>
      </c>
      <c r="T50" s="11">
        <v>3</v>
      </c>
      <c r="U50" s="12">
        <v>0</v>
      </c>
      <c r="V50" s="14" t="s">
        <v>18</v>
      </c>
      <c r="W50" s="12">
        <v>0</v>
      </c>
      <c r="X50" s="11">
        <v>5</v>
      </c>
      <c r="Y50" s="10" t="s">
        <v>18</v>
      </c>
      <c r="Z50" s="11">
        <v>5</v>
      </c>
      <c r="AA50" s="12">
        <v>6</v>
      </c>
      <c r="AB50" s="14" t="s">
        <v>18</v>
      </c>
      <c r="AC50" s="12">
        <v>2</v>
      </c>
      <c r="AD50" s="100">
        <f t="shared" si="3"/>
        <v>32</v>
      </c>
      <c r="AE50" s="10" t="s">
        <v>18</v>
      </c>
      <c r="AF50" s="100">
        <f t="shared" si="4"/>
        <v>21</v>
      </c>
      <c r="AG50" s="108">
        <f t="shared" si="5"/>
        <v>53</v>
      </c>
      <c r="AH50" s="76">
        <v>23</v>
      </c>
      <c r="AI50" s="75"/>
      <c r="AJ50" s="75"/>
      <c r="AK50" s="77"/>
      <c r="AL50" s="47"/>
      <c r="AM50" s="47"/>
      <c r="AN50" s="47"/>
    </row>
    <row r="51" spans="1:40" x14ac:dyDescent="0.25">
      <c r="A51" s="74">
        <v>21</v>
      </c>
      <c r="B51" s="21" t="str">
        <f>UPPER(Ptrllista!E116)</f>
        <v>JERKER JÖNSSON</v>
      </c>
      <c r="C51" s="21" t="str">
        <f>UPPER(Ptrllista!F116)</f>
        <v>ÅTVID</v>
      </c>
      <c r="D51" s="21" t="str">
        <f>UPPER(Ptrllista!G116)</f>
        <v>2</v>
      </c>
      <c r="E51" s="21" t="str">
        <f>UPPER(Ptrllista!H109)</f>
        <v>C</v>
      </c>
      <c r="F51" s="74">
        <v>6</v>
      </c>
      <c r="G51" s="10" t="s">
        <v>18</v>
      </c>
      <c r="H51" s="11">
        <v>3</v>
      </c>
      <c r="I51" s="12">
        <v>2</v>
      </c>
      <c r="J51" s="13" t="s">
        <v>18</v>
      </c>
      <c r="K51" s="12">
        <v>1</v>
      </c>
      <c r="L51" s="11">
        <v>4</v>
      </c>
      <c r="M51" s="10" t="s">
        <v>18</v>
      </c>
      <c r="N51" s="11">
        <v>1</v>
      </c>
      <c r="O51" s="12">
        <v>6</v>
      </c>
      <c r="P51" s="14" t="s">
        <v>18</v>
      </c>
      <c r="Q51" s="12">
        <v>4</v>
      </c>
      <c r="R51" s="11">
        <v>4</v>
      </c>
      <c r="S51" s="10" t="s">
        <v>18</v>
      </c>
      <c r="T51" s="11">
        <v>3</v>
      </c>
      <c r="U51" s="12">
        <v>4</v>
      </c>
      <c r="V51" s="14" t="s">
        <v>18</v>
      </c>
      <c r="W51" s="12">
        <v>2</v>
      </c>
      <c r="X51" s="11">
        <v>3</v>
      </c>
      <c r="Y51" s="10" t="s">
        <v>18</v>
      </c>
      <c r="Z51" s="11">
        <v>3</v>
      </c>
      <c r="AA51" s="12">
        <v>3</v>
      </c>
      <c r="AB51" s="14" t="s">
        <v>18</v>
      </c>
      <c r="AC51" s="12">
        <v>1</v>
      </c>
      <c r="AD51" s="100">
        <f t="shared" si="3"/>
        <v>32</v>
      </c>
      <c r="AE51" s="10" t="s">
        <v>18</v>
      </c>
      <c r="AF51" s="100">
        <f t="shared" si="4"/>
        <v>18</v>
      </c>
      <c r="AG51" s="108">
        <f t="shared" si="5"/>
        <v>50</v>
      </c>
      <c r="AH51" s="76">
        <v>35</v>
      </c>
      <c r="AI51" s="75"/>
      <c r="AJ51" s="75"/>
      <c r="AK51" s="77"/>
      <c r="AL51" s="47"/>
      <c r="AM51" s="47"/>
      <c r="AN51" s="47"/>
    </row>
    <row r="52" spans="1:40" x14ac:dyDescent="0.25">
      <c r="A52" s="74">
        <v>22</v>
      </c>
      <c r="B52" s="21" t="str">
        <f>UPPER(Ptrllista!E123)</f>
        <v>ERIK MALMQVIST</v>
      </c>
      <c r="C52" s="21" t="str">
        <f>UPPER(Ptrllista!F123)</f>
        <v>MOTALA</v>
      </c>
      <c r="D52" s="21" t="str">
        <f>UPPER(Ptrllista!G123)</f>
        <v>2</v>
      </c>
      <c r="E52" s="21" t="str">
        <f>UPPER(Ptrllista!H33)</f>
        <v>C</v>
      </c>
      <c r="F52" s="74">
        <v>4</v>
      </c>
      <c r="G52" s="10" t="s">
        <v>18</v>
      </c>
      <c r="H52" s="11">
        <v>1</v>
      </c>
      <c r="I52" s="12">
        <v>3</v>
      </c>
      <c r="J52" s="13" t="s">
        <v>18</v>
      </c>
      <c r="K52" s="12">
        <v>3</v>
      </c>
      <c r="L52" s="11">
        <v>4</v>
      </c>
      <c r="M52" s="10" t="s">
        <v>18</v>
      </c>
      <c r="N52" s="11">
        <v>1</v>
      </c>
      <c r="O52" s="12">
        <v>3</v>
      </c>
      <c r="P52" s="14" t="s">
        <v>18</v>
      </c>
      <c r="Q52" s="12">
        <v>2</v>
      </c>
      <c r="R52" s="11">
        <v>2</v>
      </c>
      <c r="S52" s="10" t="s">
        <v>18</v>
      </c>
      <c r="T52" s="11">
        <v>2</v>
      </c>
      <c r="U52" s="12">
        <v>4</v>
      </c>
      <c r="V52" s="14" t="s">
        <v>18</v>
      </c>
      <c r="W52" s="12">
        <v>3</v>
      </c>
      <c r="X52" s="11">
        <v>0</v>
      </c>
      <c r="Y52" s="10" t="s">
        <v>18</v>
      </c>
      <c r="Z52" s="11">
        <v>0</v>
      </c>
      <c r="AA52" s="12">
        <v>5</v>
      </c>
      <c r="AB52" s="14" t="s">
        <v>18</v>
      </c>
      <c r="AC52" s="12">
        <v>2</v>
      </c>
      <c r="AD52" s="100">
        <f t="shared" si="3"/>
        <v>25</v>
      </c>
      <c r="AE52" s="10" t="s">
        <v>18</v>
      </c>
      <c r="AF52" s="100">
        <f t="shared" si="4"/>
        <v>14</v>
      </c>
      <c r="AG52" s="108">
        <f t="shared" si="5"/>
        <v>39</v>
      </c>
      <c r="AH52" s="76">
        <v>16</v>
      </c>
      <c r="AI52" s="75"/>
      <c r="AJ52" s="75"/>
      <c r="AK52" s="77"/>
      <c r="AL52" s="47"/>
      <c r="AM52" s="47"/>
      <c r="AN52" s="47"/>
    </row>
    <row r="53" spans="1:40" x14ac:dyDescent="0.25">
      <c r="A53" s="117"/>
      <c r="B53" s="21"/>
      <c r="C53" s="21"/>
      <c r="D53" s="21"/>
      <c r="E53" s="21"/>
      <c r="F53" s="74"/>
      <c r="G53" s="10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5"/>
      <c r="AJ53" s="75"/>
      <c r="AK53" s="77"/>
      <c r="AL53" s="47"/>
      <c r="AM53" s="47"/>
      <c r="AN53" s="47"/>
    </row>
    <row r="54" spans="1:40" x14ac:dyDescent="0.25">
      <c r="A54" s="117"/>
      <c r="B54" s="21" t="s">
        <v>194</v>
      </c>
      <c r="C54" s="21"/>
      <c r="D54" s="21"/>
      <c r="E54" s="21"/>
      <c r="F54" s="74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5"/>
      <c r="AJ54" s="75"/>
      <c r="AK54" s="77"/>
      <c r="AL54" s="47"/>
      <c r="AM54" s="47"/>
      <c r="AN54" s="47"/>
    </row>
    <row r="55" spans="1:40" x14ac:dyDescent="0.25">
      <c r="A55" s="75">
        <v>1</v>
      </c>
      <c r="B55" s="21" t="str">
        <f>UPPER(Ptrllista!E43)</f>
        <v>MIKAEL PETTERSSON</v>
      </c>
      <c r="C55" s="21" t="str">
        <f>UPPER(Ptrllista!F43)</f>
        <v>NPK</v>
      </c>
      <c r="D55" s="21" t="str">
        <f>UPPER(Ptrllista!G112)</f>
        <v>3</v>
      </c>
      <c r="E55" s="21" t="str">
        <f>UPPER(Ptrllista!H112)</f>
        <v>C</v>
      </c>
      <c r="F55" s="74">
        <v>6</v>
      </c>
      <c r="G55" s="10" t="s">
        <v>18</v>
      </c>
      <c r="H55" s="11">
        <v>3</v>
      </c>
      <c r="I55" s="12">
        <v>6</v>
      </c>
      <c r="J55" s="13" t="s">
        <v>18</v>
      </c>
      <c r="K55" s="12">
        <v>5</v>
      </c>
      <c r="L55" s="11">
        <v>6</v>
      </c>
      <c r="M55" s="10" t="s">
        <v>18</v>
      </c>
      <c r="N55" s="11">
        <v>1</v>
      </c>
      <c r="O55" s="12">
        <v>6</v>
      </c>
      <c r="P55" s="14" t="s">
        <v>18</v>
      </c>
      <c r="Q55" s="12">
        <v>4</v>
      </c>
      <c r="R55" s="11">
        <v>6</v>
      </c>
      <c r="S55" s="10" t="s">
        <v>18</v>
      </c>
      <c r="T55" s="11">
        <v>5</v>
      </c>
      <c r="U55" s="12">
        <v>6</v>
      </c>
      <c r="V55" s="14" t="s">
        <v>18</v>
      </c>
      <c r="W55" s="12">
        <v>3</v>
      </c>
      <c r="X55" s="11">
        <v>6</v>
      </c>
      <c r="Y55" s="10" t="s">
        <v>18</v>
      </c>
      <c r="Z55" s="11">
        <v>6</v>
      </c>
      <c r="AA55" s="12">
        <v>6</v>
      </c>
      <c r="AB55" s="14" t="s">
        <v>18</v>
      </c>
      <c r="AC55" s="12">
        <v>2</v>
      </c>
      <c r="AD55" s="100">
        <f t="shared" ref="AD55:AD91" si="6">F55+I55+L55+O55+R55+U55+X55+AA55</f>
        <v>48</v>
      </c>
      <c r="AE55" s="10" t="s">
        <v>18</v>
      </c>
      <c r="AF55" s="100">
        <f t="shared" ref="AF55:AF91" si="7">H55+K55+N55+Q55+T55+W55+Z55+AC55</f>
        <v>29</v>
      </c>
      <c r="AG55" s="108">
        <f t="shared" ref="AG55:AG91" si="8">AD55+AF55</f>
        <v>77</v>
      </c>
      <c r="AH55" s="76">
        <v>67</v>
      </c>
      <c r="AI55" s="47"/>
      <c r="AJ55" s="75"/>
      <c r="AK55" s="77"/>
      <c r="AL55" s="47"/>
      <c r="AM55" s="47"/>
      <c r="AN55" s="47"/>
    </row>
    <row r="56" spans="1:40" x14ac:dyDescent="0.25">
      <c r="A56" s="75">
        <v>2</v>
      </c>
      <c r="B56" s="21" t="str">
        <f>UPPER(Ptrllista!E142)</f>
        <v>RIKARD HÖIJERTZ</v>
      </c>
      <c r="C56" s="21" t="str">
        <f>UPPER(Ptrllista!F142)</f>
        <v>LSKF</v>
      </c>
      <c r="D56" s="21" t="str">
        <f>UPPER(Ptrllista!G144)</f>
        <v>3</v>
      </c>
      <c r="E56" s="21" t="str">
        <f>UPPER(Ptrllista!H144)</f>
        <v>C</v>
      </c>
      <c r="F56" s="74">
        <v>6</v>
      </c>
      <c r="G56" s="10" t="s">
        <v>18</v>
      </c>
      <c r="H56" s="11">
        <v>3</v>
      </c>
      <c r="I56" s="12">
        <v>6</v>
      </c>
      <c r="J56" s="13" t="s">
        <v>18</v>
      </c>
      <c r="K56" s="12">
        <v>5</v>
      </c>
      <c r="L56" s="11">
        <v>6</v>
      </c>
      <c r="M56" s="10">
        <v>6</v>
      </c>
      <c r="N56" s="11">
        <v>1</v>
      </c>
      <c r="O56" s="12">
        <v>6</v>
      </c>
      <c r="P56" s="14" t="s">
        <v>18</v>
      </c>
      <c r="Q56" s="12">
        <v>4</v>
      </c>
      <c r="R56" s="11">
        <v>6</v>
      </c>
      <c r="S56" s="10" t="s">
        <v>18</v>
      </c>
      <c r="T56" s="11">
        <v>5</v>
      </c>
      <c r="U56" s="12">
        <v>6</v>
      </c>
      <c r="V56" s="14" t="s">
        <v>18</v>
      </c>
      <c r="W56" s="12">
        <v>3</v>
      </c>
      <c r="X56" s="11">
        <v>6</v>
      </c>
      <c r="Y56" s="10" t="s">
        <v>18</v>
      </c>
      <c r="Z56" s="11">
        <v>6</v>
      </c>
      <c r="AA56" s="12">
        <v>6</v>
      </c>
      <c r="AB56" s="14" t="s">
        <v>18</v>
      </c>
      <c r="AC56" s="12">
        <v>2</v>
      </c>
      <c r="AD56" s="100">
        <f t="shared" si="6"/>
        <v>48</v>
      </c>
      <c r="AE56" s="10" t="s">
        <v>18</v>
      </c>
      <c r="AF56" s="100">
        <f t="shared" si="7"/>
        <v>29</v>
      </c>
      <c r="AG56" s="108">
        <f t="shared" si="8"/>
        <v>77</v>
      </c>
      <c r="AH56" s="78">
        <v>44</v>
      </c>
      <c r="AI56" s="79"/>
      <c r="AJ56" s="79"/>
      <c r="AK56" s="77"/>
      <c r="AL56" s="77"/>
      <c r="AM56" s="77"/>
      <c r="AN56" s="77"/>
    </row>
    <row r="57" spans="1:40" x14ac:dyDescent="0.25">
      <c r="A57" s="75">
        <v>3</v>
      </c>
      <c r="B57" s="21" t="str">
        <f>UPPER(Ptrllista!E62)</f>
        <v>BO RAGNARSSON</v>
      </c>
      <c r="C57" s="21" t="str">
        <f>UPPER(Ptrllista!F62)</f>
        <v>MOTALA</v>
      </c>
      <c r="D57" s="21" t="str">
        <f>UPPER(Ptrllista!G25)</f>
        <v>3</v>
      </c>
      <c r="E57" s="21" t="str">
        <f>UPPER(Ptrllista!H25)</f>
        <v>C</v>
      </c>
      <c r="F57" s="74">
        <v>6</v>
      </c>
      <c r="G57" s="10" t="s">
        <v>18</v>
      </c>
      <c r="H57" s="11">
        <v>3</v>
      </c>
      <c r="I57" s="12">
        <v>6</v>
      </c>
      <c r="J57" s="13" t="s">
        <v>18</v>
      </c>
      <c r="K57" s="12">
        <v>5</v>
      </c>
      <c r="L57" s="11">
        <v>6</v>
      </c>
      <c r="M57" s="10" t="s">
        <v>18</v>
      </c>
      <c r="N57" s="11">
        <v>1</v>
      </c>
      <c r="O57" s="12">
        <v>5</v>
      </c>
      <c r="P57" s="14" t="s">
        <v>18</v>
      </c>
      <c r="Q57" s="12">
        <v>4</v>
      </c>
      <c r="R57" s="11">
        <v>6</v>
      </c>
      <c r="S57" s="10" t="s">
        <v>18</v>
      </c>
      <c r="T57" s="11">
        <v>5</v>
      </c>
      <c r="U57" s="12">
        <v>6</v>
      </c>
      <c r="V57" s="14" t="s">
        <v>18</v>
      </c>
      <c r="W57" s="12">
        <v>3</v>
      </c>
      <c r="X57" s="11">
        <v>6</v>
      </c>
      <c r="Y57" s="10" t="s">
        <v>18</v>
      </c>
      <c r="Z57" s="11">
        <v>6</v>
      </c>
      <c r="AA57" s="12">
        <v>6</v>
      </c>
      <c r="AB57" s="14" t="s">
        <v>18</v>
      </c>
      <c r="AC57" s="12">
        <v>2</v>
      </c>
      <c r="AD57" s="100">
        <f t="shared" si="6"/>
        <v>47</v>
      </c>
      <c r="AE57" s="10" t="s">
        <v>18</v>
      </c>
      <c r="AF57" s="100">
        <f t="shared" si="7"/>
        <v>29</v>
      </c>
      <c r="AG57" s="108">
        <f t="shared" si="8"/>
        <v>76</v>
      </c>
      <c r="AH57" s="81">
        <v>86</v>
      </c>
      <c r="AI57" s="79"/>
      <c r="AJ57" s="75"/>
      <c r="AK57" s="77"/>
      <c r="AL57" s="47"/>
      <c r="AM57" s="47"/>
      <c r="AN57" s="47"/>
    </row>
    <row r="58" spans="1:40" x14ac:dyDescent="0.25">
      <c r="A58" s="75">
        <v>4</v>
      </c>
      <c r="B58" s="21" t="str">
        <f>UPPER(Ptrllista!E20)</f>
        <v>PETER KARLSSON</v>
      </c>
      <c r="C58" s="21" t="str">
        <f>UPPER(Ptrllista!F20)</f>
        <v>A1 SKF</v>
      </c>
      <c r="D58" s="21" t="str">
        <f>UPPER(Ptrllista!G142)</f>
        <v>3</v>
      </c>
      <c r="E58" s="21" t="str">
        <f>UPPER(Ptrllista!H142)</f>
        <v>C</v>
      </c>
      <c r="F58" s="74">
        <v>6</v>
      </c>
      <c r="G58" s="10" t="s">
        <v>18</v>
      </c>
      <c r="H58" s="11">
        <v>3</v>
      </c>
      <c r="I58" s="12">
        <v>5</v>
      </c>
      <c r="J58" s="13" t="s">
        <v>18</v>
      </c>
      <c r="K58" s="12">
        <v>5</v>
      </c>
      <c r="L58" s="11">
        <v>6</v>
      </c>
      <c r="M58" s="10" t="s">
        <v>18</v>
      </c>
      <c r="N58" s="11">
        <v>1</v>
      </c>
      <c r="O58" s="12">
        <v>6</v>
      </c>
      <c r="P58" s="14" t="s">
        <v>18</v>
      </c>
      <c r="Q58" s="12">
        <v>4</v>
      </c>
      <c r="R58" s="11">
        <v>6</v>
      </c>
      <c r="S58" s="10" t="s">
        <v>18</v>
      </c>
      <c r="T58" s="11">
        <v>5</v>
      </c>
      <c r="U58" s="12">
        <v>6</v>
      </c>
      <c r="V58" s="14" t="s">
        <v>18</v>
      </c>
      <c r="W58" s="12">
        <v>3</v>
      </c>
      <c r="X58" s="11">
        <v>6</v>
      </c>
      <c r="Y58" s="10" t="s">
        <v>18</v>
      </c>
      <c r="Z58" s="11">
        <v>6</v>
      </c>
      <c r="AA58" s="12">
        <v>6</v>
      </c>
      <c r="AB58" s="14" t="s">
        <v>18</v>
      </c>
      <c r="AC58" s="12">
        <v>2</v>
      </c>
      <c r="AD58" s="100">
        <f t="shared" si="6"/>
        <v>47</v>
      </c>
      <c r="AE58" s="10" t="s">
        <v>18</v>
      </c>
      <c r="AF58" s="100">
        <f t="shared" si="7"/>
        <v>29</v>
      </c>
      <c r="AG58" s="108">
        <f t="shared" si="8"/>
        <v>76</v>
      </c>
      <c r="AH58" s="76">
        <v>73</v>
      </c>
      <c r="AI58" s="79"/>
      <c r="AJ58" s="75"/>
      <c r="AK58" s="77"/>
      <c r="AL58" s="47"/>
      <c r="AM58" s="47"/>
      <c r="AN58" s="47"/>
    </row>
    <row r="59" spans="1:40" x14ac:dyDescent="0.25">
      <c r="A59" s="75">
        <v>5</v>
      </c>
      <c r="B59" s="21" t="str">
        <f>UPPER(Ptrllista!E22)</f>
        <v>MAX JOHANSSON</v>
      </c>
      <c r="C59" s="21" t="str">
        <f>UPPER(Ptrllista!F22)</f>
        <v>SAAB</v>
      </c>
      <c r="D59" s="21" t="str">
        <f>UPPER(Ptrllista!G75)</f>
        <v>3</v>
      </c>
      <c r="E59" s="21" t="str">
        <f>UPPER(Ptrllista!H75)</f>
        <v>C</v>
      </c>
      <c r="F59" s="74">
        <v>6</v>
      </c>
      <c r="G59" s="10" t="s">
        <v>18</v>
      </c>
      <c r="H59" s="11">
        <v>3</v>
      </c>
      <c r="I59" s="12">
        <v>6</v>
      </c>
      <c r="J59" s="13" t="s">
        <v>18</v>
      </c>
      <c r="K59" s="12">
        <v>5</v>
      </c>
      <c r="L59" s="11">
        <v>6</v>
      </c>
      <c r="M59" s="10" t="s">
        <v>18</v>
      </c>
      <c r="N59" s="11">
        <v>1</v>
      </c>
      <c r="O59" s="12">
        <v>6</v>
      </c>
      <c r="P59" s="14" t="s">
        <v>18</v>
      </c>
      <c r="Q59" s="12">
        <v>4</v>
      </c>
      <c r="R59" s="11">
        <v>6</v>
      </c>
      <c r="S59" s="10" t="s">
        <v>18</v>
      </c>
      <c r="T59" s="11">
        <v>5</v>
      </c>
      <c r="U59" s="12">
        <v>6</v>
      </c>
      <c r="V59" s="14" t="s">
        <v>18</v>
      </c>
      <c r="W59" s="12">
        <v>3</v>
      </c>
      <c r="X59" s="11">
        <v>5</v>
      </c>
      <c r="Y59" s="10" t="s">
        <v>18</v>
      </c>
      <c r="Z59" s="11">
        <v>5</v>
      </c>
      <c r="AA59" s="12">
        <v>6</v>
      </c>
      <c r="AB59" s="14" t="s">
        <v>18</v>
      </c>
      <c r="AC59" s="12">
        <v>2</v>
      </c>
      <c r="AD59" s="100">
        <f t="shared" si="6"/>
        <v>47</v>
      </c>
      <c r="AE59" s="10" t="s">
        <v>18</v>
      </c>
      <c r="AF59" s="100">
        <f t="shared" si="7"/>
        <v>28</v>
      </c>
      <c r="AG59" s="108">
        <f t="shared" si="8"/>
        <v>75</v>
      </c>
      <c r="AH59" s="76">
        <v>79</v>
      </c>
      <c r="AI59" s="75"/>
      <c r="AJ59" s="75"/>
      <c r="AK59" s="77"/>
      <c r="AL59" s="47"/>
      <c r="AM59" s="47"/>
      <c r="AN59" s="47"/>
    </row>
    <row r="60" spans="1:40" x14ac:dyDescent="0.25">
      <c r="A60" s="75">
        <v>6</v>
      </c>
      <c r="B60" s="21" t="str">
        <f>UPPER(Ptrllista!E183)</f>
        <v>ROGER JOHANSSON</v>
      </c>
      <c r="C60" s="21" t="str">
        <f>UPPER(Ptrllista!F183)</f>
        <v>MJÖLBY</v>
      </c>
      <c r="D60" s="21" t="str">
        <f>UPPER(Ptrllista!G145)</f>
        <v>3</v>
      </c>
      <c r="E60" s="21" t="str">
        <f>UPPER(Ptrllista!H145)</f>
        <v>C</v>
      </c>
      <c r="F60" s="74">
        <v>6</v>
      </c>
      <c r="G60" s="10" t="s">
        <v>18</v>
      </c>
      <c r="H60" s="11">
        <v>3</v>
      </c>
      <c r="I60" s="12">
        <v>5</v>
      </c>
      <c r="J60" s="13" t="s">
        <v>18</v>
      </c>
      <c r="K60" s="12">
        <v>4</v>
      </c>
      <c r="L60" s="11">
        <v>6</v>
      </c>
      <c r="M60" s="10" t="s">
        <v>18</v>
      </c>
      <c r="N60" s="11">
        <v>1</v>
      </c>
      <c r="O60" s="12">
        <v>6</v>
      </c>
      <c r="P60" s="14" t="s">
        <v>18</v>
      </c>
      <c r="Q60" s="12">
        <v>4</v>
      </c>
      <c r="R60" s="11">
        <v>6</v>
      </c>
      <c r="S60" s="10" t="s">
        <v>18</v>
      </c>
      <c r="T60" s="11">
        <v>5</v>
      </c>
      <c r="U60" s="12">
        <v>6</v>
      </c>
      <c r="V60" s="14" t="s">
        <v>18</v>
      </c>
      <c r="W60" s="12">
        <v>3</v>
      </c>
      <c r="X60" s="11">
        <v>6</v>
      </c>
      <c r="Y60" s="10" t="s">
        <v>18</v>
      </c>
      <c r="Z60" s="11">
        <v>6</v>
      </c>
      <c r="AA60" s="12">
        <v>6</v>
      </c>
      <c r="AB60" s="14" t="s">
        <v>18</v>
      </c>
      <c r="AC60" s="12">
        <v>2</v>
      </c>
      <c r="AD60" s="100">
        <f t="shared" si="6"/>
        <v>47</v>
      </c>
      <c r="AE60" s="10" t="s">
        <v>18</v>
      </c>
      <c r="AF60" s="100">
        <f t="shared" si="7"/>
        <v>28</v>
      </c>
      <c r="AG60" s="108">
        <f t="shared" si="8"/>
        <v>75</v>
      </c>
      <c r="AH60" s="76">
        <v>75</v>
      </c>
      <c r="AI60" s="79"/>
      <c r="AJ60" s="79"/>
      <c r="AK60" s="77"/>
      <c r="AL60" s="77"/>
      <c r="AM60" s="77"/>
      <c r="AN60" s="77"/>
    </row>
    <row r="61" spans="1:40" x14ac:dyDescent="0.25">
      <c r="A61" s="75">
        <v>7</v>
      </c>
      <c r="B61" s="21" t="str">
        <f>UPPER(Ptrllista!E58)</f>
        <v>MATS EGNELL</v>
      </c>
      <c r="C61" s="21" t="str">
        <f>UPPER(Ptrllista!F58)</f>
        <v>MOTALA</v>
      </c>
      <c r="D61" s="21" t="str">
        <f>UPPER(Ptrllista!G63)</f>
        <v>3</v>
      </c>
      <c r="E61" s="21" t="str">
        <f>UPPER(Ptrllista!H63)</f>
        <v>C</v>
      </c>
      <c r="F61" s="74">
        <v>6</v>
      </c>
      <c r="G61" s="10" t="s">
        <v>18</v>
      </c>
      <c r="H61" s="11">
        <v>3</v>
      </c>
      <c r="I61" s="12">
        <v>6</v>
      </c>
      <c r="J61" s="13" t="s">
        <v>18</v>
      </c>
      <c r="K61" s="12">
        <v>5</v>
      </c>
      <c r="L61" s="11">
        <v>6</v>
      </c>
      <c r="M61" s="10" t="s">
        <v>18</v>
      </c>
      <c r="N61" s="11">
        <v>1</v>
      </c>
      <c r="O61" s="12">
        <v>5</v>
      </c>
      <c r="P61" s="14" t="s">
        <v>18</v>
      </c>
      <c r="Q61" s="12">
        <v>3</v>
      </c>
      <c r="R61" s="11">
        <v>6</v>
      </c>
      <c r="S61" s="10" t="s">
        <v>18</v>
      </c>
      <c r="T61" s="11">
        <v>5</v>
      </c>
      <c r="U61" s="12">
        <v>6</v>
      </c>
      <c r="V61" s="14" t="s">
        <v>18</v>
      </c>
      <c r="W61" s="12">
        <v>3</v>
      </c>
      <c r="X61" s="11">
        <v>6</v>
      </c>
      <c r="Y61" s="10" t="s">
        <v>18</v>
      </c>
      <c r="Z61" s="11">
        <v>6</v>
      </c>
      <c r="AA61" s="12">
        <v>6</v>
      </c>
      <c r="AB61" s="14" t="s">
        <v>18</v>
      </c>
      <c r="AC61" s="12">
        <v>2</v>
      </c>
      <c r="AD61" s="100">
        <f t="shared" si="6"/>
        <v>47</v>
      </c>
      <c r="AE61" s="10" t="s">
        <v>18</v>
      </c>
      <c r="AF61" s="100">
        <f t="shared" si="7"/>
        <v>28</v>
      </c>
      <c r="AG61" s="108">
        <f t="shared" si="8"/>
        <v>75</v>
      </c>
      <c r="AH61" s="76">
        <v>56</v>
      </c>
      <c r="AI61" s="75"/>
      <c r="AJ61" s="75"/>
      <c r="AK61" s="77"/>
      <c r="AL61" s="47"/>
      <c r="AM61" s="47"/>
      <c r="AN61" s="47"/>
    </row>
    <row r="62" spans="1:40" x14ac:dyDescent="0.25">
      <c r="A62" s="75">
        <v>8</v>
      </c>
      <c r="B62" s="21" t="str">
        <f>UPPER(Ptrllista!E129)</f>
        <v>BENNY PETTERSSON</v>
      </c>
      <c r="C62" s="21" t="str">
        <f>UPPER(Ptrllista!F129)</f>
        <v>LSKF</v>
      </c>
      <c r="D62" s="21" t="str">
        <f>UPPER(Ptrllista!G22)</f>
        <v>3</v>
      </c>
      <c r="E62" s="21" t="str">
        <f>UPPER(Ptrllista!H22)</f>
        <v>C</v>
      </c>
      <c r="F62" s="74">
        <v>6</v>
      </c>
      <c r="G62" s="10" t="s">
        <v>18</v>
      </c>
      <c r="H62" s="11">
        <v>3</v>
      </c>
      <c r="I62" s="12">
        <v>4</v>
      </c>
      <c r="J62" s="13" t="s">
        <v>18</v>
      </c>
      <c r="K62" s="12">
        <v>4</v>
      </c>
      <c r="L62" s="11">
        <v>6</v>
      </c>
      <c r="M62" s="10" t="s">
        <v>18</v>
      </c>
      <c r="N62" s="11">
        <v>1</v>
      </c>
      <c r="O62" s="12">
        <v>6</v>
      </c>
      <c r="P62" s="14" t="s">
        <v>18</v>
      </c>
      <c r="Q62" s="12">
        <v>4</v>
      </c>
      <c r="R62" s="11">
        <v>6</v>
      </c>
      <c r="S62" s="10" t="s">
        <v>18</v>
      </c>
      <c r="T62" s="11">
        <v>5</v>
      </c>
      <c r="U62" s="12">
        <v>6</v>
      </c>
      <c r="V62" s="14" t="s">
        <v>18</v>
      </c>
      <c r="W62" s="12">
        <v>3</v>
      </c>
      <c r="X62" s="11">
        <v>6</v>
      </c>
      <c r="Y62" s="10" t="s">
        <v>18</v>
      </c>
      <c r="Z62" s="11">
        <v>6</v>
      </c>
      <c r="AA62" s="12">
        <v>6</v>
      </c>
      <c r="AB62" s="14" t="s">
        <v>18</v>
      </c>
      <c r="AC62" s="12">
        <v>2</v>
      </c>
      <c r="AD62" s="100">
        <f t="shared" si="6"/>
        <v>46</v>
      </c>
      <c r="AE62" s="10" t="s">
        <v>18</v>
      </c>
      <c r="AF62" s="100">
        <f t="shared" si="7"/>
        <v>28</v>
      </c>
      <c r="AG62" s="108">
        <f t="shared" si="8"/>
        <v>74</v>
      </c>
      <c r="AH62" s="76">
        <v>60</v>
      </c>
      <c r="AI62" s="75"/>
      <c r="AJ62" s="75"/>
      <c r="AK62" s="77"/>
      <c r="AL62" s="47"/>
      <c r="AM62" s="47"/>
      <c r="AN62" s="47"/>
    </row>
    <row r="63" spans="1:40" x14ac:dyDescent="0.25">
      <c r="A63" s="75">
        <v>9</v>
      </c>
      <c r="B63" s="21" t="str">
        <f>UPPER(Ptrllista!E25)</f>
        <v>BJÖRN LARSSON</v>
      </c>
      <c r="C63" s="21" t="str">
        <f>UPPER(Ptrllista!F25)</f>
        <v>SAAB</v>
      </c>
      <c r="D63" s="21" t="str">
        <f>UPPER(Ptrllista!G24)</f>
        <v>3</v>
      </c>
      <c r="E63" s="21" t="str">
        <f>UPPER(Ptrllista!H24)</f>
        <v>C</v>
      </c>
      <c r="F63" s="74">
        <v>6</v>
      </c>
      <c r="G63" s="10" t="s">
        <v>18</v>
      </c>
      <c r="H63" s="11">
        <v>3</v>
      </c>
      <c r="I63" s="12">
        <v>6</v>
      </c>
      <c r="J63" s="13" t="s">
        <v>18</v>
      </c>
      <c r="K63" s="12">
        <v>5</v>
      </c>
      <c r="L63" s="11">
        <v>6</v>
      </c>
      <c r="M63" s="10" t="s">
        <v>18</v>
      </c>
      <c r="N63" s="11">
        <v>1</v>
      </c>
      <c r="O63" s="12">
        <v>6</v>
      </c>
      <c r="P63" s="14" t="s">
        <v>18</v>
      </c>
      <c r="Q63" s="12">
        <v>4</v>
      </c>
      <c r="R63" s="11">
        <v>6</v>
      </c>
      <c r="S63" s="10" t="s">
        <v>18</v>
      </c>
      <c r="T63" s="11">
        <v>5</v>
      </c>
      <c r="U63" s="12">
        <v>5</v>
      </c>
      <c r="V63" s="14" t="s">
        <v>18</v>
      </c>
      <c r="W63" s="12">
        <v>2</v>
      </c>
      <c r="X63" s="11">
        <v>6</v>
      </c>
      <c r="Y63" s="10" t="s">
        <v>18</v>
      </c>
      <c r="Z63" s="11">
        <v>6</v>
      </c>
      <c r="AA63" s="12">
        <v>5</v>
      </c>
      <c r="AB63" s="14" t="s">
        <v>18</v>
      </c>
      <c r="AC63" s="12">
        <v>2</v>
      </c>
      <c r="AD63" s="100">
        <f t="shared" si="6"/>
        <v>46</v>
      </c>
      <c r="AE63" s="10" t="s">
        <v>18</v>
      </c>
      <c r="AF63" s="100">
        <f t="shared" si="7"/>
        <v>28</v>
      </c>
      <c r="AG63" s="108">
        <f t="shared" si="8"/>
        <v>74</v>
      </c>
      <c r="AH63" s="82">
        <v>58</v>
      </c>
      <c r="AI63" s="77"/>
      <c r="AJ63" s="76"/>
      <c r="AK63" s="77"/>
      <c r="AL63" s="47"/>
      <c r="AM63" s="47"/>
      <c r="AN63" s="47"/>
    </row>
    <row r="64" spans="1:40" x14ac:dyDescent="0.25">
      <c r="A64" s="143">
        <v>10</v>
      </c>
      <c r="B64" s="144" t="str">
        <f>UPPER(Ptrllista!E76)</f>
        <v>THOMAS FRIBERG</v>
      </c>
      <c r="C64" s="144" t="str">
        <f>UPPER(Ptrllista!F76)</f>
        <v>FPK</v>
      </c>
      <c r="D64" s="144" t="str">
        <f>UPPER(Ptrllista!G174)</f>
        <v>3</v>
      </c>
      <c r="E64" s="144" t="str">
        <f>UPPER(Ptrllista!H174)</f>
        <v>C</v>
      </c>
      <c r="F64" s="145">
        <v>6</v>
      </c>
      <c r="G64" s="146" t="s">
        <v>18</v>
      </c>
      <c r="H64" s="147">
        <v>3</v>
      </c>
      <c r="I64" s="147">
        <v>6</v>
      </c>
      <c r="J64" s="148" t="s">
        <v>18</v>
      </c>
      <c r="K64" s="147">
        <v>5</v>
      </c>
      <c r="L64" s="147">
        <v>6</v>
      </c>
      <c r="M64" s="146" t="s">
        <v>18</v>
      </c>
      <c r="N64" s="147">
        <v>1</v>
      </c>
      <c r="O64" s="147">
        <v>5</v>
      </c>
      <c r="P64" s="146" t="s">
        <v>18</v>
      </c>
      <c r="Q64" s="147">
        <v>4</v>
      </c>
      <c r="R64" s="147">
        <v>6</v>
      </c>
      <c r="S64" s="146" t="s">
        <v>18</v>
      </c>
      <c r="T64" s="147">
        <v>5</v>
      </c>
      <c r="U64" s="147">
        <v>5</v>
      </c>
      <c r="V64" s="146" t="s">
        <v>18</v>
      </c>
      <c r="W64" s="147">
        <v>3</v>
      </c>
      <c r="X64" s="147">
        <v>5</v>
      </c>
      <c r="Y64" s="146" t="s">
        <v>18</v>
      </c>
      <c r="Z64" s="147">
        <v>5</v>
      </c>
      <c r="AA64" s="147">
        <v>6</v>
      </c>
      <c r="AB64" s="146" t="s">
        <v>18</v>
      </c>
      <c r="AC64" s="147">
        <v>2</v>
      </c>
      <c r="AD64" s="149">
        <f t="shared" si="6"/>
        <v>45</v>
      </c>
      <c r="AE64" s="146" t="s">
        <v>18</v>
      </c>
      <c r="AF64" s="149">
        <f t="shared" si="7"/>
        <v>28</v>
      </c>
      <c r="AG64" s="150">
        <f t="shared" si="8"/>
        <v>73</v>
      </c>
      <c r="AH64" s="151">
        <v>71</v>
      </c>
      <c r="AI64" s="79"/>
      <c r="AJ64" s="79"/>
      <c r="AK64" s="77"/>
      <c r="AL64" s="77"/>
      <c r="AM64" s="77"/>
      <c r="AN64" s="77"/>
    </row>
    <row r="65" spans="1:40" x14ac:dyDescent="0.25">
      <c r="A65" s="75">
        <v>11</v>
      </c>
      <c r="B65" s="21" t="str">
        <f>UPPER(Ptrllista!E56)</f>
        <v>JOACHIM TÖRNFELDT</v>
      </c>
      <c r="C65" s="21" t="str">
        <f>UPPER(Ptrllista!F56)</f>
        <v>MOTALA</v>
      </c>
      <c r="D65" s="21" t="str">
        <f>UPPER(Ptrllista!G56)</f>
        <v>3</v>
      </c>
      <c r="E65" s="21" t="str">
        <f>UPPER(Ptrllista!H56)</f>
        <v>C</v>
      </c>
      <c r="F65" s="74">
        <v>6</v>
      </c>
      <c r="G65" s="10" t="s">
        <v>18</v>
      </c>
      <c r="H65" s="11">
        <v>3</v>
      </c>
      <c r="I65" s="12">
        <v>6</v>
      </c>
      <c r="J65" s="13" t="s">
        <v>18</v>
      </c>
      <c r="K65" s="12">
        <v>5</v>
      </c>
      <c r="L65" s="11">
        <v>6</v>
      </c>
      <c r="M65" s="10" t="s">
        <v>18</v>
      </c>
      <c r="N65" s="11">
        <v>1</v>
      </c>
      <c r="O65" s="12">
        <v>5</v>
      </c>
      <c r="P65" s="14" t="s">
        <v>18</v>
      </c>
      <c r="Q65" s="12">
        <v>4</v>
      </c>
      <c r="R65" s="11">
        <v>6</v>
      </c>
      <c r="S65" s="10" t="s">
        <v>18</v>
      </c>
      <c r="T65" s="11">
        <v>5</v>
      </c>
      <c r="U65" s="12">
        <v>6</v>
      </c>
      <c r="V65" s="14" t="s">
        <v>18</v>
      </c>
      <c r="W65" s="12">
        <v>3</v>
      </c>
      <c r="X65" s="11">
        <v>5</v>
      </c>
      <c r="Y65" s="10" t="s">
        <v>18</v>
      </c>
      <c r="Z65" s="11">
        <v>5</v>
      </c>
      <c r="AA65" s="12">
        <v>5</v>
      </c>
      <c r="AB65" s="14" t="s">
        <v>18</v>
      </c>
      <c r="AC65" s="12">
        <v>2</v>
      </c>
      <c r="AD65" s="100">
        <f t="shared" si="6"/>
        <v>45</v>
      </c>
      <c r="AE65" s="10" t="s">
        <v>18</v>
      </c>
      <c r="AF65" s="100">
        <f t="shared" si="7"/>
        <v>28</v>
      </c>
      <c r="AG65" s="108">
        <f t="shared" si="8"/>
        <v>73</v>
      </c>
      <c r="AH65" s="110">
        <v>71</v>
      </c>
      <c r="AI65" s="75"/>
      <c r="AJ65" s="75"/>
      <c r="AK65" s="77"/>
      <c r="AL65" s="47"/>
      <c r="AM65" s="47"/>
      <c r="AN65" s="47"/>
    </row>
    <row r="66" spans="1:40" x14ac:dyDescent="0.25">
      <c r="A66" s="75">
        <v>12</v>
      </c>
      <c r="B66" s="21" t="str">
        <f>UPPER(Ptrllista!E46)</f>
        <v>FREDRIK HALLGREN</v>
      </c>
      <c r="C66" s="21" t="str">
        <f>UPPER(Ptrllista!F46)</f>
        <v>ÅBY SK</v>
      </c>
      <c r="D66" s="21" t="str">
        <f>UPPER(Ptrllista!G44)</f>
        <v>3</v>
      </c>
      <c r="E66" s="21" t="str">
        <f>UPPER(Ptrllista!H44)</f>
        <v>C</v>
      </c>
      <c r="F66" s="74">
        <v>6</v>
      </c>
      <c r="G66" s="10" t="s">
        <v>18</v>
      </c>
      <c r="H66" s="11">
        <v>3</v>
      </c>
      <c r="I66" s="12">
        <v>6</v>
      </c>
      <c r="J66" s="13" t="s">
        <v>18</v>
      </c>
      <c r="K66" s="12">
        <v>5</v>
      </c>
      <c r="L66" s="11">
        <v>5</v>
      </c>
      <c r="M66" s="10" t="s">
        <v>18</v>
      </c>
      <c r="N66" s="11">
        <v>1</v>
      </c>
      <c r="O66" s="12">
        <v>6</v>
      </c>
      <c r="P66" s="14" t="s">
        <v>18</v>
      </c>
      <c r="Q66" s="12">
        <v>4</v>
      </c>
      <c r="R66" s="11">
        <v>6</v>
      </c>
      <c r="S66" s="10" t="s">
        <v>18</v>
      </c>
      <c r="T66" s="11">
        <v>5</v>
      </c>
      <c r="U66" s="12">
        <v>6</v>
      </c>
      <c r="V66" s="14" t="s">
        <v>18</v>
      </c>
      <c r="W66" s="12">
        <v>3</v>
      </c>
      <c r="X66" s="11">
        <v>4</v>
      </c>
      <c r="Y66" s="10" t="s">
        <v>18</v>
      </c>
      <c r="Z66" s="11">
        <v>4</v>
      </c>
      <c r="AA66" s="12">
        <v>6</v>
      </c>
      <c r="AB66" s="14" t="s">
        <v>18</v>
      </c>
      <c r="AC66" s="12">
        <v>2</v>
      </c>
      <c r="AD66" s="100">
        <f t="shared" si="6"/>
        <v>45</v>
      </c>
      <c r="AE66" s="10" t="s">
        <v>18</v>
      </c>
      <c r="AF66" s="100">
        <f t="shared" si="7"/>
        <v>27</v>
      </c>
      <c r="AG66" s="108">
        <f t="shared" si="8"/>
        <v>72</v>
      </c>
      <c r="AH66" s="76">
        <v>57</v>
      </c>
      <c r="AI66" s="75"/>
      <c r="AJ66" s="75"/>
      <c r="AK66" s="77"/>
      <c r="AL66" s="47"/>
      <c r="AM66" s="47"/>
      <c r="AN66" s="47"/>
    </row>
    <row r="67" spans="1:40" x14ac:dyDescent="0.25">
      <c r="A67" s="75">
        <v>13</v>
      </c>
      <c r="B67" s="21" t="str">
        <f>UPPER(Ptrllista!E143)</f>
        <v>P-A WILLNERS</v>
      </c>
      <c r="C67" s="21" t="str">
        <f>UPPER(Ptrllista!F143)</f>
        <v>ÅBY SK</v>
      </c>
      <c r="D67" s="21" t="str">
        <f>UPPER(Ptrllista!G133)</f>
        <v>3</v>
      </c>
      <c r="E67" s="21" t="str">
        <f>UPPER(Ptrllista!H133)</f>
        <v>C</v>
      </c>
      <c r="F67" s="74">
        <v>6</v>
      </c>
      <c r="G67" s="10" t="s">
        <v>18</v>
      </c>
      <c r="H67" s="11">
        <v>3</v>
      </c>
      <c r="I67" s="12">
        <v>5</v>
      </c>
      <c r="J67" s="13" t="s">
        <v>18</v>
      </c>
      <c r="K67" s="12">
        <v>5</v>
      </c>
      <c r="L67" s="11">
        <v>6</v>
      </c>
      <c r="M67" s="10" t="s">
        <v>18</v>
      </c>
      <c r="N67" s="11">
        <v>1</v>
      </c>
      <c r="O67" s="12">
        <v>6</v>
      </c>
      <c r="P67" s="14" t="s">
        <v>18</v>
      </c>
      <c r="Q67" s="12">
        <v>4</v>
      </c>
      <c r="R67" s="11">
        <v>6</v>
      </c>
      <c r="S67" s="10" t="s">
        <v>18</v>
      </c>
      <c r="T67" s="11">
        <v>5</v>
      </c>
      <c r="U67" s="12">
        <v>6</v>
      </c>
      <c r="V67" s="14" t="s">
        <v>18</v>
      </c>
      <c r="W67" s="12">
        <v>3</v>
      </c>
      <c r="X67" s="11">
        <v>4</v>
      </c>
      <c r="Y67" s="10" t="s">
        <v>18</v>
      </c>
      <c r="Z67" s="11">
        <v>4</v>
      </c>
      <c r="AA67" s="12">
        <v>6</v>
      </c>
      <c r="AB67" s="14" t="s">
        <v>18</v>
      </c>
      <c r="AC67" s="12">
        <v>2</v>
      </c>
      <c r="AD67" s="100">
        <f t="shared" si="6"/>
        <v>45</v>
      </c>
      <c r="AE67" s="10" t="s">
        <v>18</v>
      </c>
      <c r="AF67" s="100">
        <f t="shared" si="7"/>
        <v>27</v>
      </c>
      <c r="AG67" s="108">
        <f t="shared" si="8"/>
        <v>72</v>
      </c>
      <c r="AH67" s="76">
        <v>55</v>
      </c>
      <c r="AI67" s="75"/>
      <c r="AJ67" s="75"/>
      <c r="AK67" s="77"/>
      <c r="AL67" s="47"/>
      <c r="AM67" s="47"/>
      <c r="AN67" s="47"/>
    </row>
    <row r="68" spans="1:40" x14ac:dyDescent="0.25">
      <c r="A68" s="75">
        <v>14</v>
      </c>
      <c r="B68" s="21" t="str">
        <f>UPPER(Ptrllista!E51)</f>
        <v>TONY BORÉN</v>
      </c>
      <c r="C68" s="21" t="str">
        <f>UPPER(Ptrllista!F51)</f>
        <v>ÅBY SK</v>
      </c>
      <c r="D68" s="21" t="str">
        <f>UPPER(Ptrllista!G183)</f>
        <v>3</v>
      </c>
      <c r="E68" s="21" t="str">
        <f>UPPER(Ptrllista!H183)</f>
        <v>C</v>
      </c>
      <c r="F68" s="74">
        <v>6</v>
      </c>
      <c r="G68" s="10" t="s">
        <v>18</v>
      </c>
      <c r="H68" s="11">
        <v>3</v>
      </c>
      <c r="I68" s="12">
        <v>5</v>
      </c>
      <c r="J68" s="13" t="s">
        <v>18</v>
      </c>
      <c r="K68" s="12">
        <v>4</v>
      </c>
      <c r="L68" s="11">
        <v>6</v>
      </c>
      <c r="M68" s="10" t="s">
        <v>18</v>
      </c>
      <c r="N68" s="11">
        <v>1</v>
      </c>
      <c r="O68" s="12">
        <v>5</v>
      </c>
      <c r="P68" s="14" t="s">
        <v>18</v>
      </c>
      <c r="Q68" s="12">
        <v>3</v>
      </c>
      <c r="R68" s="11">
        <v>6</v>
      </c>
      <c r="S68" s="10" t="s">
        <v>18</v>
      </c>
      <c r="T68" s="11">
        <v>5</v>
      </c>
      <c r="U68" s="12">
        <v>6</v>
      </c>
      <c r="V68" s="14" t="s">
        <v>18</v>
      </c>
      <c r="W68" s="12">
        <v>3</v>
      </c>
      <c r="X68" s="11">
        <v>5</v>
      </c>
      <c r="Y68" s="10" t="s">
        <v>18</v>
      </c>
      <c r="Z68" s="11">
        <v>5</v>
      </c>
      <c r="AA68" s="12">
        <v>6</v>
      </c>
      <c r="AB68" s="14" t="s">
        <v>18</v>
      </c>
      <c r="AC68" s="12">
        <v>2</v>
      </c>
      <c r="AD68" s="100">
        <f t="shared" si="6"/>
        <v>45</v>
      </c>
      <c r="AE68" s="10" t="s">
        <v>18</v>
      </c>
      <c r="AF68" s="100">
        <f t="shared" si="7"/>
        <v>26</v>
      </c>
      <c r="AG68" s="108">
        <f t="shared" si="8"/>
        <v>71</v>
      </c>
      <c r="AH68" s="76">
        <v>63</v>
      </c>
      <c r="AI68" s="79"/>
      <c r="AJ68" s="79"/>
      <c r="AK68" s="77"/>
      <c r="AL68" s="77"/>
      <c r="AM68" s="77"/>
      <c r="AN68" s="77"/>
    </row>
    <row r="69" spans="1:40" x14ac:dyDescent="0.25">
      <c r="A69" s="75">
        <v>15</v>
      </c>
      <c r="B69" s="21" t="str">
        <f>UPPER(Ptrllista!E174)</f>
        <v>GÖRAN JOHANSSON</v>
      </c>
      <c r="C69" s="21" t="str">
        <f>UPPER(Ptrllista!F174)</f>
        <v>MJÖLBY</v>
      </c>
      <c r="D69" s="21" t="str">
        <f>UPPER(Ptrllista!G47)</f>
        <v>3</v>
      </c>
      <c r="E69" s="21" t="str">
        <f>UPPER(Ptrllista!H47)</f>
        <v>C</v>
      </c>
      <c r="F69" s="74">
        <v>6</v>
      </c>
      <c r="G69" s="10" t="s">
        <v>18</v>
      </c>
      <c r="H69" s="11">
        <v>3</v>
      </c>
      <c r="I69" s="12">
        <v>4</v>
      </c>
      <c r="J69" s="13" t="s">
        <v>18</v>
      </c>
      <c r="K69" s="12">
        <v>4</v>
      </c>
      <c r="L69" s="11">
        <v>6</v>
      </c>
      <c r="M69" s="10" t="s">
        <v>18</v>
      </c>
      <c r="N69" s="11">
        <v>1</v>
      </c>
      <c r="O69" s="12">
        <v>6</v>
      </c>
      <c r="P69" s="14" t="s">
        <v>18</v>
      </c>
      <c r="Q69" s="12">
        <v>4</v>
      </c>
      <c r="R69" s="11">
        <v>6</v>
      </c>
      <c r="S69" s="10" t="s">
        <v>18</v>
      </c>
      <c r="T69" s="11">
        <v>5</v>
      </c>
      <c r="U69" s="12">
        <v>6</v>
      </c>
      <c r="V69" s="14" t="s">
        <v>18</v>
      </c>
      <c r="W69" s="12">
        <v>3</v>
      </c>
      <c r="X69" s="11">
        <v>6</v>
      </c>
      <c r="Y69" s="10" t="s">
        <v>18</v>
      </c>
      <c r="Z69" s="11">
        <v>6</v>
      </c>
      <c r="AA69" s="12">
        <v>4</v>
      </c>
      <c r="AB69" s="14" t="s">
        <v>18</v>
      </c>
      <c r="AC69" s="12">
        <v>2</v>
      </c>
      <c r="AD69" s="100">
        <f t="shared" si="6"/>
        <v>44</v>
      </c>
      <c r="AE69" s="10" t="s">
        <v>18</v>
      </c>
      <c r="AF69" s="100">
        <f t="shared" si="7"/>
        <v>28</v>
      </c>
      <c r="AG69" s="108">
        <f t="shared" si="8"/>
        <v>72</v>
      </c>
      <c r="AH69" s="83">
        <v>51</v>
      </c>
      <c r="AI69" s="75"/>
      <c r="AJ69" s="75"/>
      <c r="AK69" s="77"/>
      <c r="AL69" s="47"/>
      <c r="AM69" s="47"/>
      <c r="AN69" s="47"/>
    </row>
    <row r="70" spans="1:40" x14ac:dyDescent="0.25">
      <c r="A70" s="75">
        <v>16</v>
      </c>
      <c r="B70" s="21" t="str">
        <f>UPPER(Ptrllista!E40)</f>
        <v>MIKAEL NILSSON</v>
      </c>
      <c r="C70" s="21" t="str">
        <f>UPPER(Ptrllista!F40)</f>
        <v>LSKF</v>
      </c>
      <c r="D70" s="21" t="str">
        <f>UPPER(Ptrllista!G76)</f>
        <v>3</v>
      </c>
      <c r="E70" s="21" t="str">
        <f>UPPER(Ptrllista!H76)</f>
        <v>C</v>
      </c>
      <c r="F70" s="74">
        <v>6</v>
      </c>
      <c r="G70" s="10" t="s">
        <v>18</v>
      </c>
      <c r="H70" s="11">
        <v>3</v>
      </c>
      <c r="I70" s="12">
        <v>6</v>
      </c>
      <c r="J70" s="13" t="s">
        <v>18</v>
      </c>
      <c r="K70" s="12">
        <v>5</v>
      </c>
      <c r="L70" s="11">
        <v>6</v>
      </c>
      <c r="M70" s="10" t="s">
        <v>18</v>
      </c>
      <c r="N70" s="11">
        <v>1</v>
      </c>
      <c r="O70" s="12">
        <v>5</v>
      </c>
      <c r="P70" s="14" t="s">
        <v>18</v>
      </c>
      <c r="Q70" s="12">
        <v>4</v>
      </c>
      <c r="R70" s="11">
        <v>6</v>
      </c>
      <c r="S70" s="10" t="s">
        <v>18</v>
      </c>
      <c r="T70" s="11">
        <v>5</v>
      </c>
      <c r="U70" s="12">
        <v>5</v>
      </c>
      <c r="V70" s="14" t="s">
        <v>18</v>
      </c>
      <c r="W70" s="12">
        <v>3</v>
      </c>
      <c r="X70" s="11">
        <v>4</v>
      </c>
      <c r="Y70" s="10" t="s">
        <v>18</v>
      </c>
      <c r="Z70" s="11">
        <v>4</v>
      </c>
      <c r="AA70" s="12">
        <v>6</v>
      </c>
      <c r="AB70" s="14" t="s">
        <v>18</v>
      </c>
      <c r="AC70" s="12">
        <v>2</v>
      </c>
      <c r="AD70" s="100">
        <f t="shared" si="6"/>
        <v>44</v>
      </c>
      <c r="AE70" s="10" t="s">
        <v>18</v>
      </c>
      <c r="AF70" s="100">
        <f t="shared" si="7"/>
        <v>27</v>
      </c>
      <c r="AG70" s="108">
        <f t="shared" si="8"/>
        <v>71</v>
      </c>
      <c r="AH70" s="81">
        <v>65</v>
      </c>
      <c r="AI70" s="79"/>
      <c r="AJ70" s="75"/>
      <c r="AK70" s="77"/>
      <c r="AL70" s="47"/>
      <c r="AM70" s="47"/>
      <c r="AN70" s="47"/>
    </row>
    <row r="71" spans="1:40" x14ac:dyDescent="0.25">
      <c r="A71" s="75">
        <v>17</v>
      </c>
      <c r="B71" s="21" t="str">
        <f>UPPER(Ptrllista!E44)</f>
        <v>MIKE HÖRNQVIST</v>
      </c>
      <c r="C71" s="21" t="str">
        <f>UPPER(Ptrllista!F44)</f>
        <v>LSKF</v>
      </c>
      <c r="D71" s="21" t="str">
        <f>UPPER(Ptrllista!G126)</f>
        <v>3</v>
      </c>
      <c r="E71" s="21" t="str">
        <f>UPPER(Ptrllista!H126)</f>
        <v>C</v>
      </c>
      <c r="F71" s="74">
        <v>6</v>
      </c>
      <c r="G71" s="10" t="s">
        <v>18</v>
      </c>
      <c r="H71" s="11">
        <v>3</v>
      </c>
      <c r="I71" s="12">
        <v>6</v>
      </c>
      <c r="J71" s="13" t="s">
        <v>18</v>
      </c>
      <c r="K71" s="12">
        <v>5</v>
      </c>
      <c r="L71" s="11">
        <v>6</v>
      </c>
      <c r="M71" s="10" t="s">
        <v>18</v>
      </c>
      <c r="N71" s="11">
        <v>1</v>
      </c>
      <c r="O71" s="12">
        <v>2</v>
      </c>
      <c r="P71" s="14" t="s">
        <v>18</v>
      </c>
      <c r="Q71" s="12">
        <v>2</v>
      </c>
      <c r="R71" s="11">
        <v>6</v>
      </c>
      <c r="S71" s="10" t="s">
        <v>18</v>
      </c>
      <c r="T71" s="11">
        <v>5</v>
      </c>
      <c r="U71" s="12">
        <v>6</v>
      </c>
      <c r="V71" s="14" t="s">
        <v>18</v>
      </c>
      <c r="W71" s="12">
        <v>3</v>
      </c>
      <c r="X71" s="11">
        <v>6</v>
      </c>
      <c r="Y71" s="10" t="s">
        <v>18</v>
      </c>
      <c r="Z71" s="11">
        <v>6</v>
      </c>
      <c r="AA71" s="12">
        <v>6</v>
      </c>
      <c r="AB71" s="14" t="s">
        <v>18</v>
      </c>
      <c r="AC71" s="12">
        <v>2</v>
      </c>
      <c r="AD71" s="100">
        <f t="shared" si="6"/>
        <v>44</v>
      </c>
      <c r="AE71" s="10" t="s">
        <v>18</v>
      </c>
      <c r="AF71" s="100">
        <f t="shared" si="7"/>
        <v>27</v>
      </c>
      <c r="AG71" s="108">
        <f t="shared" si="8"/>
        <v>71</v>
      </c>
      <c r="AH71" s="110">
        <v>61</v>
      </c>
      <c r="AI71" s="79"/>
      <c r="AJ71" s="75"/>
      <c r="AK71" s="77"/>
      <c r="AL71" s="47"/>
      <c r="AM71" s="47"/>
      <c r="AN71" s="47"/>
    </row>
    <row r="72" spans="1:40" x14ac:dyDescent="0.25">
      <c r="A72" s="75">
        <v>18</v>
      </c>
      <c r="B72" s="21" t="str">
        <f>UPPER(Ptrllista!E148)</f>
        <v>PETER CARLBERG</v>
      </c>
      <c r="C72" s="21" t="str">
        <f>UPPER(Ptrllista!F148)</f>
        <v>NPK</v>
      </c>
      <c r="D72" s="21" t="str">
        <f>UPPER(Ptrllista!G135)</f>
        <v>3</v>
      </c>
      <c r="E72" s="21" t="str">
        <f>UPPER(Ptrllista!H135)</f>
        <v>C</v>
      </c>
      <c r="F72" s="74">
        <v>5</v>
      </c>
      <c r="G72" s="10" t="s">
        <v>18</v>
      </c>
      <c r="H72" s="11">
        <v>3</v>
      </c>
      <c r="I72" s="12">
        <v>6</v>
      </c>
      <c r="J72" s="13" t="s">
        <v>18</v>
      </c>
      <c r="K72" s="12">
        <v>5</v>
      </c>
      <c r="L72" s="11">
        <v>6</v>
      </c>
      <c r="M72" s="10" t="s">
        <v>18</v>
      </c>
      <c r="N72" s="11">
        <v>1</v>
      </c>
      <c r="O72" s="12">
        <v>6</v>
      </c>
      <c r="P72" s="14" t="s">
        <v>18</v>
      </c>
      <c r="Q72" s="12">
        <v>4</v>
      </c>
      <c r="R72" s="11">
        <v>6</v>
      </c>
      <c r="S72" s="10" t="s">
        <v>18</v>
      </c>
      <c r="T72" s="11">
        <v>5</v>
      </c>
      <c r="U72" s="12">
        <v>5</v>
      </c>
      <c r="V72" s="14" t="s">
        <v>18</v>
      </c>
      <c r="W72" s="12">
        <v>3</v>
      </c>
      <c r="X72" s="11">
        <v>4</v>
      </c>
      <c r="Y72" s="10" t="s">
        <v>18</v>
      </c>
      <c r="Z72" s="11">
        <v>4</v>
      </c>
      <c r="AA72" s="12">
        <v>6</v>
      </c>
      <c r="AB72" s="14" t="s">
        <v>18</v>
      </c>
      <c r="AC72" s="12">
        <v>2</v>
      </c>
      <c r="AD72" s="100">
        <f t="shared" si="6"/>
        <v>44</v>
      </c>
      <c r="AE72" s="10" t="s">
        <v>18</v>
      </c>
      <c r="AF72" s="100">
        <f t="shared" si="7"/>
        <v>27</v>
      </c>
      <c r="AG72" s="108">
        <f t="shared" si="8"/>
        <v>71</v>
      </c>
      <c r="AH72" s="76">
        <v>54</v>
      </c>
      <c r="AI72" s="75"/>
      <c r="AJ72" s="75"/>
      <c r="AK72" s="77"/>
      <c r="AL72" s="47"/>
      <c r="AM72" s="47"/>
      <c r="AN72" s="47"/>
    </row>
    <row r="73" spans="1:40" x14ac:dyDescent="0.25">
      <c r="A73" s="75">
        <v>19</v>
      </c>
      <c r="B73" s="21" t="str">
        <f>UPPER(Ptrllista!E49)</f>
        <v>LINA FRANZÉN</v>
      </c>
      <c r="C73" s="21" t="str">
        <f>UPPER(Ptrllista!F49)</f>
        <v>ÅBY SK</v>
      </c>
      <c r="D73" s="21" t="str">
        <f>UPPER(Ptrllista!G58)</f>
        <v>3</v>
      </c>
      <c r="E73" s="21" t="str">
        <f>UPPER(Ptrllista!H58)</f>
        <v>C</v>
      </c>
      <c r="F73" s="74">
        <v>6</v>
      </c>
      <c r="G73" s="10" t="s">
        <v>18</v>
      </c>
      <c r="H73" s="11">
        <v>3</v>
      </c>
      <c r="I73" s="12">
        <v>5</v>
      </c>
      <c r="J73" s="13" t="s">
        <v>18</v>
      </c>
      <c r="K73" s="12">
        <v>5</v>
      </c>
      <c r="L73" s="11">
        <v>6</v>
      </c>
      <c r="M73" s="10" t="s">
        <v>18</v>
      </c>
      <c r="N73" s="11">
        <v>1</v>
      </c>
      <c r="O73" s="12">
        <v>5</v>
      </c>
      <c r="P73" s="14" t="s">
        <v>18</v>
      </c>
      <c r="Q73" s="12">
        <v>4</v>
      </c>
      <c r="R73" s="11">
        <v>5</v>
      </c>
      <c r="S73" s="10" t="s">
        <v>18</v>
      </c>
      <c r="T73" s="11">
        <v>4</v>
      </c>
      <c r="U73" s="12">
        <v>6</v>
      </c>
      <c r="V73" s="14" t="s">
        <v>18</v>
      </c>
      <c r="W73" s="12">
        <v>3</v>
      </c>
      <c r="X73" s="11">
        <v>6</v>
      </c>
      <c r="Y73" s="10" t="s">
        <v>18</v>
      </c>
      <c r="Z73" s="11">
        <v>6</v>
      </c>
      <c r="AA73" s="12">
        <v>5</v>
      </c>
      <c r="AB73" s="14" t="s">
        <v>18</v>
      </c>
      <c r="AC73" s="12">
        <v>1</v>
      </c>
      <c r="AD73" s="100">
        <f t="shared" si="6"/>
        <v>44</v>
      </c>
      <c r="AE73" s="10" t="s">
        <v>18</v>
      </c>
      <c r="AF73" s="100">
        <f t="shared" si="7"/>
        <v>27</v>
      </c>
      <c r="AG73" s="108">
        <f t="shared" si="8"/>
        <v>71</v>
      </c>
      <c r="AH73" s="83">
        <v>47</v>
      </c>
      <c r="AI73" s="75"/>
      <c r="AJ73" s="75"/>
      <c r="AK73" s="77"/>
      <c r="AL73" s="47"/>
      <c r="AM73" s="47"/>
      <c r="AN73" s="47"/>
    </row>
    <row r="74" spans="1:40" x14ac:dyDescent="0.25">
      <c r="A74" s="75">
        <v>20</v>
      </c>
      <c r="B74" s="21" t="str">
        <f>UPPER(Ptrllista!E182)</f>
        <v>CHRISTER KJELLBERG</v>
      </c>
      <c r="C74" s="21" t="str">
        <f>UPPER(Ptrllista!F182)</f>
        <v>LSKF</v>
      </c>
      <c r="D74" s="21" t="str">
        <f>UPPER(Ptrllista!G26)</f>
        <v>3</v>
      </c>
      <c r="E74" s="21" t="str">
        <f>UPPER(Ptrllista!H26)</f>
        <v>C</v>
      </c>
      <c r="F74" s="74">
        <v>6</v>
      </c>
      <c r="G74" s="10" t="s">
        <v>18</v>
      </c>
      <c r="H74" s="11">
        <v>3</v>
      </c>
      <c r="I74" s="12">
        <v>5</v>
      </c>
      <c r="J74" s="13" t="s">
        <v>18</v>
      </c>
      <c r="K74" s="12">
        <v>4</v>
      </c>
      <c r="L74" s="11">
        <v>6</v>
      </c>
      <c r="M74" s="10" t="s">
        <v>18</v>
      </c>
      <c r="N74" s="11">
        <v>1</v>
      </c>
      <c r="O74" s="12">
        <v>5</v>
      </c>
      <c r="P74" s="14" t="s">
        <v>18</v>
      </c>
      <c r="Q74" s="12">
        <v>3</v>
      </c>
      <c r="R74" s="11">
        <v>6</v>
      </c>
      <c r="S74" s="10" t="s">
        <v>18</v>
      </c>
      <c r="T74" s="11">
        <v>5</v>
      </c>
      <c r="U74" s="12">
        <v>6</v>
      </c>
      <c r="V74" s="14" t="s">
        <v>18</v>
      </c>
      <c r="W74" s="12">
        <v>3</v>
      </c>
      <c r="X74" s="11">
        <v>4</v>
      </c>
      <c r="Y74" s="10" t="s">
        <v>18</v>
      </c>
      <c r="Z74" s="11">
        <v>4</v>
      </c>
      <c r="AA74" s="12">
        <v>6</v>
      </c>
      <c r="AB74" s="14" t="s">
        <v>18</v>
      </c>
      <c r="AC74" s="12">
        <v>2</v>
      </c>
      <c r="AD74" s="100">
        <f t="shared" si="6"/>
        <v>44</v>
      </c>
      <c r="AE74" s="10" t="s">
        <v>18</v>
      </c>
      <c r="AF74" s="100">
        <f t="shared" si="7"/>
        <v>25</v>
      </c>
      <c r="AG74" s="108">
        <f t="shared" si="8"/>
        <v>69</v>
      </c>
      <c r="AH74" s="76">
        <v>41</v>
      </c>
      <c r="AI74" s="79"/>
      <c r="AJ74" s="75"/>
      <c r="AK74" s="77"/>
      <c r="AL74" s="47"/>
      <c r="AM74" s="47"/>
      <c r="AN74" s="47"/>
    </row>
    <row r="75" spans="1:40" x14ac:dyDescent="0.25">
      <c r="A75" s="75">
        <v>21</v>
      </c>
      <c r="B75" s="21" t="str">
        <f>UPPER(Ptrllista!E60)</f>
        <v>GUNTHER WOHLFARTH</v>
      </c>
      <c r="C75" s="21" t="str">
        <f>UPPER(Ptrllista!F60)</f>
        <v>MOTALA</v>
      </c>
      <c r="D75" s="21" t="str">
        <f>UPPER(Ptrllista!G46)</f>
        <v>3</v>
      </c>
      <c r="E75" s="21" t="str">
        <f>UPPER(Ptrllista!H46)</f>
        <v>C</v>
      </c>
      <c r="F75" s="74">
        <v>5</v>
      </c>
      <c r="G75" s="10" t="s">
        <v>18</v>
      </c>
      <c r="H75" s="11">
        <v>3</v>
      </c>
      <c r="I75" s="12">
        <v>6</v>
      </c>
      <c r="J75" s="13" t="s">
        <v>18</v>
      </c>
      <c r="K75" s="12">
        <v>5</v>
      </c>
      <c r="L75" s="11">
        <v>6</v>
      </c>
      <c r="M75" s="10" t="s">
        <v>18</v>
      </c>
      <c r="N75" s="11">
        <v>1</v>
      </c>
      <c r="O75" s="12">
        <v>4</v>
      </c>
      <c r="P75" s="14" t="s">
        <v>18</v>
      </c>
      <c r="Q75" s="12">
        <v>3</v>
      </c>
      <c r="R75" s="11">
        <v>6</v>
      </c>
      <c r="S75" s="10" t="s">
        <v>18</v>
      </c>
      <c r="T75" s="11">
        <v>5</v>
      </c>
      <c r="U75" s="12">
        <v>5</v>
      </c>
      <c r="V75" s="14" t="s">
        <v>18</v>
      </c>
      <c r="W75" s="12">
        <v>2</v>
      </c>
      <c r="X75" s="11">
        <v>6</v>
      </c>
      <c r="Y75" s="10" t="s">
        <v>18</v>
      </c>
      <c r="Z75" s="11">
        <v>6</v>
      </c>
      <c r="AA75" s="12">
        <v>5</v>
      </c>
      <c r="AB75" s="14" t="s">
        <v>18</v>
      </c>
      <c r="AC75" s="12">
        <v>2</v>
      </c>
      <c r="AD75" s="100">
        <f t="shared" si="6"/>
        <v>43</v>
      </c>
      <c r="AE75" s="10" t="s">
        <v>18</v>
      </c>
      <c r="AF75" s="100">
        <f t="shared" si="7"/>
        <v>27</v>
      </c>
      <c r="AG75" s="108">
        <f t="shared" si="8"/>
        <v>70</v>
      </c>
      <c r="AH75" s="76">
        <v>56</v>
      </c>
      <c r="AI75" s="79"/>
      <c r="AJ75" s="75"/>
      <c r="AK75" s="77"/>
      <c r="AL75" s="47"/>
      <c r="AM75" s="47"/>
      <c r="AN75" s="47"/>
    </row>
    <row r="76" spans="1:40" x14ac:dyDescent="0.25">
      <c r="A76" s="75">
        <v>22</v>
      </c>
      <c r="B76" s="21" t="str">
        <f>UPPER(Ptrllista!E145)</f>
        <v>PETER FASTH</v>
      </c>
      <c r="C76" s="21" t="str">
        <f>UPPER(Ptrllista!F145)</f>
        <v>MJÖLBY</v>
      </c>
      <c r="D76" s="21" t="str">
        <f>UPPER(Ptrllista!G139)</f>
        <v>3</v>
      </c>
      <c r="E76" s="21" t="str">
        <f>UPPER(Ptrllista!H139)</f>
        <v>C</v>
      </c>
      <c r="F76" s="74">
        <v>6</v>
      </c>
      <c r="G76" s="10" t="s">
        <v>18</v>
      </c>
      <c r="H76" s="11">
        <v>3</v>
      </c>
      <c r="I76" s="12">
        <v>4</v>
      </c>
      <c r="J76" s="13" t="s">
        <v>18</v>
      </c>
      <c r="K76" s="12">
        <v>4</v>
      </c>
      <c r="L76" s="11">
        <v>6</v>
      </c>
      <c r="M76" s="10" t="s">
        <v>18</v>
      </c>
      <c r="N76" s="11">
        <v>1</v>
      </c>
      <c r="O76" s="12">
        <v>6</v>
      </c>
      <c r="P76" s="14" t="s">
        <v>18</v>
      </c>
      <c r="Q76" s="12">
        <v>4</v>
      </c>
      <c r="R76" s="11">
        <v>4</v>
      </c>
      <c r="S76" s="10" t="s">
        <v>18</v>
      </c>
      <c r="T76" s="11">
        <v>4</v>
      </c>
      <c r="U76" s="12">
        <v>5</v>
      </c>
      <c r="V76" s="14" t="s">
        <v>18</v>
      </c>
      <c r="W76" s="12">
        <v>3</v>
      </c>
      <c r="X76" s="11">
        <v>6</v>
      </c>
      <c r="Y76" s="10" t="s">
        <v>18</v>
      </c>
      <c r="Z76" s="11">
        <v>6</v>
      </c>
      <c r="AA76" s="12">
        <v>6</v>
      </c>
      <c r="AB76" s="14" t="s">
        <v>18</v>
      </c>
      <c r="AC76" s="12">
        <v>2</v>
      </c>
      <c r="AD76" s="100">
        <f t="shared" si="6"/>
        <v>43</v>
      </c>
      <c r="AE76" s="10" t="s">
        <v>18</v>
      </c>
      <c r="AF76" s="100">
        <f t="shared" si="7"/>
        <v>27</v>
      </c>
      <c r="AG76" s="108">
        <f t="shared" si="8"/>
        <v>70</v>
      </c>
      <c r="AH76" s="82">
        <v>38</v>
      </c>
      <c r="AI76" s="75"/>
      <c r="AJ76" s="75"/>
      <c r="AK76" s="77"/>
      <c r="AL76" s="47"/>
      <c r="AM76" s="47"/>
      <c r="AN76" s="47"/>
    </row>
    <row r="77" spans="1:40" x14ac:dyDescent="0.25">
      <c r="A77" s="75">
        <v>23</v>
      </c>
      <c r="B77" s="21" t="str">
        <f>UPPER(Ptrllista!E19)</f>
        <v>NILS-UNO JONSSON</v>
      </c>
      <c r="C77" s="21" t="str">
        <f>UPPER(Ptrllista!F19)</f>
        <v>LSKF</v>
      </c>
      <c r="D77" s="21" t="str">
        <f>UPPER(Ptrllista!G129)</f>
        <v>3</v>
      </c>
      <c r="E77" s="21" t="str">
        <f>UPPER(Ptrllista!H129)</f>
        <v>C</v>
      </c>
      <c r="F77" s="74">
        <v>6</v>
      </c>
      <c r="G77" s="10" t="s">
        <v>18</v>
      </c>
      <c r="H77" s="11">
        <v>3</v>
      </c>
      <c r="I77" s="12">
        <v>5</v>
      </c>
      <c r="J77" s="13" t="s">
        <v>18</v>
      </c>
      <c r="K77" s="12">
        <v>4</v>
      </c>
      <c r="L77" s="11">
        <v>6</v>
      </c>
      <c r="M77" s="10" t="s">
        <v>18</v>
      </c>
      <c r="N77" s="11">
        <v>1</v>
      </c>
      <c r="O77" s="12">
        <v>2</v>
      </c>
      <c r="P77" s="14" t="s">
        <v>18</v>
      </c>
      <c r="Q77" s="12">
        <v>2</v>
      </c>
      <c r="R77" s="11">
        <v>6</v>
      </c>
      <c r="S77" s="10" t="s">
        <v>18</v>
      </c>
      <c r="T77" s="11">
        <v>5</v>
      </c>
      <c r="U77" s="12">
        <v>6</v>
      </c>
      <c r="V77" s="14" t="s">
        <v>18</v>
      </c>
      <c r="W77" s="12">
        <v>3</v>
      </c>
      <c r="X77" s="11">
        <v>6</v>
      </c>
      <c r="Y77" s="10" t="s">
        <v>18</v>
      </c>
      <c r="Z77" s="11">
        <v>6</v>
      </c>
      <c r="AA77" s="12">
        <v>6</v>
      </c>
      <c r="AB77" s="14" t="s">
        <v>18</v>
      </c>
      <c r="AC77" s="12">
        <v>2</v>
      </c>
      <c r="AD77" s="100">
        <f t="shared" si="6"/>
        <v>43</v>
      </c>
      <c r="AE77" s="10" t="s">
        <v>18</v>
      </c>
      <c r="AF77" s="100">
        <f t="shared" si="7"/>
        <v>26</v>
      </c>
      <c r="AG77" s="108">
        <f t="shared" si="8"/>
        <v>69</v>
      </c>
      <c r="AH77" s="82">
        <v>62</v>
      </c>
      <c r="AI77" s="75"/>
      <c r="AJ77" s="75"/>
      <c r="AK77" s="77"/>
      <c r="AL77" s="47"/>
      <c r="AM77" s="47"/>
      <c r="AN77" s="47"/>
    </row>
    <row r="78" spans="1:40" x14ac:dyDescent="0.25">
      <c r="A78" s="75">
        <v>24</v>
      </c>
      <c r="B78" s="21" t="str">
        <f>UPPER(Ptrllista!E63)</f>
        <v>MAGNUS WEIDERYD</v>
      </c>
      <c r="C78" s="21" t="str">
        <f>UPPER(Ptrllista!F63)</f>
        <v>MOTALA</v>
      </c>
      <c r="D78" s="21" t="str">
        <f>UPPER(Ptrllista!G60)</f>
        <v>3</v>
      </c>
      <c r="E78" s="21" t="str">
        <f>UPPER(Ptrllista!H60)</f>
        <v>C</v>
      </c>
      <c r="F78" s="74">
        <v>5</v>
      </c>
      <c r="G78" s="10" t="s">
        <v>18</v>
      </c>
      <c r="H78" s="11">
        <v>3</v>
      </c>
      <c r="I78" s="12">
        <v>5</v>
      </c>
      <c r="J78" s="13" t="s">
        <v>18</v>
      </c>
      <c r="K78" s="12">
        <v>4</v>
      </c>
      <c r="L78" s="11">
        <v>6</v>
      </c>
      <c r="M78" s="10" t="s">
        <v>18</v>
      </c>
      <c r="N78" s="11">
        <v>1</v>
      </c>
      <c r="O78" s="12">
        <v>6</v>
      </c>
      <c r="P78" s="14" t="s">
        <v>18</v>
      </c>
      <c r="Q78" s="12">
        <v>4</v>
      </c>
      <c r="R78" s="11">
        <v>5</v>
      </c>
      <c r="S78" s="10" t="s">
        <v>18</v>
      </c>
      <c r="T78" s="11">
        <v>4</v>
      </c>
      <c r="U78" s="12">
        <v>5</v>
      </c>
      <c r="V78" s="14" t="s">
        <v>18</v>
      </c>
      <c r="W78" s="12">
        <v>3</v>
      </c>
      <c r="X78" s="11">
        <v>5</v>
      </c>
      <c r="Y78" s="10" t="s">
        <v>18</v>
      </c>
      <c r="Z78" s="11">
        <v>5</v>
      </c>
      <c r="AA78" s="12">
        <v>6</v>
      </c>
      <c r="AB78" s="14" t="s">
        <v>18</v>
      </c>
      <c r="AC78" s="12">
        <v>2</v>
      </c>
      <c r="AD78" s="100">
        <f t="shared" si="6"/>
        <v>43</v>
      </c>
      <c r="AE78" s="10" t="s">
        <v>18</v>
      </c>
      <c r="AF78" s="100">
        <f t="shared" si="7"/>
        <v>26</v>
      </c>
      <c r="AG78" s="108">
        <f t="shared" si="8"/>
        <v>69</v>
      </c>
      <c r="AH78" s="82">
        <v>40</v>
      </c>
      <c r="AI78" s="79"/>
      <c r="AJ78" s="75"/>
      <c r="AK78" s="77"/>
      <c r="AL78" s="47"/>
      <c r="AM78" s="47"/>
      <c r="AN78" s="47"/>
    </row>
    <row r="79" spans="1:40" x14ac:dyDescent="0.25">
      <c r="A79" s="75">
        <v>25</v>
      </c>
      <c r="B79" s="21" t="str">
        <f>UPPER(Ptrllista!E57)</f>
        <v>CLAES EKSTRÖM</v>
      </c>
      <c r="C79" s="21" t="str">
        <f>UPPER(Ptrllista!F57)</f>
        <v>MOTALA</v>
      </c>
      <c r="D79" s="21" t="str">
        <f>UPPER(Ptrllista!G40)</f>
        <v>3</v>
      </c>
      <c r="E79" s="21" t="str">
        <f>UPPER(Ptrllista!H40)</f>
        <v>C</v>
      </c>
      <c r="F79" s="74">
        <v>6</v>
      </c>
      <c r="G79" s="10" t="s">
        <v>18</v>
      </c>
      <c r="H79" s="11">
        <v>3</v>
      </c>
      <c r="I79" s="12">
        <v>6</v>
      </c>
      <c r="J79" s="13" t="s">
        <v>18</v>
      </c>
      <c r="K79" s="12">
        <v>5</v>
      </c>
      <c r="L79" s="11">
        <v>6</v>
      </c>
      <c r="M79" s="10" t="s">
        <v>18</v>
      </c>
      <c r="N79" s="11">
        <v>1</v>
      </c>
      <c r="O79" s="12">
        <v>5</v>
      </c>
      <c r="P79" s="14" t="s">
        <v>18</v>
      </c>
      <c r="Q79" s="12">
        <v>4</v>
      </c>
      <c r="R79" s="11">
        <v>5</v>
      </c>
      <c r="S79" s="10" t="s">
        <v>18</v>
      </c>
      <c r="T79" s="11">
        <v>4</v>
      </c>
      <c r="U79" s="12">
        <v>2</v>
      </c>
      <c r="V79" s="14" t="s">
        <v>18</v>
      </c>
      <c r="W79" s="12">
        <v>2</v>
      </c>
      <c r="X79" s="11">
        <v>6</v>
      </c>
      <c r="Y79" s="10" t="s">
        <v>18</v>
      </c>
      <c r="Z79" s="11">
        <v>6</v>
      </c>
      <c r="AA79" s="12">
        <v>6</v>
      </c>
      <c r="AB79" s="14" t="s">
        <v>18</v>
      </c>
      <c r="AC79" s="12">
        <v>2</v>
      </c>
      <c r="AD79" s="100">
        <f t="shared" si="6"/>
        <v>42</v>
      </c>
      <c r="AE79" s="10" t="s">
        <v>18</v>
      </c>
      <c r="AF79" s="100">
        <f t="shared" si="7"/>
        <v>27</v>
      </c>
      <c r="AG79" s="108">
        <f t="shared" si="8"/>
        <v>69</v>
      </c>
      <c r="AH79" s="78">
        <v>32</v>
      </c>
      <c r="AI79" s="79"/>
      <c r="AJ79" s="75"/>
      <c r="AK79" s="77"/>
      <c r="AL79" s="47"/>
      <c r="AM79" s="47"/>
      <c r="AN79" s="47"/>
    </row>
    <row r="80" spans="1:40" x14ac:dyDescent="0.25">
      <c r="A80" s="75">
        <v>26</v>
      </c>
      <c r="B80" s="21" t="str">
        <f>UPPER(Ptrllista!E144)</f>
        <v>MARCO GUSTAFSSON</v>
      </c>
      <c r="C80" s="21" t="str">
        <f>UPPER(Ptrllista!F144)</f>
        <v>MJÖLBY</v>
      </c>
      <c r="D80" s="21" t="str">
        <f>UPPER(Ptrllista!G62)</f>
        <v>3</v>
      </c>
      <c r="E80" s="21" t="str">
        <f>UPPER(Ptrllista!H62)</f>
        <v>C</v>
      </c>
      <c r="F80" s="74">
        <v>6</v>
      </c>
      <c r="G80" s="10" t="s">
        <v>18</v>
      </c>
      <c r="H80" s="11">
        <v>3</v>
      </c>
      <c r="I80" s="12">
        <v>6</v>
      </c>
      <c r="J80" s="13" t="s">
        <v>18</v>
      </c>
      <c r="K80" s="12">
        <v>5</v>
      </c>
      <c r="L80" s="11">
        <v>6</v>
      </c>
      <c r="M80" s="10" t="s">
        <v>18</v>
      </c>
      <c r="N80" s="11">
        <v>1</v>
      </c>
      <c r="O80" s="12">
        <v>5</v>
      </c>
      <c r="P80" s="14" t="s">
        <v>18</v>
      </c>
      <c r="Q80" s="12">
        <v>4</v>
      </c>
      <c r="R80" s="11">
        <v>5</v>
      </c>
      <c r="S80" s="10" t="s">
        <v>18</v>
      </c>
      <c r="T80" s="11">
        <v>5</v>
      </c>
      <c r="U80" s="12">
        <v>4</v>
      </c>
      <c r="V80" s="14" t="s">
        <v>18</v>
      </c>
      <c r="W80" s="12">
        <v>3</v>
      </c>
      <c r="X80" s="11">
        <v>4</v>
      </c>
      <c r="Y80" s="10" t="s">
        <v>18</v>
      </c>
      <c r="Z80" s="11">
        <v>4</v>
      </c>
      <c r="AA80" s="12">
        <v>5</v>
      </c>
      <c r="AB80" s="14" t="s">
        <v>18</v>
      </c>
      <c r="AC80" s="12">
        <v>2</v>
      </c>
      <c r="AD80" s="100">
        <f t="shared" si="6"/>
        <v>41</v>
      </c>
      <c r="AE80" s="10" t="s">
        <v>18</v>
      </c>
      <c r="AF80" s="100">
        <f t="shared" si="7"/>
        <v>27</v>
      </c>
      <c r="AG80" s="108">
        <f t="shared" si="8"/>
        <v>68</v>
      </c>
      <c r="AH80" s="78">
        <v>32</v>
      </c>
      <c r="AI80" s="84"/>
      <c r="AJ80" s="75"/>
      <c r="AK80" s="77"/>
      <c r="AL80" s="47"/>
      <c r="AM80" s="47"/>
      <c r="AN80" s="47"/>
    </row>
    <row r="81" spans="1:40" x14ac:dyDescent="0.25">
      <c r="A81" s="75">
        <v>27</v>
      </c>
      <c r="B81" s="21" t="str">
        <f>UPPER(Ptrllista!E133)</f>
        <v>TORBJÖRN NORDELL</v>
      </c>
      <c r="C81" s="21" t="str">
        <f>UPPER(Ptrllista!F133)</f>
        <v>SAAB</v>
      </c>
      <c r="D81" s="21" t="str">
        <f>UPPER(Ptrllista!G185)</f>
        <v>3</v>
      </c>
      <c r="E81" s="21" t="str">
        <f>UPPER(Ptrllista!H185)</f>
        <v>C</v>
      </c>
      <c r="F81" s="74">
        <v>5</v>
      </c>
      <c r="G81" s="10" t="s">
        <v>18</v>
      </c>
      <c r="H81" s="11">
        <v>3</v>
      </c>
      <c r="I81" s="12">
        <v>6</v>
      </c>
      <c r="J81" s="13" t="s">
        <v>18</v>
      </c>
      <c r="K81" s="12">
        <v>4</v>
      </c>
      <c r="L81" s="11">
        <v>4</v>
      </c>
      <c r="M81" s="10" t="s">
        <v>18</v>
      </c>
      <c r="N81" s="11">
        <v>1</v>
      </c>
      <c r="O81" s="12">
        <v>6</v>
      </c>
      <c r="P81" s="14" t="s">
        <v>18</v>
      </c>
      <c r="Q81" s="12">
        <v>4</v>
      </c>
      <c r="R81" s="11">
        <v>4</v>
      </c>
      <c r="S81" s="10">
        <v>4</v>
      </c>
      <c r="T81" s="11">
        <v>3</v>
      </c>
      <c r="U81" s="12">
        <v>4</v>
      </c>
      <c r="V81" s="14" t="s">
        <v>18</v>
      </c>
      <c r="W81" s="12">
        <v>3</v>
      </c>
      <c r="X81" s="11">
        <v>6</v>
      </c>
      <c r="Y81" s="10" t="s">
        <v>18</v>
      </c>
      <c r="Z81" s="11">
        <v>6</v>
      </c>
      <c r="AA81" s="12">
        <v>6</v>
      </c>
      <c r="AB81" s="14" t="s">
        <v>18</v>
      </c>
      <c r="AC81" s="12">
        <v>2</v>
      </c>
      <c r="AD81" s="100">
        <f t="shared" si="6"/>
        <v>41</v>
      </c>
      <c r="AE81" s="10" t="s">
        <v>18</v>
      </c>
      <c r="AF81" s="100">
        <f t="shared" si="7"/>
        <v>26</v>
      </c>
      <c r="AG81" s="108">
        <f t="shared" si="8"/>
        <v>67</v>
      </c>
      <c r="AH81" s="76">
        <v>78</v>
      </c>
      <c r="AI81" s="79"/>
      <c r="AJ81" s="79"/>
      <c r="AK81" s="77"/>
      <c r="AL81" s="77"/>
      <c r="AM81" s="77"/>
      <c r="AN81" s="77"/>
    </row>
    <row r="82" spans="1:40" x14ac:dyDescent="0.25">
      <c r="A82" s="75">
        <v>28</v>
      </c>
      <c r="B82" s="21" t="str">
        <f>UPPER(Ptrllista!E146)</f>
        <v>STEVE TARANDER</v>
      </c>
      <c r="C82" s="21" t="str">
        <f>UPPER(Ptrllista!F146)</f>
        <v>NPK</v>
      </c>
      <c r="D82" s="21" t="str">
        <f>UPPER(Ptrllista!G148)</f>
        <v>3</v>
      </c>
      <c r="E82" s="21" t="str">
        <f>UPPER(Ptrllista!H148)</f>
        <v>C</v>
      </c>
      <c r="F82" s="74">
        <v>6</v>
      </c>
      <c r="G82" s="10" t="s">
        <v>18</v>
      </c>
      <c r="H82" s="11">
        <v>3</v>
      </c>
      <c r="I82" s="12">
        <v>3</v>
      </c>
      <c r="J82" s="13">
        <v>3</v>
      </c>
      <c r="K82" s="12">
        <v>3</v>
      </c>
      <c r="L82" s="11">
        <v>6</v>
      </c>
      <c r="M82" s="10" t="s">
        <v>18</v>
      </c>
      <c r="N82" s="11">
        <v>1</v>
      </c>
      <c r="O82" s="12">
        <v>4</v>
      </c>
      <c r="P82" s="14" t="s">
        <v>18</v>
      </c>
      <c r="Q82" s="12">
        <v>4</v>
      </c>
      <c r="R82" s="11">
        <v>6</v>
      </c>
      <c r="S82" s="10" t="s">
        <v>18</v>
      </c>
      <c r="T82" s="11">
        <v>5</v>
      </c>
      <c r="U82" s="12">
        <v>5</v>
      </c>
      <c r="V82" s="14" t="s">
        <v>18</v>
      </c>
      <c r="W82" s="12">
        <v>3</v>
      </c>
      <c r="X82" s="11">
        <v>5</v>
      </c>
      <c r="Y82" s="10" t="s">
        <v>18</v>
      </c>
      <c r="Z82" s="11">
        <v>5</v>
      </c>
      <c r="AA82" s="12">
        <v>6</v>
      </c>
      <c r="AB82" s="14" t="s">
        <v>18</v>
      </c>
      <c r="AC82" s="12">
        <v>2</v>
      </c>
      <c r="AD82" s="100">
        <f t="shared" si="6"/>
        <v>41</v>
      </c>
      <c r="AE82" s="10" t="s">
        <v>18</v>
      </c>
      <c r="AF82" s="100">
        <f t="shared" si="7"/>
        <v>26</v>
      </c>
      <c r="AG82" s="108">
        <f t="shared" si="8"/>
        <v>67</v>
      </c>
      <c r="AH82" s="76">
        <v>52</v>
      </c>
      <c r="AI82" s="79"/>
      <c r="AJ82" s="79"/>
      <c r="AK82" s="77"/>
      <c r="AL82" s="77"/>
      <c r="AM82" s="77"/>
      <c r="AN82" s="77"/>
    </row>
    <row r="83" spans="1:40" x14ac:dyDescent="0.25">
      <c r="A83" s="75">
        <v>29</v>
      </c>
      <c r="B83" s="21" t="str">
        <f>UPPER(Ptrllista!E26)</f>
        <v>INGVAR MORIAN</v>
      </c>
      <c r="C83" s="21" t="str">
        <f>UPPER(Ptrllista!F26)</f>
        <v>SAAB</v>
      </c>
      <c r="D83" s="21" t="str">
        <f>UPPER(Ptrllista!G51)</f>
        <v>3</v>
      </c>
      <c r="E83" s="21" t="str">
        <f>UPPER(Ptrllista!H51)</f>
        <v>C</v>
      </c>
      <c r="F83" s="74">
        <v>6</v>
      </c>
      <c r="G83" s="10" t="s">
        <v>18</v>
      </c>
      <c r="H83" s="11">
        <v>3</v>
      </c>
      <c r="I83" s="12">
        <v>5</v>
      </c>
      <c r="J83" s="13" t="s">
        <v>18</v>
      </c>
      <c r="K83" s="12">
        <v>4</v>
      </c>
      <c r="L83" s="11">
        <v>6</v>
      </c>
      <c r="M83" s="10" t="s">
        <v>18</v>
      </c>
      <c r="N83" s="11">
        <v>1</v>
      </c>
      <c r="O83" s="12">
        <v>6</v>
      </c>
      <c r="P83" s="14" t="s">
        <v>18</v>
      </c>
      <c r="Q83" s="12">
        <v>4</v>
      </c>
      <c r="R83" s="11">
        <v>5</v>
      </c>
      <c r="S83" s="10" t="s">
        <v>18</v>
      </c>
      <c r="T83" s="11">
        <v>4</v>
      </c>
      <c r="U83" s="12">
        <v>3</v>
      </c>
      <c r="V83" s="14" t="s">
        <v>18</v>
      </c>
      <c r="W83" s="12">
        <v>2</v>
      </c>
      <c r="X83" s="11">
        <v>4</v>
      </c>
      <c r="Y83" s="10" t="s">
        <v>18</v>
      </c>
      <c r="Z83" s="11">
        <v>4</v>
      </c>
      <c r="AA83" s="12">
        <v>6</v>
      </c>
      <c r="AB83" s="14" t="s">
        <v>18</v>
      </c>
      <c r="AC83" s="12">
        <v>2</v>
      </c>
      <c r="AD83" s="100">
        <f t="shared" si="6"/>
        <v>41</v>
      </c>
      <c r="AE83" s="10" t="s">
        <v>18</v>
      </c>
      <c r="AF83" s="100">
        <f t="shared" si="7"/>
        <v>24</v>
      </c>
      <c r="AG83" s="108">
        <f t="shared" si="8"/>
        <v>65</v>
      </c>
      <c r="AH83" s="83">
        <v>45</v>
      </c>
      <c r="AI83" s="75"/>
      <c r="AJ83" s="75"/>
      <c r="AK83" s="77"/>
      <c r="AL83" s="47"/>
      <c r="AM83" s="47"/>
      <c r="AN83" s="47"/>
    </row>
    <row r="84" spans="1:40" s="3" customFormat="1" x14ac:dyDescent="0.25">
      <c r="A84" s="75">
        <v>30</v>
      </c>
      <c r="B84" s="21" t="str">
        <f>UPPER(Ptrllista!E126)</f>
        <v>CONNY LOCH</v>
      </c>
      <c r="C84" s="21" t="str">
        <f>UPPER(Ptrllista!F126)</f>
        <v>SAAB</v>
      </c>
      <c r="D84" s="21" t="str">
        <f>UPPER(Ptrllista!G43)</f>
        <v>3</v>
      </c>
      <c r="E84" s="21" t="str">
        <f>UPPER(Ptrllista!H43)</f>
        <v>C</v>
      </c>
      <c r="F84" s="74">
        <v>6</v>
      </c>
      <c r="G84" s="10" t="s">
        <v>18</v>
      </c>
      <c r="H84" s="11">
        <v>3</v>
      </c>
      <c r="I84" s="12">
        <v>3</v>
      </c>
      <c r="J84" s="13" t="s">
        <v>18</v>
      </c>
      <c r="K84" s="12">
        <v>3</v>
      </c>
      <c r="L84" s="11">
        <v>4</v>
      </c>
      <c r="M84" s="10" t="s">
        <v>18</v>
      </c>
      <c r="N84" s="11">
        <v>1</v>
      </c>
      <c r="O84" s="12">
        <v>5</v>
      </c>
      <c r="P84" s="14" t="s">
        <v>18</v>
      </c>
      <c r="Q84" s="12">
        <v>3</v>
      </c>
      <c r="R84" s="11">
        <v>6</v>
      </c>
      <c r="S84" s="10" t="s">
        <v>18</v>
      </c>
      <c r="T84" s="11">
        <v>5</v>
      </c>
      <c r="U84" s="12">
        <v>4</v>
      </c>
      <c r="V84" s="14" t="s">
        <v>18</v>
      </c>
      <c r="W84" s="12">
        <v>3</v>
      </c>
      <c r="X84" s="11">
        <v>6</v>
      </c>
      <c r="Y84" s="10" t="s">
        <v>18</v>
      </c>
      <c r="Z84" s="11">
        <v>6</v>
      </c>
      <c r="AA84" s="12">
        <v>6</v>
      </c>
      <c r="AB84" s="14" t="s">
        <v>18</v>
      </c>
      <c r="AC84" s="12">
        <v>2</v>
      </c>
      <c r="AD84" s="100">
        <f t="shared" si="6"/>
        <v>40</v>
      </c>
      <c r="AE84" s="10" t="s">
        <v>18</v>
      </c>
      <c r="AF84" s="100">
        <f t="shared" si="7"/>
        <v>26</v>
      </c>
      <c r="AG84" s="108">
        <f t="shared" si="8"/>
        <v>66</v>
      </c>
      <c r="AH84" s="82">
        <v>52</v>
      </c>
      <c r="AI84" s="79"/>
      <c r="AJ84" s="75"/>
      <c r="AK84" s="77"/>
      <c r="AL84" s="47"/>
      <c r="AM84" s="47"/>
      <c r="AN84" s="47"/>
    </row>
    <row r="85" spans="1:40" s="3" customFormat="1" x14ac:dyDescent="0.25">
      <c r="A85" s="75">
        <v>31</v>
      </c>
      <c r="B85" s="21" t="str">
        <f>UPPER(Ptrllista!E185)</f>
        <v>ALEXANDER JOHANSSON</v>
      </c>
      <c r="C85" s="21" t="str">
        <f>UPPER(Ptrllista!F185)</f>
        <v>MJÖLBY</v>
      </c>
      <c r="D85" s="21" t="str">
        <f>UPPER(Ptrllista!G19)</f>
        <v>3</v>
      </c>
      <c r="E85" s="21" t="str">
        <f>UPPER(Ptrllista!H19)</f>
        <v>C</v>
      </c>
      <c r="F85" s="74">
        <v>6</v>
      </c>
      <c r="G85" s="10" t="s">
        <v>18</v>
      </c>
      <c r="H85" s="11">
        <v>3</v>
      </c>
      <c r="I85" s="12">
        <v>4</v>
      </c>
      <c r="J85" s="13" t="s">
        <v>18</v>
      </c>
      <c r="K85" s="12">
        <v>4</v>
      </c>
      <c r="L85" s="11">
        <v>4</v>
      </c>
      <c r="M85" s="10" t="s">
        <v>18</v>
      </c>
      <c r="N85" s="11">
        <v>1</v>
      </c>
      <c r="O85" s="12">
        <v>6</v>
      </c>
      <c r="P85" s="14" t="s">
        <v>18</v>
      </c>
      <c r="Q85" s="12">
        <v>4</v>
      </c>
      <c r="R85" s="11">
        <v>6</v>
      </c>
      <c r="S85" s="10" t="s">
        <v>18</v>
      </c>
      <c r="T85" s="11">
        <v>5</v>
      </c>
      <c r="U85" s="12">
        <v>6</v>
      </c>
      <c r="V85" s="14" t="s">
        <v>18</v>
      </c>
      <c r="W85" s="12">
        <v>3</v>
      </c>
      <c r="X85" s="11">
        <v>4</v>
      </c>
      <c r="Y85" s="10" t="s">
        <v>18</v>
      </c>
      <c r="Z85" s="11">
        <v>4</v>
      </c>
      <c r="AA85" s="12">
        <v>4</v>
      </c>
      <c r="AB85" s="14" t="s">
        <v>18</v>
      </c>
      <c r="AC85" s="12">
        <v>2</v>
      </c>
      <c r="AD85" s="100">
        <f t="shared" si="6"/>
        <v>40</v>
      </c>
      <c r="AE85" s="10" t="s">
        <v>18</v>
      </c>
      <c r="AF85" s="100">
        <f t="shared" si="7"/>
        <v>26</v>
      </c>
      <c r="AG85" s="108">
        <f t="shared" si="8"/>
        <v>66</v>
      </c>
      <c r="AH85" s="76">
        <v>41</v>
      </c>
      <c r="AI85" s="75"/>
      <c r="AJ85" s="75"/>
      <c r="AK85" s="77"/>
      <c r="AL85" s="47"/>
      <c r="AM85" s="47"/>
      <c r="AN85" s="47"/>
    </row>
    <row r="86" spans="1:40" s="3" customFormat="1" x14ac:dyDescent="0.25">
      <c r="A86" s="75">
        <v>32</v>
      </c>
      <c r="B86" s="21" t="s">
        <v>207</v>
      </c>
      <c r="C86" s="21" t="s">
        <v>208</v>
      </c>
      <c r="D86" s="112">
        <v>3</v>
      </c>
      <c r="E86" s="21" t="s">
        <v>105</v>
      </c>
      <c r="F86" s="74">
        <v>6</v>
      </c>
      <c r="G86" s="10" t="s">
        <v>18</v>
      </c>
      <c r="H86" s="11">
        <v>3</v>
      </c>
      <c r="I86" s="12">
        <v>4</v>
      </c>
      <c r="J86" s="13" t="s">
        <v>18</v>
      </c>
      <c r="K86" s="12">
        <v>4</v>
      </c>
      <c r="L86" s="11">
        <v>4</v>
      </c>
      <c r="M86" s="10" t="s">
        <v>18</v>
      </c>
      <c r="N86" s="11">
        <v>1</v>
      </c>
      <c r="O86" s="12">
        <v>3</v>
      </c>
      <c r="P86" s="14" t="s">
        <v>18</v>
      </c>
      <c r="Q86" s="12">
        <v>2</v>
      </c>
      <c r="R86" s="11">
        <v>6</v>
      </c>
      <c r="S86" s="10" t="s">
        <v>18</v>
      </c>
      <c r="T86" s="11">
        <v>5</v>
      </c>
      <c r="U86" s="12">
        <v>6</v>
      </c>
      <c r="V86" s="14" t="s">
        <v>18</v>
      </c>
      <c r="W86" s="12">
        <v>3</v>
      </c>
      <c r="X86" s="11">
        <v>6</v>
      </c>
      <c r="Y86" s="10" t="s">
        <v>18</v>
      </c>
      <c r="Z86" s="11">
        <v>6</v>
      </c>
      <c r="AA86" s="12">
        <v>4</v>
      </c>
      <c r="AB86" s="14" t="s">
        <v>18</v>
      </c>
      <c r="AC86" s="12">
        <v>2</v>
      </c>
      <c r="AD86" s="100">
        <f t="shared" si="6"/>
        <v>39</v>
      </c>
      <c r="AE86" s="10" t="s">
        <v>18</v>
      </c>
      <c r="AF86" s="100">
        <f t="shared" si="7"/>
        <v>26</v>
      </c>
      <c r="AG86" s="108">
        <f t="shared" si="8"/>
        <v>65</v>
      </c>
      <c r="AH86" s="76">
        <v>45</v>
      </c>
      <c r="AI86" s="75"/>
      <c r="AJ86" s="75"/>
      <c r="AK86" s="77"/>
      <c r="AL86" s="47"/>
      <c r="AM86" s="47"/>
      <c r="AN86" s="47"/>
    </row>
    <row r="87" spans="1:40" s="3" customFormat="1" x14ac:dyDescent="0.25">
      <c r="A87" s="143">
        <v>33</v>
      </c>
      <c r="B87" s="144" t="str">
        <f>UPPER(Ptrllista!E75)</f>
        <v>STEFAN FRIBERG</v>
      </c>
      <c r="C87" s="144" t="str">
        <f>UPPER(Ptrllista!F75)</f>
        <v>FPK</v>
      </c>
      <c r="D87" s="144" t="str">
        <f>UPPER(Ptrllista!G146)</f>
        <v>3</v>
      </c>
      <c r="E87" s="144" t="str">
        <f>UPPER(Ptrllista!H146)</f>
        <v>C</v>
      </c>
      <c r="F87" s="145">
        <v>6</v>
      </c>
      <c r="G87" s="146" t="s">
        <v>18</v>
      </c>
      <c r="H87" s="147">
        <v>3</v>
      </c>
      <c r="I87" s="147">
        <v>6</v>
      </c>
      <c r="J87" s="148" t="s">
        <v>18</v>
      </c>
      <c r="K87" s="147">
        <v>5</v>
      </c>
      <c r="L87" s="147">
        <v>6</v>
      </c>
      <c r="M87" s="146" t="s">
        <v>18</v>
      </c>
      <c r="N87" s="147">
        <v>1</v>
      </c>
      <c r="O87" s="147">
        <v>4</v>
      </c>
      <c r="P87" s="146" t="s">
        <v>18</v>
      </c>
      <c r="Q87" s="147">
        <v>3</v>
      </c>
      <c r="R87" s="147">
        <v>5</v>
      </c>
      <c r="S87" s="146" t="s">
        <v>18</v>
      </c>
      <c r="T87" s="147">
        <v>5</v>
      </c>
      <c r="U87" s="147">
        <v>6</v>
      </c>
      <c r="V87" s="146" t="s">
        <v>18</v>
      </c>
      <c r="W87" s="147">
        <v>3</v>
      </c>
      <c r="X87" s="147">
        <v>6</v>
      </c>
      <c r="Y87" s="146" t="s">
        <v>18</v>
      </c>
      <c r="Z87" s="147">
        <v>6</v>
      </c>
      <c r="AA87" s="147">
        <v>0</v>
      </c>
      <c r="AB87" s="146" t="s">
        <v>18</v>
      </c>
      <c r="AC87" s="147">
        <v>0</v>
      </c>
      <c r="AD87" s="149">
        <f t="shared" si="6"/>
        <v>39</v>
      </c>
      <c r="AE87" s="146" t="s">
        <v>18</v>
      </c>
      <c r="AF87" s="149">
        <f t="shared" si="7"/>
        <v>26</v>
      </c>
      <c r="AG87" s="150">
        <f t="shared" si="8"/>
        <v>65</v>
      </c>
      <c r="AH87" s="151">
        <v>50</v>
      </c>
      <c r="AI87" s="79"/>
      <c r="AJ87" s="79"/>
      <c r="AK87" s="77"/>
      <c r="AL87" s="77"/>
      <c r="AM87" s="77"/>
      <c r="AN87" s="77"/>
    </row>
    <row r="88" spans="1:40" s="3" customFormat="1" x14ac:dyDescent="0.25">
      <c r="A88" s="75">
        <v>34</v>
      </c>
      <c r="B88" s="21" t="str">
        <f>UPPER(Ptrllista!E24)</f>
        <v>JOHAN MOLID</v>
      </c>
      <c r="C88" s="21" t="str">
        <f>UPPER(Ptrllista!F24)</f>
        <v>SAAB</v>
      </c>
      <c r="D88" s="21" t="str">
        <f>UPPER(Ptrllista!G57)</f>
        <v>3</v>
      </c>
      <c r="E88" s="21" t="str">
        <f>UPPER(Ptrllista!H57)</f>
        <v>C</v>
      </c>
      <c r="F88" s="74">
        <v>6</v>
      </c>
      <c r="G88" s="10" t="s">
        <v>18</v>
      </c>
      <c r="H88" s="11">
        <v>3</v>
      </c>
      <c r="I88" s="12">
        <v>4</v>
      </c>
      <c r="J88" s="13" t="s">
        <v>18</v>
      </c>
      <c r="K88" s="12">
        <v>4</v>
      </c>
      <c r="L88" s="11">
        <v>4</v>
      </c>
      <c r="M88" s="10" t="s">
        <v>18</v>
      </c>
      <c r="N88" s="11">
        <v>1</v>
      </c>
      <c r="O88" s="12">
        <v>3</v>
      </c>
      <c r="P88" s="14" t="s">
        <v>18</v>
      </c>
      <c r="Q88" s="12">
        <v>2</v>
      </c>
      <c r="R88" s="11">
        <v>6</v>
      </c>
      <c r="S88" s="10" t="s">
        <v>18</v>
      </c>
      <c r="T88" s="11">
        <v>5</v>
      </c>
      <c r="U88" s="12">
        <v>6</v>
      </c>
      <c r="V88" s="14" t="s">
        <v>18</v>
      </c>
      <c r="W88" s="12">
        <v>3</v>
      </c>
      <c r="X88" s="11">
        <v>6</v>
      </c>
      <c r="Y88" s="10" t="s">
        <v>18</v>
      </c>
      <c r="Z88" s="11">
        <v>6</v>
      </c>
      <c r="AA88" s="12">
        <v>4</v>
      </c>
      <c r="AB88" s="14" t="s">
        <v>18</v>
      </c>
      <c r="AC88" s="12">
        <v>2</v>
      </c>
      <c r="AD88" s="100">
        <f t="shared" si="6"/>
        <v>39</v>
      </c>
      <c r="AE88" s="10" t="s">
        <v>18</v>
      </c>
      <c r="AF88" s="100">
        <f t="shared" si="7"/>
        <v>26</v>
      </c>
      <c r="AG88" s="108">
        <f t="shared" si="8"/>
        <v>65</v>
      </c>
      <c r="AH88" s="83">
        <v>45</v>
      </c>
      <c r="AI88" s="75"/>
      <c r="AJ88" s="75"/>
      <c r="AK88" s="77"/>
      <c r="AL88" s="47"/>
      <c r="AM88" s="47"/>
      <c r="AN88" s="47"/>
    </row>
    <row r="89" spans="1:40" s="3" customFormat="1" x14ac:dyDescent="0.25">
      <c r="A89" s="75">
        <v>35</v>
      </c>
      <c r="B89" s="21" t="str">
        <f>UPPER(Ptrllista!E139)</f>
        <v>HANS WALDÉN</v>
      </c>
      <c r="C89" s="21" t="str">
        <f>UPPER(Ptrllista!F139)</f>
        <v>VALDEMARSVIK</v>
      </c>
      <c r="D89" s="21" t="str">
        <f>UPPER(Ptrllista!G49)</f>
        <v>3</v>
      </c>
      <c r="E89" s="21" t="str">
        <f>UPPER(Ptrllista!H49)</f>
        <v>C</v>
      </c>
      <c r="F89" s="74">
        <v>6</v>
      </c>
      <c r="G89" s="10" t="s">
        <v>18</v>
      </c>
      <c r="H89" s="11">
        <v>3</v>
      </c>
      <c r="I89" s="12">
        <v>3</v>
      </c>
      <c r="J89" s="13" t="s">
        <v>18</v>
      </c>
      <c r="K89" s="12">
        <v>3</v>
      </c>
      <c r="L89" s="11">
        <v>4</v>
      </c>
      <c r="M89" s="10" t="s">
        <v>18</v>
      </c>
      <c r="N89" s="11">
        <v>1</v>
      </c>
      <c r="O89" s="12">
        <v>6</v>
      </c>
      <c r="P89" s="14" t="s">
        <v>18</v>
      </c>
      <c r="Q89" s="12">
        <v>4</v>
      </c>
      <c r="R89" s="11">
        <v>4</v>
      </c>
      <c r="S89" s="10" t="s">
        <v>18</v>
      </c>
      <c r="T89" s="11">
        <v>4</v>
      </c>
      <c r="U89" s="12">
        <v>5</v>
      </c>
      <c r="V89" s="14" t="s">
        <v>18</v>
      </c>
      <c r="W89" s="12">
        <v>2</v>
      </c>
      <c r="X89" s="11">
        <v>0</v>
      </c>
      <c r="Y89" s="10" t="s">
        <v>18</v>
      </c>
      <c r="Z89" s="11">
        <v>0</v>
      </c>
      <c r="AA89" s="12">
        <v>6</v>
      </c>
      <c r="AB89" s="14" t="s">
        <v>18</v>
      </c>
      <c r="AC89" s="12">
        <v>2</v>
      </c>
      <c r="AD89" s="100">
        <f t="shared" si="6"/>
        <v>34</v>
      </c>
      <c r="AE89" s="10" t="s">
        <v>18</v>
      </c>
      <c r="AF89" s="100">
        <f t="shared" si="7"/>
        <v>19</v>
      </c>
      <c r="AG89" s="108">
        <f t="shared" si="8"/>
        <v>53</v>
      </c>
      <c r="AH89" s="83">
        <v>33</v>
      </c>
      <c r="AI89" s="75"/>
      <c r="AJ89" s="75"/>
      <c r="AK89" s="77"/>
      <c r="AL89" s="47"/>
      <c r="AM89" s="47"/>
      <c r="AN89" s="47"/>
    </row>
    <row r="90" spans="1:40" s="3" customFormat="1" x14ac:dyDescent="0.25">
      <c r="A90" s="75">
        <v>36</v>
      </c>
      <c r="B90" s="21" t="str">
        <f>UPPER(Ptrllista!E135)</f>
        <v>ANDREAS ENBLOM</v>
      </c>
      <c r="C90" s="21" t="str">
        <f>UPPER(Ptrllista!F135)</f>
        <v>LSKF</v>
      </c>
      <c r="D90" s="21" t="str">
        <f>UPPER(Ptrllista!G20)</f>
        <v>3</v>
      </c>
      <c r="E90" s="21" t="str">
        <f>UPPER(Ptrllista!H20)</f>
        <v>C</v>
      </c>
      <c r="F90" s="74">
        <v>6</v>
      </c>
      <c r="G90" s="10" t="s">
        <v>18</v>
      </c>
      <c r="H90" s="11">
        <v>3</v>
      </c>
      <c r="I90" s="12">
        <v>5</v>
      </c>
      <c r="J90" s="13" t="s">
        <v>18</v>
      </c>
      <c r="K90" s="12">
        <v>4</v>
      </c>
      <c r="L90" s="11">
        <v>6</v>
      </c>
      <c r="M90" s="10" t="s">
        <v>18</v>
      </c>
      <c r="N90" s="11">
        <v>1</v>
      </c>
      <c r="O90" s="12">
        <v>3</v>
      </c>
      <c r="P90" s="14" t="s">
        <v>18</v>
      </c>
      <c r="Q90" s="12">
        <v>2</v>
      </c>
      <c r="R90" s="11">
        <v>4</v>
      </c>
      <c r="S90" s="10" t="s">
        <v>18</v>
      </c>
      <c r="T90" s="11">
        <v>4</v>
      </c>
      <c r="U90" s="12">
        <v>2</v>
      </c>
      <c r="V90" s="14" t="s">
        <v>18</v>
      </c>
      <c r="W90" s="12">
        <v>2</v>
      </c>
      <c r="X90" s="11">
        <v>4</v>
      </c>
      <c r="Y90" s="10" t="s">
        <v>18</v>
      </c>
      <c r="Z90" s="11">
        <v>4</v>
      </c>
      <c r="AA90" s="12">
        <v>3</v>
      </c>
      <c r="AB90" s="14" t="s">
        <v>18</v>
      </c>
      <c r="AC90" s="12">
        <v>1</v>
      </c>
      <c r="AD90" s="100">
        <f t="shared" si="6"/>
        <v>33</v>
      </c>
      <c r="AE90" s="10" t="s">
        <v>18</v>
      </c>
      <c r="AF90" s="100">
        <f t="shared" si="7"/>
        <v>21</v>
      </c>
      <c r="AG90" s="108">
        <f t="shared" si="8"/>
        <v>54</v>
      </c>
      <c r="AH90" s="82">
        <v>22</v>
      </c>
      <c r="AI90" s="75"/>
      <c r="AJ90" s="75"/>
      <c r="AK90" s="77"/>
      <c r="AL90" s="47"/>
      <c r="AM90" s="47"/>
      <c r="AN90" s="47"/>
    </row>
    <row r="91" spans="1:40" s="3" customFormat="1" x14ac:dyDescent="0.25">
      <c r="A91" s="75">
        <v>37</v>
      </c>
      <c r="B91" s="21" t="str">
        <f>UPPER(Ptrllista!E59)</f>
        <v>RICHARD HALLIN</v>
      </c>
      <c r="C91" s="21" t="str">
        <f>UPPER(Ptrllista!F59)</f>
        <v>MOTALA</v>
      </c>
      <c r="D91" s="21" t="str">
        <f>UPPER(Ptrllista!G143)</f>
        <v>3</v>
      </c>
      <c r="E91" s="21" t="str">
        <f>UPPER(Ptrllista!H143)</f>
        <v>C</v>
      </c>
      <c r="F91" s="74">
        <v>3</v>
      </c>
      <c r="G91" s="10" t="s">
        <v>18</v>
      </c>
      <c r="H91" s="11">
        <v>3</v>
      </c>
      <c r="I91" s="12">
        <v>0</v>
      </c>
      <c r="J91" s="13" t="s">
        <v>18</v>
      </c>
      <c r="K91" s="12">
        <v>0</v>
      </c>
      <c r="L91" s="11">
        <v>0</v>
      </c>
      <c r="M91" s="10" t="s">
        <v>18</v>
      </c>
      <c r="N91" s="11">
        <v>0</v>
      </c>
      <c r="O91" s="12">
        <v>0</v>
      </c>
      <c r="P91" s="14" t="s">
        <v>18</v>
      </c>
      <c r="Q91" s="12">
        <v>0</v>
      </c>
      <c r="R91" s="11">
        <v>0</v>
      </c>
      <c r="S91" s="10" t="s">
        <v>18</v>
      </c>
      <c r="T91" s="11">
        <v>0</v>
      </c>
      <c r="U91" s="12">
        <v>0</v>
      </c>
      <c r="V91" s="14" t="s">
        <v>18</v>
      </c>
      <c r="W91" s="12">
        <v>0</v>
      </c>
      <c r="X91" s="11">
        <v>0</v>
      </c>
      <c r="Y91" s="10" t="s">
        <v>18</v>
      </c>
      <c r="Z91" s="11">
        <v>0</v>
      </c>
      <c r="AA91" s="12">
        <v>0</v>
      </c>
      <c r="AB91" s="14" t="s">
        <v>18</v>
      </c>
      <c r="AC91" s="12">
        <v>0</v>
      </c>
      <c r="AD91" s="100">
        <f t="shared" si="6"/>
        <v>3</v>
      </c>
      <c r="AE91" s="10" t="s">
        <v>18</v>
      </c>
      <c r="AF91" s="100">
        <f t="shared" si="7"/>
        <v>3</v>
      </c>
      <c r="AG91" s="108">
        <f t="shared" si="8"/>
        <v>6</v>
      </c>
      <c r="AH91" s="81" t="s">
        <v>185</v>
      </c>
      <c r="AI91" s="47"/>
      <c r="AJ91" s="75"/>
      <c r="AK91" s="77"/>
      <c r="AL91" s="47"/>
      <c r="AM91" s="47"/>
      <c r="AN91" s="47"/>
    </row>
    <row r="92" spans="1:40" s="3" customFormat="1" x14ac:dyDescent="0.25">
      <c r="A92" s="115"/>
      <c r="B92" s="21"/>
      <c r="C92" s="21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9"/>
      <c r="AJ92" s="79"/>
      <c r="AK92" s="77"/>
      <c r="AL92" s="77"/>
      <c r="AM92" s="77"/>
      <c r="AN92" s="77"/>
    </row>
    <row r="93" spans="1:40" s="3" customFormat="1" x14ac:dyDescent="0.25">
      <c r="A93" s="115"/>
      <c r="B93" s="21" t="s">
        <v>195</v>
      </c>
      <c r="C93" s="21"/>
      <c r="D93" s="21"/>
      <c r="E93" s="21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9"/>
      <c r="AJ93" s="79"/>
      <c r="AK93" s="77"/>
      <c r="AL93" s="77"/>
      <c r="AM93" s="77"/>
      <c r="AN93" s="77"/>
    </row>
    <row r="94" spans="1:40" s="3" customFormat="1" x14ac:dyDescent="0.25">
      <c r="A94" s="81">
        <v>1</v>
      </c>
      <c r="B94" s="21" t="str">
        <f>UPPER(Ptrllista!E113)</f>
        <v>DENISE ZAHN</v>
      </c>
      <c r="C94" s="21" t="str">
        <f>UPPER(Ptrllista!F113)</f>
        <v>A1 SKF</v>
      </c>
      <c r="D94" s="21" t="str">
        <f>UPPER(Ptrllista!G113)</f>
        <v>D1</v>
      </c>
      <c r="E94" s="21" t="str">
        <f>UPPER(Ptrllista!H113)</f>
        <v>C</v>
      </c>
      <c r="F94" s="74">
        <v>5</v>
      </c>
      <c r="G94" s="10" t="s">
        <v>18</v>
      </c>
      <c r="H94" s="11">
        <v>3</v>
      </c>
      <c r="I94" s="12">
        <v>3</v>
      </c>
      <c r="J94" s="13" t="s">
        <v>18</v>
      </c>
      <c r="K94" s="12">
        <v>3</v>
      </c>
      <c r="L94" s="11">
        <v>6</v>
      </c>
      <c r="M94" s="10" t="s">
        <v>18</v>
      </c>
      <c r="N94" s="11">
        <v>1</v>
      </c>
      <c r="O94" s="12">
        <v>4</v>
      </c>
      <c r="P94" s="14" t="s">
        <v>18</v>
      </c>
      <c r="Q94" s="12">
        <v>4</v>
      </c>
      <c r="R94" s="11">
        <v>4</v>
      </c>
      <c r="S94" s="10">
        <v>4</v>
      </c>
      <c r="T94" s="11">
        <v>3</v>
      </c>
      <c r="U94" s="12">
        <v>4</v>
      </c>
      <c r="V94" s="14" t="s">
        <v>18</v>
      </c>
      <c r="W94" s="12">
        <v>3</v>
      </c>
      <c r="X94" s="11">
        <v>4</v>
      </c>
      <c r="Y94" s="10" t="s">
        <v>18</v>
      </c>
      <c r="Z94" s="11">
        <v>4</v>
      </c>
      <c r="AA94" s="12">
        <v>6</v>
      </c>
      <c r="AB94" s="14" t="s">
        <v>18</v>
      </c>
      <c r="AC94" s="12">
        <v>2</v>
      </c>
      <c r="AD94" s="100">
        <f>F94+I94+L94+O94+R94+U94+X94+AA94</f>
        <v>36</v>
      </c>
      <c r="AE94" s="10" t="s">
        <v>18</v>
      </c>
      <c r="AF94" s="100">
        <f>H94+K94+N94+Q94+T94+W94+Z94+AC94</f>
        <v>23</v>
      </c>
      <c r="AG94" s="108">
        <f>AD94+AF94</f>
        <v>59</v>
      </c>
      <c r="AH94" s="76">
        <v>39</v>
      </c>
      <c r="AI94" s="79"/>
      <c r="AJ94" s="79"/>
      <c r="AK94" s="77"/>
      <c r="AL94" s="77"/>
      <c r="AM94" s="77"/>
      <c r="AN94" s="77"/>
    </row>
    <row r="95" spans="1:40" s="3" customFormat="1" x14ac:dyDescent="0.25">
      <c r="A95" s="81">
        <v>2</v>
      </c>
      <c r="B95" s="21" t="str">
        <f>UPPER(Ptrllista!E100)</f>
        <v>CAROLINE ALLMÉR</v>
      </c>
      <c r="C95" s="21" t="str">
        <f>UPPER(Ptrllista!F100)</f>
        <v>SAAB</v>
      </c>
      <c r="D95" s="21" t="str">
        <f>UPPER(Ptrllista!G100)</f>
        <v>D1</v>
      </c>
      <c r="E95" s="21" t="str">
        <f>UPPER(Ptrllista!H100)</f>
        <v>C</v>
      </c>
      <c r="F95" s="74">
        <v>3</v>
      </c>
      <c r="G95" s="10" t="s">
        <v>18</v>
      </c>
      <c r="H95" s="11">
        <v>3</v>
      </c>
      <c r="I95" s="12">
        <v>0</v>
      </c>
      <c r="J95" s="13" t="s">
        <v>18</v>
      </c>
      <c r="K95" s="12">
        <v>0</v>
      </c>
      <c r="L95" s="11">
        <v>4</v>
      </c>
      <c r="M95" s="10" t="s">
        <v>18</v>
      </c>
      <c r="N95" s="11">
        <v>1</v>
      </c>
      <c r="O95" s="12">
        <v>3</v>
      </c>
      <c r="P95" s="14" t="s">
        <v>18</v>
      </c>
      <c r="Q95" s="12">
        <v>3</v>
      </c>
      <c r="R95" s="11">
        <v>3</v>
      </c>
      <c r="S95" s="10" t="s">
        <v>18</v>
      </c>
      <c r="T95" s="11">
        <v>3</v>
      </c>
      <c r="U95" s="12">
        <v>3</v>
      </c>
      <c r="V95" s="14" t="s">
        <v>18</v>
      </c>
      <c r="W95" s="12">
        <v>3</v>
      </c>
      <c r="X95" s="11">
        <v>2</v>
      </c>
      <c r="Y95" s="10" t="s">
        <v>18</v>
      </c>
      <c r="Z95" s="11">
        <v>2</v>
      </c>
      <c r="AA95" s="12">
        <v>3</v>
      </c>
      <c r="AB95" s="14" t="s">
        <v>18</v>
      </c>
      <c r="AC95" s="12">
        <v>2</v>
      </c>
      <c r="AD95" s="100">
        <f>F95+I95+L95+O95+R95+U95+X95+AA95</f>
        <v>21</v>
      </c>
      <c r="AE95" s="10" t="s">
        <v>18</v>
      </c>
      <c r="AF95" s="100">
        <f>H95+K95+N95+Q95+T95+W95+Z95+AC95</f>
        <v>17</v>
      </c>
      <c r="AG95" s="108">
        <f>AD95+AF95</f>
        <v>38</v>
      </c>
      <c r="AH95" s="76">
        <v>21</v>
      </c>
      <c r="AI95" s="79"/>
      <c r="AJ95" s="79"/>
      <c r="AK95" s="77"/>
      <c r="AL95" s="77"/>
      <c r="AM95" s="77"/>
      <c r="AN95" s="77"/>
    </row>
    <row r="96" spans="1:40" s="3" customFormat="1" x14ac:dyDescent="0.25">
      <c r="A96" s="115"/>
      <c r="B96" s="21"/>
      <c r="C96" s="21"/>
      <c r="D96" s="21"/>
      <c r="E96" s="21"/>
      <c r="F96" s="74"/>
      <c r="G96" s="10"/>
      <c r="H96" s="11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9"/>
      <c r="AJ96" s="79"/>
      <c r="AK96" s="77"/>
      <c r="AL96" s="77"/>
      <c r="AM96" s="77"/>
      <c r="AN96" s="77"/>
    </row>
    <row r="97" spans="1:40" s="3" customFormat="1" x14ac:dyDescent="0.25">
      <c r="A97" s="81"/>
      <c r="B97" s="21" t="s">
        <v>196</v>
      </c>
      <c r="C97" s="21"/>
      <c r="D97" s="21"/>
      <c r="E97" s="21"/>
      <c r="F97" s="74"/>
      <c r="AI97" s="79"/>
      <c r="AJ97" s="79"/>
      <c r="AK97" s="77"/>
      <c r="AL97" s="77"/>
      <c r="AM97" s="77"/>
      <c r="AN97" s="77"/>
    </row>
    <row r="98" spans="1:40" x14ac:dyDescent="0.25">
      <c r="A98" s="114">
        <v>1</v>
      </c>
      <c r="B98" s="144" t="str">
        <f>UPPER(Ptrllista!E74)</f>
        <v>ANNETTE KÄFLING</v>
      </c>
      <c r="C98" s="144" t="str">
        <f>UPPER(Ptrllista!F74)</f>
        <v>FPK</v>
      </c>
      <c r="D98" s="144" t="str">
        <f>UPPER(Ptrllista!G74)</f>
        <v>D2</v>
      </c>
      <c r="E98" s="144" t="str">
        <f>UPPER(Ptrllista!H74)</f>
        <v>C</v>
      </c>
      <c r="F98" s="145">
        <v>5</v>
      </c>
      <c r="G98" s="146" t="s">
        <v>18</v>
      </c>
      <c r="H98" s="147">
        <v>3</v>
      </c>
      <c r="I98" s="147">
        <v>4</v>
      </c>
      <c r="J98" s="148" t="s">
        <v>18</v>
      </c>
      <c r="K98" s="147">
        <v>3</v>
      </c>
      <c r="L98" s="147">
        <v>5</v>
      </c>
      <c r="M98" s="146" t="s">
        <v>18</v>
      </c>
      <c r="N98" s="147">
        <v>1</v>
      </c>
      <c r="O98" s="147">
        <v>4</v>
      </c>
      <c r="P98" s="146" t="s">
        <v>18</v>
      </c>
      <c r="Q98" s="147">
        <v>4</v>
      </c>
      <c r="R98" s="147">
        <v>6</v>
      </c>
      <c r="S98" s="146" t="s">
        <v>18</v>
      </c>
      <c r="T98" s="147">
        <v>5</v>
      </c>
      <c r="U98" s="147">
        <v>6</v>
      </c>
      <c r="V98" s="146" t="s">
        <v>18</v>
      </c>
      <c r="W98" s="147">
        <v>3</v>
      </c>
      <c r="X98" s="147">
        <v>6</v>
      </c>
      <c r="Y98" s="146" t="s">
        <v>18</v>
      </c>
      <c r="Z98" s="147">
        <v>6</v>
      </c>
      <c r="AA98" s="147">
        <v>6</v>
      </c>
      <c r="AB98" s="146" t="s">
        <v>18</v>
      </c>
      <c r="AC98" s="147">
        <v>2</v>
      </c>
      <c r="AD98" s="149">
        <f>F98+I98+L98+O98+R98+U98+X98+AA98</f>
        <v>42</v>
      </c>
      <c r="AE98" s="146" t="s">
        <v>18</v>
      </c>
      <c r="AF98" s="149">
        <f>H98+K98+N98+Q98+T98+W98+Z98+AC98</f>
        <v>27</v>
      </c>
      <c r="AG98" s="150">
        <f>AD98+AF98</f>
        <v>69</v>
      </c>
      <c r="AH98" s="153">
        <v>40</v>
      </c>
      <c r="AK98" s="77"/>
    </row>
    <row r="99" spans="1:40" x14ac:dyDescent="0.25">
      <c r="A99" s="114">
        <v>2</v>
      </c>
      <c r="B99" s="21" t="str">
        <f>UPPER(Ptrllista!E119)</f>
        <v>MAJA SCHIMMELL</v>
      </c>
      <c r="C99" s="21" t="str">
        <f>UPPER(Ptrllista!F119)</f>
        <v>ÅBY SK</v>
      </c>
      <c r="D99" s="21" t="str">
        <f>UPPER(Ptrllista!G119)</f>
        <v>D2</v>
      </c>
      <c r="E99" s="21" t="str">
        <f>UPPER(Ptrllista!H119)</f>
        <v>C</v>
      </c>
      <c r="F99" s="74">
        <v>5</v>
      </c>
      <c r="G99" s="10" t="s">
        <v>18</v>
      </c>
      <c r="H99" s="11">
        <v>3</v>
      </c>
      <c r="I99" s="12">
        <v>5</v>
      </c>
      <c r="J99" s="13" t="s">
        <v>18</v>
      </c>
      <c r="K99" s="12">
        <v>5</v>
      </c>
      <c r="L99" s="11">
        <v>6</v>
      </c>
      <c r="M99" s="10" t="s">
        <v>18</v>
      </c>
      <c r="N99" s="11">
        <v>1</v>
      </c>
      <c r="O99" s="12">
        <v>6</v>
      </c>
      <c r="P99" s="14" t="s">
        <v>18</v>
      </c>
      <c r="Q99" s="12">
        <v>4</v>
      </c>
      <c r="R99" s="11">
        <v>6</v>
      </c>
      <c r="S99" s="10" t="s">
        <v>18</v>
      </c>
      <c r="T99" s="11">
        <v>5</v>
      </c>
      <c r="U99" s="12">
        <v>6</v>
      </c>
      <c r="V99" s="14" t="s">
        <v>18</v>
      </c>
      <c r="W99" s="12">
        <v>3</v>
      </c>
      <c r="X99" s="11">
        <v>2</v>
      </c>
      <c r="Y99" s="10" t="s">
        <v>18</v>
      </c>
      <c r="Z99" s="11">
        <v>2</v>
      </c>
      <c r="AA99" s="12">
        <v>6</v>
      </c>
      <c r="AB99" s="14" t="s">
        <v>18</v>
      </c>
      <c r="AC99" s="12">
        <v>2</v>
      </c>
      <c r="AD99" s="100">
        <f>F99+I99+L99+O99+R99+U99+X99+AA99</f>
        <v>42</v>
      </c>
      <c r="AE99" s="10" t="s">
        <v>18</v>
      </c>
      <c r="AF99" s="100">
        <f>H99+K99+N99+Q99+T99+W99+Z99+AC99</f>
        <v>25</v>
      </c>
      <c r="AG99" s="108">
        <f>AD99+AF99</f>
        <v>67</v>
      </c>
      <c r="AH99" s="114">
        <v>52</v>
      </c>
      <c r="AK99" s="77"/>
    </row>
    <row r="100" spans="1:40" x14ac:dyDescent="0.25">
      <c r="A100" s="114">
        <v>3</v>
      </c>
      <c r="B100" s="21" t="str">
        <f>UPPER(Ptrllista!E88)</f>
        <v>LINDA BRINK</v>
      </c>
      <c r="C100" s="21" t="str">
        <f>UPPER(Ptrllista!F88)</f>
        <v>LSKF</v>
      </c>
      <c r="D100" s="21" t="str">
        <f>UPPER(Ptrllista!G88)</f>
        <v>D2</v>
      </c>
      <c r="E100" s="21" t="str">
        <f>UPPER(Ptrllista!H88)</f>
        <v>C</v>
      </c>
      <c r="F100" s="74">
        <v>6</v>
      </c>
      <c r="G100" s="10" t="s">
        <v>18</v>
      </c>
      <c r="H100" s="11">
        <v>3</v>
      </c>
      <c r="I100" s="12">
        <v>5</v>
      </c>
      <c r="J100" s="13" t="s">
        <v>18</v>
      </c>
      <c r="K100" s="12">
        <v>5</v>
      </c>
      <c r="L100" s="11">
        <v>5</v>
      </c>
      <c r="M100" s="10" t="s">
        <v>18</v>
      </c>
      <c r="N100" s="11">
        <v>1</v>
      </c>
      <c r="O100" s="12">
        <v>5</v>
      </c>
      <c r="P100" s="14" t="s">
        <v>18</v>
      </c>
      <c r="Q100" s="12">
        <v>4</v>
      </c>
      <c r="R100" s="11">
        <v>6</v>
      </c>
      <c r="S100" s="10" t="s">
        <v>18</v>
      </c>
      <c r="T100" s="11">
        <v>5</v>
      </c>
      <c r="U100" s="12">
        <v>4</v>
      </c>
      <c r="V100" s="14" t="s">
        <v>18</v>
      </c>
      <c r="W100" s="12">
        <v>3</v>
      </c>
      <c r="X100" s="11">
        <v>5</v>
      </c>
      <c r="Y100" s="10" t="s">
        <v>18</v>
      </c>
      <c r="Z100" s="11">
        <v>5</v>
      </c>
      <c r="AA100" s="12">
        <v>5</v>
      </c>
      <c r="AB100" s="14" t="s">
        <v>18</v>
      </c>
      <c r="AC100" s="12">
        <v>2</v>
      </c>
      <c r="AD100" s="100">
        <f>F100+I100+L100+O100+R100+U100+X100+AA100</f>
        <v>41</v>
      </c>
      <c r="AE100" s="10" t="s">
        <v>18</v>
      </c>
      <c r="AF100" s="100">
        <f>H100+K100+N100+Q100+T100+W100+Z100+AC100</f>
        <v>28</v>
      </c>
      <c r="AG100" s="108">
        <f>AD100+AF100</f>
        <v>69</v>
      </c>
      <c r="AH100" s="114">
        <v>48</v>
      </c>
      <c r="AK100" s="77"/>
    </row>
    <row r="101" spans="1:40" x14ac:dyDescent="0.25">
      <c r="A101" s="114">
        <v>4</v>
      </c>
      <c r="B101" s="21" t="str">
        <f>UPPER(Ptrllista!E34)</f>
        <v>INGELA JOHANSSON</v>
      </c>
      <c r="C101" s="21" t="str">
        <f>UPPER(Ptrllista!F34)</f>
        <v>SAAB</v>
      </c>
      <c r="D101" s="21" t="str">
        <f>UPPER(Ptrllista!G34)</f>
        <v>D2</v>
      </c>
      <c r="E101" s="21" t="str">
        <f>UPPER(Ptrllista!H34)</f>
        <v>C</v>
      </c>
      <c r="F101" s="74">
        <v>5</v>
      </c>
      <c r="G101" s="10" t="s">
        <v>18</v>
      </c>
      <c r="H101" s="11">
        <v>3</v>
      </c>
      <c r="I101" s="12">
        <v>4</v>
      </c>
      <c r="J101" s="13" t="s">
        <v>18</v>
      </c>
      <c r="K101" s="12">
        <v>3</v>
      </c>
      <c r="L101" s="11">
        <v>5</v>
      </c>
      <c r="M101" s="10" t="s">
        <v>18</v>
      </c>
      <c r="N101" s="11">
        <v>1</v>
      </c>
      <c r="O101" s="12">
        <v>6</v>
      </c>
      <c r="P101" s="14" t="s">
        <v>18</v>
      </c>
      <c r="Q101" s="12">
        <v>4</v>
      </c>
      <c r="R101" s="11">
        <v>5</v>
      </c>
      <c r="S101" s="10" t="s">
        <v>18</v>
      </c>
      <c r="T101" s="11">
        <v>4</v>
      </c>
      <c r="U101" s="12">
        <v>6</v>
      </c>
      <c r="V101" s="14" t="s">
        <v>18</v>
      </c>
      <c r="W101" s="12">
        <v>3</v>
      </c>
      <c r="X101" s="11">
        <v>6</v>
      </c>
      <c r="Y101" s="10" t="s">
        <v>18</v>
      </c>
      <c r="Z101" s="11">
        <v>6</v>
      </c>
      <c r="AA101" s="12">
        <v>4</v>
      </c>
      <c r="AB101" s="14" t="s">
        <v>18</v>
      </c>
      <c r="AC101" s="12">
        <v>1</v>
      </c>
      <c r="AD101" s="100">
        <f>F101+I101+L101+O101+R101+U101+X101+AA101</f>
        <v>41</v>
      </c>
      <c r="AE101" s="10" t="s">
        <v>18</v>
      </c>
      <c r="AF101" s="100">
        <f>H101+K101+N101+Q101+T101+W101+Z101+AC101</f>
        <v>25</v>
      </c>
      <c r="AG101" s="108">
        <f>AD101+AF101</f>
        <v>66</v>
      </c>
      <c r="AH101" s="111">
        <v>43</v>
      </c>
      <c r="AI101" s="9"/>
      <c r="AJ101" s="8"/>
      <c r="AK101" s="77"/>
    </row>
    <row r="102" spans="1:40" x14ac:dyDescent="0.25">
      <c r="A102" s="114">
        <v>5</v>
      </c>
      <c r="B102" s="21" t="str">
        <f>UPPER(Ptrllista!E39)</f>
        <v>BEATRICE OSVOLD</v>
      </c>
      <c r="C102" s="21" t="str">
        <f>UPPER(Ptrllista!F39)</f>
        <v>SAAB</v>
      </c>
      <c r="D102" s="21" t="str">
        <f>UPPER(Ptrllista!G39)</f>
        <v>D2</v>
      </c>
      <c r="E102" s="21" t="str">
        <f>UPPER(Ptrllista!H39)</f>
        <v>C</v>
      </c>
      <c r="F102" s="74">
        <v>5</v>
      </c>
      <c r="G102" s="10" t="s">
        <v>18</v>
      </c>
      <c r="H102" s="11">
        <v>3</v>
      </c>
      <c r="I102" s="12">
        <v>4</v>
      </c>
      <c r="J102" s="13" t="s">
        <v>18</v>
      </c>
      <c r="K102" s="12">
        <v>3</v>
      </c>
      <c r="L102" s="11">
        <v>5</v>
      </c>
      <c r="M102" s="10" t="s">
        <v>18</v>
      </c>
      <c r="N102" s="11">
        <v>1</v>
      </c>
      <c r="O102" s="12">
        <v>4</v>
      </c>
      <c r="P102" s="14" t="s">
        <v>18</v>
      </c>
      <c r="Q102" s="12">
        <v>4</v>
      </c>
      <c r="R102" s="11">
        <v>4</v>
      </c>
      <c r="S102" s="10" t="s">
        <v>18</v>
      </c>
      <c r="T102" s="11">
        <v>4</v>
      </c>
      <c r="U102" s="12">
        <v>3</v>
      </c>
      <c r="V102" s="14" t="s">
        <v>18</v>
      </c>
      <c r="W102" s="12">
        <v>2</v>
      </c>
      <c r="X102" s="11">
        <v>1</v>
      </c>
      <c r="Y102" s="10" t="s">
        <v>18</v>
      </c>
      <c r="Z102" s="11">
        <v>1</v>
      </c>
      <c r="AA102" s="12">
        <v>5</v>
      </c>
      <c r="AB102" s="14" t="s">
        <v>18</v>
      </c>
      <c r="AC102" s="12">
        <v>2</v>
      </c>
      <c r="AD102" s="100">
        <f>F102+I102+L102+O102+R102+U102+X102+AA102</f>
        <v>31</v>
      </c>
      <c r="AE102" s="10" t="s">
        <v>18</v>
      </c>
      <c r="AF102" s="100">
        <f>H102+K102+N102+Q102+T102+W102+Z102+AC102</f>
        <v>20</v>
      </c>
      <c r="AG102" s="108">
        <f>AD102+AF102</f>
        <v>51</v>
      </c>
      <c r="AH102" s="114">
        <v>24</v>
      </c>
      <c r="AK102" s="77"/>
    </row>
    <row r="103" spans="1:40" x14ac:dyDescent="0.25">
      <c r="B103" s="21"/>
      <c r="C103" s="21"/>
      <c r="D103" s="21"/>
      <c r="E103" s="21"/>
      <c r="F103" s="74"/>
      <c r="G103" s="10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114"/>
      <c r="AK103" s="77"/>
    </row>
    <row r="104" spans="1:40" x14ac:dyDescent="0.25">
      <c r="B104" s="21" t="s">
        <v>197</v>
      </c>
      <c r="C104" s="21"/>
      <c r="D104" s="21"/>
      <c r="E104" s="2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K104" s="77"/>
    </row>
    <row r="105" spans="1:40" x14ac:dyDescent="0.25">
      <c r="A105" s="114">
        <v>1</v>
      </c>
      <c r="B105" s="21" t="str">
        <f>UPPER(Ptrllista!E66)</f>
        <v>L-G LILJERGREN</v>
      </c>
      <c r="C105" s="21" t="str">
        <f>UPPER(Ptrllista!F66)</f>
        <v>NPK</v>
      </c>
      <c r="D105" s="21" t="str">
        <f>UPPER(Ptrllista!G68)</f>
        <v>VY</v>
      </c>
      <c r="E105" s="21" t="str">
        <f>UPPER(Ptrllista!H68)</f>
        <v>C</v>
      </c>
      <c r="F105" s="74">
        <v>4</v>
      </c>
      <c r="G105" s="10" t="s">
        <v>18</v>
      </c>
      <c r="H105" s="11">
        <v>2</v>
      </c>
      <c r="I105" s="12">
        <v>5</v>
      </c>
      <c r="J105" s="13" t="s">
        <v>18</v>
      </c>
      <c r="K105" s="12">
        <v>4</v>
      </c>
      <c r="L105" s="11">
        <v>6</v>
      </c>
      <c r="M105" s="10" t="s">
        <v>18</v>
      </c>
      <c r="N105" s="11">
        <v>1</v>
      </c>
      <c r="O105" s="12">
        <v>5</v>
      </c>
      <c r="P105" s="14" t="s">
        <v>18</v>
      </c>
      <c r="Q105" s="12">
        <v>3</v>
      </c>
      <c r="R105" s="11">
        <v>6</v>
      </c>
      <c r="S105" s="10" t="s">
        <v>18</v>
      </c>
      <c r="T105" s="11">
        <v>5</v>
      </c>
      <c r="U105" s="12">
        <v>5</v>
      </c>
      <c r="V105" s="14" t="s">
        <v>18</v>
      </c>
      <c r="W105" s="12">
        <v>3</v>
      </c>
      <c r="X105" s="11">
        <v>6</v>
      </c>
      <c r="Y105" s="10" t="s">
        <v>18</v>
      </c>
      <c r="Z105" s="11">
        <v>6</v>
      </c>
      <c r="AA105" s="12">
        <v>6</v>
      </c>
      <c r="AB105" s="14" t="s">
        <v>18</v>
      </c>
      <c r="AC105" s="12">
        <v>2</v>
      </c>
      <c r="AD105" s="100">
        <f>F105+I105+L105+O105+R105+U105+X105+AA105</f>
        <v>43</v>
      </c>
      <c r="AE105" s="10" t="s">
        <v>18</v>
      </c>
      <c r="AF105" s="100">
        <f t="shared" ref="AF105:AF118" si="9">H105+K105+N105+Q105+T105+W105+Z105+AC105</f>
        <v>26</v>
      </c>
      <c r="AG105" s="108">
        <f>AD105+AF105</f>
        <v>69</v>
      </c>
      <c r="AH105" s="114">
        <v>52</v>
      </c>
      <c r="AK105" s="77"/>
    </row>
    <row r="106" spans="1:40" x14ac:dyDescent="0.25">
      <c r="A106" s="114">
        <v>2</v>
      </c>
      <c r="B106" s="21" t="str">
        <f>UPPER(Ptrllista!E21)</f>
        <v>ELMER JANSSON</v>
      </c>
      <c r="C106" s="21" t="str">
        <f>UPPER(Ptrllista!F21)</f>
        <v>A1 SKF</v>
      </c>
      <c r="D106" s="21" t="str">
        <f>UPPER(Ptrllista!G21)</f>
        <v>VY</v>
      </c>
      <c r="E106" s="21" t="str">
        <f>UPPER(Ptrllista!H21)</f>
        <v>C</v>
      </c>
      <c r="F106" s="74">
        <v>5</v>
      </c>
      <c r="G106" s="10" t="s">
        <v>18</v>
      </c>
      <c r="H106" s="11">
        <v>3</v>
      </c>
      <c r="I106" s="12">
        <v>6</v>
      </c>
      <c r="J106" s="13" t="s">
        <v>18</v>
      </c>
      <c r="K106" s="12">
        <v>5</v>
      </c>
      <c r="L106" s="11">
        <v>6</v>
      </c>
      <c r="M106" s="10" t="s">
        <v>18</v>
      </c>
      <c r="N106" s="11">
        <v>1</v>
      </c>
      <c r="O106" s="12">
        <v>5</v>
      </c>
      <c r="P106" s="14" t="s">
        <v>18</v>
      </c>
      <c r="Q106" s="12">
        <v>3</v>
      </c>
      <c r="R106" s="11">
        <v>4</v>
      </c>
      <c r="S106" s="10" t="s">
        <v>18</v>
      </c>
      <c r="T106" s="11">
        <v>3</v>
      </c>
      <c r="U106" s="12">
        <v>5</v>
      </c>
      <c r="V106" s="14" t="s">
        <v>18</v>
      </c>
      <c r="W106" s="12">
        <v>2</v>
      </c>
      <c r="X106" s="11">
        <v>5</v>
      </c>
      <c r="Y106" s="10" t="s">
        <v>18</v>
      </c>
      <c r="Z106" s="11">
        <v>5</v>
      </c>
      <c r="AA106" s="12">
        <v>6</v>
      </c>
      <c r="AB106" s="14" t="s">
        <v>18</v>
      </c>
      <c r="AC106" s="12">
        <v>2</v>
      </c>
      <c r="AD106" s="100">
        <f>F106+I106+L106+O106+R106+U106+X106+AA106</f>
        <v>42</v>
      </c>
      <c r="AE106" s="10" t="s">
        <v>18</v>
      </c>
      <c r="AF106" s="100">
        <f t="shared" si="9"/>
        <v>24</v>
      </c>
      <c r="AG106" s="108">
        <v>42</v>
      </c>
      <c r="AH106" s="114">
        <v>42</v>
      </c>
      <c r="AK106" s="77"/>
    </row>
    <row r="107" spans="1:40" x14ac:dyDescent="0.25">
      <c r="A107" s="114">
        <v>3</v>
      </c>
      <c r="B107" s="21" t="str">
        <f>UPPER(Ptrllista!E152)</f>
        <v>TOMAS KARLSSON</v>
      </c>
      <c r="C107" s="21" t="str">
        <f>UPPER(Ptrllista!F152)</f>
        <v>NPK</v>
      </c>
      <c r="D107" s="21" t="str">
        <f>UPPER(Ptrllista!G127)</f>
        <v>VY</v>
      </c>
      <c r="E107" s="21" t="str">
        <f>UPPER(Ptrllista!H127)</f>
        <v>C</v>
      </c>
      <c r="F107" s="74">
        <v>6</v>
      </c>
      <c r="G107" s="10" t="s">
        <v>18</v>
      </c>
      <c r="H107" s="11">
        <v>3</v>
      </c>
      <c r="I107" s="12">
        <v>6</v>
      </c>
      <c r="J107" s="13" t="s">
        <v>18</v>
      </c>
      <c r="K107" s="12">
        <v>5</v>
      </c>
      <c r="L107" s="11">
        <v>6</v>
      </c>
      <c r="M107" s="10" t="s">
        <v>18</v>
      </c>
      <c r="N107" s="11">
        <v>1</v>
      </c>
      <c r="O107" s="12">
        <v>3</v>
      </c>
      <c r="P107" s="14" t="s">
        <v>18</v>
      </c>
      <c r="Q107" s="12">
        <v>3</v>
      </c>
      <c r="R107" s="11">
        <v>5</v>
      </c>
      <c r="S107" s="10" t="s">
        <v>18</v>
      </c>
      <c r="T107" s="11">
        <v>4</v>
      </c>
      <c r="U107" s="12">
        <v>5</v>
      </c>
      <c r="V107" s="14" t="s">
        <v>18</v>
      </c>
      <c r="W107" s="12">
        <v>2</v>
      </c>
      <c r="X107" s="11">
        <v>4</v>
      </c>
      <c r="Y107" s="10" t="s">
        <v>18</v>
      </c>
      <c r="Z107" s="11">
        <v>4</v>
      </c>
      <c r="AA107" s="12">
        <v>6</v>
      </c>
      <c r="AB107" s="14" t="s">
        <v>18</v>
      </c>
      <c r="AC107" s="12">
        <v>2</v>
      </c>
      <c r="AD107" s="100">
        <f>F107+I107+L107+O107+R107+U107+X107+AA107</f>
        <v>41</v>
      </c>
      <c r="AE107" s="10" t="s">
        <v>18</v>
      </c>
      <c r="AF107" s="100">
        <f t="shared" si="9"/>
        <v>24</v>
      </c>
      <c r="AG107" s="108">
        <f t="shared" ref="AG107:AG118" si="10">AD107+AF107</f>
        <v>65</v>
      </c>
      <c r="AH107" s="114">
        <v>24</v>
      </c>
      <c r="AK107" s="77"/>
    </row>
    <row r="108" spans="1:40" x14ac:dyDescent="0.25">
      <c r="A108" s="153">
        <v>4</v>
      </c>
      <c r="B108" s="144" t="str">
        <f>UPPER(Ptrllista!E53)</f>
        <v>PER-HÅKAN HELGESSON</v>
      </c>
      <c r="C108" s="144" t="str">
        <f>UPPER(Ptrllista!F53)</f>
        <v>FPK</v>
      </c>
      <c r="D108" s="144" t="str">
        <f>UPPER(Ptrllista!G110)</f>
        <v>VY</v>
      </c>
      <c r="E108" s="144" t="str">
        <f>UPPER(Ptrllista!H110)</f>
        <v>C</v>
      </c>
      <c r="F108" s="145">
        <v>6</v>
      </c>
      <c r="G108" s="146" t="s">
        <v>18</v>
      </c>
      <c r="H108" s="147">
        <v>3</v>
      </c>
      <c r="I108" s="147">
        <v>5</v>
      </c>
      <c r="J108" s="148" t="s">
        <v>18</v>
      </c>
      <c r="K108" s="147">
        <v>4</v>
      </c>
      <c r="L108" s="147">
        <v>5</v>
      </c>
      <c r="M108" s="146" t="s">
        <v>18</v>
      </c>
      <c r="N108" s="147">
        <v>1</v>
      </c>
      <c r="O108" s="147">
        <v>3</v>
      </c>
      <c r="P108" s="146" t="s">
        <v>18</v>
      </c>
      <c r="Q108" s="147">
        <v>3</v>
      </c>
      <c r="R108" s="147">
        <v>5</v>
      </c>
      <c r="S108" s="146" t="s">
        <v>18</v>
      </c>
      <c r="T108" s="147">
        <v>4</v>
      </c>
      <c r="U108" s="147">
        <v>3</v>
      </c>
      <c r="V108" s="146" t="s">
        <v>18</v>
      </c>
      <c r="W108" s="147">
        <v>2</v>
      </c>
      <c r="X108" s="147">
        <v>6</v>
      </c>
      <c r="Y108" s="146" t="s">
        <v>18</v>
      </c>
      <c r="Z108" s="147">
        <v>6</v>
      </c>
      <c r="AA108" s="147">
        <v>6</v>
      </c>
      <c r="AB108" s="146" t="s">
        <v>18</v>
      </c>
      <c r="AC108" s="147">
        <v>2</v>
      </c>
      <c r="AD108" s="149">
        <f>F108+I108+L108+O108+R108+U108+X108+AA108</f>
        <v>39</v>
      </c>
      <c r="AE108" s="146" t="s">
        <v>18</v>
      </c>
      <c r="AF108" s="149">
        <f t="shared" si="9"/>
        <v>25</v>
      </c>
      <c r="AG108" s="150">
        <f t="shared" si="10"/>
        <v>64</v>
      </c>
      <c r="AH108" s="153">
        <v>29</v>
      </c>
      <c r="AK108" s="77"/>
    </row>
    <row r="109" spans="1:40" x14ac:dyDescent="0.25">
      <c r="A109" s="114">
        <v>5</v>
      </c>
      <c r="B109" s="21" t="str">
        <f>UPPER(Ptrllista!E127)</f>
        <v>KENNETH ARVIDSSON</v>
      </c>
      <c r="C109" s="21" t="str">
        <f>UPPER(Ptrllista!F127)</f>
        <v>A1 SKF</v>
      </c>
      <c r="D109" s="21" t="str">
        <f>UPPER(Ptrllista!G53)</f>
        <v>VY</v>
      </c>
      <c r="E109" s="21" t="str">
        <f>UPPER(Ptrllista!H53)</f>
        <v>C</v>
      </c>
      <c r="F109" s="74">
        <v>6</v>
      </c>
      <c r="G109" s="10" t="s">
        <v>18</v>
      </c>
      <c r="H109" s="11">
        <v>3</v>
      </c>
      <c r="I109" s="12">
        <v>6</v>
      </c>
      <c r="J109" s="13" t="s">
        <v>18</v>
      </c>
      <c r="K109" s="12">
        <v>5</v>
      </c>
      <c r="L109" s="11">
        <v>5</v>
      </c>
      <c r="M109" s="10" t="s">
        <v>18</v>
      </c>
      <c r="N109" s="11">
        <v>1</v>
      </c>
      <c r="O109" s="12">
        <v>6</v>
      </c>
      <c r="P109" s="14" t="s">
        <v>18</v>
      </c>
      <c r="Q109" s="12">
        <v>4</v>
      </c>
      <c r="R109" s="11">
        <v>4</v>
      </c>
      <c r="S109" s="10" t="s">
        <v>18</v>
      </c>
      <c r="T109" s="11">
        <v>3</v>
      </c>
      <c r="U109" s="12">
        <v>5</v>
      </c>
      <c r="V109" s="14" t="s">
        <v>18</v>
      </c>
      <c r="W109" s="12">
        <v>3</v>
      </c>
      <c r="X109" s="11">
        <v>3</v>
      </c>
      <c r="Y109" s="10" t="s">
        <v>18</v>
      </c>
      <c r="Z109" s="11">
        <v>3</v>
      </c>
      <c r="AA109" s="12">
        <v>3</v>
      </c>
      <c r="AB109" s="14" t="s">
        <v>18</v>
      </c>
      <c r="AC109" s="12">
        <v>2</v>
      </c>
      <c r="AD109" s="100">
        <v>38</v>
      </c>
      <c r="AE109" s="10" t="s">
        <v>18</v>
      </c>
      <c r="AF109" s="100">
        <f t="shared" si="9"/>
        <v>24</v>
      </c>
      <c r="AG109" s="108">
        <f t="shared" si="10"/>
        <v>62</v>
      </c>
      <c r="AH109" s="114">
        <v>36</v>
      </c>
      <c r="AK109" s="77"/>
    </row>
    <row r="110" spans="1:40" x14ac:dyDescent="0.25">
      <c r="A110" s="114">
        <v>6</v>
      </c>
      <c r="B110" s="21" t="s">
        <v>205</v>
      </c>
      <c r="C110" s="21" t="s">
        <v>189</v>
      </c>
      <c r="D110" s="21" t="s">
        <v>206</v>
      </c>
      <c r="E110" s="21" t="s">
        <v>105</v>
      </c>
      <c r="F110" s="74">
        <v>6</v>
      </c>
      <c r="G110" s="10" t="s">
        <v>18</v>
      </c>
      <c r="H110" s="11">
        <v>3</v>
      </c>
      <c r="I110" s="12">
        <v>2</v>
      </c>
      <c r="J110" s="13" t="s">
        <v>18</v>
      </c>
      <c r="K110" s="12">
        <v>2</v>
      </c>
      <c r="L110" s="11">
        <v>6</v>
      </c>
      <c r="M110" s="10" t="s">
        <v>18</v>
      </c>
      <c r="N110" s="11">
        <v>1</v>
      </c>
      <c r="O110" s="12">
        <v>4</v>
      </c>
      <c r="P110" s="14" t="s">
        <v>18</v>
      </c>
      <c r="Q110" s="12">
        <v>3</v>
      </c>
      <c r="R110" s="11">
        <v>4</v>
      </c>
      <c r="S110" s="10" t="s">
        <v>18</v>
      </c>
      <c r="T110" s="11">
        <v>3</v>
      </c>
      <c r="U110" s="12">
        <v>5</v>
      </c>
      <c r="V110" s="14" t="s">
        <v>18</v>
      </c>
      <c r="W110" s="12">
        <v>3</v>
      </c>
      <c r="X110" s="11">
        <v>5</v>
      </c>
      <c r="Y110" s="10" t="s">
        <v>18</v>
      </c>
      <c r="Z110" s="11">
        <v>5</v>
      </c>
      <c r="AA110" s="12">
        <v>6</v>
      </c>
      <c r="AB110" s="14" t="s">
        <v>18</v>
      </c>
      <c r="AC110" s="12">
        <v>2</v>
      </c>
      <c r="AD110" s="100">
        <v>38</v>
      </c>
      <c r="AE110" s="10" t="s">
        <v>18</v>
      </c>
      <c r="AF110" s="100">
        <f t="shared" si="9"/>
        <v>22</v>
      </c>
      <c r="AG110" s="108">
        <f t="shared" si="10"/>
        <v>60</v>
      </c>
      <c r="AH110" s="114">
        <v>35</v>
      </c>
      <c r="AK110" s="77"/>
    </row>
    <row r="111" spans="1:40" x14ac:dyDescent="0.25">
      <c r="A111" s="114">
        <v>7</v>
      </c>
      <c r="B111" s="21" t="str">
        <f>UPPER(Ptrllista!E55)</f>
        <v xml:space="preserve">NILS BÄCKSTRÖM </v>
      </c>
      <c r="C111" s="21" t="str">
        <f>UPPER(Ptrllista!F55)</f>
        <v>NPK</v>
      </c>
      <c r="D111" s="21" t="str">
        <f>UPPER(Ptrllista!G98)</f>
        <v>VY</v>
      </c>
      <c r="E111" s="21" t="str">
        <f>UPPER(Ptrllista!H98)</f>
        <v>C</v>
      </c>
      <c r="F111" s="74">
        <v>5</v>
      </c>
      <c r="G111" s="10" t="s">
        <v>18</v>
      </c>
      <c r="H111" s="11">
        <v>3</v>
      </c>
      <c r="I111" s="12">
        <v>4</v>
      </c>
      <c r="J111" s="13" t="s">
        <v>18</v>
      </c>
      <c r="K111" s="12">
        <v>3</v>
      </c>
      <c r="L111" s="11">
        <v>4</v>
      </c>
      <c r="M111" s="10" t="s">
        <v>18</v>
      </c>
      <c r="N111" s="11">
        <v>1</v>
      </c>
      <c r="O111" s="12">
        <v>4</v>
      </c>
      <c r="P111" s="14" t="s">
        <v>18</v>
      </c>
      <c r="Q111" s="12">
        <v>3</v>
      </c>
      <c r="R111" s="11">
        <v>4</v>
      </c>
      <c r="S111" s="10" t="s">
        <v>18</v>
      </c>
      <c r="T111" s="11">
        <v>3</v>
      </c>
      <c r="U111" s="12">
        <v>5</v>
      </c>
      <c r="V111" s="14" t="s">
        <v>18</v>
      </c>
      <c r="W111" s="12">
        <v>3</v>
      </c>
      <c r="X111" s="11">
        <v>5</v>
      </c>
      <c r="Y111" s="10" t="s">
        <v>18</v>
      </c>
      <c r="Z111" s="11">
        <v>5</v>
      </c>
      <c r="AA111" s="12">
        <v>6</v>
      </c>
      <c r="AB111" s="14" t="s">
        <v>18</v>
      </c>
      <c r="AC111" s="12">
        <v>2</v>
      </c>
      <c r="AD111" s="100">
        <f t="shared" ref="AD111:AD118" si="11">F111+I111+L111+O111+R111+U111+X111+AA111</f>
        <v>37</v>
      </c>
      <c r="AE111" s="10" t="s">
        <v>18</v>
      </c>
      <c r="AF111" s="100">
        <f t="shared" si="9"/>
        <v>23</v>
      </c>
      <c r="AG111" s="108">
        <f t="shared" si="10"/>
        <v>60</v>
      </c>
      <c r="AH111" s="114">
        <v>32</v>
      </c>
      <c r="AK111" s="77"/>
    </row>
    <row r="112" spans="1:40" x14ac:dyDescent="0.25">
      <c r="A112" s="114">
        <v>8</v>
      </c>
      <c r="B112" s="21" t="str">
        <f>UPPER(Ptrllista!E54)</f>
        <v>VIDAR FRANSSON</v>
      </c>
      <c r="C112" s="21" t="str">
        <f>UPPER(Ptrllista!F54)</f>
        <v>NPK</v>
      </c>
      <c r="D112" s="21" t="str">
        <f>UPPER(Ptrllista!G152)</f>
        <v>VY</v>
      </c>
      <c r="E112" s="21" t="str">
        <f>UPPER(Ptrllista!H152)</f>
        <v>C</v>
      </c>
      <c r="F112" s="74">
        <v>5</v>
      </c>
      <c r="G112" s="10" t="s">
        <v>18</v>
      </c>
      <c r="H112" s="11">
        <v>3</v>
      </c>
      <c r="I112" s="12">
        <v>5</v>
      </c>
      <c r="J112" s="13" t="s">
        <v>18</v>
      </c>
      <c r="K112" s="12">
        <v>4</v>
      </c>
      <c r="L112" s="11">
        <v>5</v>
      </c>
      <c r="M112" s="10" t="s">
        <v>18</v>
      </c>
      <c r="N112" s="11">
        <v>1</v>
      </c>
      <c r="O112" s="12">
        <v>2</v>
      </c>
      <c r="P112" s="14" t="s">
        <v>18</v>
      </c>
      <c r="Q112" s="12">
        <v>2</v>
      </c>
      <c r="R112" s="11">
        <v>4</v>
      </c>
      <c r="S112" s="10" t="s">
        <v>18</v>
      </c>
      <c r="T112" s="11">
        <v>3</v>
      </c>
      <c r="U112" s="12">
        <v>4</v>
      </c>
      <c r="V112" s="14" t="s">
        <v>18</v>
      </c>
      <c r="W112" s="12">
        <v>3</v>
      </c>
      <c r="X112" s="11">
        <v>4</v>
      </c>
      <c r="Y112" s="10" t="s">
        <v>18</v>
      </c>
      <c r="Z112" s="11">
        <v>4</v>
      </c>
      <c r="AA112" s="12">
        <v>6</v>
      </c>
      <c r="AB112" s="14" t="s">
        <v>18</v>
      </c>
      <c r="AC112" s="12">
        <v>2</v>
      </c>
      <c r="AD112" s="100">
        <f t="shared" si="11"/>
        <v>35</v>
      </c>
      <c r="AE112" s="10" t="s">
        <v>18</v>
      </c>
      <c r="AF112" s="100">
        <f t="shared" si="9"/>
        <v>22</v>
      </c>
      <c r="AG112" s="108">
        <f t="shared" si="10"/>
        <v>57</v>
      </c>
      <c r="AH112" s="114">
        <v>34</v>
      </c>
      <c r="AK112" s="77"/>
    </row>
    <row r="113" spans="1:37" x14ac:dyDescent="0.25">
      <c r="A113" s="114">
        <v>9</v>
      </c>
      <c r="B113" s="21" t="str">
        <f>UPPER(Ptrllista!E150)</f>
        <v>URBAN OLSSON</v>
      </c>
      <c r="C113" s="21" t="str">
        <f>UPPER(Ptrllista!F150)</f>
        <v>NPK</v>
      </c>
      <c r="D113" s="21" t="str">
        <f>UPPER(Ptrllista!G150)</f>
        <v>VY</v>
      </c>
      <c r="E113" s="21" t="str">
        <f>UPPER(Ptrllista!H150)</f>
        <v>C</v>
      </c>
      <c r="F113" s="74">
        <v>6</v>
      </c>
      <c r="G113" s="10" t="s">
        <v>18</v>
      </c>
      <c r="H113" s="11">
        <v>3</v>
      </c>
      <c r="I113" s="12">
        <v>3</v>
      </c>
      <c r="J113" s="13" t="s">
        <v>18</v>
      </c>
      <c r="K113" s="12">
        <v>3</v>
      </c>
      <c r="L113" s="11">
        <v>5</v>
      </c>
      <c r="M113" s="10" t="s">
        <v>18</v>
      </c>
      <c r="N113" s="11">
        <v>1</v>
      </c>
      <c r="O113" s="12">
        <v>2</v>
      </c>
      <c r="P113" s="14" t="s">
        <v>18</v>
      </c>
      <c r="Q113" s="12">
        <v>1</v>
      </c>
      <c r="R113" s="11">
        <v>3</v>
      </c>
      <c r="S113" s="10" t="s">
        <v>18</v>
      </c>
      <c r="T113" s="11">
        <v>2</v>
      </c>
      <c r="U113" s="12">
        <v>5</v>
      </c>
      <c r="V113" s="14" t="s">
        <v>18</v>
      </c>
      <c r="W113" s="12">
        <v>3</v>
      </c>
      <c r="X113" s="11">
        <v>5</v>
      </c>
      <c r="Y113" s="10" t="s">
        <v>18</v>
      </c>
      <c r="Z113" s="11">
        <v>5</v>
      </c>
      <c r="AA113" s="12">
        <v>6</v>
      </c>
      <c r="AB113" s="14" t="s">
        <v>18</v>
      </c>
      <c r="AC113" s="12">
        <v>2</v>
      </c>
      <c r="AD113" s="100">
        <f t="shared" si="11"/>
        <v>35</v>
      </c>
      <c r="AE113" s="10" t="s">
        <v>18</v>
      </c>
      <c r="AF113" s="100">
        <f t="shared" si="9"/>
        <v>20</v>
      </c>
      <c r="AG113" s="108">
        <f t="shared" si="10"/>
        <v>55</v>
      </c>
      <c r="AH113" s="114">
        <v>18</v>
      </c>
      <c r="AK113" s="77"/>
    </row>
    <row r="114" spans="1:37" x14ac:dyDescent="0.25">
      <c r="A114" s="114">
        <v>10</v>
      </c>
      <c r="B114" s="21" t="str">
        <f>UPPER(Ptrllista!E50)</f>
        <v>BERTIL SVÄRD</v>
      </c>
      <c r="C114" s="21" t="str">
        <f>UPPER(Ptrllista!F50)</f>
        <v>SAAB</v>
      </c>
      <c r="D114" s="21" t="str">
        <f>UPPER(Ptrllista!G27)</f>
        <v>VY</v>
      </c>
      <c r="E114" s="21" t="str">
        <f>UPPER(Ptrllista!H27)</f>
        <v>C</v>
      </c>
      <c r="F114" s="74">
        <v>6</v>
      </c>
      <c r="G114" s="10" t="s">
        <v>18</v>
      </c>
      <c r="H114" s="11">
        <v>3</v>
      </c>
      <c r="I114" s="12">
        <v>5</v>
      </c>
      <c r="J114" s="13" t="s">
        <v>18</v>
      </c>
      <c r="K114" s="12">
        <v>4</v>
      </c>
      <c r="L114" s="11">
        <v>3</v>
      </c>
      <c r="M114" s="10" t="s">
        <v>18</v>
      </c>
      <c r="N114" s="11">
        <v>1</v>
      </c>
      <c r="O114" s="12">
        <v>3</v>
      </c>
      <c r="P114" s="14" t="s">
        <v>18</v>
      </c>
      <c r="Q114" s="12">
        <v>2</v>
      </c>
      <c r="R114" s="11">
        <v>5</v>
      </c>
      <c r="S114" s="10" t="s">
        <v>18</v>
      </c>
      <c r="T114" s="11">
        <v>4</v>
      </c>
      <c r="U114" s="12">
        <v>3</v>
      </c>
      <c r="V114" s="14" t="s">
        <v>18</v>
      </c>
      <c r="W114" s="12">
        <v>2</v>
      </c>
      <c r="X114" s="11">
        <v>3</v>
      </c>
      <c r="Y114" s="10" t="s">
        <v>18</v>
      </c>
      <c r="Z114" s="11">
        <v>3</v>
      </c>
      <c r="AA114" s="12">
        <v>4</v>
      </c>
      <c r="AB114" s="14" t="s">
        <v>18</v>
      </c>
      <c r="AC114" s="12">
        <v>2</v>
      </c>
      <c r="AD114" s="100">
        <f t="shared" si="11"/>
        <v>32</v>
      </c>
      <c r="AE114" s="10" t="s">
        <v>18</v>
      </c>
      <c r="AF114" s="100">
        <f t="shared" si="9"/>
        <v>21</v>
      </c>
      <c r="AG114" s="108">
        <f t="shared" si="10"/>
        <v>53</v>
      </c>
      <c r="AH114" s="114">
        <v>48</v>
      </c>
      <c r="AK114" s="77"/>
    </row>
    <row r="115" spans="1:37" x14ac:dyDescent="0.25">
      <c r="A115" s="114">
        <v>11</v>
      </c>
      <c r="B115" s="21" t="str">
        <f>UPPER(Ptrllista!E30)</f>
        <v>LENNART ANDERSSON</v>
      </c>
      <c r="C115" s="21" t="str">
        <f>UPPER(Ptrllista!F30)</f>
        <v>SAAB</v>
      </c>
      <c r="D115" s="21" t="str">
        <f>UPPER(Ptrllista!G66)</f>
        <v>VY</v>
      </c>
      <c r="E115" s="21" t="str">
        <f>UPPER(Ptrllista!H66)</f>
        <v>C</v>
      </c>
      <c r="F115" s="74">
        <v>6</v>
      </c>
      <c r="G115" s="10" t="s">
        <v>18</v>
      </c>
      <c r="H115" s="11">
        <v>3</v>
      </c>
      <c r="I115" s="12">
        <v>3</v>
      </c>
      <c r="J115" s="13" t="s">
        <v>18</v>
      </c>
      <c r="K115" s="12">
        <v>2</v>
      </c>
      <c r="L115" s="11">
        <v>5</v>
      </c>
      <c r="M115" s="10" t="s">
        <v>18</v>
      </c>
      <c r="N115" s="11">
        <v>1</v>
      </c>
      <c r="O115" s="12">
        <v>6</v>
      </c>
      <c r="P115" s="14" t="s">
        <v>18</v>
      </c>
      <c r="Q115" s="12">
        <v>4</v>
      </c>
      <c r="R115" s="11">
        <v>5</v>
      </c>
      <c r="S115" s="10" t="s">
        <v>18</v>
      </c>
      <c r="T115" s="11">
        <v>5</v>
      </c>
      <c r="U115" s="12">
        <v>1</v>
      </c>
      <c r="V115" s="14" t="s">
        <v>18</v>
      </c>
      <c r="W115" s="12">
        <v>1</v>
      </c>
      <c r="X115" s="11">
        <v>2</v>
      </c>
      <c r="Y115" s="10" t="s">
        <v>18</v>
      </c>
      <c r="Z115" s="11">
        <v>2</v>
      </c>
      <c r="AA115" s="12">
        <v>3</v>
      </c>
      <c r="AB115" s="14" t="s">
        <v>18</v>
      </c>
      <c r="AC115" s="12">
        <v>2</v>
      </c>
      <c r="AD115" s="100">
        <f t="shared" si="11"/>
        <v>31</v>
      </c>
      <c r="AE115" s="10" t="s">
        <v>18</v>
      </c>
      <c r="AF115" s="100">
        <f t="shared" si="9"/>
        <v>20</v>
      </c>
      <c r="AG115" s="108">
        <f t="shared" si="10"/>
        <v>51</v>
      </c>
      <c r="AH115" s="114">
        <v>35</v>
      </c>
      <c r="AK115" s="77"/>
    </row>
    <row r="116" spans="1:37" x14ac:dyDescent="0.25">
      <c r="A116" s="114">
        <v>12</v>
      </c>
      <c r="B116" s="21" t="str">
        <f>UPPER(Ptrllista!E68)</f>
        <v>BÖRJE JOHANSSON</v>
      </c>
      <c r="C116" s="21" t="str">
        <f>UPPER(Ptrllista!F68)</f>
        <v>MJÖLBY</v>
      </c>
      <c r="D116" s="21" t="str">
        <f>UPPER(Ptrllista!G28)</f>
        <v>VY</v>
      </c>
      <c r="E116" s="21" t="str">
        <f>UPPER(Ptrllista!H28)</f>
        <v>C</v>
      </c>
      <c r="F116" s="74">
        <v>5</v>
      </c>
      <c r="G116" s="10" t="s">
        <v>18</v>
      </c>
      <c r="H116" s="11">
        <v>3</v>
      </c>
      <c r="I116" s="12">
        <v>4</v>
      </c>
      <c r="J116" s="13" t="s">
        <v>18</v>
      </c>
      <c r="K116" s="12">
        <v>3</v>
      </c>
      <c r="L116" s="11">
        <v>5</v>
      </c>
      <c r="M116" s="10" t="s">
        <v>18</v>
      </c>
      <c r="N116" s="11">
        <v>1</v>
      </c>
      <c r="O116" s="12">
        <v>4</v>
      </c>
      <c r="P116" s="14" t="s">
        <v>18</v>
      </c>
      <c r="Q116" s="12">
        <v>3</v>
      </c>
      <c r="R116" s="11">
        <v>5</v>
      </c>
      <c r="S116" s="10" t="s">
        <v>18</v>
      </c>
      <c r="T116" s="11">
        <v>4</v>
      </c>
      <c r="U116" s="12">
        <v>2</v>
      </c>
      <c r="V116" s="14" t="s">
        <v>18</v>
      </c>
      <c r="W116" s="12">
        <v>2</v>
      </c>
      <c r="X116" s="11">
        <v>0</v>
      </c>
      <c r="Y116" s="10" t="s">
        <v>18</v>
      </c>
      <c r="Z116" s="11">
        <v>0</v>
      </c>
      <c r="AA116" s="12">
        <v>5</v>
      </c>
      <c r="AB116" s="14" t="s">
        <v>18</v>
      </c>
      <c r="AC116" s="12">
        <v>2</v>
      </c>
      <c r="AD116" s="100">
        <f t="shared" si="11"/>
        <v>30</v>
      </c>
      <c r="AE116" s="10" t="s">
        <v>18</v>
      </c>
      <c r="AF116" s="100">
        <f t="shared" si="9"/>
        <v>18</v>
      </c>
      <c r="AG116" s="108">
        <f t="shared" si="10"/>
        <v>48</v>
      </c>
      <c r="AH116" s="114">
        <v>18</v>
      </c>
      <c r="AK116" s="77"/>
    </row>
    <row r="117" spans="1:37" x14ac:dyDescent="0.25">
      <c r="A117" s="114">
        <v>13</v>
      </c>
      <c r="B117" s="21" t="str">
        <f>UPPER(Ptrllista!E98)</f>
        <v>JÖRGEN ANTÓN</v>
      </c>
      <c r="C117" s="21" t="str">
        <f>UPPER(Ptrllista!F98)</f>
        <v>SAAB</v>
      </c>
      <c r="D117" s="21" t="str">
        <f>UPPER(Ptrllista!G45)</f>
        <v>VY</v>
      </c>
      <c r="E117" s="21" t="str">
        <f>UPPER(Ptrllista!H45)</f>
        <v>C</v>
      </c>
      <c r="F117" s="74">
        <v>3</v>
      </c>
      <c r="G117" s="10" t="s">
        <v>18</v>
      </c>
      <c r="H117" s="11">
        <v>2</v>
      </c>
      <c r="I117" s="12">
        <v>3</v>
      </c>
      <c r="J117" s="13" t="s">
        <v>18</v>
      </c>
      <c r="K117" s="12">
        <v>3</v>
      </c>
      <c r="L117" s="11">
        <v>3</v>
      </c>
      <c r="M117" s="10" t="s">
        <v>18</v>
      </c>
      <c r="N117" s="11">
        <v>1</v>
      </c>
      <c r="O117" s="12">
        <v>6</v>
      </c>
      <c r="P117" s="14" t="s">
        <v>18</v>
      </c>
      <c r="Q117" s="12">
        <v>4</v>
      </c>
      <c r="R117" s="11">
        <v>3</v>
      </c>
      <c r="S117" s="10" t="s">
        <v>18</v>
      </c>
      <c r="T117" s="11">
        <v>3</v>
      </c>
      <c r="U117" s="12">
        <v>2</v>
      </c>
      <c r="V117" s="14" t="s">
        <v>18</v>
      </c>
      <c r="W117" s="12">
        <v>2</v>
      </c>
      <c r="X117" s="11">
        <v>2</v>
      </c>
      <c r="Y117" s="10" t="s">
        <v>18</v>
      </c>
      <c r="Z117" s="11">
        <v>2</v>
      </c>
      <c r="AA117" s="12">
        <v>5</v>
      </c>
      <c r="AB117" s="14" t="s">
        <v>18</v>
      </c>
      <c r="AC117" s="12">
        <v>2</v>
      </c>
      <c r="AD117" s="100">
        <f t="shared" si="11"/>
        <v>27</v>
      </c>
      <c r="AE117" s="10" t="s">
        <v>18</v>
      </c>
      <c r="AF117" s="100">
        <f t="shared" si="9"/>
        <v>19</v>
      </c>
      <c r="AG117" s="108">
        <f t="shared" si="10"/>
        <v>46</v>
      </c>
      <c r="AH117" s="114">
        <v>18</v>
      </c>
      <c r="AK117" s="77"/>
    </row>
    <row r="118" spans="1:37" x14ac:dyDescent="0.25">
      <c r="A118" s="114">
        <v>14</v>
      </c>
      <c r="B118" s="21" t="str">
        <f>UPPER(Ptrllista!E28)</f>
        <v>JOHNNY NILSSON</v>
      </c>
      <c r="C118" s="21" t="str">
        <f>UPPER(Ptrllista!F28)</f>
        <v>SAAB</v>
      </c>
      <c r="D118" s="21" t="str">
        <f>UPPER(Ptrllista!G30)</f>
        <v>VY</v>
      </c>
      <c r="E118" s="21" t="str">
        <f>UPPER(Ptrllista!H30)</f>
        <v>C</v>
      </c>
      <c r="F118" s="74">
        <v>4</v>
      </c>
      <c r="G118" s="10" t="s">
        <v>18</v>
      </c>
      <c r="H118" s="11">
        <v>3</v>
      </c>
      <c r="I118" s="12">
        <v>2</v>
      </c>
      <c r="J118" s="13" t="s">
        <v>18</v>
      </c>
      <c r="K118" s="12">
        <v>2</v>
      </c>
      <c r="L118" s="11">
        <v>4</v>
      </c>
      <c r="M118" s="10" t="s">
        <v>18</v>
      </c>
      <c r="N118" s="11">
        <v>1</v>
      </c>
      <c r="O118" s="12">
        <v>3</v>
      </c>
      <c r="P118" s="14" t="s">
        <v>18</v>
      </c>
      <c r="Q118" s="12">
        <v>2</v>
      </c>
      <c r="R118" s="11">
        <v>4</v>
      </c>
      <c r="S118" s="10" t="s">
        <v>18</v>
      </c>
      <c r="T118" s="11">
        <v>4</v>
      </c>
      <c r="U118" s="12">
        <v>1</v>
      </c>
      <c r="V118" s="14" t="s">
        <v>18</v>
      </c>
      <c r="W118" s="12">
        <v>1</v>
      </c>
      <c r="X118" s="11">
        <v>2</v>
      </c>
      <c r="Y118" s="10" t="s">
        <v>18</v>
      </c>
      <c r="Z118" s="11">
        <v>2</v>
      </c>
      <c r="AA118" s="12">
        <v>3</v>
      </c>
      <c r="AB118" s="14" t="s">
        <v>18</v>
      </c>
      <c r="AC118" s="12">
        <v>2</v>
      </c>
      <c r="AD118" s="100">
        <f t="shared" si="11"/>
        <v>23</v>
      </c>
      <c r="AE118" s="10" t="s">
        <v>18</v>
      </c>
      <c r="AF118" s="100">
        <f t="shared" si="9"/>
        <v>17</v>
      </c>
      <c r="AG118" s="108">
        <f t="shared" si="10"/>
        <v>40</v>
      </c>
      <c r="AH118" s="114">
        <v>14</v>
      </c>
      <c r="AK118" s="77"/>
    </row>
    <row r="119" spans="1:37" x14ac:dyDescent="0.25">
      <c r="AG119" s="2"/>
    </row>
    <row r="120" spans="1:37" x14ac:dyDescent="0.25">
      <c r="B120" s="2" t="s">
        <v>198</v>
      </c>
      <c r="AG120" s="114"/>
      <c r="AH120" s="114"/>
    </row>
    <row r="121" spans="1:37" x14ac:dyDescent="0.25">
      <c r="A121" s="114">
        <v>1</v>
      </c>
      <c r="B121" s="21" t="str">
        <f>UPPER(Ptrllista!E118)</f>
        <v>KJELL JONSSON</v>
      </c>
      <c r="C121" s="21" t="str">
        <f>UPPER(Ptrllista!F118)</f>
        <v>MJÖLBY</v>
      </c>
      <c r="D121" s="21" t="s">
        <v>109</v>
      </c>
      <c r="E121" s="21" t="str">
        <f>UPPER(Ptrllista!H54)</f>
        <v>C</v>
      </c>
      <c r="F121" s="74">
        <v>6</v>
      </c>
      <c r="G121" s="10" t="s">
        <v>18</v>
      </c>
      <c r="H121" s="11">
        <v>3</v>
      </c>
      <c r="I121" s="12">
        <v>6</v>
      </c>
      <c r="J121" s="13" t="s">
        <v>18</v>
      </c>
      <c r="K121" s="12">
        <v>5</v>
      </c>
      <c r="L121" s="11">
        <v>6</v>
      </c>
      <c r="M121" s="10" t="s">
        <v>18</v>
      </c>
      <c r="N121" s="11">
        <v>1</v>
      </c>
      <c r="O121" s="12">
        <v>6</v>
      </c>
      <c r="P121" s="14" t="s">
        <v>18</v>
      </c>
      <c r="Q121" s="12">
        <v>4</v>
      </c>
      <c r="R121" s="11">
        <v>6</v>
      </c>
      <c r="S121" s="10" t="s">
        <v>18</v>
      </c>
      <c r="T121" s="11">
        <v>5</v>
      </c>
      <c r="U121" s="12">
        <v>3</v>
      </c>
      <c r="V121" s="14" t="s">
        <v>18</v>
      </c>
      <c r="W121" s="12">
        <v>2</v>
      </c>
      <c r="X121" s="11">
        <v>6</v>
      </c>
      <c r="Y121" s="10" t="s">
        <v>18</v>
      </c>
      <c r="Z121" s="11">
        <v>6</v>
      </c>
      <c r="AA121" s="12">
        <v>6</v>
      </c>
      <c r="AB121" s="14" t="s">
        <v>18</v>
      </c>
      <c r="AC121" s="12">
        <v>2</v>
      </c>
      <c r="AD121" s="100">
        <f t="shared" ref="AD121:AD131" si="12">F121+I121+L121+O121+R121+U121+X121+AA121</f>
        <v>45</v>
      </c>
      <c r="AE121" s="10" t="s">
        <v>18</v>
      </c>
      <c r="AF121" s="100">
        <f t="shared" ref="AF121:AF136" si="13">H121+K121+N121+Q121+T121+W121+Z121+AC121</f>
        <v>28</v>
      </c>
      <c r="AG121" s="108">
        <f t="shared" ref="AG121:AG136" si="14">AD121+AF121</f>
        <v>73</v>
      </c>
      <c r="AH121" s="114">
        <v>53</v>
      </c>
      <c r="AK121" s="77"/>
    </row>
    <row r="122" spans="1:37" x14ac:dyDescent="0.25">
      <c r="A122" s="114">
        <v>2</v>
      </c>
      <c r="B122" s="21" t="str">
        <f>UPPER(Ptrllista!E125)</f>
        <v>CLAES JOHANSSON</v>
      </c>
      <c r="C122" s="21" t="str">
        <f>UPPER(Ptrllista!F125)</f>
        <v>SAAB</v>
      </c>
      <c r="D122" s="21" t="str">
        <f>UPPER(Ptrllista!G31)</f>
        <v>VÄ</v>
      </c>
      <c r="E122" s="21" t="str">
        <f>UPPER(Ptrllista!H31)</f>
        <v>C</v>
      </c>
      <c r="F122" s="74">
        <v>6</v>
      </c>
      <c r="G122" s="10" t="s">
        <v>18</v>
      </c>
      <c r="H122" s="11">
        <v>3</v>
      </c>
      <c r="I122" s="12">
        <v>5</v>
      </c>
      <c r="J122" s="13" t="s">
        <v>18</v>
      </c>
      <c r="K122" s="12">
        <v>4</v>
      </c>
      <c r="L122" s="11">
        <v>6</v>
      </c>
      <c r="M122" s="10" t="s">
        <v>18</v>
      </c>
      <c r="N122" s="11">
        <v>1</v>
      </c>
      <c r="O122" s="12">
        <v>5</v>
      </c>
      <c r="P122" s="14" t="s">
        <v>18</v>
      </c>
      <c r="Q122" s="12">
        <v>4</v>
      </c>
      <c r="R122" s="11">
        <v>6</v>
      </c>
      <c r="S122" s="10" t="s">
        <v>18</v>
      </c>
      <c r="T122" s="11">
        <v>5</v>
      </c>
      <c r="U122" s="12">
        <v>5</v>
      </c>
      <c r="V122" s="14" t="s">
        <v>18</v>
      </c>
      <c r="W122" s="12">
        <v>3</v>
      </c>
      <c r="X122" s="11">
        <v>5</v>
      </c>
      <c r="Y122" s="10" t="s">
        <v>18</v>
      </c>
      <c r="Z122" s="11">
        <v>5</v>
      </c>
      <c r="AA122" s="12">
        <v>6</v>
      </c>
      <c r="AB122" s="14" t="s">
        <v>18</v>
      </c>
      <c r="AC122" s="12">
        <v>2</v>
      </c>
      <c r="AD122" s="100">
        <f t="shared" si="12"/>
        <v>44</v>
      </c>
      <c r="AE122" s="10" t="s">
        <v>18</v>
      </c>
      <c r="AF122" s="100">
        <f t="shared" si="13"/>
        <v>27</v>
      </c>
      <c r="AG122" s="108">
        <f t="shared" si="14"/>
        <v>71</v>
      </c>
      <c r="AH122" s="114">
        <v>40</v>
      </c>
      <c r="AK122" s="77"/>
    </row>
    <row r="123" spans="1:37" x14ac:dyDescent="0.25">
      <c r="A123" s="114">
        <v>3</v>
      </c>
      <c r="B123" s="21" t="str">
        <f>UPPER(Ptrllista!E132)</f>
        <v>CURT ÖGREN</v>
      </c>
      <c r="C123" s="21" t="str">
        <f>UPPER(Ptrllista!F132)</f>
        <v>SAAB</v>
      </c>
      <c r="D123" s="21" t="str">
        <f>UPPER(Ptrllista!G37)</f>
        <v>VÄ</v>
      </c>
      <c r="E123" s="21" t="str">
        <f>UPPER(Ptrllista!H37)</f>
        <v>C</v>
      </c>
      <c r="F123" s="74">
        <v>5</v>
      </c>
      <c r="G123" s="10" t="s">
        <v>18</v>
      </c>
      <c r="H123" s="11">
        <v>3</v>
      </c>
      <c r="I123" s="12">
        <v>6</v>
      </c>
      <c r="J123" s="13" t="s">
        <v>18</v>
      </c>
      <c r="K123" s="12">
        <v>5</v>
      </c>
      <c r="L123" s="11">
        <v>6</v>
      </c>
      <c r="M123" s="10" t="s">
        <v>18</v>
      </c>
      <c r="N123" s="11">
        <v>1</v>
      </c>
      <c r="O123" s="12">
        <v>5</v>
      </c>
      <c r="P123" s="14" t="s">
        <v>18</v>
      </c>
      <c r="Q123" s="12">
        <v>4</v>
      </c>
      <c r="R123" s="11">
        <v>6</v>
      </c>
      <c r="S123" s="10" t="s">
        <v>18</v>
      </c>
      <c r="T123" s="11">
        <v>5</v>
      </c>
      <c r="U123" s="12">
        <v>4</v>
      </c>
      <c r="V123" s="14" t="s">
        <v>18</v>
      </c>
      <c r="W123" s="12">
        <v>3</v>
      </c>
      <c r="X123" s="11">
        <v>6</v>
      </c>
      <c r="Y123" s="10" t="s">
        <v>18</v>
      </c>
      <c r="Z123" s="11">
        <v>6</v>
      </c>
      <c r="AA123" s="12">
        <v>5</v>
      </c>
      <c r="AB123" s="14" t="s">
        <v>18</v>
      </c>
      <c r="AC123" s="12">
        <v>2</v>
      </c>
      <c r="AD123" s="100">
        <f t="shared" si="12"/>
        <v>43</v>
      </c>
      <c r="AE123" s="10" t="s">
        <v>18</v>
      </c>
      <c r="AF123" s="100">
        <f t="shared" si="13"/>
        <v>29</v>
      </c>
      <c r="AG123" s="108">
        <f t="shared" si="14"/>
        <v>72</v>
      </c>
      <c r="AH123" s="114">
        <v>63</v>
      </c>
      <c r="AK123" s="77"/>
    </row>
    <row r="124" spans="1:37" x14ac:dyDescent="0.25">
      <c r="A124" s="114">
        <v>4</v>
      </c>
      <c r="B124" s="21" t="str">
        <f>UPPER(Ptrllista!E32)</f>
        <v>GUIDO CRISTALLI</v>
      </c>
      <c r="C124" s="21" t="str">
        <f>UPPER(Ptrllista!F32)</f>
        <v>SAAB</v>
      </c>
      <c r="D124" s="21" t="str">
        <f>UPPER(Ptrllista!G89)</f>
        <v>VÄ</v>
      </c>
      <c r="E124" s="21" t="str">
        <f>UPPER(Ptrllista!H89)</f>
        <v>C</v>
      </c>
      <c r="F124" s="74">
        <v>6</v>
      </c>
      <c r="G124" s="10" t="s">
        <v>18</v>
      </c>
      <c r="H124" s="11">
        <v>3</v>
      </c>
      <c r="I124" s="12">
        <v>4</v>
      </c>
      <c r="J124" s="13" t="s">
        <v>18</v>
      </c>
      <c r="K124" s="12">
        <v>4</v>
      </c>
      <c r="L124" s="11">
        <v>5</v>
      </c>
      <c r="M124" s="10" t="s">
        <v>18</v>
      </c>
      <c r="N124" s="11">
        <v>1</v>
      </c>
      <c r="O124" s="12">
        <v>5</v>
      </c>
      <c r="P124" s="14" t="s">
        <v>18</v>
      </c>
      <c r="Q124" s="12">
        <v>4</v>
      </c>
      <c r="R124" s="11">
        <v>5</v>
      </c>
      <c r="S124" s="10" t="s">
        <v>18</v>
      </c>
      <c r="T124" s="11">
        <v>5</v>
      </c>
      <c r="U124" s="12">
        <v>5</v>
      </c>
      <c r="V124" s="14" t="s">
        <v>18</v>
      </c>
      <c r="W124" s="12">
        <v>3</v>
      </c>
      <c r="X124" s="11">
        <v>5</v>
      </c>
      <c r="Y124" s="10" t="s">
        <v>18</v>
      </c>
      <c r="Z124" s="11">
        <v>5</v>
      </c>
      <c r="AA124" s="12">
        <v>5</v>
      </c>
      <c r="AB124" s="14" t="s">
        <v>18</v>
      </c>
      <c r="AC124" s="12">
        <v>2</v>
      </c>
      <c r="AD124" s="100">
        <f t="shared" si="12"/>
        <v>40</v>
      </c>
      <c r="AE124" s="10" t="s">
        <v>18</v>
      </c>
      <c r="AF124" s="100">
        <f t="shared" si="13"/>
        <v>27</v>
      </c>
      <c r="AG124" s="108">
        <f t="shared" si="14"/>
        <v>67</v>
      </c>
      <c r="AH124" s="114">
        <v>50</v>
      </c>
      <c r="AK124" s="77"/>
    </row>
    <row r="125" spans="1:37" x14ac:dyDescent="0.25">
      <c r="A125" s="114">
        <v>5</v>
      </c>
      <c r="B125" s="21" t="str">
        <f>UPPER(Ptrllista!E151)</f>
        <v>HANS CARLSSON</v>
      </c>
      <c r="C125" s="21" t="str">
        <f>UPPER(Ptrllista!F151)</f>
        <v>NPK</v>
      </c>
      <c r="D125" s="21" t="str">
        <f>UPPER(Ptrllista!G122)</f>
        <v>VÄ</v>
      </c>
      <c r="E125" s="21" t="str">
        <f>UPPER(Ptrllista!H122)</f>
        <v>C</v>
      </c>
      <c r="F125" s="74">
        <v>6</v>
      </c>
      <c r="G125" s="10" t="s">
        <v>18</v>
      </c>
      <c r="H125" s="11">
        <v>3</v>
      </c>
      <c r="I125" s="12">
        <v>5</v>
      </c>
      <c r="J125" s="13" t="s">
        <v>18</v>
      </c>
      <c r="K125" s="12">
        <v>4</v>
      </c>
      <c r="L125" s="11">
        <v>6</v>
      </c>
      <c r="M125" s="10" t="s">
        <v>18</v>
      </c>
      <c r="N125" s="11">
        <v>1</v>
      </c>
      <c r="O125" s="12">
        <v>3</v>
      </c>
      <c r="P125" s="14" t="s">
        <v>18</v>
      </c>
      <c r="Q125" s="12">
        <v>3</v>
      </c>
      <c r="R125" s="11">
        <v>6</v>
      </c>
      <c r="S125" s="10" t="s">
        <v>18</v>
      </c>
      <c r="T125" s="11">
        <v>5</v>
      </c>
      <c r="U125" s="12">
        <v>5</v>
      </c>
      <c r="V125" s="14" t="s">
        <v>18</v>
      </c>
      <c r="W125" s="12">
        <v>3</v>
      </c>
      <c r="X125" s="11">
        <v>4</v>
      </c>
      <c r="Y125" s="10" t="s">
        <v>18</v>
      </c>
      <c r="Z125" s="11">
        <v>4</v>
      </c>
      <c r="AA125" s="12">
        <v>5</v>
      </c>
      <c r="AB125" s="14" t="s">
        <v>18</v>
      </c>
      <c r="AC125" s="12">
        <v>2</v>
      </c>
      <c r="AD125" s="100">
        <f t="shared" si="12"/>
        <v>40</v>
      </c>
      <c r="AE125" s="10" t="s">
        <v>18</v>
      </c>
      <c r="AF125" s="100">
        <f t="shared" si="13"/>
        <v>25</v>
      </c>
      <c r="AG125" s="108">
        <f t="shared" si="14"/>
        <v>65</v>
      </c>
      <c r="AH125" s="114">
        <v>52</v>
      </c>
      <c r="AK125" s="77"/>
    </row>
    <row r="126" spans="1:37" x14ac:dyDescent="0.25">
      <c r="A126" s="114">
        <v>6</v>
      </c>
      <c r="B126" s="21" t="str">
        <f>UPPER(Ptrllista!E37)</f>
        <v>KJELD NIELSEN</v>
      </c>
      <c r="C126" s="21" t="str">
        <f>UPPER(Ptrllista!F37)</f>
        <v>SAAB</v>
      </c>
      <c r="D126" s="21" t="str">
        <f>UPPER(Ptrllista!G130)</f>
        <v>VÄ</v>
      </c>
      <c r="E126" s="21" t="str">
        <f>UPPER(Ptrllista!H130)</f>
        <v>C</v>
      </c>
      <c r="F126" s="74">
        <v>4</v>
      </c>
      <c r="G126" s="10" t="s">
        <v>18</v>
      </c>
      <c r="H126" s="11">
        <v>3</v>
      </c>
      <c r="I126" s="12">
        <v>6</v>
      </c>
      <c r="J126" s="13" t="s">
        <v>18</v>
      </c>
      <c r="K126" s="12">
        <v>5</v>
      </c>
      <c r="L126" s="11">
        <v>4</v>
      </c>
      <c r="M126" s="10" t="s">
        <v>18</v>
      </c>
      <c r="N126" s="11">
        <v>1</v>
      </c>
      <c r="O126" s="12">
        <v>3</v>
      </c>
      <c r="P126" s="14" t="s">
        <v>18</v>
      </c>
      <c r="Q126" s="12">
        <v>2</v>
      </c>
      <c r="R126" s="11">
        <v>6</v>
      </c>
      <c r="S126" s="10" t="s">
        <v>18</v>
      </c>
      <c r="T126" s="11">
        <v>5</v>
      </c>
      <c r="U126" s="12">
        <v>5</v>
      </c>
      <c r="V126" s="14" t="s">
        <v>18</v>
      </c>
      <c r="W126" s="12">
        <v>3</v>
      </c>
      <c r="X126" s="11">
        <v>4</v>
      </c>
      <c r="Y126" s="10" t="s">
        <v>18</v>
      </c>
      <c r="Z126" s="11">
        <v>4</v>
      </c>
      <c r="AA126" s="12">
        <v>6</v>
      </c>
      <c r="AB126" s="14" t="s">
        <v>18</v>
      </c>
      <c r="AC126" s="12">
        <v>2</v>
      </c>
      <c r="AD126" s="100">
        <f t="shared" si="12"/>
        <v>38</v>
      </c>
      <c r="AE126" s="10" t="s">
        <v>18</v>
      </c>
      <c r="AF126" s="100">
        <f t="shared" si="13"/>
        <v>25</v>
      </c>
      <c r="AG126" s="108">
        <f t="shared" si="14"/>
        <v>63</v>
      </c>
      <c r="AH126" s="114">
        <v>46</v>
      </c>
      <c r="AK126" s="77"/>
    </row>
    <row r="127" spans="1:37" x14ac:dyDescent="0.25">
      <c r="A127" s="114">
        <v>7</v>
      </c>
      <c r="B127" s="21" t="str">
        <f>UPPER(Ptrllista!E45)</f>
        <v>PETER GUSTAFSSON</v>
      </c>
      <c r="C127" s="21" t="str">
        <f>UPPER(Ptrllista!F45)</f>
        <v>ÅTVID</v>
      </c>
      <c r="D127" s="21" t="str">
        <f>UPPER(Ptrllista!G118)</f>
        <v>VÄ</v>
      </c>
      <c r="E127" s="21" t="str">
        <f>UPPER(Ptrllista!H118)</f>
        <v>C</v>
      </c>
      <c r="F127" s="74">
        <v>6</v>
      </c>
      <c r="G127" s="10" t="s">
        <v>18</v>
      </c>
      <c r="H127" s="11">
        <v>3</v>
      </c>
      <c r="I127" s="12">
        <v>2</v>
      </c>
      <c r="J127" s="13" t="s">
        <v>18</v>
      </c>
      <c r="K127" s="12">
        <v>2</v>
      </c>
      <c r="L127" s="11">
        <v>6</v>
      </c>
      <c r="M127" s="10" t="s">
        <v>18</v>
      </c>
      <c r="N127" s="11">
        <v>1</v>
      </c>
      <c r="O127" s="12">
        <v>4</v>
      </c>
      <c r="P127" s="14" t="s">
        <v>18</v>
      </c>
      <c r="Q127" s="12">
        <v>3</v>
      </c>
      <c r="R127" s="11">
        <v>4</v>
      </c>
      <c r="S127" s="10" t="s">
        <v>18</v>
      </c>
      <c r="T127" s="11">
        <v>3</v>
      </c>
      <c r="U127" s="12">
        <v>5</v>
      </c>
      <c r="V127" s="14" t="s">
        <v>18</v>
      </c>
      <c r="W127" s="12">
        <v>3</v>
      </c>
      <c r="X127" s="11">
        <v>5</v>
      </c>
      <c r="Y127" s="10" t="s">
        <v>18</v>
      </c>
      <c r="Z127" s="11">
        <v>5</v>
      </c>
      <c r="AA127" s="12">
        <v>6</v>
      </c>
      <c r="AB127" s="14" t="s">
        <v>18</v>
      </c>
      <c r="AC127" s="12">
        <v>2</v>
      </c>
      <c r="AD127" s="100">
        <f t="shared" si="12"/>
        <v>38</v>
      </c>
      <c r="AE127" s="10" t="s">
        <v>18</v>
      </c>
      <c r="AF127" s="100">
        <f t="shared" si="13"/>
        <v>22</v>
      </c>
      <c r="AG127" s="108">
        <f t="shared" si="14"/>
        <v>60</v>
      </c>
      <c r="AH127" s="114">
        <v>35</v>
      </c>
      <c r="AK127" s="77"/>
    </row>
    <row r="128" spans="1:37" x14ac:dyDescent="0.25">
      <c r="A128" s="114">
        <v>8</v>
      </c>
      <c r="B128" s="21" t="str">
        <f>UPPER(Ptrllista!E69)</f>
        <v>GÖRAN KÅRHEDE</v>
      </c>
      <c r="C128" s="21" t="str">
        <f>UPPER(Ptrllista!F69)</f>
        <v>NPK</v>
      </c>
      <c r="D128" s="21" t="str">
        <f>UPPER(Ptrllista!G99)</f>
        <v>VÄ</v>
      </c>
      <c r="E128" s="21" t="str">
        <f>UPPER(Ptrllista!H99)</f>
        <v>C</v>
      </c>
      <c r="F128" s="74">
        <v>6</v>
      </c>
      <c r="G128" s="10" t="s">
        <v>18</v>
      </c>
      <c r="H128" s="11">
        <v>3</v>
      </c>
      <c r="I128" s="12">
        <v>5</v>
      </c>
      <c r="J128" s="13" t="s">
        <v>18</v>
      </c>
      <c r="K128" s="12">
        <v>4</v>
      </c>
      <c r="L128" s="11">
        <v>6</v>
      </c>
      <c r="M128" s="10" t="s">
        <v>18</v>
      </c>
      <c r="N128" s="11">
        <v>1</v>
      </c>
      <c r="O128" s="12">
        <v>5</v>
      </c>
      <c r="P128" s="14" t="s">
        <v>18</v>
      </c>
      <c r="Q128" s="12">
        <v>3</v>
      </c>
      <c r="R128" s="11">
        <v>3</v>
      </c>
      <c r="S128" s="10" t="s">
        <v>18</v>
      </c>
      <c r="T128" s="11">
        <v>2</v>
      </c>
      <c r="U128" s="12">
        <v>3</v>
      </c>
      <c r="V128" s="14" t="s">
        <v>18</v>
      </c>
      <c r="W128" s="12">
        <v>3</v>
      </c>
      <c r="X128" s="11">
        <v>4</v>
      </c>
      <c r="Y128" s="10" t="s">
        <v>18</v>
      </c>
      <c r="Z128" s="11">
        <v>4</v>
      </c>
      <c r="AA128" s="12">
        <v>6</v>
      </c>
      <c r="AB128" s="14" t="s">
        <v>18</v>
      </c>
      <c r="AC128" s="12">
        <v>2</v>
      </c>
      <c r="AD128" s="100">
        <f t="shared" si="12"/>
        <v>38</v>
      </c>
      <c r="AE128" s="10" t="s">
        <v>18</v>
      </c>
      <c r="AF128" s="100">
        <f t="shared" si="13"/>
        <v>22</v>
      </c>
      <c r="AG128" s="108">
        <f t="shared" si="14"/>
        <v>60</v>
      </c>
      <c r="AH128" s="114">
        <v>31</v>
      </c>
      <c r="AK128" s="77"/>
    </row>
    <row r="129" spans="1:37" x14ac:dyDescent="0.25">
      <c r="A129" s="114">
        <v>9</v>
      </c>
      <c r="B129" s="21" t="str">
        <f>UPPER(Ptrllista!E99)</f>
        <v>EMANUEL ERICSSON</v>
      </c>
      <c r="C129" s="21" t="str">
        <f>UPPER(Ptrllista!F99)</f>
        <v>LSKF</v>
      </c>
      <c r="D129" s="21" t="str">
        <f>UPPER(Ptrllista!G41)</f>
        <v>VÄ</v>
      </c>
      <c r="E129" s="21" t="str">
        <f>UPPER(Ptrllista!H41)</f>
        <v>C</v>
      </c>
      <c r="F129" s="74">
        <v>5</v>
      </c>
      <c r="G129" s="10" t="s">
        <v>18</v>
      </c>
      <c r="H129" s="11">
        <v>3</v>
      </c>
      <c r="I129" s="12">
        <v>4</v>
      </c>
      <c r="J129" s="13" t="s">
        <v>18</v>
      </c>
      <c r="K129" s="12">
        <v>4</v>
      </c>
      <c r="L129" s="11">
        <v>5</v>
      </c>
      <c r="M129" s="10" t="s">
        <v>18</v>
      </c>
      <c r="N129" s="11">
        <v>1</v>
      </c>
      <c r="O129" s="12">
        <v>5</v>
      </c>
      <c r="P129" s="14" t="s">
        <v>18</v>
      </c>
      <c r="Q129" s="12">
        <v>3</v>
      </c>
      <c r="R129" s="11">
        <v>4</v>
      </c>
      <c r="S129" s="10" t="s">
        <v>18</v>
      </c>
      <c r="T129" s="11">
        <v>4</v>
      </c>
      <c r="U129" s="12">
        <v>5</v>
      </c>
      <c r="V129" s="14" t="s">
        <v>18</v>
      </c>
      <c r="W129" s="12">
        <v>3</v>
      </c>
      <c r="X129" s="11">
        <v>5</v>
      </c>
      <c r="Y129" s="10" t="s">
        <v>18</v>
      </c>
      <c r="Z129" s="11">
        <v>5</v>
      </c>
      <c r="AA129" s="12">
        <v>4</v>
      </c>
      <c r="AB129" s="14" t="s">
        <v>18</v>
      </c>
      <c r="AC129" s="12">
        <v>2</v>
      </c>
      <c r="AD129" s="100">
        <f t="shared" si="12"/>
        <v>37</v>
      </c>
      <c r="AE129" s="10" t="s">
        <v>18</v>
      </c>
      <c r="AF129" s="100">
        <f t="shared" si="13"/>
        <v>25</v>
      </c>
      <c r="AG129" s="108">
        <f t="shared" si="14"/>
        <v>62</v>
      </c>
      <c r="AH129" s="114">
        <v>29</v>
      </c>
      <c r="AK129" s="77"/>
    </row>
    <row r="130" spans="1:37" x14ac:dyDescent="0.25">
      <c r="A130" s="114">
        <v>10</v>
      </c>
      <c r="B130" s="21" t="str">
        <f>UPPER(Ptrllista!E41)</f>
        <v>THOMAS PERSSON</v>
      </c>
      <c r="C130" s="21" t="str">
        <f>UPPER(Ptrllista!F41)</f>
        <v>LSKF</v>
      </c>
      <c r="D130" s="21" t="s">
        <v>183</v>
      </c>
      <c r="E130" s="21" t="str">
        <f>UPPER(Ptrllista!H111)</f>
        <v>C</v>
      </c>
      <c r="F130" s="74">
        <v>5</v>
      </c>
      <c r="G130" s="10" t="s">
        <v>18</v>
      </c>
      <c r="H130" s="11">
        <v>3</v>
      </c>
      <c r="I130" s="12">
        <v>6</v>
      </c>
      <c r="J130" s="13" t="s">
        <v>18</v>
      </c>
      <c r="K130" s="12">
        <v>5</v>
      </c>
      <c r="L130" s="11">
        <v>4</v>
      </c>
      <c r="M130" s="10" t="s">
        <v>18</v>
      </c>
      <c r="N130" s="11">
        <v>1</v>
      </c>
      <c r="O130" s="12">
        <v>6</v>
      </c>
      <c r="P130" s="14" t="s">
        <v>18</v>
      </c>
      <c r="Q130" s="12">
        <v>4</v>
      </c>
      <c r="R130" s="11">
        <v>4</v>
      </c>
      <c r="S130" s="10" t="s">
        <v>18</v>
      </c>
      <c r="T130" s="11">
        <v>3</v>
      </c>
      <c r="U130" s="12">
        <v>4</v>
      </c>
      <c r="V130" s="14" t="s">
        <v>18</v>
      </c>
      <c r="W130" s="12">
        <v>2</v>
      </c>
      <c r="X130" s="11">
        <v>3</v>
      </c>
      <c r="Y130" s="10" t="s">
        <v>18</v>
      </c>
      <c r="Z130" s="11">
        <v>3</v>
      </c>
      <c r="AA130" s="12">
        <v>4</v>
      </c>
      <c r="AB130" s="14" t="s">
        <v>18</v>
      </c>
      <c r="AC130" s="12">
        <v>2</v>
      </c>
      <c r="AD130" s="100">
        <f t="shared" si="12"/>
        <v>36</v>
      </c>
      <c r="AE130" s="10" t="s">
        <v>18</v>
      </c>
      <c r="AF130" s="100">
        <f t="shared" si="13"/>
        <v>23</v>
      </c>
      <c r="AG130" s="108">
        <f t="shared" si="14"/>
        <v>59</v>
      </c>
      <c r="AH130" s="114">
        <v>24</v>
      </c>
      <c r="AK130" s="77"/>
    </row>
    <row r="131" spans="1:37" x14ac:dyDescent="0.25">
      <c r="A131" s="114">
        <v>11</v>
      </c>
      <c r="B131" s="21" t="str">
        <f>UPPER(Ptrllista!E18)</f>
        <v>ANITA ANDERBERG</v>
      </c>
      <c r="C131" s="21" t="str">
        <f>UPPER(Ptrllista!F18)</f>
        <v>MJÖLBY</v>
      </c>
      <c r="D131" s="21" t="str">
        <f>UPPER(Ptrllista!G18)</f>
        <v>VÄ</v>
      </c>
      <c r="E131" s="21" t="str">
        <f>UPPER(Ptrllista!H18)</f>
        <v>C</v>
      </c>
      <c r="F131" s="74">
        <v>5</v>
      </c>
      <c r="G131" s="10" t="s">
        <v>18</v>
      </c>
      <c r="H131" s="11">
        <v>3</v>
      </c>
      <c r="I131" s="12">
        <v>5</v>
      </c>
      <c r="J131" s="13" t="s">
        <v>18</v>
      </c>
      <c r="K131" s="12">
        <v>4</v>
      </c>
      <c r="L131" s="11">
        <v>5</v>
      </c>
      <c r="M131" s="10" t="s">
        <v>18</v>
      </c>
      <c r="N131" s="11">
        <v>1</v>
      </c>
      <c r="O131" s="12">
        <v>5</v>
      </c>
      <c r="P131" s="14" t="s">
        <v>18</v>
      </c>
      <c r="Q131" s="12">
        <v>4</v>
      </c>
      <c r="R131" s="11">
        <v>5</v>
      </c>
      <c r="S131" s="10" t="s">
        <v>18</v>
      </c>
      <c r="T131" s="11">
        <v>5</v>
      </c>
      <c r="U131" s="12">
        <v>1</v>
      </c>
      <c r="V131" s="14" t="s">
        <v>18</v>
      </c>
      <c r="W131" s="12">
        <v>1</v>
      </c>
      <c r="X131" s="11">
        <v>4</v>
      </c>
      <c r="Y131" s="10" t="s">
        <v>18</v>
      </c>
      <c r="Z131" s="11">
        <v>4</v>
      </c>
      <c r="AA131" s="12">
        <v>4</v>
      </c>
      <c r="AB131" s="14" t="s">
        <v>18</v>
      </c>
      <c r="AC131" s="12">
        <v>2</v>
      </c>
      <c r="AD131" s="100">
        <f t="shared" si="12"/>
        <v>34</v>
      </c>
      <c r="AE131" s="10" t="s">
        <v>18</v>
      </c>
      <c r="AF131" s="100">
        <f t="shared" si="13"/>
        <v>24</v>
      </c>
      <c r="AG131" s="108">
        <f t="shared" si="14"/>
        <v>58</v>
      </c>
      <c r="AH131" s="114">
        <v>28</v>
      </c>
      <c r="AK131" s="77"/>
    </row>
    <row r="132" spans="1:37" x14ac:dyDescent="0.25">
      <c r="A132" s="114">
        <v>12</v>
      </c>
      <c r="B132" s="21" t="str">
        <f>UPPER(Ptrllista!E122)</f>
        <v>SVEN BOGG</v>
      </c>
      <c r="C132" s="21" t="str">
        <f>UPPER(Ptrllista!F122)</f>
        <v>SAAB</v>
      </c>
      <c r="D132" s="21" t="str">
        <f>UPPER(Ptrllista!G132)</f>
        <v>VÄ</v>
      </c>
      <c r="E132" s="21" t="str">
        <f>UPPER(Ptrllista!H132)</f>
        <v>C</v>
      </c>
      <c r="F132" s="74">
        <v>4</v>
      </c>
      <c r="G132" s="10" t="s">
        <v>18</v>
      </c>
      <c r="H132" s="11">
        <v>2</v>
      </c>
      <c r="I132" s="12">
        <v>4</v>
      </c>
      <c r="J132" s="13" t="s">
        <v>18</v>
      </c>
      <c r="K132" s="12">
        <v>4</v>
      </c>
      <c r="L132" s="11">
        <v>6</v>
      </c>
      <c r="M132" s="10" t="s">
        <v>18</v>
      </c>
      <c r="N132" s="11">
        <v>1</v>
      </c>
      <c r="O132" s="12">
        <v>4</v>
      </c>
      <c r="P132" s="14" t="s">
        <v>18</v>
      </c>
      <c r="Q132" s="12">
        <v>3</v>
      </c>
      <c r="R132" s="11">
        <v>5</v>
      </c>
      <c r="S132" s="10" t="s">
        <v>18</v>
      </c>
      <c r="T132" s="11">
        <v>4</v>
      </c>
      <c r="U132" s="12">
        <v>4</v>
      </c>
      <c r="V132" s="14" t="s">
        <v>18</v>
      </c>
      <c r="W132" s="12">
        <v>2</v>
      </c>
      <c r="X132" s="11">
        <v>2</v>
      </c>
      <c r="Y132" s="10" t="s">
        <v>18</v>
      </c>
      <c r="Z132" s="11">
        <v>2</v>
      </c>
      <c r="AA132" s="12">
        <v>4</v>
      </c>
      <c r="AB132" s="14" t="s">
        <v>18</v>
      </c>
      <c r="AC132" s="12">
        <v>1</v>
      </c>
      <c r="AD132" s="100">
        <v>33</v>
      </c>
      <c r="AE132" s="10" t="s">
        <v>18</v>
      </c>
      <c r="AF132" s="100">
        <f t="shared" si="13"/>
        <v>19</v>
      </c>
      <c r="AG132" s="108">
        <f t="shared" si="14"/>
        <v>52</v>
      </c>
      <c r="AH132" s="114">
        <v>35</v>
      </c>
      <c r="AK132" s="77"/>
    </row>
    <row r="133" spans="1:37" x14ac:dyDescent="0.25">
      <c r="A133" s="114">
        <v>13</v>
      </c>
      <c r="B133" s="21" t="str">
        <f>UPPER(Ptrllista!E89)</f>
        <v>EVERT KARLSSON</v>
      </c>
      <c r="C133" s="21" t="str">
        <f>UPPER(Ptrllista!F89)</f>
        <v>SAAB</v>
      </c>
      <c r="D133" s="21" t="str">
        <f>UPPER(Ptrllista!G69)</f>
        <v>VÄ</v>
      </c>
      <c r="E133" s="21" t="str">
        <f>UPPER(Ptrllista!H69)</f>
        <v>C</v>
      </c>
      <c r="F133" s="74">
        <v>4</v>
      </c>
      <c r="G133" s="10" t="s">
        <v>18</v>
      </c>
      <c r="H133" s="11">
        <v>2</v>
      </c>
      <c r="I133" s="12">
        <v>3</v>
      </c>
      <c r="J133" s="13" t="s">
        <v>18</v>
      </c>
      <c r="K133" s="12">
        <v>3</v>
      </c>
      <c r="L133" s="11">
        <v>5</v>
      </c>
      <c r="M133" s="10" t="s">
        <v>18</v>
      </c>
      <c r="N133" s="11">
        <v>1</v>
      </c>
      <c r="O133" s="12">
        <v>4</v>
      </c>
      <c r="P133" s="14" t="s">
        <v>18</v>
      </c>
      <c r="Q133" s="12">
        <v>2</v>
      </c>
      <c r="R133" s="11">
        <v>5</v>
      </c>
      <c r="S133" s="10" t="s">
        <v>18</v>
      </c>
      <c r="T133" s="11">
        <v>4</v>
      </c>
      <c r="U133" s="12">
        <v>2</v>
      </c>
      <c r="V133" s="14" t="s">
        <v>18</v>
      </c>
      <c r="W133" s="12">
        <v>1</v>
      </c>
      <c r="X133" s="11">
        <v>1</v>
      </c>
      <c r="Y133" s="10" t="s">
        <v>18</v>
      </c>
      <c r="Z133" s="11">
        <v>1</v>
      </c>
      <c r="AA133" s="12">
        <v>2</v>
      </c>
      <c r="AB133" s="14" t="s">
        <v>18</v>
      </c>
      <c r="AC133" s="12">
        <v>1</v>
      </c>
      <c r="AD133" s="100">
        <f>F133+I133+L133+O133+R133+U133+X133+AA133</f>
        <v>26</v>
      </c>
      <c r="AE133" s="10" t="s">
        <v>18</v>
      </c>
      <c r="AF133" s="100">
        <f t="shared" si="13"/>
        <v>15</v>
      </c>
      <c r="AG133" s="108">
        <f t="shared" si="14"/>
        <v>41</v>
      </c>
      <c r="AH133" s="114">
        <v>25</v>
      </c>
      <c r="AK133" s="77"/>
    </row>
    <row r="134" spans="1:37" x14ac:dyDescent="0.25">
      <c r="A134" s="114">
        <v>14</v>
      </c>
      <c r="B134" s="21" t="str">
        <f>UPPER(Ptrllista!E31)</f>
        <v>INGEMAR SCHELIN</v>
      </c>
      <c r="C134" s="21" t="str">
        <f>UPPER(Ptrllista!F31)</f>
        <v>SAAB</v>
      </c>
      <c r="D134" s="21" t="str">
        <f>UPPER(Ptrllista!G125)</f>
        <v>VÄ</v>
      </c>
      <c r="E134" s="21" t="str">
        <f>UPPER(Ptrllista!H125)</f>
        <v>C</v>
      </c>
      <c r="F134" s="74">
        <v>6</v>
      </c>
      <c r="G134" s="10" t="s">
        <v>18</v>
      </c>
      <c r="H134" s="11">
        <v>3</v>
      </c>
      <c r="I134" s="12">
        <v>4</v>
      </c>
      <c r="J134" s="13" t="s">
        <v>18</v>
      </c>
      <c r="K134" s="12">
        <v>3</v>
      </c>
      <c r="L134" s="11">
        <v>5</v>
      </c>
      <c r="M134" s="10" t="s">
        <v>18</v>
      </c>
      <c r="N134" s="11">
        <v>1</v>
      </c>
      <c r="O134" s="12">
        <v>4</v>
      </c>
      <c r="P134" s="14" t="s">
        <v>18</v>
      </c>
      <c r="Q134" s="12">
        <v>3</v>
      </c>
      <c r="R134" s="11">
        <v>2</v>
      </c>
      <c r="S134" s="10" t="s">
        <v>18</v>
      </c>
      <c r="T134" s="11">
        <v>2</v>
      </c>
      <c r="U134" s="12">
        <v>2</v>
      </c>
      <c r="V134" s="14" t="s">
        <v>18</v>
      </c>
      <c r="W134" s="12">
        <v>2</v>
      </c>
      <c r="X134" s="11">
        <v>1</v>
      </c>
      <c r="Y134" s="10" t="s">
        <v>18</v>
      </c>
      <c r="Z134" s="11">
        <v>1</v>
      </c>
      <c r="AA134" s="12">
        <v>1</v>
      </c>
      <c r="AB134" s="14" t="s">
        <v>18</v>
      </c>
      <c r="AC134" s="12">
        <v>1</v>
      </c>
      <c r="AD134" s="100">
        <f>F134+I134+L134+O134+R134+U134+X134+AA134</f>
        <v>25</v>
      </c>
      <c r="AE134" s="10" t="s">
        <v>18</v>
      </c>
      <c r="AF134" s="100">
        <f t="shared" si="13"/>
        <v>16</v>
      </c>
      <c r="AG134" s="108">
        <f t="shared" si="14"/>
        <v>41</v>
      </c>
      <c r="AH134" s="114">
        <v>20</v>
      </c>
      <c r="AK134" s="77"/>
    </row>
    <row r="135" spans="1:37" x14ac:dyDescent="0.25">
      <c r="A135" s="114">
        <v>15</v>
      </c>
      <c r="B135" s="21" t="str">
        <f>UPPER(Ptrllista!E130)</f>
        <v>CLAES NILSSON</v>
      </c>
      <c r="C135" s="21" t="str">
        <f>UPPER(Ptrllista!F130)</f>
        <v>A1 SKF</v>
      </c>
      <c r="D135" s="21" t="str">
        <f>UPPER(Ptrllista!G32)</f>
        <v>VÄ</v>
      </c>
      <c r="E135" s="21" t="str">
        <f>UPPER(Ptrllista!H32)</f>
        <v>C</v>
      </c>
      <c r="F135" s="74">
        <v>5</v>
      </c>
      <c r="G135" s="10" t="s">
        <v>18</v>
      </c>
      <c r="H135" s="11">
        <v>3</v>
      </c>
      <c r="I135" s="12">
        <v>1</v>
      </c>
      <c r="J135" s="13" t="s">
        <v>18</v>
      </c>
      <c r="K135" s="12">
        <v>1</v>
      </c>
      <c r="L135" s="11">
        <v>1</v>
      </c>
      <c r="M135" s="10" t="s">
        <v>18</v>
      </c>
      <c r="N135" s="11">
        <v>1</v>
      </c>
      <c r="O135" s="12">
        <v>3</v>
      </c>
      <c r="P135" s="14" t="s">
        <v>18</v>
      </c>
      <c r="Q135" s="12">
        <v>3</v>
      </c>
      <c r="R135" s="11">
        <v>5</v>
      </c>
      <c r="S135" s="10" t="s">
        <v>18</v>
      </c>
      <c r="T135" s="11">
        <v>4</v>
      </c>
      <c r="U135" s="12">
        <v>4</v>
      </c>
      <c r="V135" s="14" t="s">
        <v>18</v>
      </c>
      <c r="W135" s="12">
        <v>3</v>
      </c>
      <c r="X135" s="11">
        <v>3</v>
      </c>
      <c r="Y135" s="10" t="s">
        <v>18</v>
      </c>
      <c r="Z135" s="11">
        <v>3</v>
      </c>
      <c r="AA135" s="12">
        <v>2</v>
      </c>
      <c r="AB135" s="14" t="s">
        <v>18</v>
      </c>
      <c r="AC135" s="12">
        <v>1</v>
      </c>
      <c r="AD135" s="100">
        <f>F135+I135+L135+O135+R135+U135+X135+AA135</f>
        <v>24</v>
      </c>
      <c r="AE135" s="10" t="s">
        <v>18</v>
      </c>
      <c r="AF135" s="100">
        <f t="shared" si="13"/>
        <v>19</v>
      </c>
      <c r="AG135" s="108">
        <f t="shared" si="14"/>
        <v>43</v>
      </c>
      <c r="AH135" s="114">
        <v>26</v>
      </c>
      <c r="AK135" s="77"/>
    </row>
    <row r="136" spans="1:37" x14ac:dyDescent="0.25">
      <c r="A136" s="114">
        <v>16</v>
      </c>
      <c r="B136" s="21" t="s">
        <v>186</v>
      </c>
      <c r="C136" s="21" t="str">
        <f>UPPER(Ptrllista!F170)</f>
        <v>SAAB</v>
      </c>
      <c r="D136" s="21" t="str">
        <f>UPPER(Ptrllista!G151)</f>
        <v>VÄ</v>
      </c>
      <c r="E136" s="21" t="str">
        <f>UPPER(Ptrllista!H151)</f>
        <v>C</v>
      </c>
      <c r="F136" s="74">
        <v>4</v>
      </c>
      <c r="G136" s="10" t="s">
        <v>18</v>
      </c>
      <c r="H136" s="11">
        <v>3</v>
      </c>
      <c r="I136" s="12">
        <v>3</v>
      </c>
      <c r="J136" s="13" t="s">
        <v>18</v>
      </c>
      <c r="K136" s="12">
        <v>2</v>
      </c>
      <c r="L136" s="11">
        <v>4</v>
      </c>
      <c r="M136" s="10" t="s">
        <v>18</v>
      </c>
      <c r="N136" s="11">
        <v>1</v>
      </c>
      <c r="O136" s="12">
        <v>3</v>
      </c>
      <c r="P136" s="14" t="s">
        <v>18</v>
      </c>
      <c r="Q136" s="12">
        <v>3</v>
      </c>
      <c r="R136" s="11">
        <v>3</v>
      </c>
      <c r="S136" s="10" t="s">
        <v>18</v>
      </c>
      <c r="T136" s="11">
        <v>3</v>
      </c>
      <c r="U136" s="12">
        <v>1</v>
      </c>
      <c r="V136" s="14" t="s">
        <v>18</v>
      </c>
      <c r="W136" s="12">
        <v>1</v>
      </c>
      <c r="X136" s="11">
        <v>0</v>
      </c>
      <c r="Y136" s="10" t="s">
        <v>18</v>
      </c>
      <c r="Z136" s="11">
        <v>0</v>
      </c>
      <c r="AA136" s="12">
        <v>1</v>
      </c>
      <c r="AB136" s="14" t="s">
        <v>18</v>
      </c>
      <c r="AC136" s="12">
        <v>1</v>
      </c>
      <c r="AD136" s="100">
        <f>F136+I136+L136+O136+R136+U136+X136+AA136</f>
        <v>19</v>
      </c>
      <c r="AE136" s="10" t="s">
        <v>18</v>
      </c>
      <c r="AF136" s="100">
        <f t="shared" si="13"/>
        <v>14</v>
      </c>
      <c r="AG136" s="108">
        <f t="shared" si="14"/>
        <v>33</v>
      </c>
      <c r="AH136" s="114">
        <v>4</v>
      </c>
      <c r="AK136" s="77"/>
    </row>
    <row r="137" spans="1:37" x14ac:dyDescent="0.25">
      <c r="B137" s="21"/>
      <c r="C137" s="21"/>
      <c r="D137" s="21"/>
      <c r="E137" s="2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spans="1:37" x14ac:dyDescent="0.25">
      <c r="B138" s="21"/>
      <c r="C138" s="21"/>
      <c r="D138" s="21"/>
      <c r="E138" s="2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spans="1:37" x14ac:dyDescent="0.25">
      <c r="B139" s="21" t="s">
        <v>199</v>
      </c>
      <c r="C139" s="21"/>
      <c r="D139" s="21"/>
      <c r="E139" s="2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J139" s="2" t="s">
        <v>204</v>
      </c>
      <c r="AK139" s="5"/>
    </row>
    <row r="140" spans="1:37" x14ac:dyDescent="0.25">
      <c r="A140" s="114">
        <v>1</v>
      </c>
      <c r="B140" s="21" t="str">
        <f>UPPER(Ptrllista!E95)</f>
        <v>MIKAEL PETTERSSON</v>
      </c>
      <c r="C140" s="21" t="str">
        <f>UPPER(Ptrllista!F95)</f>
        <v>NPK</v>
      </c>
      <c r="D140" s="21" t="str">
        <f>UPPER(Ptrllista!G95)</f>
        <v>3</v>
      </c>
      <c r="E140" s="21" t="str">
        <f>UPPER(Ptrllista!H162)</f>
        <v>B</v>
      </c>
      <c r="F140" s="74">
        <v>6</v>
      </c>
      <c r="G140" s="10" t="s">
        <v>18</v>
      </c>
      <c r="H140" s="11">
        <v>3</v>
      </c>
      <c r="I140" s="12">
        <v>6</v>
      </c>
      <c r="J140" s="13" t="s">
        <v>18</v>
      </c>
      <c r="K140" s="12">
        <v>5</v>
      </c>
      <c r="L140" s="11">
        <v>6</v>
      </c>
      <c r="M140" s="10" t="s">
        <v>18</v>
      </c>
      <c r="N140" s="11">
        <v>1</v>
      </c>
      <c r="O140" s="12">
        <v>6</v>
      </c>
      <c r="P140" s="14" t="s">
        <v>18</v>
      </c>
      <c r="Q140" s="12">
        <v>4</v>
      </c>
      <c r="R140" s="11">
        <v>6</v>
      </c>
      <c r="S140" s="10" t="s">
        <v>18</v>
      </c>
      <c r="T140" s="11">
        <v>5</v>
      </c>
      <c r="U140" s="12">
        <v>6</v>
      </c>
      <c r="V140" s="14" t="s">
        <v>18</v>
      </c>
      <c r="W140" s="12">
        <v>3</v>
      </c>
      <c r="X140" s="11">
        <v>6</v>
      </c>
      <c r="Y140" s="10" t="s">
        <v>18</v>
      </c>
      <c r="Z140" s="11">
        <v>6</v>
      </c>
      <c r="AA140" s="12">
        <v>6</v>
      </c>
      <c r="AB140" s="14" t="s">
        <v>18</v>
      </c>
      <c r="AC140" s="12">
        <v>2</v>
      </c>
      <c r="AD140" s="100">
        <f>F140+I140+L140+O140+R140+U140+X140+AA140</f>
        <v>48</v>
      </c>
      <c r="AE140" s="10" t="s">
        <v>18</v>
      </c>
      <c r="AF140" s="100">
        <f t="shared" ref="AF140:AF171" si="15">H140+K140+N140+Q140+T140+W140+Z140+AC140</f>
        <v>29</v>
      </c>
      <c r="AG140" s="108">
        <f t="shared" ref="AG140:AG171" si="16">AD140+AF140</f>
        <v>77</v>
      </c>
      <c r="AH140" s="114">
        <v>57</v>
      </c>
    </row>
    <row r="141" spans="1:37" x14ac:dyDescent="0.25">
      <c r="A141" s="114">
        <v>2</v>
      </c>
      <c r="B141" s="21" t="str">
        <f>UPPER(Ptrllista!E192)</f>
        <v>PETER FASTH</v>
      </c>
      <c r="C141" s="21" t="str">
        <f>UPPER(Ptrllista!F192)</f>
        <v>MJÖLBY</v>
      </c>
      <c r="D141" s="21" t="str">
        <f>UPPER(Ptrllista!G192)</f>
        <v>3</v>
      </c>
      <c r="E141" s="21" t="str">
        <f>UPPER(Ptrllista!H169)</f>
        <v>B</v>
      </c>
      <c r="F141" s="74">
        <v>6</v>
      </c>
      <c r="G141" s="10" t="s">
        <v>18</v>
      </c>
      <c r="H141" s="11">
        <v>3</v>
      </c>
      <c r="I141" s="12">
        <v>6</v>
      </c>
      <c r="J141" s="13" t="s">
        <v>18</v>
      </c>
      <c r="K141" s="12">
        <v>5</v>
      </c>
      <c r="L141" s="11">
        <v>6</v>
      </c>
      <c r="M141" s="10" t="s">
        <v>18</v>
      </c>
      <c r="N141" s="11">
        <v>1</v>
      </c>
      <c r="O141" s="12">
        <v>6</v>
      </c>
      <c r="P141" s="14" t="s">
        <v>18</v>
      </c>
      <c r="Q141" s="12">
        <v>4</v>
      </c>
      <c r="R141" s="11">
        <v>6</v>
      </c>
      <c r="S141" s="10" t="s">
        <v>18</v>
      </c>
      <c r="T141" s="11">
        <v>5</v>
      </c>
      <c r="U141" s="12">
        <v>5</v>
      </c>
      <c r="V141" s="14" t="s">
        <v>18</v>
      </c>
      <c r="W141" s="12">
        <v>3</v>
      </c>
      <c r="X141" s="11">
        <v>6</v>
      </c>
      <c r="Y141" s="10" t="s">
        <v>18</v>
      </c>
      <c r="Z141" s="11">
        <v>6</v>
      </c>
      <c r="AA141" s="12">
        <v>6</v>
      </c>
      <c r="AB141" s="14" t="s">
        <v>18</v>
      </c>
      <c r="AC141" s="12">
        <v>2</v>
      </c>
      <c r="AD141" s="100">
        <f>F141+I141+L141+O141+R141+U141+X141+AA141</f>
        <v>47</v>
      </c>
      <c r="AE141" s="10" t="s">
        <v>18</v>
      </c>
      <c r="AF141" s="100">
        <f t="shared" si="15"/>
        <v>29</v>
      </c>
      <c r="AG141" s="108">
        <f t="shared" si="16"/>
        <v>76</v>
      </c>
      <c r="AH141" s="114">
        <v>45</v>
      </c>
    </row>
    <row r="142" spans="1:37" x14ac:dyDescent="0.25">
      <c r="A142" s="114">
        <v>3</v>
      </c>
      <c r="B142" s="21" t="str">
        <f>UPPER(Ptrllista!E163)</f>
        <v>BO RAGNARSSON</v>
      </c>
      <c r="C142" s="21" t="str">
        <f>UPPER(Ptrllista!F163)</f>
        <v>MOTALA</v>
      </c>
      <c r="D142" s="21" t="str">
        <f>UPPER(Ptrllista!G163)</f>
        <v>3</v>
      </c>
      <c r="E142" s="21" t="str">
        <f>UPPER(Ptrllista!H78)</f>
        <v>B</v>
      </c>
      <c r="F142" s="74">
        <v>6</v>
      </c>
      <c r="G142" s="10" t="s">
        <v>18</v>
      </c>
      <c r="H142" s="11">
        <v>3</v>
      </c>
      <c r="I142" s="12">
        <v>5</v>
      </c>
      <c r="J142" s="13" t="s">
        <v>18</v>
      </c>
      <c r="K142" s="12">
        <v>4</v>
      </c>
      <c r="L142" s="11">
        <v>6</v>
      </c>
      <c r="M142" s="10" t="s">
        <v>18</v>
      </c>
      <c r="N142" s="11">
        <v>1</v>
      </c>
      <c r="O142" s="12">
        <v>6</v>
      </c>
      <c r="P142" s="14" t="s">
        <v>18</v>
      </c>
      <c r="Q142" s="12">
        <v>4</v>
      </c>
      <c r="R142" s="11">
        <v>6</v>
      </c>
      <c r="S142" s="10" t="s">
        <v>18</v>
      </c>
      <c r="T142" s="11">
        <v>5</v>
      </c>
      <c r="U142" s="12">
        <v>6</v>
      </c>
      <c r="V142" s="14" t="s">
        <v>18</v>
      </c>
      <c r="W142" s="12">
        <v>3</v>
      </c>
      <c r="X142" s="11">
        <v>5</v>
      </c>
      <c r="Y142" s="10" t="s">
        <v>18</v>
      </c>
      <c r="Z142" s="11">
        <v>5</v>
      </c>
      <c r="AA142" s="12">
        <v>6</v>
      </c>
      <c r="AB142" s="14" t="s">
        <v>18</v>
      </c>
      <c r="AC142" s="12">
        <v>2</v>
      </c>
      <c r="AD142" s="100">
        <f>F142+I142+L142+O142+R142+U142+X142+AA142</f>
        <v>46</v>
      </c>
      <c r="AE142" s="10" t="s">
        <v>18</v>
      </c>
      <c r="AF142" s="100">
        <f t="shared" si="15"/>
        <v>27</v>
      </c>
      <c r="AG142" s="108">
        <f t="shared" si="16"/>
        <v>73</v>
      </c>
      <c r="AH142" s="114">
        <v>68</v>
      </c>
      <c r="AJ142" t="s">
        <v>200</v>
      </c>
      <c r="AK142" s="5"/>
    </row>
    <row r="143" spans="1:37" x14ac:dyDescent="0.25">
      <c r="A143" s="114">
        <v>4</v>
      </c>
      <c r="B143" s="21" t="str">
        <f>UPPER(Ptrllista!E71)</f>
        <v>STEFAN SCHAADT</v>
      </c>
      <c r="C143" s="21" t="str">
        <f>UPPER(Ptrllista!F71)</f>
        <v>SAAB</v>
      </c>
      <c r="D143" s="21" t="str">
        <f>UPPER(Ptrllista!G71)</f>
        <v>2</v>
      </c>
      <c r="E143" s="21" t="str">
        <f>UPPER(Ptrllista!H190)</f>
        <v>B</v>
      </c>
      <c r="F143" s="74">
        <v>6</v>
      </c>
      <c r="G143" s="10" t="s">
        <v>18</v>
      </c>
      <c r="H143" s="11">
        <v>3</v>
      </c>
      <c r="I143" s="12">
        <v>5</v>
      </c>
      <c r="J143" s="13" t="s">
        <v>18</v>
      </c>
      <c r="K143" s="12">
        <v>5</v>
      </c>
      <c r="L143" s="11">
        <v>6</v>
      </c>
      <c r="M143" s="10" t="s">
        <v>18</v>
      </c>
      <c r="N143" s="11">
        <v>1</v>
      </c>
      <c r="O143" s="12">
        <v>6</v>
      </c>
      <c r="P143" s="14" t="s">
        <v>18</v>
      </c>
      <c r="Q143" s="12">
        <v>5</v>
      </c>
      <c r="R143" s="11">
        <v>6</v>
      </c>
      <c r="S143" s="10" t="s">
        <v>18</v>
      </c>
      <c r="T143" s="11">
        <v>3</v>
      </c>
      <c r="U143" s="12">
        <v>6</v>
      </c>
      <c r="V143" s="14" t="s">
        <v>18</v>
      </c>
      <c r="W143" s="12">
        <v>6</v>
      </c>
      <c r="X143" s="11">
        <v>5</v>
      </c>
      <c r="Y143" s="10" t="s">
        <v>18</v>
      </c>
      <c r="Z143" s="11">
        <v>2</v>
      </c>
      <c r="AA143" s="12">
        <v>6</v>
      </c>
      <c r="AB143" s="14" t="s">
        <v>18</v>
      </c>
      <c r="AC143" s="12">
        <v>4</v>
      </c>
      <c r="AD143" s="100">
        <f>F143+I143+L143+O143+R143+U143+X143+AA143</f>
        <v>46</v>
      </c>
      <c r="AE143" s="10" t="s">
        <v>18</v>
      </c>
      <c r="AF143" s="100">
        <f t="shared" si="15"/>
        <v>29</v>
      </c>
      <c r="AG143" s="108">
        <f t="shared" si="16"/>
        <v>75</v>
      </c>
      <c r="AH143" s="114">
        <f>4+11+25+9+15+11</f>
        <v>75</v>
      </c>
      <c r="AJ143" t="s">
        <v>201</v>
      </c>
      <c r="AK143" s="5"/>
    </row>
    <row r="144" spans="1:37" x14ac:dyDescent="0.25">
      <c r="A144" s="114">
        <v>5</v>
      </c>
      <c r="B144" s="21" t="str">
        <f>UPPER(Ptrllista!E85)</f>
        <v>PETER KARLSSON</v>
      </c>
      <c r="C144" s="21" t="str">
        <f>UPPER(Ptrllista!F85)</f>
        <v>A1 SKF</v>
      </c>
      <c r="D144" s="21" t="str">
        <f>UPPER(Ptrllista!G85)</f>
        <v>3</v>
      </c>
      <c r="E144" s="21" t="str">
        <f>UPPER(Ptrllista!H173)</f>
        <v>B</v>
      </c>
      <c r="F144" s="74">
        <v>5</v>
      </c>
      <c r="G144" s="10" t="s">
        <v>18</v>
      </c>
      <c r="H144" s="11">
        <v>3</v>
      </c>
      <c r="I144" s="12">
        <v>6</v>
      </c>
      <c r="J144" s="13" t="s">
        <v>18</v>
      </c>
      <c r="K144" s="12">
        <v>5</v>
      </c>
      <c r="L144" s="11">
        <v>6</v>
      </c>
      <c r="M144" s="10" t="s">
        <v>18</v>
      </c>
      <c r="N144" s="11">
        <v>1</v>
      </c>
      <c r="O144" s="12">
        <v>6</v>
      </c>
      <c r="P144" s="14" t="s">
        <v>18</v>
      </c>
      <c r="Q144" s="12">
        <v>4</v>
      </c>
      <c r="R144" s="11">
        <v>6</v>
      </c>
      <c r="S144" s="10" t="s">
        <v>18</v>
      </c>
      <c r="T144" s="11">
        <v>5</v>
      </c>
      <c r="U144" s="12">
        <v>6</v>
      </c>
      <c r="V144" s="14" t="s">
        <v>18</v>
      </c>
      <c r="W144" s="12">
        <v>3</v>
      </c>
      <c r="X144" s="11">
        <v>6</v>
      </c>
      <c r="Y144" s="10" t="s">
        <v>18</v>
      </c>
      <c r="Z144" s="11">
        <v>6</v>
      </c>
      <c r="AA144" s="12">
        <v>5</v>
      </c>
      <c r="AB144" s="14" t="s">
        <v>18</v>
      </c>
      <c r="AC144" s="12">
        <v>2</v>
      </c>
      <c r="AD144" s="100">
        <v>46</v>
      </c>
      <c r="AE144" s="10" t="s">
        <v>18</v>
      </c>
      <c r="AF144" s="100">
        <f t="shared" si="15"/>
        <v>29</v>
      </c>
      <c r="AG144" s="108">
        <f t="shared" si="16"/>
        <v>75</v>
      </c>
      <c r="AH144" s="114">
        <v>73</v>
      </c>
      <c r="AJ144" t="s">
        <v>203</v>
      </c>
      <c r="AK144" s="5"/>
    </row>
    <row r="145" spans="1:37" x14ac:dyDescent="0.25">
      <c r="A145" s="114">
        <v>6</v>
      </c>
      <c r="B145" s="21" t="str">
        <f>UPPER(Ptrllista!E180)</f>
        <v>CURT ÖGREN</v>
      </c>
      <c r="C145" s="21" t="str">
        <f>UPPER(Ptrllista!F180)</f>
        <v>SAAB</v>
      </c>
      <c r="D145" s="21" t="str">
        <f>UPPER(Ptrllista!G180)</f>
        <v>VÄ</v>
      </c>
      <c r="E145" s="21" t="str">
        <f>UPPER(Ptrllista!H83)</f>
        <v>B</v>
      </c>
      <c r="F145" s="74">
        <v>6</v>
      </c>
      <c r="G145" s="10" t="s">
        <v>18</v>
      </c>
      <c r="H145" s="11">
        <v>3</v>
      </c>
      <c r="I145" s="12">
        <v>6</v>
      </c>
      <c r="J145" s="13" t="s">
        <v>18</v>
      </c>
      <c r="K145" s="12">
        <v>5</v>
      </c>
      <c r="L145" s="11">
        <v>6</v>
      </c>
      <c r="M145" s="10" t="s">
        <v>18</v>
      </c>
      <c r="N145" s="11">
        <v>1</v>
      </c>
      <c r="O145" s="12">
        <v>6</v>
      </c>
      <c r="P145" s="14" t="s">
        <v>18</v>
      </c>
      <c r="Q145" s="12">
        <v>4</v>
      </c>
      <c r="R145" s="11">
        <v>5</v>
      </c>
      <c r="S145" s="10" t="s">
        <v>18</v>
      </c>
      <c r="T145" s="11">
        <v>4</v>
      </c>
      <c r="U145" s="12">
        <v>5</v>
      </c>
      <c r="V145" s="14" t="s">
        <v>18</v>
      </c>
      <c r="W145" s="12">
        <v>3</v>
      </c>
      <c r="X145" s="11">
        <v>6</v>
      </c>
      <c r="Y145" s="10" t="s">
        <v>18</v>
      </c>
      <c r="Z145" s="11">
        <v>6</v>
      </c>
      <c r="AA145" s="12">
        <v>6</v>
      </c>
      <c r="AB145" s="14" t="s">
        <v>18</v>
      </c>
      <c r="AC145" s="12">
        <v>2</v>
      </c>
      <c r="AD145" s="100">
        <f t="shared" ref="AD145:AD190" si="17">F145+I145+L145+O145+R145+U145+X145+AA145</f>
        <v>46</v>
      </c>
      <c r="AE145" s="10" t="s">
        <v>18</v>
      </c>
      <c r="AF145" s="100">
        <f t="shared" si="15"/>
        <v>28</v>
      </c>
      <c r="AG145" s="108">
        <f t="shared" si="16"/>
        <v>74</v>
      </c>
      <c r="AH145" s="114">
        <v>65</v>
      </c>
      <c r="AJ145" t="s">
        <v>203</v>
      </c>
      <c r="AK145" s="5"/>
    </row>
    <row r="146" spans="1:37" x14ac:dyDescent="0.25">
      <c r="A146" s="153">
        <v>7</v>
      </c>
      <c r="B146" s="144" t="str">
        <f>UPPER(Ptrllista!E155)</f>
        <v>THOMAS FRIBERG</v>
      </c>
      <c r="C146" s="144" t="str">
        <f>UPPER(Ptrllista!F155)</f>
        <v>FPK</v>
      </c>
      <c r="D146" s="144" t="str">
        <f>UPPER(Ptrllista!G155)</f>
        <v>3</v>
      </c>
      <c r="E146" s="144" t="str">
        <f>UPPER(Ptrllista!H192)</f>
        <v>B</v>
      </c>
      <c r="F146" s="145">
        <v>6</v>
      </c>
      <c r="G146" s="146" t="s">
        <v>18</v>
      </c>
      <c r="H146" s="147">
        <v>3</v>
      </c>
      <c r="I146" s="147">
        <v>6</v>
      </c>
      <c r="J146" s="148" t="s">
        <v>18</v>
      </c>
      <c r="K146" s="147">
        <v>5</v>
      </c>
      <c r="L146" s="147">
        <v>6</v>
      </c>
      <c r="M146" s="146" t="s">
        <v>18</v>
      </c>
      <c r="N146" s="147">
        <v>1</v>
      </c>
      <c r="O146" s="147">
        <v>6</v>
      </c>
      <c r="P146" s="146" t="s">
        <v>18</v>
      </c>
      <c r="Q146" s="147">
        <v>4</v>
      </c>
      <c r="R146" s="147">
        <v>6</v>
      </c>
      <c r="S146" s="146" t="s">
        <v>18</v>
      </c>
      <c r="T146" s="147">
        <v>5</v>
      </c>
      <c r="U146" s="147">
        <v>5</v>
      </c>
      <c r="V146" s="146" t="s">
        <v>18</v>
      </c>
      <c r="W146" s="147">
        <v>3</v>
      </c>
      <c r="X146" s="147">
        <v>5</v>
      </c>
      <c r="Y146" s="146" t="s">
        <v>18</v>
      </c>
      <c r="Z146" s="147">
        <v>5</v>
      </c>
      <c r="AA146" s="147">
        <v>6</v>
      </c>
      <c r="AB146" s="146" t="s">
        <v>18</v>
      </c>
      <c r="AC146" s="147">
        <v>2</v>
      </c>
      <c r="AD146" s="149">
        <f t="shared" si="17"/>
        <v>46</v>
      </c>
      <c r="AE146" s="146" t="s">
        <v>18</v>
      </c>
      <c r="AF146" s="149">
        <f t="shared" si="15"/>
        <v>28</v>
      </c>
      <c r="AG146" s="150">
        <f t="shared" si="16"/>
        <v>74</v>
      </c>
      <c r="AH146" s="153">
        <v>64</v>
      </c>
      <c r="AI146" s="154"/>
      <c r="AJ146" s="154" t="s">
        <v>202</v>
      </c>
      <c r="AK146" s="155"/>
    </row>
    <row r="147" spans="1:37" x14ac:dyDescent="0.25">
      <c r="A147" s="114">
        <v>8</v>
      </c>
      <c r="B147" s="21" t="str">
        <f>UPPER(Ptrllista!E94)</f>
        <v>ERIK DANIELSSON</v>
      </c>
      <c r="C147" s="21" t="str">
        <f>UPPER(Ptrllista!F94)</f>
        <v>LSKF</v>
      </c>
      <c r="D147" s="21" t="str">
        <f>UPPER(Ptrllista!G94)</f>
        <v>1</v>
      </c>
      <c r="E147" s="21" t="str">
        <f>UPPER(Ptrllista!H85)</f>
        <v>B</v>
      </c>
      <c r="F147" s="74">
        <v>6</v>
      </c>
      <c r="G147" s="10" t="s">
        <v>18</v>
      </c>
      <c r="H147" s="11">
        <v>3</v>
      </c>
      <c r="I147" s="12">
        <v>5</v>
      </c>
      <c r="J147" s="13" t="s">
        <v>18</v>
      </c>
      <c r="K147" s="12">
        <v>4</v>
      </c>
      <c r="L147" s="11">
        <v>6</v>
      </c>
      <c r="M147" s="10" t="s">
        <v>18</v>
      </c>
      <c r="N147" s="11">
        <v>1</v>
      </c>
      <c r="O147" s="12">
        <v>6</v>
      </c>
      <c r="P147" s="14" t="s">
        <v>18</v>
      </c>
      <c r="Q147" s="12">
        <v>4</v>
      </c>
      <c r="R147" s="11">
        <v>6</v>
      </c>
      <c r="S147" s="10" t="s">
        <v>18</v>
      </c>
      <c r="T147" s="11">
        <v>5</v>
      </c>
      <c r="U147" s="12">
        <v>6</v>
      </c>
      <c r="V147" s="14" t="s">
        <v>18</v>
      </c>
      <c r="W147" s="12">
        <v>3</v>
      </c>
      <c r="X147" s="11">
        <v>6</v>
      </c>
      <c r="Y147" s="10" t="s">
        <v>18</v>
      </c>
      <c r="Z147" s="11">
        <v>6</v>
      </c>
      <c r="AA147" s="12">
        <v>5</v>
      </c>
      <c r="AB147" s="14" t="s">
        <v>18</v>
      </c>
      <c r="AC147" s="12">
        <v>2</v>
      </c>
      <c r="AD147" s="100">
        <f t="shared" si="17"/>
        <v>46</v>
      </c>
      <c r="AE147" s="10" t="s">
        <v>18</v>
      </c>
      <c r="AF147" s="100">
        <f t="shared" si="15"/>
        <v>28</v>
      </c>
      <c r="AG147" s="108">
        <f t="shared" si="16"/>
        <v>74</v>
      </c>
      <c r="AH147" s="114">
        <v>48</v>
      </c>
      <c r="AJ147">
        <v>8.6</v>
      </c>
      <c r="AK147" s="5"/>
    </row>
    <row r="148" spans="1:37" x14ac:dyDescent="0.25">
      <c r="A148" s="114">
        <v>9</v>
      </c>
      <c r="B148" s="21" t="str">
        <f>UPPER(Ptrllista!E157)</f>
        <v>JOACHIM TÖRNFELDT</v>
      </c>
      <c r="C148" s="21" t="str">
        <f>UPPER(Ptrllista!F157)</f>
        <v>MOTALA</v>
      </c>
      <c r="D148" s="21" t="str">
        <f>UPPER(Ptrllista!G157)</f>
        <v>3</v>
      </c>
      <c r="E148" s="21" t="str">
        <f>UPPER(Ptrllista!H96)</f>
        <v>B</v>
      </c>
      <c r="F148" s="74">
        <v>6</v>
      </c>
      <c r="G148" s="10" t="s">
        <v>18</v>
      </c>
      <c r="H148" s="11">
        <v>3</v>
      </c>
      <c r="I148" s="12">
        <v>6</v>
      </c>
      <c r="J148" s="13" t="s">
        <v>18</v>
      </c>
      <c r="K148" s="12">
        <v>5</v>
      </c>
      <c r="L148" s="11">
        <v>6</v>
      </c>
      <c r="M148" s="10" t="s">
        <v>18</v>
      </c>
      <c r="N148" s="11">
        <v>1</v>
      </c>
      <c r="O148" s="12">
        <v>6</v>
      </c>
      <c r="P148" s="14" t="s">
        <v>18</v>
      </c>
      <c r="Q148" s="12">
        <v>4</v>
      </c>
      <c r="R148" s="11">
        <v>6</v>
      </c>
      <c r="S148" s="10" t="s">
        <v>18</v>
      </c>
      <c r="T148" s="11">
        <v>5</v>
      </c>
      <c r="U148" s="12">
        <v>5</v>
      </c>
      <c r="V148" s="14" t="s">
        <v>18</v>
      </c>
      <c r="W148" s="12">
        <v>2</v>
      </c>
      <c r="X148" s="11">
        <v>6</v>
      </c>
      <c r="Y148" s="10" t="s">
        <v>18</v>
      </c>
      <c r="Z148" s="11">
        <v>6</v>
      </c>
      <c r="AA148" s="12">
        <v>4</v>
      </c>
      <c r="AB148" s="14" t="s">
        <v>18</v>
      </c>
      <c r="AC148" s="12">
        <v>2</v>
      </c>
      <c r="AD148" s="100">
        <f t="shared" si="17"/>
        <v>45</v>
      </c>
      <c r="AE148" s="10" t="s">
        <v>18</v>
      </c>
      <c r="AF148" s="100">
        <f t="shared" si="15"/>
        <v>28</v>
      </c>
      <c r="AG148" s="108">
        <f t="shared" si="16"/>
        <v>73</v>
      </c>
      <c r="AH148" s="114">
        <v>59</v>
      </c>
    </row>
    <row r="149" spans="1:37" x14ac:dyDescent="0.25">
      <c r="A149" s="153">
        <v>10</v>
      </c>
      <c r="B149" s="144" t="str">
        <f>UPPER(Ptrllista!E103)</f>
        <v>JESPER HELGESSON</v>
      </c>
      <c r="C149" s="144" t="str">
        <f>UPPER(Ptrllista!F103)</f>
        <v>FPK</v>
      </c>
      <c r="D149" s="144" t="str">
        <f>UPPER(Ptrllista!G103)</f>
        <v>2</v>
      </c>
      <c r="E149" s="144" t="str">
        <f>UPPER(Ptrllista!H95)</f>
        <v>B</v>
      </c>
      <c r="F149" s="145">
        <v>5</v>
      </c>
      <c r="G149" s="146" t="s">
        <v>18</v>
      </c>
      <c r="H149" s="147">
        <v>3</v>
      </c>
      <c r="I149" s="147">
        <v>6</v>
      </c>
      <c r="J149" s="148" t="s">
        <v>18</v>
      </c>
      <c r="K149" s="147">
        <v>5</v>
      </c>
      <c r="L149" s="147">
        <v>6</v>
      </c>
      <c r="M149" s="146" t="s">
        <v>18</v>
      </c>
      <c r="N149" s="147">
        <v>1</v>
      </c>
      <c r="O149" s="147">
        <v>6</v>
      </c>
      <c r="P149" s="146" t="s">
        <v>18</v>
      </c>
      <c r="Q149" s="147">
        <v>4</v>
      </c>
      <c r="R149" s="147">
        <v>4</v>
      </c>
      <c r="S149" s="146" t="s">
        <v>18</v>
      </c>
      <c r="T149" s="147">
        <v>4</v>
      </c>
      <c r="U149" s="147">
        <v>6</v>
      </c>
      <c r="V149" s="146" t="s">
        <v>18</v>
      </c>
      <c r="W149" s="147">
        <v>3</v>
      </c>
      <c r="X149" s="147">
        <v>6</v>
      </c>
      <c r="Y149" s="146" t="s">
        <v>18</v>
      </c>
      <c r="Z149" s="147">
        <v>6</v>
      </c>
      <c r="AA149" s="147">
        <v>6</v>
      </c>
      <c r="AB149" s="146" t="s">
        <v>18</v>
      </c>
      <c r="AC149" s="147">
        <v>2</v>
      </c>
      <c r="AD149" s="149">
        <f t="shared" si="17"/>
        <v>45</v>
      </c>
      <c r="AE149" s="146" t="s">
        <v>18</v>
      </c>
      <c r="AF149" s="149">
        <f t="shared" si="15"/>
        <v>28</v>
      </c>
      <c r="AG149" s="150">
        <f t="shared" si="16"/>
        <v>73</v>
      </c>
      <c r="AH149" s="153">
        <v>36</v>
      </c>
    </row>
    <row r="150" spans="1:37" x14ac:dyDescent="0.25">
      <c r="A150" s="114">
        <v>11</v>
      </c>
      <c r="B150" s="21" t="str">
        <f>UPPER(Ptrllista!E173)</f>
        <v>CLAES JOHANSSON</v>
      </c>
      <c r="C150" s="21" t="str">
        <f>UPPER(Ptrllista!F173)</f>
        <v>SAAB</v>
      </c>
      <c r="D150" s="21" t="str">
        <f>UPPER(Ptrllista!G173)</f>
        <v>3</v>
      </c>
      <c r="E150" s="21" t="str">
        <f>UPPER(Ptrllista!H81)</f>
        <v>B</v>
      </c>
      <c r="F150" s="74">
        <v>6</v>
      </c>
      <c r="G150" s="10" t="s">
        <v>18</v>
      </c>
      <c r="H150" s="11">
        <v>3</v>
      </c>
      <c r="I150" s="12">
        <v>6</v>
      </c>
      <c r="J150" s="13" t="s">
        <v>18</v>
      </c>
      <c r="K150" s="12">
        <v>5</v>
      </c>
      <c r="L150" s="11">
        <v>4</v>
      </c>
      <c r="M150" s="10" t="s">
        <v>18</v>
      </c>
      <c r="N150" s="11">
        <v>1</v>
      </c>
      <c r="O150" s="12">
        <v>6</v>
      </c>
      <c r="P150" s="14" t="s">
        <v>18</v>
      </c>
      <c r="Q150" s="12">
        <v>4</v>
      </c>
      <c r="R150" s="11">
        <v>6</v>
      </c>
      <c r="S150" s="10" t="s">
        <v>18</v>
      </c>
      <c r="T150" s="11">
        <v>5</v>
      </c>
      <c r="U150" s="12">
        <v>5</v>
      </c>
      <c r="V150" s="14" t="s">
        <v>18</v>
      </c>
      <c r="W150" s="12">
        <v>2</v>
      </c>
      <c r="X150" s="11">
        <v>6</v>
      </c>
      <c r="Y150" s="10" t="s">
        <v>18</v>
      </c>
      <c r="Z150" s="11">
        <v>6</v>
      </c>
      <c r="AA150" s="12">
        <v>5</v>
      </c>
      <c r="AB150" s="14" t="s">
        <v>18</v>
      </c>
      <c r="AC150" s="12">
        <v>2</v>
      </c>
      <c r="AD150" s="100">
        <f t="shared" si="17"/>
        <v>44</v>
      </c>
      <c r="AE150" s="10" t="s">
        <v>18</v>
      </c>
      <c r="AF150" s="100">
        <f t="shared" si="15"/>
        <v>28</v>
      </c>
      <c r="AG150" s="108">
        <f t="shared" si="16"/>
        <v>72</v>
      </c>
      <c r="AH150" s="114">
        <v>52</v>
      </c>
    </row>
    <row r="151" spans="1:37" x14ac:dyDescent="0.25">
      <c r="A151" s="114">
        <v>12</v>
      </c>
      <c r="B151" s="21" t="str">
        <f>UPPER(Ptrllista!E194)</f>
        <v>STEVE TARANDER</v>
      </c>
      <c r="C151" s="21" t="str">
        <f>UPPER(Ptrllista!F194)</f>
        <v>NPK</v>
      </c>
      <c r="D151" s="21" t="str">
        <f>UPPER(Ptrllista!G194)</f>
        <v>3</v>
      </c>
      <c r="E151" s="21" t="str">
        <f>UPPER(Ptrllista!H191)</f>
        <v>B</v>
      </c>
      <c r="F151" s="74">
        <v>6</v>
      </c>
      <c r="G151" s="10" t="s">
        <v>18</v>
      </c>
      <c r="H151" s="11">
        <v>3</v>
      </c>
      <c r="I151" s="12">
        <v>4</v>
      </c>
      <c r="J151" s="13" t="s">
        <v>18</v>
      </c>
      <c r="K151" s="12">
        <v>3</v>
      </c>
      <c r="L151" s="11">
        <v>6</v>
      </c>
      <c r="M151" s="10" t="s">
        <v>18</v>
      </c>
      <c r="N151" s="11">
        <v>1</v>
      </c>
      <c r="O151" s="12">
        <v>5</v>
      </c>
      <c r="P151" s="14" t="s">
        <v>18</v>
      </c>
      <c r="Q151" s="12">
        <v>4</v>
      </c>
      <c r="R151" s="11">
        <v>6</v>
      </c>
      <c r="S151" s="10" t="s">
        <v>18</v>
      </c>
      <c r="T151" s="11">
        <v>5</v>
      </c>
      <c r="U151" s="12">
        <v>6</v>
      </c>
      <c r="V151" s="14" t="s">
        <v>18</v>
      </c>
      <c r="W151" s="12">
        <v>3</v>
      </c>
      <c r="X151" s="11">
        <v>5</v>
      </c>
      <c r="Y151" s="10" t="s">
        <v>18</v>
      </c>
      <c r="Z151" s="11">
        <v>5</v>
      </c>
      <c r="AA151" s="12">
        <v>6</v>
      </c>
      <c r="AB151" s="14" t="s">
        <v>18</v>
      </c>
      <c r="AC151" s="12">
        <v>2</v>
      </c>
      <c r="AD151" s="100">
        <f t="shared" si="17"/>
        <v>44</v>
      </c>
      <c r="AE151" s="10" t="s">
        <v>18</v>
      </c>
      <c r="AF151" s="100">
        <f t="shared" si="15"/>
        <v>26</v>
      </c>
      <c r="AG151" s="108">
        <f t="shared" si="16"/>
        <v>70</v>
      </c>
      <c r="AH151" s="114">
        <v>55</v>
      </c>
    </row>
    <row r="152" spans="1:37" x14ac:dyDescent="0.25">
      <c r="A152" s="114">
        <v>13</v>
      </c>
      <c r="B152" s="21" t="str">
        <f>UPPER(Ptrllista!E160)</f>
        <v>RICHARD HALLIN</v>
      </c>
      <c r="C152" s="21" t="str">
        <f>UPPER(Ptrllista!F160)</f>
        <v>MOTALA</v>
      </c>
      <c r="D152" s="21" t="str">
        <f>UPPER(Ptrllista!G160)</f>
        <v>3</v>
      </c>
      <c r="E152" s="21" t="str">
        <f>UPPER(Ptrllista!H178)</f>
        <v>B</v>
      </c>
      <c r="F152" s="74">
        <v>6</v>
      </c>
      <c r="G152" s="10" t="s">
        <v>18</v>
      </c>
      <c r="H152" s="11">
        <v>3</v>
      </c>
      <c r="I152" s="12">
        <v>4</v>
      </c>
      <c r="J152" s="13" t="s">
        <v>18</v>
      </c>
      <c r="K152" s="12">
        <v>3</v>
      </c>
      <c r="L152" s="11">
        <v>6</v>
      </c>
      <c r="M152" s="10" t="s">
        <v>18</v>
      </c>
      <c r="N152" s="11">
        <v>1</v>
      </c>
      <c r="O152" s="12">
        <v>5</v>
      </c>
      <c r="P152" s="14" t="s">
        <v>18</v>
      </c>
      <c r="Q152" s="12">
        <v>4</v>
      </c>
      <c r="R152" s="11">
        <v>6</v>
      </c>
      <c r="S152" s="10" t="s">
        <v>18</v>
      </c>
      <c r="T152" s="11">
        <v>5</v>
      </c>
      <c r="U152" s="12">
        <v>6</v>
      </c>
      <c r="V152" s="14" t="s">
        <v>18</v>
      </c>
      <c r="W152" s="12">
        <v>3</v>
      </c>
      <c r="X152" s="11">
        <v>5</v>
      </c>
      <c r="Y152" s="10" t="s">
        <v>18</v>
      </c>
      <c r="Z152" s="11">
        <v>5</v>
      </c>
      <c r="AA152" s="12">
        <v>6</v>
      </c>
      <c r="AB152" s="14" t="s">
        <v>18</v>
      </c>
      <c r="AC152" s="12">
        <v>2</v>
      </c>
      <c r="AD152" s="100">
        <f t="shared" si="17"/>
        <v>44</v>
      </c>
      <c r="AE152" s="10" t="s">
        <v>18</v>
      </c>
      <c r="AF152" s="100">
        <f t="shared" si="15"/>
        <v>26</v>
      </c>
      <c r="AG152" s="108">
        <f t="shared" si="16"/>
        <v>70</v>
      </c>
      <c r="AH152" s="114">
        <v>39</v>
      </c>
    </row>
    <row r="153" spans="1:37" x14ac:dyDescent="0.25">
      <c r="A153" s="114">
        <v>14</v>
      </c>
      <c r="B153" s="21" t="str">
        <f>UPPER(Ptrllista!E70)</f>
        <v>MAX JOHANSSON</v>
      </c>
      <c r="C153" s="21" t="str">
        <f>UPPER(Ptrllista!F70)</f>
        <v>SAAB</v>
      </c>
      <c r="D153" s="21" t="str">
        <f>UPPER(Ptrllista!G70)</f>
        <v>3</v>
      </c>
      <c r="E153" s="21" t="str">
        <f>UPPER(Ptrllista!H159)</f>
        <v>B</v>
      </c>
      <c r="F153" s="74">
        <v>6</v>
      </c>
      <c r="G153" s="10" t="s">
        <v>18</v>
      </c>
      <c r="H153" s="11">
        <v>3</v>
      </c>
      <c r="I153" s="12">
        <v>5</v>
      </c>
      <c r="J153" s="13" t="s">
        <v>18</v>
      </c>
      <c r="K153" s="12">
        <v>5</v>
      </c>
      <c r="L153" s="11">
        <v>5</v>
      </c>
      <c r="M153" s="10" t="s">
        <v>18</v>
      </c>
      <c r="N153" s="11">
        <v>1</v>
      </c>
      <c r="O153" s="12">
        <v>6</v>
      </c>
      <c r="P153" s="14" t="s">
        <v>18</v>
      </c>
      <c r="Q153" s="12">
        <v>4</v>
      </c>
      <c r="R153" s="11">
        <v>5</v>
      </c>
      <c r="S153" s="10" t="s">
        <v>18</v>
      </c>
      <c r="T153" s="11">
        <v>4</v>
      </c>
      <c r="U153" s="12">
        <v>5</v>
      </c>
      <c r="V153" s="14" t="s">
        <v>18</v>
      </c>
      <c r="W153" s="12">
        <v>3</v>
      </c>
      <c r="X153" s="11">
        <v>6</v>
      </c>
      <c r="Y153" s="10" t="s">
        <v>18</v>
      </c>
      <c r="Z153" s="11">
        <v>6</v>
      </c>
      <c r="AA153" s="12">
        <v>5</v>
      </c>
      <c r="AB153" s="14" t="s">
        <v>18</v>
      </c>
      <c r="AC153" s="12">
        <v>2</v>
      </c>
      <c r="AD153" s="100">
        <f t="shared" si="17"/>
        <v>43</v>
      </c>
      <c r="AE153" s="10" t="s">
        <v>18</v>
      </c>
      <c r="AF153" s="100">
        <f t="shared" si="15"/>
        <v>28</v>
      </c>
      <c r="AG153" s="108">
        <f t="shared" si="16"/>
        <v>71</v>
      </c>
      <c r="AH153" s="114">
        <f>6+8+7+17+5+16</f>
        <v>59</v>
      </c>
    </row>
    <row r="154" spans="1:37" x14ac:dyDescent="0.25">
      <c r="A154" s="153">
        <v>15</v>
      </c>
      <c r="B154" s="144" t="str">
        <f>UPPER(Ptrllista!E154)</f>
        <v>STEFAN FRIBERG</v>
      </c>
      <c r="C154" s="144" t="str">
        <f>UPPER(Ptrllista!F154)</f>
        <v>FPK</v>
      </c>
      <c r="D154" s="144" t="str">
        <f>UPPER(Ptrllista!G154)</f>
        <v>3</v>
      </c>
      <c r="E154" s="144" t="str">
        <f>UPPER(Ptrllista!H181)</f>
        <v>B</v>
      </c>
      <c r="F154" s="145">
        <v>6</v>
      </c>
      <c r="G154" s="146" t="s">
        <v>18</v>
      </c>
      <c r="H154" s="147">
        <v>3</v>
      </c>
      <c r="I154" s="147">
        <v>6</v>
      </c>
      <c r="J154" s="148" t="s">
        <v>18</v>
      </c>
      <c r="K154" s="147">
        <v>5</v>
      </c>
      <c r="L154" s="147">
        <v>5</v>
      </c>
      <c r="M154" s="146" t="s">
        <v>18</v>
      </c>
      <c r="N154" s="147">
        <v>1</v>
      </c>
      <c r="O154" s="147">
        <v>5</v>
      </c>
      <c r="P154" s="146" t="s">
        <v>18</v>
      </c>
      <c r="Q154" s="147">
        <v>4</v>
      </c>
      <c r="R154" s="147">
        <v>5</v>
      </c>
      <c r="S154" s="146" t="s">
        <v>18</v>
      </c>
      <c r="T154" s="147">
        <v>5</v>
      </c>
      <c r="U154" s="147">
        <v>5</v>
      </c>
      <c r="V154" s="146" t="s">
        <v>18</v>
      </c>
      <c r="W154" s="147">
        <v>3</v>
      </c>
      <c r="X154" s="147">
        <v>6</v>
      </c>
      <c r="Y154" s="146" t="s">
        <v>18</v>
      </c>
      <c r="Z154" s="147">
        <v>6</v>
      </c>
      <c r="AA154" s="147">
        <v>5</v>
      </c>
      <c r="AB154" s="146" t="s">
        <v>18</v>
      </c>
      <c r="AC154" s="147">
        <v>1</v>
      </c>
      <c r="AD154" s="149">
        <f t="shared" si="17"/>
        <v>43</v>
      </c>
      <c r="AE154" s="146" t="s">
        <v>18</v>
      </c>
      <c r="AF154" s="149">
        <f t="shared" si="15"/>
        <v>28</v>
      </c>
      <c r="AG154" s="150">
        <f t="shared" si="16"/>
        <v>71</v>
      </c>
      <c r="AH154" s="153">
        <v>42</v>
      </c>
    </row>
    <row r="155" spans="1:37" x14ac:dyDescent="0.25">
      <c r="A155" s="114">
        <v>16</v>
      </c>
      <c r="B155" s="21" t="str">
        <f>UPPER(Ptrllista!E107)</f>
        <v>TONY BORÉN</v>
      </c>
      <c r="C155" s="21" t="str">
        <f>UPPER(Ptrllista!F107)</f>
        <v>ÅBY SK</v>
      </c>
      <c r="D155" s="21" t="str">
        <f>UPPER(Ptrllista!G107)</f>
        <v>3</v>
      </c>
      <c r="E155" s="21" t="str">
        <f>UPPER(Ptrllista!H195)</f>
        <v>B</v>
      </c>
      <c r="F155" s="74">
        <v>4</v>
      </c>
      <c r="G155" s="10" t="s">
        <v>18</v>
      </c>
      <c r="H155" s="11">
        <v>3</v>
      </c>
      <c r="I155" s="12">
        <v>6</v>
      </c>
      <c r="J155" s="13" t="s">
        <v>18</v>
      </c>
      <c r="K155" s="12">
        <v>5</v>
      </c>
      <c r="L155" s="11">
        <v>6</v>
      </c>
      <c r="M155" s="10" t="s">
        <v>18</v>
      </c>
      <c r="N155" s="11">
        <v>1</v>
      </c>
      <c r="O155" s="12">
        <v>5</v>
      </c>
      <c r="P155" s="14" t="s">
        <v>18</v>
      </c>
      <c r="Q155" s="12">
        <v>3</v>
      </c>
      <c r="R155" s="11">
        <v>6</v>
      </c>
      <c r="S155" s="10" t="s">
        <v>18</v>
      </c>
      <c r="T155" s="11">
        <v>5</v>
      </c>
      <c r="U155" s="12">
        <v>5</v>
      </c>
      <c r="V155" s="14" t="s">
        <v>18</v>
      </c>
      <c r="W155" s="12">
        <v>3</v>
      </c>
      <c r="X155" s="11">
        <v>5</v>
      </c>
      <c r="Y155" s="10" t="s">
        <v>18</v>
      </c>
      <c r="Z155" s="11">
        <v>5</v>
      </c>
      <c r="AA155" s="12">
        <v>6</v>
      </c>
      <c r="AB155" s="14" t="s">
        <v>18</v>
      </c>
      <c r="AC155" s="12">
        <v>2</v>
      </c>
      <c r="AD155" s="100">
        <f t="shared" si="17"/>
        <v>43</v>
      </c>
      <c r="AE155" s="10" t="s">
        <v>18</v>
      </c>
      <c r="AF155" s="100">
        <f t="shared" si="15"/>
        <v>27</v>
      </c>
      <c r="AG155" s="108">
        <f t="shared" si="16"/>
        <v>70</v>
      </c>
      <c r="AH155" s="114">
        <v>46</v>
      </c>
    </row>
    <row r="156" spans="1:37" x14ac:dyDescent="0.25">
      <c r="A156" s="114">
        <v>17</v>
      </c>
      <c r="B156" s="21" t="str">
        <f>UPPER(Ptrllista!E181)</f>
        <v>TORBJÖRN NORDELL</v>
      </c>
      <c r="C156" s="21" t="str">
        <f>UPPER(Ptrllista!F181)</f>
        <v>SAAB</v>
      </c>
      <c r="D156" s="21" t="str">
        <f>UPPER(Ptrllista!G181)</f>
        <v>3</v>
      </c>
      <c r="E156" s="21" t="str">
        <f>UPPER(Ptrllista!H196)</f>
        <v>B</v>
      </c>
      <c r="F156" s="74">
        <v>6</v>
      </c>
      <c r="G156" s="10" t="s">
        <v>18</v>
      </c>
      <c r="H156" s="11">
        <v>3</v>
      </c>
      <c r="I156" s="12">
        <v>5</v>
      </c>
      <c r="J156" s="13" t="s">
        <v>18</v>
      </c>
      <c r="K156" s="12">
        <v>5</v>
      </c>
      <c r="L156" s="11">
        <v>6</v>
      </c>
      <c r="M156" s="10" t="s">
        <v>18</v>
      </c>
      <c r="N156" s="11">
        <v>1</v>
      </c>
      <c r="O156" s="12">
        <v>5</v>
      </c>
      <c r="P156" s="14" t="s">
        <v>18</v>
      </c>
      <c r="Q156" s="12">
        <v>3</v>
      </c>
      <c r="R156" s="11">
        <v>6</v>
      </c>
      <c r="S156" s="10" t="s">
        <v>18</v>
      </c>
      <c r="T156" s="11">
        <v>5</v>
      </c>
      <c r="U156" s="12">
        <v>4</v>
      </c>
      <c r="V156" s="14" t="s">
        <v>18</v>
      </c>
      <c r="W156" s="12">
        <v>2</v>
      </c>
      <c r="X156" s="11">
        <v>5</v>
      </c>
      <c r="Y156" s="10" t="s">
        <v>18</v>
      </c>
      <c r="Z156" s="11">
        <v>5</v>
      </c>
      <c r="AA156" s="12">
        <v>6</v>
      </c>
      <c r="AB156" s="14" t="s">
        <v>18</v>
      </c>
      <c r="AC156" s="12">
        <v>2</v>
      </c>
      <c r="AD156" s="100">
        <f t="shared" si="17"/>
        <v>43</v>
      </c>
      <c r="AE156" s="10" t="s">
        <v>18</v>
      </c>
      <c r="AF156" s="100">
        <f t="shared" si="15"/>
        <v>26</v>
      </c>
      <c r="AG156" s="108">
        <f t="shared" si="16"/>
        <v>69</v>
      </c>
      <c r="AH156" s="114">
        <v>68</v>
      </c>
    </row>
    <row r="157" spans="1:37" x14ac:dyDescent="0.25">
      <c r="A157" s="114">
        <v>18</v>
      </c>
      <c r="B157" s="21" t="str">
        <f>UPPER(Ptrllista!E97)</f>
        <v>THOMAS PERSSON</v>
      </c>
      <c r="C157" s="21" t="str">
        <f>UPPER(Ptrllista!F97)</f>
        <v>LSKF</v>
      </c>
      <c r="D157" s="21" t="str">
        <f>UPPER(Ptrllista!G97)</f>
        <v>2</v>
      </c>
      <c r="E157" s="21" t="str">
        <f>UPPER(Ptrllista!H194)</f>
        <v>B</v>
      </c>
      <c r="F157" s="74">
        <v>6</v>
      </c>
      <c r="G157" s="10" t="s">
        <v>18</v>
      </c>
      <c r="H157" s="11">
        <v>3</v>
      </c>
      <c r="I157" s="12">
        <v>5</v>
      </c>
      <c r="J157" s="13" t="s">
        <v>18</v>
      </c>
      <c r="K157" s="12">
        <v>4</v>
      </c>
      <c r="L157" s="11">
        <v>6</v>
      </c>
      <c r="M157" s="10" t="s">
        <v>18</v>
      </c>
      <c r="N157" s="11">
        <v>1</v>
      </c>
      <c r="O157" s="12">
        <v>6</v>
      </c>
      <c r="P157" s="14" t="s">
        <v>18</v>
      </c>
      <c r="Q157" s="12">
        <v>4</v>
      </c>
      <c r="R157" s="11">
        <v>6</v>
      </c>
      <c r="S157" s="10" t="s">
        <v>18</v>
      </c>
      <c r="T157" s="11">
        <v>5</v>
      </c>
      <c r="U157" s="12">
        <v>4</v>
      </c>
      <c r="V157" s="14" t="s">
        <v>18</v>
      </c>
      <c r="W157" s="12">
        <v>3</v>
      </c>
      <c r="X157" s="11">
        <v>4</v>
      </c>
      <c r="Y157" s="10" t="s">
        <v>18</v>
      </c>
      <c r="Z157" s="11">
        <v>4</v>
      </c>
      <c r="AA157" s="12">
        <v>6</v>
      </c>
      <c r="AB157" s="14" t="s">
        <v>18</v>
      </c>
      <c r="AC157" s="12">
        <v>2</v>
      </c>
      <c r="AD157" s="100">
        <f t="shared" si="17"/>
        <v>43</v>
      </c>
      <c r="AE157" s="10" t="s">
        <v>18</v>
      </c>
      <c r="AF157" s="100">
        <f t="shared" si="15"/>
        <v>26</v>
      </c>
      <c r="AG157" s="108">
        <f t="shared" si="16"/>
        <v>69</v>
      </c>
      <c r="AH157" s="114">
        <v>37</v>
      </c>
    </row>
    <row r="158" spans="1:37" x14ac:dyDescent="0.25">
      <c r="A158" s="114">
        <v>19</v>
      </c>
      <c r="B158" s="21" t="str">
        <f>UPPER(Ptrllista!E159)</f>
        <v>MATS EGNELL</v>
      </c>
      <c r="C158" s="21" t="str">
        <f>UPPER(Ptrllista!F159)</f>
        <v>MOTALA</v>
      </c>
      <c r="D158" s="21" t="str">
        <f>UPPER(Ptrllista!G159)</f>
        <v>3</v>
      </c>
      <c r="E158" s="21" t="str">
        <f>UPPER(Ptrllista!H158)</f>
        <v>B</v>
      </c>
      <c r="F158" s="74">
        <v>6</v>
      </c>
      <c r="G158" s="10" t="s">
        <v>18</v>
      </c>
      <c r="H158" s="11">
        <v>3</v>
      </c>
      <c r="I158" s="12">
        <v>5</v>
      </c>
      <c r="J158" s="13" t="s">
        <v>18</v>
      </c>
      <c r="K158" s="12">
        <v>4</v>
      </c>
      <c r="L158" s="11">
        <v>6</v>
      </c>
      <c r="M158" s="10" t="s">
        <v>18</v>
      </c>
      <c r="N158" s="11">
        <v>1</v>
      </c>
      <c r="O158" s="12">
        <v>5</v>
      </c>
      <c r="P158" s="14" t="s">
        <v>18</v>
      </c>
      <c r="Q158" s="12">
        <v>3</v>
      </c>
      <c r="R158" s="11">
        <v>4</v>
      </c>
      <c r="S158" s="10" t="s">
        <v>18</v>
      </c>
      <c r="T158" s="11">
        <v>3</v>
      </c>
      <c r="U158" s="12">
        <v>5</v>
      </c>
      <c r="V158" s="14" t="s">
        <v>18</v>
      </c>
      <c r="W158" s="12">
        <v>2</v>
      </c>
      <c r="X158" s="11">
        <v>6</v>
      </c>
      <c r="Y158" s="10" t="s">
        <v>18</v>
      </c>
      <c r="Z158" s="11">
        <v>6</v>
      </c>
      <c r="AA158" s="12">
        <v>5</v>
      </c>
      <c r="AB158" s="14" t="s">
        <v>18</v>
      </c>
      <c r="AC158" s="12">
        <v>2</v>
      </c>
      <c r="AD158" s="100">
        <f t="shared" si="17"/>
        <v>42</v>
      </c>
      <c r="AE158" s="10" t="s">
        <v>18</v>
      </c>
      <c r="AF158" s="100">
        <f t="shared" si="15"/>
        <v>24</v>
      </c>
      <c r="AG158" s="108">
        <f t="shared" si="16"/>
        <v>66</v>
      </c>
      <c r="AH158" s="114">
        <v>42</v>
      </c>
    </row>
    <row r="159" spans="1:37" x14ac:dyDescent="0.25">
      <c r="A159" s="114">
        <v>20</v>
      </c>
      <c r="B159" s="21" t="str">
        <f>UPPER(Ptrllista!E195)</f>
        <v>PETER CARLBERG</v>
      </c>
      <c r="C159" s="21" t="str">
        <f>UPPER(Ptrllista!F195)</f>
        <v>NPK</v>
      </c>
      <c r="D159" s="21" t="str">
        <f>UPPER(Ptrllista!G195)</f>
        <v>3</v>
      </c>
      <c r="E159" s="21" t="str">
        <f>UPPER(Ptrllista!H168)</f>
        <v>B</v>
      </c>
      <c r="F159" s="74">
        <v>4</v>
      </c>
      <c r="G159" s="10" t="s">
        <v>18</v>
      </c>
      <c r="H159" s="11">
        <v>3</v>
      </c>
      <c r="I159" s="12">
        <v>3</v>
      </c>
      <c r="J159" s="13" t="s">
        <v>18</v>
      </c>
      <c r="K159" s="12">
        <v>2</v>
      </c>
      <c r="L159" s="11">
        <v>6</v>
      </c>
      <c r="M159" s="10" t="s">
        <v>18</v>
      </c>
      <c r="N159" s="11">
        <v>1</v>
      </c>
      <c r="O159" s="12">
        <v>6</v>
      </c>
      <c r="P159" s="14" t="s">
        <v>18</v>
      </c>
      <c r="Q159" s="12">
        <v>4</v>
      </c>
      <c r="R159" s="11">
        <v>5</v>
      </c>
      <c r="S159" s="10" t="s">
        <v>18</v>
      </c>
      <c r="T159" s="11">
        <v>4</v>
      </c>
      <c r="U159" s="12">
        <v>6</v>
      </c>
      <c r="V159" s="14" t="s">
        <v>18</v>
      </c>
      <c r="W159" s="12">
        <v>3</v>
      </c>
      <c r="X159" s="11">
        <v>5</v>
      </c>
      <c r="Y159" s="10" t="s">
        <v>18</v>
      </c>
      <c r="Z159" s="11">
        <v>5</v>
      </c>
      <c r="AA159" s="12">
        <v>6</v>
      </c>
      <c r="AB159" s="14" t="s">
        <v>18</v>
      </c>
      <c r="AC159" s="12">
        <v>2</v>
      </c>
      <c r="AD159" s="100">
        <f t="shared" si="17"/>
        <v>41</v>
      </c>
      <c r="AE159" s="10" t="s">
        <v>18</v>
      </c>
      <c r="AF159" s="100">
        <f t="shared" si="15"/>
        <v>24</v>
      </c>
      <c r="AG159" s="108">
        <f t="shared" si="16"/>
        <v>65</v>
      </c>
      <c r="AH159" s="114">
        <v>51</v>
      </c>
    </row>
    <row r="160" spans="1:37" x14ac:dyDescent="0.25">
      <c r="A160" s="114">
        <v>21</v>
      </c>
      <c r="B160" s="21" t="str">
        <f>UPPER(Ptrllista!E190)</f>
        <v>P-A WILLNERS</v>
      </c>
      <c r="C160" s="21" t="str">
        <f>UPPER(Ptrllista!F190)</f>
        <v>ÅBY SK</v>
      </c>
      <c r="D160" s="21" t="str">
        <f>UPPER(Ptrllista!G190)</f>
        <v>3</v>
      </c>
      <c r="E160" s="21" t="str">
        <f>UPPER(Ptrllista!H166)</f>
        <v>B</v>
      </c>
      <c r="F160" s="74">
        <v>6</v>
      </c>
      <c r="G160" s="10" t="s">
        <v>18</v>
      </c>
      <c r="H160" s="11">
        <v>3</v>
      </c>
      <c r="I160" s="12">
        <v>5</v>
      </c>
      <c r="J160" s="13" t="s">
        <v>18</v>
      </c>
      <c r="K160" s="12">
        <v>5</v>
      </c>
      <c r="L160" s="11">
        <v>6</v>
      </c>
      <c r="M160" s="10" t="s">
        <v>18</v>
      </c>
      <c r="N160" s="11">
        <v>1</v>
      </c>
      <c r="O160" s="12">
        <v>4</v>
      </c>
      <c r="P160" s="14" t="s">
        <v>18</v>
      </c>
      <c r="Q160" s="12">
        <v>3</v>
      </c>
      <c r="R160" s="11">
        <v>4</v>
      </c>
      <c r="S160" s="10" t="s">
        <v>18</v>
      </c>
      <c r="T160" s="11">
        <v>4</v>
      </c>
      <c r="U160" s="12">
        <v>3</v>
      </c>
      <c r="V160" s="14" t="s">
        <v>18</v>
      </c>
      <c r="W160" s="12">
        <v>2</v>
      </c>
      <c r="X160" s="11">
        <v>6</v>
      </c>
      <c r="Y160" s="10" t="s">
        <v>18</v>
      </c>
      <c r="Z160" s="11">
        <v>6</v>
      </c>
      <c r="AA160" s="12">
        <v>6</v>
      </c>
      <c r="AB160" s="14" t="s">
        <v>18</v>
      </c>
      <c r="AC160" s="12">
        <v>2</v>
      </c>
      <c r="AD160" s="100">
        <f t="shared" si="17"/>
        <v>40</v>
      </c>
      <c r="AE160" s="10" t="s">
        <v>18</v>
      </c>
      <c r="AF160" s="100">
        <f t="shared" si="15"/>
        <v>26</v>
      </c>
      <c r="AG160" s="108">
        <f t="shared" si="16"/>
        <v>66</v>
      </c>
      <c r="AH160" s="114">
        <v>41</v>
      </c>
    </row>
    <row r="161" spans="1:34" customFormat="1" x14ac:dyDescent="0.25">
      <c r="A161" s="114">
        <v>22</v>
      </c>
      <c r="B161" s="21" t="str">
        <f>UPPER(Ptrllista!E105)</f>
        <v>LINA FRANZÉN</v>
      </c>
      <c r="C161" s="21" t="str">
        <f>UPPER(Ptrllista!F105)</f>
        <v>ÅBY SK</v>
      </c>
      <c r="D161" s="21" t="str">
        <f>UPPER(Ptrllista!G105)</f>
        <v>3</v>
      </c>
      <c r="E161" s="21" t="str">
        <f>UPPER(Ptrllista!H107)</f>
        <v>B</v>
      </c>
      <c r="F161" s="74">
        <v>6</v>
      </c>
      <c r="G161" s="10" t="s">
        <v>18</v>
      </c>
      <c r="H161" s="11">
        <v>3</v>
      </c>
      <c r="I161" s="12">
        <v>5</v>
      </c>
      <c r="J161" s="13" t="s">
        <v>18</v>
      </c>
      <c r="K161" s="12">
        <v>4</v>
      </c>
      <c r="L161" s="11">
        <v>6</v>
      </c>
      <c r="M161" s="10" t="s">
        <v>18</v>
      </c>
      <c r="N161" s="11">
        <v>1</v>
      </c>
      <c r="O161" s="12">
        <v>5</v>
      </c>
      <c r="P161" s="14" t="s">
        <v>18</v>
      </c>
      <c r="Q161" s="12">
        <v>3</v>
      </c>
      <c r="R161" s="11">
        <v>6</v>
      </c>
      <c r="S161" s="10" t="s">
        <v>18</v>
      </c>
      <c r="T161" s="11">
        <v>5</v>
      </c>
      <c r="U161" s="12">
        <v>2</v>
      </c>
      <c r="V161" s="14" t="s">
        <v>18</v>
      </c>
      <c r="W161" s="12">
        <v>2</v>
      </c>
      <c r="X161" s="11">
        <v>6</v>
      </c>
      <c r="Y161" s="10" t="s">
        <v>18</v>
      </c>
      <c r="Z161" s="11">
        <v>6</v>
      </c>
      <c r="AA161" s="12">
        <v>4</v>
      </c>
      <c r="AB161" s="14" t="s">
        <v>18</v>
      </c>
      <c r="AC161" s="12">
        <v>2</v>
      </c>
      <c r="AD161" s="100">
        <f t="shared" si="17"/>
        <v>40</v>
      </c>
      <c r="AE161" s="10" t="s">
        <v>18</v>
      </c>
      <c r="AF161" s="100">
        <f t="shared" si="15"/>
        <v>26</v>
      </c>
      <c r="AG161" s="108">
        <f t="shared" si="16"/>
        <v>66</v>
      </c>
      <c r="AH161" s="114">
        <v>24</v>
      </c>
    </row>
    <row r="162" spans="1:34" customFormat="1" x14ac:dyDescent="0.25">
      <c r="A162" s="114">
        <v>23</v>
      </c>
      <c r="B162" s="21" t="str">
        <f>UPPER(Ptrllista!E93)</f>
        <v>PETER GUSTAFSSON</v>
      </c>
      <c r="C162" s="21" t="str">
        <f>UPPER(Ptrllista!F93)</f>
        <v>ÅTVID</v>
      </c>
      <c r="D162" s="21" t="str">
        <f>UPPER(Ptrllista!G93)</f>
        <v>3</v>
      </c>
      <c r="E162" s="21" t="str">
        <f>UPPER(Ptrllista!H172)</f>
        <v>B</v>
      </c>
      <c r="F162" s="74">
        <v>5</v>
      </c>
      <c r="G162" s="10" t="s">
        <v>18</v>
      </c>
      <c r="H162" s="11">
        <v>3</v>
      </c>
      <c r="I162" s="12">
        <v>5</v>
      </c>
      <c r="J162" s="13" t="s">
        <v>18</v>
      </c>
      <c r="K162" s="12">
        <v>4</v>
      </c>
      <c r="L162" s="11">
        <v>6</v>
      </c>
      <c r="M162" s="10" t="s">
        <v>18</v>
      </c>
      <c r="N162" s="11">
        <v>1</v>
      </c>
      <c r="O162" s="12">
        <v>6</v>
      </c>
      <c r="P162" s="14" t="s">
        <v>18</v>
      </c>
      <c r="Q162" s="12">
        <v>4</v>
      </c>
      <c r="R162" s="11">
        <v>2</v>
      </c>
      <c r="S162" s="10" t="s">
        <v>18</v>
      </c>
      <c r="T162" s="11">
        <v>2</v>
      </c>
      <c r="U162" s="12">
        <v>5</v>
      </c>
      <c r="V162" s="14" t="s">
        <v>18</v>
      </c>
      <c r="W162" s="12">
        <v>3</v>
      </c>
      <c r="X162" s="11">
        <v>5</v>
      </c>
      <c r="Y162" s="10" t="s">
        <v>18</v>
      </c>
      <c r="Z162" s="11">
        <v>4</v>
      </c>
      <c r="AA162" s="12">
        <v>6</v>
      </c>
      <c r="AB162" s="14" t="s">
        <v>18</v>
      </c>
      <c r="AC162" s="12">
        <v>2</v>
      </c>
      <c r="AD162" s="100">
        <f t="shared" si="17"/>
        <v>40</v>
      </c>
      <c r="AE162" s="10" t="s">
        <v>18</v>
      </c>
      <c r="AF162" s="100">
        <f t="shared" si="15"/>
        <v>23</v>
      </c>
      <c r="AG162" s="108">
        <f t="shared" si="16"/>
        <v>63</v>
      </c>
      <c r="AH162" s="114">
        <v>45</v>
      </c>
    </row>
    <row r="163" spans="1:34" customFormat="1" x14ac:dyDescent="0.25">
      <c r="A163" s="153">
        <v>24</v>
      </c>
      <c r="B163" s="144" t="str">
        <f>UPPER(Ptrllista!E166)</f>
        <v>L-G LARSSON</v>
      </c>
      <c r="C163" s="144" t="str">
        <f>UPPER(Ptrllista!F166)</f>
        <v>FPK</v>
      </c>
      <c r="D163" s="144" t="str">
        <f>UPPER(Ptrllista!G166)</f>
        <v>2</v>
      </c>
      <c r="E163" s="144" t="str">
        <f>UPPER(Ptrllista!H106)</f>
        <v>B</v>
      </c>
      <c r="F163" s="145">
        <v>6</v>
      </c>
      <c r="G163" s="146" t="s">
        <v>18</v>
      </c>
      <c r="H163" s="147">
        <v>3</v>
      </c>
      <c r="I163" s="147">
        <v>3</v>
      </c>
      <c r="J163" s="148" t="s">
        <v>18</v>
      </c>
      <c r="K163" s="147">
        <v>3</v>
      </c>
      <c r="L163" s="147">
        <v>6</v>
      </c>
      <c r="M163" s="146" t="s">
        <v>18</v>
      </c>
      <c r="N163" s="147">
        <v>1</v>
      </c>
      <c r="O163" s="147">
        <v>4</v>
      </c>
      <c r="P163" s="146" t="s">
        <v>18</v>
      </c>
      <c r="Q163" s="147">
        <v>2</v>
      </c>
      <c r="R163" s="147">
        <v>4</v>
      </c>
      <c r="S163" s="146" t="s">
        <v>18</v>
      </c>
      <c r="T163" s="147">
        <v>3</v>
      </c>
      <c r="U163" s="147">
        <v>6</v>
      </c>
      <c r="V163" s="146" t="s">
        <v>18</v>
      </c>
      <c r="W163" s="147">
        <v>3</v>
      </c>
      <c r="X163" s="147">
        <v>5</v>
      </c>
      <c r="Y163" s="146" t="s">
        <v>18</v>
      </c>
      <c r="Z163" s="147">
        <v>5</v>
      </c>
      <c r="AA163" s="147">
        <v>6</v>
      </c>
      <c r="AB163" s="146" t="s">
        <v>18</v>
      </c>
      <c r="AC163" s="147">
        <v>2</v>
      </c>
      <c r="AD163" s="149">
        <f t="shared" si="17"/>
        <v>40</v>
      </c>
      <c r="AE163" s="146" t="s">
        <v>18</v>
      </c>
      <c r="AF163" s="149">
        <f t="shared" si="15"/>
        <v>22</v>
      </c>
      <c r="AG163" s="150">
        <f t="shared" si="16"/>
        <v>62</v>
      </c>
      <c r="AH163" s="153">
        <v>46</v>
      </c>
    </row>
    <row r="164" spans="1:34" customFormat="1" x14ac:dyDescent="0.25">
      <c r="A164" s="114">
        <v>25</v>
      </c>
      <c r="B164" s="21" t="str">
        <f>UPPER(Ptrllista!E82)</f>
        <v>FRANK OSVOLD</v>
      </c>
      <c r="C164" s="21" t="str">
        <f>UPPER(Ptrllista!F82)</f>
        <v>SAAB</v>
      </c>
      <c r="D164" s="21" t="str">
        <f>UPPER(Ptrllista!G82)</f>
        <v>2</v>
      </c>
      <c r="E164" s="21" t="str">
        <f>UPPER(Ptrllista!H90)</f>
        <v>B</v>
      </c>
      <c r="F164" s="74">
        <v>5</v>
      </c>
      <c r="G164" s="10" t="s">
        <v>18</v>
      </c>
      <c r="H164" s="11">
        <v>3</v>
      </c>
      <c r="I164" s="12">
        <v>5</v>
      </c>
      <c r="J164" s="13" t="s">
        <v>18</v>
      </c>
      <c r="K164" s="12">
        <v>4</v>
      </c>
      <c r="L164" s="11">
        <v>4</v>
      </c>
      <c r="M164" s="10" t="s">
        <v>18</v>
      </c>
      <c r="N164" s="11">
        <v>1</v>
      </c>
      <c r="O164" s="12">
        <v>4</v>
      </c>
      <c r="P164" s="14" t="s">
        <v>18</v>
      </c>
      <c r="Q164" s="12">
        <v>3</v>
      </c>
      <c r="R164" s="11">
        <v>5</v>
      </c>
      <c r="S164" s="10" t="s">
        <v>18</v>
      </c>
      <c r="T164" s="11">
        <v>5</v>
      </c>
      <c r="U164" s="12">
        <v>5</v>
      </c>
      <c r="V164" s="14" t="s">
        <v>18</v>
      </c>
      <c r="W164" s="12">
        <v>3</v>
      </c>
      <c r="X164" s="11">
        <v>6</v>
      </c>
      <c r="Y164" s="10" t="s">
        <v>18</v>
      </c>
      <c r="Z164" s="11">
        <v>6</v>
      </c>
      <c r="AA164" s="12">
        <v>5</v>
      </c>
      <c r="AB164" s="14" t="s">
        <v>18</v>
      </c>
      <c r="AC164" s="12">
        <v>2</v>
      </c>
      <c r="AD164" s="100">
        <f t="shared" si="17"/>
        <v>39</v>
      </c>
      <c r="AE164" s="10" t="s">
        <v>18</v>
      </c>
      <c r="AF164" s="100">
        <f t="shared" si="15"/>
        <v>27</v>
      </c>
      <c r="AG164" s="108">
        <f t="shared" si="16"/>
        <v>66</v>
      </c>
      <c r="AH164" s="114">
        <v>44</v>
      </c>
    </row>
    <row r="165" spans="1:34" customFormat="1" x14ac:dyDescent="0.25">
      <c r="A165" s="114">
        <v>26</v>
      </c>
      <c r="B165" s="21" t="str">
        <f>UPPER(Ptrllista!E156)</f>
        <v>ELMER JANSSON</v>
      </c>
      <c r="C165" s="21" t="str">
        <f>UPPER(Ptrllista!F156)</f>
        <v>A1 SKF</v>
      </c>
      <c r="D165" s="21" t="str">
        <f>UPPER(Ptrllista!G156)</f>
        <v>VY</v>
      </c>
      <c r="E165" s="21" t="str">
        <f>UPPER(Ptrllista!H84)</f>
        <v>B</v>
      </c>
      <c r="F165" s="74">
        <v>6</v>
      </c>
      <c r="G165" s="10" t="s">
        <v>18</v>
      </c>
      <c r="H165" s="11">
        <v>3</v>
      </c>
      <c r="I165" s="12">
        <v>4</v>
      </c>
      <c r="J165" s="13" t="s">
        <v>18</v>
      </c>
      <c r="K165" s="12">
        <v>3</v>
      </c>
      <c r="L165" s="11">
        <v>5</v>
      </c>
      <c r="M165" s="10" t="s">
        <v>18</v>
      </c>
      <c r="N165" s="11">
        <v>1</v>
      </c>
      <c r="O165" s="12">
        <v>6</v>
      </c>
      <c r="P165" s="14" t="s">
        <v>18</v>
      </c>
      <c r="Q165" s="12">
        <v>4</v>
      </c>
      <c r="R165" s="11">
        <v>4</v>
      </c>
      <c r="S165" s="10" t="s">
        <v>18</v>
      </c>
      <c r="T165" s="11">
        <v>3</v>
      </c>
      <c r="U165" s="12">
        <v>4</v>
      </c>
      <c r="V165" s="14" t="s">
        <v>18</v>
      </c>
      <c r="W165" s="12">
        <v>2</v>
      </c>
      <c r="X165" s="11">
        <v>4</v>
      </c>
      <c r="Y165" s="10" t="s">
        <v>18</v>
      </c>
      <c r="Z165" s="11">
        <v>4</v>
      </c>
      <c r="AA165" s="12">
        <v>5</v>
      </c>
      <c r="AB165" s="14" t="s">
        <v>18</v>
      </c>
      <c r="AC165" s="12">
        <v>2</v>
      </c>
      <c r="AD165" s="100">
        <f t="shared" si="17"/>
        <v>38</v>
      </c>
      <c r="AE165" s="10" t="s">
        <v>18</v>
      </c>
      <c r="AF165" s="100">
        <f t="shared" si="15"/>
        <v>22</v>
      </c>
      <c r="AG165" s="108">
        <f t="shared" si="16"/>
        <v>60</v>
      </c>
      <c r="AH165" s="114">
        <v>33</v>
      </c>
    </row>
    <row r="166" spans="1:34" customFormat="1" x14ac:dyDescent="0.25">
      <c r="A166" s="114">
        <v>27</v>
      </c>
      <c r="B166" s="21" t="str">
        <f>UPPER(Ptrllista!E102)</f>
        <v>FREDRIK HALLGREN</v>
      </c>
      <c r="C166" s="21" t="str">
        <f>UPPER(Ptrllista!F102)</f>
        <v>ÅBY SK</v>
      </c>
      <c r="D166" s="21" t="str">
        <f>UPPER(Ptrllista!G102)</f>
        <v>3</v>
      </c>
      <c r="E166" s="21" t="str">
        <f>UPPER(Ptrllista!H91)</f>
        <v>B</v>
      </c>
      <c r="F166" s="74">
        <v>6</v>
      </c>
      <c r="G166" s="10" t="s">
        <v>18</v>
      </c>
      <c r="H166" s="11">
        <v>3</v>
      </c>
      <c r="I166" s="12">
        <v>6</v>
      </c>
      <c r="J166" s="13" t="s">
        <v>18</v>
      </c>
      <c r="K166" s="12">
        <v>5</v>
      </c>
      <c r="L166" s="11">
        <v>5</v>
      </c>
      <c r="M166" s="10" t="s">
        <v>18</v>
      </c>
      <c r="N166" s="11">
        <v>1</v>
      </c>
      <c r="O166" s="12">
        <v>6</v>
      </c>
      <c r="P166" s="14" t="s">
        <v>18</v>
      </c>
      <c r="Q166" s="12">
        <v>4</v>
      </c>
      <c r="R166" s="11">
        <v>6</v>
      </c>
      <c r="S166" s="10" t="s">
        <v>18</v>
      </c>
      <c r="T166" s="11">
        <v>5</v>
      </c>
      <c r="U166" s="12">
        <v>1</v>
      </c>
      <c r="V166" s="14" t="s">
        <v>18</v>
      </c>
      <c r="W166" s="12">
        <v>1</v>
      </c>
      <c r="X166" s="11">
        <v>6</v>
      </c>
      <c r="Y166" s="10" t="s">
        <v>18</v>
      </c>
      <c r="Z166" s="11">
        <v>6</v>
      </c>
      <c r="AA166" s="12">
        <v>1</v>
      </c>
      <c r="AB166" s="14" t="s">
        <v>18</v>
      </c>
      <c r="AC166" s="12">
        <v>1</v>
      </c>
      <c r="AD166" s="100">
        <f t="shared" si="17"/>
        <v>37</v>
      </c>
      <c r="AE166" s="10" t="s">
        <v>18</v>
      </c>
      <c r="AF166" s="100">
        <f t="shared" si="15"/>
        <v>26</v>
      </c>
      <c r="AG166" s="108">
        <f t="shared" si="16"/>
        <v>63</v>
      </c>
      <c r="AH166" s="114">
        <v>25</v>
      </c>
    </row>
    <row r="167" spans="1:34" customFormat="1" x14ac:dyDescent="0.25">
      <c r="A167" s="114">
        <v>28</v>
      </c>
      <c r="B167" s="21" t="str">
        <f>UPPER(Ptrllista!E72)</f>
        <v>JOHAN MOLID</v>
      </c>
      <c r="C167" s="21" t="str">
        <f>UPPER(Ptrllista!F72)</f>
        <v>SAAB</v>
      </c>
      <c r="D167" s="21" t="str">
        <f>UPPER(Ptrllista!G72)</f>
        <v>3</v>
      </c>
      <c r="E167" s="21" t="str">
        <f>UPPER(Ptrllista!H103)</f>
        <v>B</v>
      </c>
      <c r="F167" s="74">
        <v>6</v>
      </c>
      <c r="G167" s="10" t="s">
        <v>18</v>
      </c>
      <c r="H167" s="11">
        <v>3</v>
      </c>
      <c r="I167" s="12">
        <v>6</v>
      </c>
      <c r="J167" s="13" t="s">
        <v>18</v>
      </c>
      <c r="K167" s="12">
        <v>5</v>
      </c>
      <c r="L167" s="11">
        <v>6</v>
      </c>
      <c r="M167" s="10" t="s">
        <v>18</v>
      </c>
      <c r="N167" s="11">
        <v>1</v>
      </c>
      <c r="O167" s="12">
        <v>5</v>
      </c>
      <c r="P167" s="14" t="s">
        <v>18</v>
      </c>
      <c r="Q167" s="12">
        <v>4</v>
      </c>
      <c r="R167" s="11">
        <v>6</v>
      </c>
      <c r="S167" s="10" t="s">
        <v>18</v>
      </c>
      <c r="T167" s="11">
        <v>5</v>
      </c>
      <c r="U167" s="12">
        <v>2</v>
      </c>
      <c r="V167" s="14" t="s">
        <v>18</v>
      </c>
      <c r="W167" s="12">
        <v>1</v>
      </c>
      <c r="X167" s="11">
        <v>4</v>
      </c>
      <c r="Y167" s="10" t="s">
        <v>18</v>
      </c>
      <c r="Z167" s="11">
        <v>4</v>
      </c>
      <c r="AA167" s="12">
        <v>2</v>
      </c>
      <c r="AB167" s="14" t="s">
        <v>18</v>
      </c>
      <c r="AC167" s="12">
        <v>2</v>
      </c>
      <c r="AD167" s="100">
        <f t="shared" si="17"/>
        <v>37</v>
      </c>
      <c r="AE167" s="10" t="s">
        <v>18</v>
      </c>
      <c r="AF167" s="100">
        <f t="shared" si="15"/>
        <v>25</v>
      </c>
      <c r="AG167" s="108">
        <f t="shared" si="16"/>
        <v>62</v>
      </c>
      <c r="AH167" s="114">
        <v>30</v>
      </c>
    </row>
    <row r="168" spans="1:34" customFormat="1" x14ac:dyDescent="0.25">
      <c r="A168" s="114">
        <v>29</v>
      </c>
      <c r="B168" s="21" t="str">
        <f>UPPER(Ptrllista!E92)</f>
        <v>MIKAEL NILSSON</v>
      </c>
      <c r="C168" s="21" t="str">
        <f>UPPER(Ptrllista!F92)</f>
        <v>LSKF</v>
      </c>
      <c r="D168" s="21" t="str">
        <f>UPPER(Ptrllista!G92)</f>
        <v>3</v>
      </c>
      <c r="E168" s="21" t="str">
        <f>UPPER(Ptrllista!H161)</f>
        <v>B</v>
      </c>
      <c r="F168" s="74">
        <v>6</v>
      </c>
      <c r="G168" s="10" t="s">
        <v>18</v>
      </c>
      <c r="H168" s="11">
        <v>3</v>
      </c>
      <c r="I168" s="12">
        <v>5</v>
      </c>
      <c r="J168" s="13" t="s">
        <v>18</v>
      </c>
      <c r="K168" s="12">
        <v>4</v>
      </c>
      <c r="L168" s="11">
        <v>4</v>
      </c>
      <c r="M168" s="10" t="s">
        <v>18</v>
      </c>
      <c r="N168" s="11">
        <v>1</v>
      </c>
      <c r="O168" s="12">
        <v>3</v>
      </c>
      <c r="P168" s="14" t="s">
        <v>18</v>
      </c>
      <c r="Q168" s="12">
        <v>3</v>
      </c>
      <c r="R168" s="11">
        <v>5</v>
      </c>
      <c r="S168" s="10" t="s">
        <v>18</v>
      </c>
      <c r="T168" s="11">
        <v>5</v>
      </c>
      <c r="U168" s="12">
        <v>3</v>
      </c>
      <c r="V168" s="14" t="s">
        <v>18</v>
      </c>
      <c r="W168" s="12">
        <v>2</v>
      </c>
      <c r="X168" s="11">
        <v>5</v>
      </c>
      <c r="Y168" s="10" t="s">
        <v>18</v>
      </c>
      <c r="Z168" s="11">
        <v>5</v>
      </c>
      <c r="AA168" s="12">
        <v>5</v>
      </c>
      <c r="AB168" s="14" t="s">
        <v>18</v>
      </c>
      <c r="AC168" s="12">
        <v>2</v>
      </c>
      <c r="AD168" s="100">
        <f t="shared" si="17"/>
        <v>36</v>
      </c>
      <c r="AE168" s="10" t="s">
        <v>18</v>
      </c>
      <c r="AF168" s="100">
        <f t="shared" si="15"/>
        <v>25</v>
      </c>
      <c r="AG168" s="108">
        <f t="shared" si="16"/>
        <v>61</v>
      </c>
      <c r="AH168" s="114">
        <v>26</v>
      </c>
    </row>
    <row r="169" spans="1:34" customFormat="1" x14ac:dyDescent="0.25">
      <c r="A169" s="114">
        <v>30</v>
      </c>
      <c r="B169" s="21" t="str">
        <f>UPPER(Ptrllista!E158)</f>
        <v>CLAES EKSTRÖM</v>
      </c>
      <c r="C169" s="21" t="str">
        <f>UPPER(Ptrllista!F158)</f>
        <v>MOTALA</v>
      </c>
      <c r="D169" s="21" t="str">
        <f>UPPER(Ptrllista!G158)</f>
        <v>3</v>
      </c>
      <c r="E169" s="21" t="str">
        <f>UPPER(Ptrllista!H80)</f>
        <v>B</v>
      </c>
      <c r="F169" s="74">
        <v>5</v>
      </c>
      <c r="G169" s="10" t="s">
        <v>18</v>
      </c>
      <c r="H169" s="11">
        <v>3</v>
      </c>
      <c r="I169" s="12">
        <v>6</v>
      </c>
      <c r="J169" s="13" t="s">
        <v>18</v>
      </c>
      <c r="K169" s="12">
        <v>5</v>
      </c>
      <c r="L169" s="11">
        <v>5</v>
      </c>
      <c r="M169" s="10" t="s">
        <v>18</v>
      </c>
      <c r="N169" s="11">
        <v>1</v>
      </c>
      <c r="O169" s="12">
        <v>5</v>
      </c>
      <c r="P169" s="14" t="s">
        <v>18</v>
      </c>
      <c r="Q169" s="12">
        <v>3</v>
      </c>
      <c r="R169" s="11">
        <v>4</v>
      </c>
      <c r="S169" s="10" t="s">
        <v>18</v>
      </c>
      <c r="T169" s="11">
        <v>4</v>
      </c>
      <c r="U169" s="12">
        <v>4</v>
      </c>
      <c r="V169" s="14" t="s">
        <v>18</v>
      </c>
      <c r="W169" s="12">
        <v>3</v>
      </c>
      <c r="X169" s="11">
        <v>4</v>
      </c>
      <c r="Y169" s="10" t="s">
        <v>18</v>
      </c>
      <c r="Z169" s="11">
        <v>4</v>
      </c>
      <c r="AA169" s="12">
        <v>3</v>
      </c>
      <c r="AB169" s="14" t="s">
        <v>18</v>
      </c>
      <c r="AC169" s="12">
        <v>1</v>
      </c>
      <c r="AD169" s="100">
        <f t="shared" si="17"/>
        <v>36</v>
      </c>
      <c r="AE169" s="10" t="s">
        <v>18</v>
      </c>
      <c r="AF169" s="100">
        <f t="shared" si="15"/>
        <v>24</v>
      </c>
      <c r="AG169" s="108">
        <f t="shared" si="16"/>
        <v>60</v>
      </c>
      <c r="AH169" s="114">
        <v>31</v>
      </c>
    </row>
    <row r="170" spans="1:34" customFormat="1" x14ac:dyDescent="0.25">
      <c r="A170" s="114">
        <v>31</v>
      </c>
      <c r="B170" s="21" t="str">
        <f>UPPER(Ptrllista!E104)</f>
        <v xml:space="preserve">NILS BÄCKSTRÖM </v>
      </c>
      <c r="C170" s="21" t="str">
        <f>UPPER(Ptrllista!F104)</f>
        <v>NPK</v>
      </c>
      <c r="D170" s="21" t="str">
        <f>UPPER(Ptrllista!G104)</f>
        <v>VY</v>
      </c>
      <c r="E170" s="21" t="str">
        <f>UPPER(Ptrllista!H164)</f>
        <v>B</v>
      </c>
      <c r="F170" s="74">
        <v>6</v>
      </c>
      <c r="G170" s="10" t="s">
        <v>18</v>
      </c>
      <c r="H170" s="11">
        <v>3</v>
      </c>
      <c r="I170" s="12">
        <v>4</v>
      </c>
      <c r="J170" s="13" t="s">
        <v>18</v>
      </c>
      <c r="K170" s="12">
        <v>4</v>
      </c>
      <c r="L170" s="11">
        <v>6</v>
      </c>
      <c r="M170" s="10" t="s">
        <v>18</v>
      </c>
      <c r="N170" s="11">
        <v>1</v>
      </c>
      <c r="O170" s="12">
        <v>5</v>
      </c>
      <c r="P170" s="14" t="s">
        <v>18</v>
      </c>
      <c r="Q170" s="12">
        <v>4</v>
      </c>
      <c r="R170" s="11">
        <v>3</v>
      </c>
      <c r="S170" s="10" t="s">
        <v>18</v>
      </c>
      <c r="T170" s="11">
        <v>3</v>
      </c>
      <c r="U170" s="12">
        <v>4</v>
      </c>
      <c r="V170" s="14" t="s">
        <v>18</v>
      </c>
      <c r="W170" s="12">
        <v>2</v>
      </c>
      <c r="X170" s="11">
        <v>4</v>
      </c>
      <c r="Y170" s="10" t="s">
        <v>18</v>
      </c>
      <c r="Z170" s="11">
        <v>4</v>
      </c>
      <c r="AA170" s="12">
        <v>4</v>
      </c>
      <c r="AB170" s="14" t="s">
        <v>18</v>
      </c>
      <c r="AC170" s="12">
        <v>2</v>
      </c>
      <c r="AD170" s="100">
        <f t="shared" si="17"/>
        <v>36</v>
      </c>
      <c r="AE170" s="10" t="s">
        <v>18</v>
      </c>
      <c r="AF170" s="100">
        <f t="shared" si="15"/>
        <v>23</v>
      </c>
      <c r="AG170" s="108">
        <f t="shared" si="16"/>
        <v>59</v>
      </c>
      <c r="AH170" s="114">
        <v>39</v>
      </c>
    </row>
    <row r="171" spans="1:34" customFormat="1" x14ac:dyDescent="0.25">
      <c r="A171" s="114">
        <v>32</v>
      </c>
      <c r="B171" s="21" t="str">
        <f>UPPER(Ptrllista!E83)</f>
        <v>KJELD NIELSEN</v>
      </c>
      <c r="C171" s="21" t="str">
        <f>UPPER(Ptrllista!F83)</f>
        <v>SAAB</v>
      </c>
      <c r="D171" s="21" t="str">
        <f>UPPER(Ptrllista!G83)</f>
        <v>3</v>
      </c>
      <c r="E171" s="21" t="str">
        <f>UPPER(Ptrllista!H105)</f>
        <v>B</v>
      </c>
      <c r="F171" s="74">
        <v>6</v>
      </c>
      <c r="G171" s="10" t="s">
        <v>18</v>
      </c>
      <c r="H171" s="11">
        <v>3</v>
      </c>
      <c r="I171" s="12">
        <v>3</v>
      </c>
      <c r="J171" s="13" t="s">
        <v>18</v>
      </c>
      <c r="K171" s="12">
        <v>3</v>
      </c>
      <c r="L171" s="11">
        <v>5</v>
      </c>
      <c r="M171" s="10" t="s">
        <v>18</v>
      </c>
      <c r="N171" s="11">
        <v>1</v>
      </c>
      <c r="O171" s="12">
        <v>4</v>
      </c>
      <c r="P171" s="14" t="s">
        <v>18</v>
      </c>
      <c r="Q171" s="12">
        <v>3</v>
      </c>
      <c r="R171" s="11">
        <v>5</v>
      </c>
      <c r="S171" s="10" t="s">
        <v>18</v>
      </c>
      <c r="T171" s="11">
        <v>4</v>
      </c>
      <c r="U171" s="12">
        <v>5</v>
      </c>
      <c r="V171" s="14" t="s">
        <v>18</v>
      </c>
      <c r="W171" s="12">
        <v>3</v>
      </c>
      <c r="X171" s="11">
        <v>3</v>
      </c>
      <c r="Y171" s="10" t="s">
        <v>18</v>
      </c>
      <c r="Z171" s="11">
        <v>3</v>
      </c>
      <c r="AA171" s="12">
        <v>5</v>
      </c>
      <c r="AB171" s="14" t="s">
        <v>18</v>
      </c>
      <c r="AC171" s="12">
        <v>2</v>
      </c>
      <c r="AD171" s="100">
        <f t="shared" si="17"/>
        <v>36</v>
      </c>
      <c r="AE171" s="10" t="s">
        <v>18</v>
      </c>
      <c r="AF171" s="100">
        <f t="shared" si="15"/>
        <v>22</v>
      </c>
      <c r="AG171" s="108">
        <f t="shared" si="16"/>
        <v>58</v>
      </c>
      <c r="AH171" s="114">
        <v>48</v>
      </c>
    </row>
    <row r="172" spans="1:34" customFormat="1" x14ac:dyDescent="0.25">
      <c r="A172" s="114">
        <v>33</v>
      </c>
      <c r="B172" s="21" t="str">
        <f>UPPER(Ptrllista!E96)</f>
        <v>MIKE HÖRNQVIST</v>
      </c>
      <c r="C172" s="21" t="str">
        <f>UPPER(Ptrllista!F96)</f>
        <v>LSKF</v>
      </c>
      <c r="D172" s="21" t="str">
        <f>UPPER(Ptrllista!G96)</f>
        <v>3</v>
      </c>
      <c r="E172" s="21" t="str">
        <f>UPPER(Ptrllista!H163)</f>
        <v>B</v>
      </c>
      <c r="F172" s="74">
        <v>3</v>
      </c>
      <c r="G172" s="10" t="s">
        <v>18</v>
      </c>
      <c r="H172" s="11">
        <v>3</v>
      </c>
      <c r="I172" s="12">
        <v>4</v>
      </c>
      <c r="J172" s="13" t="s">
        <v>18</v>
      </c>
      <c r="K172" s="12">
        <v>3</v>
      </c>
      <c r="L172" s="11">
        <v>6</v>
      </c>
      <c r="M172" s="10">
        <v>6</v>
      </c>
      <c r="N172" s="11">
        <v>1</v>
      </c>
      <c r="O172" s="12">
        <v>4</v>
      </c>
      <c r="P172" s="14">
        <v>4</v>
      </c>
      <c r="Q172" s="12">
        <v>4</v>
      </c>
      <c r="R172" s="11">
        <v>5</v>
      </c>
      <c r="S172" s="10" t="s">
        <v>18</v>
      </c>
      <c r="T172" s="11">
        <v>5</v>
      </c>
      <c r="U172" s="12">
        <v>3</v>
      </c>
      <c r="V172" s="14" t="s">
        <v>18</v>
      </c>
      <c r="W172" s="12">
        <v>3</v>
      </c>
      <c r="X172" s="11">
        <v>6</v>
      </c>
      <c r="Y172" s="10" t="s">
        <v>18</v>
      </c>
      <c r="Z172" s="11">
        <v>6</v>
      </c>
      <c r="AA172" s="12">
        <v>3</v>
      </c>
      <c r="AB172" s="14" t="s">
        <v>18</v>
      </c>
      <c r="AC172" s="12">
        <v>1</v>
      </c>
      <c r="AD172" s="100">
        <f t="shared" si="17"/>
        <v>34</v>
      </c>
      <c r="AE172" s="10" t="s">
        <v>18</v>
      </c>
      <c r="AF172" s="100">
        <f t="shared" ref="AF172:AF190" si="18">H172+K172+N172+Q172+T172+W172+Z172+AC172</f>
        <v>26</v>
      </c>
      <c r="AG172" s="108">
        <f t="shared" ref="AG172:AG190" si="19">AD172+AF172</f>
        <v>60</v>
      </c>
      <c r="AH172" s="114">
        <v>30</v>
      </c>
    </row>
    <row r="173" spans="1:34" customFormat="1" x14ac:dyDescent="0.25">
      <c r="A173" s="114">
        <v>34</v>
      </c>
      <c r="B173" s="21" t="str">
        <f>UPPER(Ptrllista!E165)</f>
        <v>JOHAN HALLBERG</v>
      </c>
      <c r="C173" s="21" t="str">
        <f>UPPER(Ptrllista!F165)</f>
        <v>MOTALA</v>
      </c>
      <c r="D173" s="21" t="str">
        <f>UPPER(Ptrllista!G165)</f>
        <v>1</v>
      </c>
      <c r="E173" s="21" t="str">
        <f>UPPER(Ptrllista!H102)</f>
        <v>B</v>
      </c>
      <c r="F173" s="74">
        <v>4</v>
      </c>
      <c r="G173" s="10" t="s">
        <v>18</v>
      </c>
      <c r="H173" s="11">
        <v>3</v>
      </c>
      <c r="I173" s="12">
        <v>5</v>
      </c>
      <c r="J173" s="13" t="s">
        <v>18</v>
      </c>
      <c r="K173" s="12">
        <v>4</v>
      </c>
      <c r="L173" s="11">
        <v>5</v>
      </c>
      <c r="M173" s="10" t="s">
        <v>18</v>
      </c>
      <c r="N173" s="11">
        <v>1</v>
      </c>
      <c r="O173" s="12">
        <v>4</v>
      </c>
      <c r="P173" s="14" t="s">
        <v>18</v>
      </c>
      <c r="Q173" s="12">
        <v>3</v>
      </c>
      <c r="R173" s="11">
        <v>4</v>
      </c>
      <c r="S173" s="10" t="s">
        <v>18</v>
      </c>
      <c r="T173" s="11">
        <v>4</v>
      </c>
      <c r="U173" s="12">
        <v>4</v>
      </c>
      <c r="V173" s="14" t="s">
        <v>18</v>
      </c>
      <c r="W173" s="12">
        <v>3</v>
      </c>
      <c r="X173" s="11">
        <v>3</v>
      </c>
      <c r="Y173" s="10" t="s">
        <v>18</v>
      </c>
      <c r="Z173" s="11">
        <v>3</v>
      </c>
      <c r="AA173" s="12">
        <v>5</v>
      </c>
      <c r="AB173" s="14" t="s">
        <v>18</v>
      </c>
      <c r="AC173" s="12">
        <v>2</v>
      </c>
      <c r="AD173" s="100">
        <f t="shared" si="17"/>
        <v>34</v>
      </c>
      <c r="AE173" s="10" t="s">
        <v>18</v>
      </c>
      <c r="AF173" s="100">
        <f t="shared" si="18"/>
        <v>23</v>
      </c>
      <c r="AG173" s="108">
        <f t="shared" si="19"/>
        <v>57</v>
      </c>
      <c r="AH173" s="114">
        <v>19</v>
      </c>
    </row>
    <row r="174" spans="1:34" customFormat="1" x14ac:dyDescent="0.25">
      <c r="A174" s="114">
        <v>35</v>
      </c>
      <c r="B174" s="21" t="str">
        <f>UPPER(Ptrllista!E78)</f>
        <v>INGVAR MORIAN</v>
      </c>
      <c r="C174" s="21" t="str">
        <f>UPPER(Ptrllista!F78)</f>
        <v>SAAB</v>
      </c>
      <c r="D174" s="21" t="str">
        <f>UPPER(Ptrllista!G78)</f>
        <v>3</v>
      </c>
      <c r="E174" s="21" t="str">
        <f>UPPER(Ptrllista!H93)</f>
        <v>B</v>
      </c>
      <c r="F174" s="74">
        <v>4</v>
      </c>
      <c r="G174" s="10" t="s">
        <v>18</v>
      </c>
      <c r="H174" s="11">
        <v>3</v>
      </c>
      <c r="I174" s="12">
        <v>4</v>
      </c>
      <c r="J174" s="13" t="s">
        <v>18</v>
      </c>
      <c r="K174" s="12">
        <v>3</v>
      </c>
      <c r="L174" s="11">
        <v>5</v>
      </c>
      <c r="M174" s="10" t="s">
        <v>18</v>
      </c>
      <c r="N174" s="11">
        <v>1</v>
      </c>
      <c r="O174" s="12">
        <v>5</v>
      </c>
      <c r="P174" s="14" t="s">
        <v>18</v>
      </c>
      <c r="Q174" s="12">
        <v>3</v>
      </c>
      <c r="R174" s="11">
        <v>5</v>
      </c>
      <c r="S174" s="10" t="s">
        <v>18</v>
      </c>
      <c r="T174" s="11">
        <v>4</v>
      </c>
      <c r="U174" s="12">
        <v>1</v>
      </c>
      <c r="V174" s="14" t="s">
        <v>18</v>
      </c>
      <c r="W174" s="12">
        <v>1</v>
      </c>
      <c r="X174" s="11">
        <v>4</v>
      </c>
      <c r="Y174" s="10" t="s">
        <v>18</v>
      </c>
      <c r="Z174" s="11">
        <v>4</v>
      </c>
      <c r="AA174" s="12">
        <v>6</v>
      </c>
      <c r="AB174" s="14" t="s">
        <v>18</v>
      </c>
      <c r="AC174" s="12">
        <v>2</v>
      </c>
      <c r="AD174" s="100">
        <f t="shared" si="17"/>
        <v>34</v>
      </c>
      <c r="AE174" s="10" t="s">
        <v>18</v>
      </c>
      <c r="AF174" s="100">
        <f t="shared" si="18"/>
        <v>21</v>
      </c>
      <c r="AG174" s="108">
        <f t="shared" si="19"/>
        <v>55</v>
      </c>
      <c r="AH174" s="114">
        <v>33</v>
      </c>
    </row>
    <row r="175" spans="1:34" customFormat="1" x14ac:dyDescent="0.25">
      <c r="A175" s="114">
        <v>36</v>
      </c>
      <c r="B175" s="21" t="str">
        <f>UPPER(Ptrllista!E167)</f>
        <v>MAGNUS WIBERG</v>
      </c>
      <c r="C175" s="21" t="str">
        <f>UPPER(Ptrllista!F167)</f>
        <v>ÅTVID</v>
      </c>
      <c r="D175" s="21" t="str">
        <f>UPPER(Ptrllista!G167)</f>
        <v>2</v>
      </c>
      <c r="E175" s="21" t="str">
        <f>UPPER(Ptrllista!H155)</f>
        <v>B</v>
      </c>
      <c r="F175" s="74">
        <v>3</v>
      </c>
      <c r="G175" s="10" t="s">
        <v>18</v>
      </c>
      <c r="H175" s="11">
        <v>2</v>
      </c>
      <c r="I175" s="12">
        <v>3</v>
      </c>
      <c r="J175" s="13" t="s">
        <v>18</v>
      </c>
      <c r="K175" s="12">
        <v>3</v>
      </c>
      <c r="L175" s="11">
        <v>6</v>
      </c>
      <c r="M175" s="10" t="s">
        <v>18</v>
      </c>
      <c r="N175" s="11">
        <v>1</v>
      </c>
      <c r="O175" s="12">
        <v>6</v>
      </c>
      <c r="P175" s="14" t="s">
        <v>18</v>
      </c>
      <c r="Q175" s="12">
        <v>4</v>
      </c>
      <c r="R175" s="11">
        <v>4</v>
      </c>
      <c r="S175" s="10" t="s">
        <v>18</v>
      </c>
      <c r="T175" s="11">
        <v>4</v>
      </c>
      <c r="U175" s="12">
        <v>2</v>
      </c>
      <c r="V175" s="14" t="s">
        <v>18</v>
      </c>
      <c r="W175" s="12">
        <v>2</v>
      </c>
      <c r="X175" s="11">
        <v>4</v>
      </c>
      <c r="Y175" s="10" t="s">
        <v>18</v>
      </c>
      <c r="Z175" s="11">
        <v>4</v>
      </c>
      <c r="AA175" s="12">
        <v>5</v>
      </c>
      <c r="AB175" s="14" t="s">
        <v>18</v>
      </c>
      <c r="AC175" s="12">
        <v>2</v>
      </c>
      <c r="AD175" s="100">
        <f t="shared" si="17"/>
        <v>33</v>
      </c>
      <c r="AE175" s="10" t="s">
        <v>18</v>
      </c>
      <c r="AF175" s="100">
        <f t="shared" si="18"/>
        <v>22</v>
      </c>
      <c r="AG175" s="108">
        <f t="shared" si="19"/>
        <v>55</v>
      </c>
      <c r="AH175" s="114">
        <v>42</v>
      </c>
    </row>
    <row r="176" spans="1:34" customFormat="1" x14ac:dyDescent="0.25">
      <c r="A176" s="114">
        <v>37</v>
      </c>
      <c r="B176" s="21" t="str">
        <f>UPPER(Ptrllista!E161)</f>
        <v>GUNTHER WOHLFARTH</v>
      </c>
      <c r="C176" s="21" t="str">
        <f>UPPER(Ptrllista!F161)</f>
        <v>MOTALA</v>
      </c>
      <c r="D176" s="21" t="str">
        <f>UPPER(Ptrllista!G161)</f>
        <v>3</v>
      </c>
      <c r="E176" s="21" t="str">
        <f>UPPER(Ptrllista!H92)</f>
        <v>B</v>
      </c>
      <c r="F176" s="74">
        <v>5</v>
      </c>
      <c r="G176" s="10" t="s">
        <v>18</v>
      </c>
      <c r="H176" s="11">
        <v>2</v>
      </c>
      <c r="I176" s="12">
        <v>4</v>
      </c>
      <c r="J176" s="13" t="s">
        <v>18</v>
      </c>
      <c r="K176" s="12">
        <v>4</v>
      </c>
      <c r="L176" s="11">
        <v>4</v>
      </c>
      <c r="M176" s="10" t="s">
        <v>18</v>
      </c>
      <c r="N176" s="11">
        <v>1</v>
      </c>
      <c r="O176" s="12">
        <v>5</v>
      </c>
      <c r="P176" s="14" t="s">
        <v>18</v>
      </c>
      <c r="Q176" s="12">
        <v>3</v>
      </c>
      <c r="R176" s="11">
        <v>5</v>
      </c>
      <c r="S176" s="10" t="s">
        <v>18</v>
      </c>
      <c r="T176" s="11">
        <v>5</v>
      </c>
      <c r="U176" s="12">
        <v>5</v>
      </c>
      <c r="V176" s="14" t="s">
        <v>18</v>
      </c>
      <c r="W176" s="12">
        <v>3</v>
      </c>
      <c r="X176" s="11">
        <v>2</v>
      </c>
      <c r="Y176" s="10" t="s">
        <v>18</v>
      </c>
      <c r="Z176" s="11">
        <v>2</v>
      </c>
      <c r="AA176" s="12">
        <v>3</v>
      </c>
      <c r="AB176" s="14" t="s">
        <v>18</v>
      </c>
      <c r="AC176" s="12">
        <v>1</v>
      </c>
      <c r="AD176" s="100">
        <f t="shared" si="17"/>
        <v>33</v>
      </c>
      <c r="AE176" s="10" t="s">
        <v>18</v>
      </c>
      <c r="AF176" s="100">
        <f t="shared" si="18"/>
        <v>21</v>
      </c>
      <c r="AG176" s="108">
        <f t="shared" si="19"/>
        <v>54</v>
      </c>
      <c r="AH176" s="114">
        <v>40</v>
      </c>
    </row>
    <row r="177" spans="1:34" customFormat="1" x14ac:dyDescent="0.25">
      <c r="A177" s="114">
        <v>38</v>
      </c>
      <c r="B177" s="21" t="str">
        <f>UPPER(Ptrllista!E172)</f>
        <v>CONNY LOCH</v>
      </c>
      <c r="C177" s="21" t="str">
        <f>UPPER(Ptrllista!F172)</f>
        <v>SAAB</v>
      </c>
      <c r="D177" s="21" t="str">
        <f>UPPER(Ptrllista!G172)</f>
        <v>3</v>
      </c>
      <c r="E177" s="21" t="str">
        <f>UPPER(Ptrllista!H82)</f>
        <v>B</v>
      </c>
      <c r="F177" s="74">
        <v>6</v>
      </c>
      <c r="G177" s="10" t="s">
        <v>18</v>
      </c>
      <c r="H177" s="11">
        <v>3</v>
      </c>
      <c r="I177" s="12">
        <v>6</v>
      </c>
      <c r="J177" s="13" t="s">
        <v>18</v>
      </c>
      <c r="K177" s="12">
        <v>5</v>
      </c>
      <c r="L177" s="11">
        <v>6</v>
      </c>
      <c r="M177" s="10" t="s">
        <v>18</v>
      </c>
      <c r="N177" s="11">
        <v>1</v>
      </c>
      <c r="O177" s="12">
        <v>1</v>
      </c>
      <c r="P177" s="14" t="s">
        <v>18</v>
      </c>
      <c r="Q177" s="12">
        <v>1</v>
      </c>
      <c r="R177" s="11">
        <v>6</v>
      </c>
      <c r="S177" s="10" t="s">
        <v>18</v>
      </c>
      <c r="T177" s="11">
        <v>5</v>
      </c>
      <c r="U177" s="12">
        <v>5</v>
      </c>
      <c r="V177" s="14" t="s">
        <v>18</v>
      </c>
      <c r="W177" s="12">
        <v>3</v>
      </c>
      <c r="X177" s="11">
        <v>1</v>
      </c>
      <c r="Y177" s="10" t="s">
        <v>18</v>
      </c>
      <c r="Z177" s="11">
        <v>1</v>
      </c>
      <c r="AA177" s="12">
        <v>1</v>
      </c>
      <c r="AB177" s="14" t="s">
        <v>18</v>
      </c>
      <c r="AC177" s="12">
        <v>1</v>
      </c>
      <c r="AD177" s="100">
        <f t="shared" si="17"/>
        <v>32</v>
      </c>
      <c r="AE177" s="10" t="s">
        <v>18</v>
      </c>
      <c r="AF177" s="100">
        <f t="shared" si="18"/>
        <v>20</v>
      </c>
      <c r="AG177" s="108">
        <f t="shared" si="19"/>
        <v>52</v>
      </c>
      <c r="AH177" s="114">
        <v>28</v>
      </c>
    </row>
    <row r="178" spans="1:34" customFormat="1" x14ac:dyDescent="0.25">
      <c r="A178" s="114">
        <v>39</v>
      </c>
      <c r="B178" s="21" t="str">
        <f>UPPER(Ptrllista!E164)</f>
        <v>MAGNUS WEIDERYD</v>
      </c>
      <c r="C178" s="21" t="str">
        <f>UPPER(Ptrllista!F164)</f>
        <v>MOTALA</v>
      </c>
      <c r="D178" s="21" t="str">
        <f>UPPER(Ptrllista!G164)</f>
        <v>3</v>
      </c>
      <c r="E178" s="21" t="str">
        <f>UPPER(Ptrllista!H154)</f>
        <v>B</v>
      </c>
      <c r="F178" s="74">
        <v>6</v>
      </c>
      <c r="G178" s="10" t="s">
        <v>18</v>
      </c>
      <c r="H178" s="11">
        <v>3</v>
      </c>
      <c r="I178" s="12">
        <v>4</v>
      </c>
      <c r="J178" s="13" t="s">
        <v>18</v>
      </c>
      <c r="K178" s="12">
        <v>4</v>
      </c>
      <c r="L178" s="11">
        <v>4</v>
      </c>
      <c r="M178" s="10" t="s">
        <v>18</v>
      </c>
      <c r="N178" s="11">
        <v>1</v>
      </c>
      <c r="O178" s="12">
        <v>4</v>
      </c>
      <c r="P178" s="14" t="s">
        <v>18</v>
      </c>
      <c r="Q178" s="12">
        <v>3</v>
      </c>
      <c r="R178" s="11">
        <v>3</v>
      </c>
      <c r="S178" s="10" t="s">
        <v>18</v>
      </c>
      <c r="T178" s="11">
        <v>3</v>
      </c>
      <c r="U178" s="12">
        <v>2</v>
      </c>
      <c r="V178" s="14" t="s">
        <v>18</v>
      </c>
      <c r="W178" s="12">
        <v>2</v>
      </c>
      <c r="X178" s="11">
        <v>5</v>
      </c>
      <c r="Y178" s="10" t="s">
        <v>18</v>
      </c>
      <c r="Z178" s="11">
        <v>5</v>
      </c>
      <c r="AA178" s="12">
        <v>1</v>
      </c>
      <c r="AB178" s="14" t="s">
        <v>18</v>
      </c>
      <c r="AC178" s="12">
        <v>1</v>
      </c>
      <c r="AD178" s="100">
        <f t="shared" si="17"/>
        <v>29</v>
      </c>
      <c r="AE178" s="10" t="s">
        <v>18</v>
      </c>
      <c r="AF178" s="100">
        <f t="shared" si="18"/>
        <v>22</v>
      </c>
      <c r="AG178" s="108">
        <f t="shared" si="19"/>
        <v>51</v>
      </c>
      <c r="AH178" s="114">
        <v>28</v>
      </c>
    </row>
    <row r="179" spans="1:34" customFormat="1" x14ac:dyDescent="0.25">
      <c r="A179" s="114">
        <v>40</v>
      </c>
      <c r="B179" s="21" t="str">
        <f>UPPER(Ptrllista!E191)</f>
        <v>MARCO GUSTAFSSON</v>
      </c>
      <c r="C179" s="21" t="str">
        <f>UPPER(Ptrllista!F191)</f>
        <v>MJÖLBY</v>
      </c>
      <c r="D179" s="21" t="str">
        <f>UPPER(Ptrllista!G191)</f>
        <v>3</v>
      </c>
      <c r="E179" s="21" t="str">
        <f>UPPER(Ptrllista!H156)</f>
        <v>B</v>
      </c>
      <c r="F179" s="74">
        <v>4</v>
      </c>
      <c r="G179" s="10" t="s">
        <v>18</v>
      </c>
      <c r="H179" s="11">
        <v>2</v>
      </c>
      <c r="I179" s="12">
        <v>2</v>
      </c>
      <c r="J179" s="13" t="s">
        <v>18</v>
      </c>
      <c r="K179" s="12">
        <v>2</v>
      </c>
      <c r="L179" s="11">
        <v>4</v>
      </c>
      <c r="M179" s="10" t="s">
        <v>18</v>
      </c>
      <c r="N179" s="11">
        <v>1</v>
      </c>
      <c r="O179" s="12">
        <v>5</v>
      </c>
      <c r="P179" s="14" t="s">
        <v>18</v>
      </c>
      <c r="Q179" s="12">
        <v>3</v>
      </c>
      <c r="R179" s="11">
        <v>5</v>
      </c>
      <c r="S179" s="10" t="s">
        <v>18</v>
      </c>
      <c r="T179" s="11">
        <v>4</v>
      </c>
      <c r="U179" s="12">
        <v>3</v>
      </c>
      <c r="V179" s="14" t="s">
        <v>18</v>
      </c>
      <c r="W179" s="12">
        <v>1</v>
      </c>
      <c r="X179" s="11">
        <v>4</v>
      </c>
      <c r="Y179" s="10" t="s">
        <v>18</v>
      </c>
      <c r="Z179" s="11">
        <v>4</v>
      </c>
      <c r="AA179" s="12">
        <v>1</v>
      </c>
      <c r="AB179" s="14" t="s">
        <v>18</v>
      </c>
      <c r="AC179" s="12">
        <v>1</v>
      </c>
      <c r="AD179" s="100">
        <f t="shared" si="17"/>
        <v>28</v>
      </c>
      <c r="AE179" s="10" t="s">
        <v>18</v>
      </c>
      <c r="AF179" s="100">
        <f t="shared" si="18"/>
        <v>18</v>
      </c>
      <c r="AG179" s="108">
        <f t="shared" si="19"/>
        <v>46</v>
      </c>
      <c r="AH179" s="114">
        <v>34</v>
      </c>
    </row>
    <row r="180" spans="1:34" customFormat="1" x14ac:dyDescent="0.25">
      <c r="A180" s="114">
        <v>41</v>
      </c>
      <c r="B180" s="21" t="str">
        <f>UPPER(Ptrllista!E178)</f>
        <v>MATHIAS JOHANSSON</v>
      </c>
      <c r="C180" s="21" t="str">
        <f>UPPER(Ptrllista!F178)</f>
        <v>ÅTVID</v>
      </c>
      <c r="D180" s="21" t="str">
        <f>UPPER(Ptrllista!G178)</f>
        <v>2</v>
      </c>
      <c r="E180" s="21" t="str">
        <f>UPPER(Ptrllista!H157)</f>
        <v>B</v>
      </c>
      <c r="F180" s="74">
        <v>3</v>
      </c>
      <c r="G180" s="10" t="s">
        <v>18</v>
      </c>
      <c r="H180" s="11">
        <v>1</v>
      </c>
      <c r="I180" s="12">
        <v>6</v>
      </c>
      <c r="J180" s="13" t="s">
        <v>18</v>
      </c>
      <c r="K180" s="12">
        <v>5</v>
      </c>
      <c r="L180" s="11">
        <v>6</v>
      </c>
      <c r="M180" s="10" t="s">
        <v>18</v>
      </c>
      <c r="N180" s="11">
        <v>1</v>
      </c>
      <c r="O180" s="12">
        <v>4</v>
      </c>
      <c r="P180" s="14" t="s">
        <v>18</v>
      </c>
      <c r="Q180" s="12">
        <v>3</v>
      </c>
      <c r="R180" s="11">
        <v>3</v>
      </c>
      <c r="S180" s="10" t="s">
        <v>18</v>
      </c>
      <c r="T180" s="11">
        <v>2</v>
      </c>
      <c r="U180" s="12">
        <v>0</v>
      </c>
      <c r="V180" s="14" t="s">
        <v>18</v>
      </c>
      <c r="W180" s="12">
        <v>0</v>
      </c>
      <c r="X180" s="11">
        <v>2</v>
      </c>
      <c r="Y180" s="10" t="s">
        <v>18</v>
      </c>
      <c r="Z180" s="11">
        <v>2</v>
      </c>
      <c r="AA180" s="12">
        <v>3</v>
      </c>
      <c r="AB180" s="14" t="s">
        <v>18</v>
      </c>
      <c r="AC180" s="12">
        <v>1</v>
      </c>
      <c r="AD180" s="100">
        <f t="shared" si="17"/>
        <v>27</v>
      </c>
      <c r="AE180" s="10" t="s">
        <v>18</v>
      </c>
      <c r="AF180" s="100">
        <f t="shared" si="18"/>
        <v>15</v>
      </c>
      <c r="AG180" s="108">
        <f t="shared" si="19"/>
        <v>42</v>
      </c>
      <c r="AH180" s="114">
        <v>29</v>
      </c>
    </row>
    <row r="181" spans="1:34" customFormat="1" x14ac:dyDescent="0.25">
      <c r="A181" s="114">
        <v>42</v>
      </c>
      <c r="B181" s="21" t="str">
        <f>UPPER(Ptrllista!E162)</f>
        <v>JOAKIM BROBERG</v>
      </c>
      <c r="C181" s="21" t="str">
        <f>UPPER(Ptrllista!F162)</f>
        <v>MOTALA</v>
      </c>
      <c r="D181" s="21" t="str">
        <f>UPPER(Ptrllista!G162)</f>
        <v>1</v>
      </c>
      <c r="E181" s="21" t="str">
        <f>UPPER(Ptrllista!H97)</f>
        <v>B</v>
      </c>
      <c r="F181" s="74">
        <v>4</v>
      </c>
      <c r="G181" s="10" t="s">
        <v>18</v>
      </c>
      <c r="H181" s="11">
        <v>2</v>
      </c>
      <c r="I181" s="12">
        <v>5</v>
      </c>
      <c r="J181" s="13" t="s">
        <v>18</v>
      </c>
      <c r="K181" s="12">
        <v>4</v>
      </c>
      <c r="L181" s="11">
        <v>2</v>
      </c>
      <c r="M181" s="10" t="s">
        <v>18</v>
      </c>
      <c r="N181" s="11">
        <v>1</v>
      </c>
      <c r="O181" s="12">
        <v>2</v>
      </c>
      <c r="P181" s="14" t="s">
        <v>18</v>
      </c>
      <c r="Q181" s="12">
        <v>2</v>
      </c>
      <c r="R181" s="11">
        <v>4</v>
      </c>
      <c r="S181" s="10" t="s">
        <v>18</v>
      </c>
      <c r="T181" s="11">
        <v>3</v>
      </c>
      <c r="U181" s="12">
        <v>2</v>
      </c>
      <c r="V181" s="14" t="s">
        <v>18</v>
      </c>
      <c r="W181" s="12">
        <v>2</v>
      </c>
      <c r="X181" s="11">
        <v>3</v>
      </c>
      <c r="Y181" s="10" t="s">
        <v>18</v>
      </c>
      <c r="Z181" s="11">
        <v>3</v>
      </c>
      <c r="AA181" s="12">
        <v>3</v>
      </c>
      <c r="AB181" s="14" t="s">
        <v>18</v>
      </c>
      <c r="AC181" s="12">
        <v>1</v>
      </c>
      <c r="AD181" s="100">
        <f t="shared" si="17"/>
        <v>25</v>
      </c>
      <c r="AE181" s="10" t="s">
        <v>18</v>
      </c>
      <c r="AF181" s="100">
        <f t="shared" si="18"/>
        <v>18</v>
      </c>
      <c r="AG181" s="108">
        <f t="shared" si="19"/>
        <v>43</v>
      </c>
      <c r="AH181" s="114">
        <v>15</v>
      </c>
    </row>
    <row r="182" spans="1:34" customFormat="1" x14ac:dyDescent="0.25">
      <c r="A182" s="114">
        <v>43</v>
      </c>
      <c r="B182" s="21" t="str">
        <f>UPPER(Ptrllista!E196)</f>
        <v>RONNY NORBERG</v>
      </c>
      <c r="C182" s="21" t="str">
        <f>UPPER(Ptrllista!F196)</f>
        <v>NPK</v>
      </c>
      <c r="D182" s="21" t="str">
        <f>UPPER(Ptrllista!G196)</f>
        <v>2</v>
      </c>
      <c r="E182" s="21" t="str">
        <f>UPPER(Ptrllista!H179)</f>
        <v>B</v>
      </c>
      <c r="F182" s="74">
        <v>5</v>
      </c>
      <c r="G182" s="10" t="s">
        <v>18</v>
      </c>
      <c r="H182" s="11">
        <v>3</v>
      </c>
      <c r="I182" s="12">
        <v>1</v>
      </c>
      <c r="J182" s="13" t="s">
        <v>18</v>
      </c>
      <c r="K182" s="12">
        <v>1</v>
      </c>
      <c r="L182" s="11">
        <v>4</v>
      </c>
      <c r="M182" s="10" t="s">
        <v>18</v>
      </c>
      <c r="N182" s="11">
        <v>1</v>
      </c>
      <c r="O182" s="12">
        <v>3</v>
      </c>
      <c r="P182" s="14" t="s">
        <v>18</v>
      </c>
      <c r="Q182" s="12">
        <v>2</v>
      </c>
      <c r="R182" s="11">
        <v>2</v>
      </c>
      <c r="S182" s="10" t="s">
        <v>18</v>
      </c>
      <c r="T182" s="11">
        <v>1</v>
      </c>
      <c r="U182" s="12">
        <v>3</v>
      </c>
      <c r="V182" s="14" t="s">
        <v>18</v>
      </c>
      <c r="W182" s="12">
        <v>2</v>
      </c>
      <c r="X182" s="11">
        <v>3</v>
      </c>
      <c r="Y182" s="10" t="s">
        <v>18</v>
      </c>
      <c r="Z182" s="11">
        <v>3</v>
      </c>
      <c r="AA182" s="12">
        <v>2</v>
      </c>
      <c r="AB182" s="14" t="s">
        <v>18</v>
      </c>
      <c r="AC182" s="12">
        <v>1</v>
      </c>
      <c r="AD182" s="100">
        <f t="shared" si="17"/>
        <v>23</v>
      </c>
      <c r="AE182" s="10" t="s">
        <v>18</v>
      </c>
      <c r="AF182" s="100">
        <f t="shared" si="18"/>
        <v>14</v>
      </c>
      <c r="AG182" s="108">
        <f t="shared" si="19"/>
        <v>37</v>
      </c>
      <c r="AH182" s="114">
        <v>21</v>
      </c>
    </row>
    <row r="183" spans="1:34" customFormat="1" x14ac:dyDescent="0.25">
      <c r="A183" s="114">
        <v>44</v>
      </c>
      <c r="B183" s="21" t="str">
        <f>UPPER(Ptrllista!E73)</f>
        <v>MICAEL NETZ</v>
      </c>
      <c r="C183" s="21" t="str">
        <f>UPPER(Ptrllista!F73)</f>
        <v>SAAB</v>
      </c>
      <c r="D183" s="21" t="str">
        <f>UPPER(Ptrllista!G73)</f>
        <v>2</v>
      </c>
      <c r="E183" s="21" t="str">
        <f>UPPER(Ptrllista!H160)</f>
        <v>B</v>
      </c>
      <c r="F183" s="74">
        <v>4</v>
      </c>
      <c r="G183" s="10" t="s">
        <v>18</v>
      </c>
      <c r="H183" s="11">
        <v>3</v>
      </c>
      <c r="I183" s="12">
        <v>3</v>
      </c>
      <c r="J183" s="13" t="s">
        <v>18</v>
      </c>
      <c r="K183" s="12">
        <v>3</v>
      </c>
      <c r="L183" s="11">
        <v>3</v>
      </c>
      <c r="M183" s="10" t="s">
        <v>18</v>
      </c>
      <c r="N183" s="11">
        <v>1</v>
      </c>
      <c r="O183" s="12">
        <v>4</v>
      </c>
      <c r="P183" s="14" t="s">
        <v>18</v>
      </c>
      <c r="Q183" s="12">
        <v>3</v>
      </c>
      <c r="R183" s="11">
        <v>2</v>
      </c>
      <c r="S183" s="10" t="s">
        <v>18</v>
      </c>
      <c r="T183" s="11">
        <v>2</v>
      </c>
      <c r="U183" s="12">
        <v>2</v>
      </c>
      <c r="V183" s="14" t="s">
        <v>18</v>
      </c>
      <c r="W183" s="12">
        <v>2</v>
      </c>
      <c r="X183" s="11">
        <v>3</v>
      </c>
      <c r="Y183" s="10" t="s">
        <v>18</v>
      </c>
      <c r="Z183" s="11">
        <v>3</v>
      </c>
      <c r="AA183" s="12">
        <v>1</v>
      </c>
      <c r="AB183" s="14" t="s">
        <v>18</v>
      </c>
      <c r="AC183" s="12">
        <v>1</v>
      </c>
      <c r="AD183" s="100">
        <f t="shared" si="17"/>
        <v>22</v>
      </c>
      <c r="AE183" s="10" t="s">
        <v>18</v>
      </c>
      <c r="AF183" s="100">
        <f t="shared" si="18"/>
        <v>18</v>
      </c>
      <c r="AG183" s="108">
        <f t="shared" si="19"/>
        <v>40</v>
      </c>
      <c r="AH183" s="114">
        <v>14</v>
      </c>
    </row>
    <row r="184" spans="1:34" customFormat="1" x14ac:dyDescent="0.25">
      <c r="A184" s="114">
        <v>45</v>
      </c>
      <c r="B184" s="21" t="str">
        <f>UPPER(Ptrllista!E80)</f>
        <v>JOHNNY NILSSON</v>
      </c>
      <c r="C184" s="21" t="str">
        <f>UPPER(Ptrllista!F80)</f>
        <v>SAAB</v>
      </c>
      <c r="D184" s="21" t="str">
        <f>UPPER(Ptrllista!G80)</f>
        <v>VY</v>
      </c>
      <c r="E184" s="21" t="str">
        <f>UPPER(Ptrllista!H104)</f>
        <v>B</v>
      </c>
      <c r="F184" s="74">
        <v>5</v>
      </c>
      <c r="G184" s="10" t="s">
        <v>18</v>
      </c>
      <c r="H184" s="11">
        <v>3</v>
      </c>
      <c r="I184" s="12">
        <v>4</v>
      </c>
      <c r="J184" s="13" t="s">
        <v>18</v>
      </c>
      <c r="K184" s="12">
        <v>3</v>
      </c>
      <c r="L184" s="11">
        <v>1</v>
      </c>
      <c r="M184" s="10" t="s">
        <v>18</v>
      </c>
      <c r="N184" s="11">
        <v>1</v>
      </c>
      <c r="O184" s="12">
        <v>3</v>
      </c>
      <c r="P184" s="14" t="s">
        <v>18</v>
      </c>
      <c r="Q184" s="12">
        <v>1</v>
      </c>
      <c r="R184" s="11">
        <v>3</v>
      </c>
      <c r="S184" s="10" t="s">
        <v>18</v>
      </c>
      <c r="T184" s="11">
        <v>3</v>
      </c>
      <c r="U184" s="12">
        <v>1</v>
      </c>
      <c r="V184" s="14" t="s">
        <v>18</v>
      </c>
      <c r="W184" s="12">
        <v>1</v>
      </c>
      <c r="X184" s="11">
        <v>2</v>
      </c>
      <c r="Y184" s="10" t="s">
        <v>18</v>
      </c>
      <c r="Z184" s="11">
        <v>2</v>
      </c>
      <c r="AA184" s="12">
        <v>3</v>
      </c>
      <c r="AB184" s="14" t="s">
        <v>18</v>
      </c>
      <c r="AC184" s="12">
        <v>1</v>
      </c>
      <c r="AD184" s="100">
        <f t="shared" si="17"/>
        <v>22</v>
      </c>
      <c r="AE184" s="10" t="s">
        <v>18</v>
      </c>
      <c r="AF184" s="100">
        <f t="shared" si="18"/>
        <v>15</v>
      </c>
      <c r="AG184" s="108">
        <f t="shared" si="19"/>
        <v>37</v>
      </c>
      <c r="AH184" s="114">
        <v>8</v>
      </c>
    </row>
    <row r="185" spans="1:34" customFormat="1" x14ac:dyDescent="0.25">
      <c r="A185" s="114">
        <v>46</v>
      </c>
      <c r="B185" s="21" t="s">
        <v>188</v>
      </c>
      <c r="C185" s="21" t="s">
        <v>189</v>
      </c>
      <c r="D185" s="21" t="str">
        <f>UPPER(Ptrllista!G169)</f>
        <v>3</v>
      </c>
      <c r="E185" s="21" t="str">
        <f>UPPER(Ptrllista!H108)</f>
        <v>B</v>
      </c>
      <c r="F185" s="74">
        <v>5</v>
      </c>
      <c r="G185" s="10" t="s">
        <v>18</v>
      </c>
      <c r="H185" s="11">
        <v>3</v>
      </c>
      <c r="I185" s="12">
        <v>2</v>
      </c>
      <c r="J185" s="13" t="s">
        <v>18</v>
      </c>
      <c r="K185" s="12">
        <v>2</v>
      </c>
      <c r="L185" s="11">
        <v>6</v>
      </c>
      <c r="M185" s="10" t="s">
        <v>18</v>
      </c>
      <c r="N185" s="11">
        <v>1</v>
      </c>
      <c r="O185" s="12">
        <v>3</v>
      </c>
      <c r="P185" s="14" t="s">
        <v>18</v>
      </c>
      <c r="Q185" s="12">
        <v>2</v>
      </c>
      <c r="R185" s="11">
        <v>0</v>
      </c>
      <c r="S185" s="10" t="s">
        <v>18</v>
      </c>
      <c r="T185" s="11">
        <v>0</v>
      </c>
      <c r="U185" s="12">
        <v>2</v>
      </c>
      <c r="V185" s="14" t="s">
        <v>18</v>
      </c>
      <c r="W185" s="12">
        <v>2</v>
      </c>
      <c r="X185" s="11">
        <v>1</v>
      </c>
      <c r="Y185" s="10" t="s">
        <v>18</v>
      </c>
      <c r="Z185" s="11">
        <v>1</v>
      </c>
      <c r="AA185" s="12">
        <v>1</v>
      </c>
      <c r="AB185" s="14" t="s">
        <v>18</v>
      </c>
      <c r="AC185" s="12">
        <v>1</v>
      </c>
      <c r="AD185" s="100">
        <f t="shared" si="17"/>
        <v>20</v>
      </c>
      <c r="AE185" s="10" t="s">
        <v>18</v>
      </c>
      <c r="AF185" s="100">
        <f t="shared" si="18"/>
        <v>12</v>
      </c>
      <c r="AG185" s="108">
        <f t="shared" si="19"/>
        <v>32</v>
      </c>
      <c r="AH185" s="114">
        <v>8</v>
      </c>
    </row>
    <row r="186" spans="1:34" customFormat="1" x14ac:dyDescent="0.25">
      <c r="A186" s="114">
        <v>47</v>
      </c>
      <c r="B186" s="21" t="str">
        <f>UPPER(Ptrllista!E171)</f>
        <v>ROY ERICSSON</v>
      </c>
      <c r="C186" s="21" t="str">
        <f>UPPER(Ptrllista!F171)</f>
        <v>NPK</v>
      </c>
      <c r="D186" s="21" t="str">
        <f>UPPER(Ptrllista!G171)</f>
        <v>2</v>
      </c>
      <c r="E186" s="21" t="str">
        <f>UPPER(Ptrllista!H180)</f>
        <v>B</v>
      </c>
      <c r="F186" s="74">
        <v>2</v>
      </c>
      <c r="G186" s="10" t="s">
        <v>18</v>
      </c>
      <c r="H186" s="11">
        <v>2</v>
      </c>
      <c r="I186" s="12">
        <v>2</v>
      </c>
      <c r="J186" s="13" t="s">
        <v>18</v>
      </c>
      <c r="K186" s="12">
        <v>2</v>
      </c>
      <c r="L186" s="11">
        <v>2</v>
      </c>
      <c r="M186" s="10" t="s">
        <v>18</v>
      </c>
      <c r="N186" s="11">
        <v>1</v>
      </c>
      <c r="O186" s="12">
        <v>2</v>
      </c>
      <c r="P186" s="14" t="s">
        <v>18</v>
      </c>
      <c r="Q186" s="12">
        <v>1</v>
      </c>
      <c r="R186" s="11">
        <v>4</v>
      </c>
      <c r="S186" s="10" t="s">
        <v>18</v>
      </c>
      <c r="T186" s="11">
        <v>4</v>
      </c>
      <c r="U186" s="12">
        <v>0</v>
      </c>
      <c r="V186" s="14" t="s">
        <v>18</v>
      </c>
      <c r="W186" s="12">
        <v>0</v>
      </c>
      <c r="X186" s="11">
        <v>0</v>
      </c>
      <c r="Y186" s="10" t="s">
        <v>18</v>
      </c>
      <c r="Z186" s="11">
        <v>0</v>
      </c>
      <c r="AA186" s="12">
        <v>3</v>
      </c>
      <c r="AB186" s="14" t="s">
        <v>18</v>
      </c>
      <c r="AC186" s="12">
        <v>2</v>
      </c>
      <c r="AD186" s="100">
        <f t="shared" si="17"/>
        <v>15</v>
      </c>
      <c r="AE186" s="10" t="s">
        <v>18</v>
      </c>
      <c r="AF186" s="100">
        <f t="shared" si="18"/>
        <v>12</v>
      </c>
      <c r="AG186" s="108">
        <f t="shared" si="19"/>
        <v>27</v>
      </c>
      <c r="AH186" s="114">
        <v>16</v>
      </c>
    </row>
    <row r="187" spans="1:34" customFormat="1" x14ac:dyDescent="0.25">
      <c r="A187" s="114">
        <v>48</v>
      </c>
      <c r="B187" s="21" t="str">
        <f>UPPER(Ptrllista!E168)</f>
        <v>JERKER JÖNSSON</v>
      </c>
      <c r="C187" s="21" t="str">
        <f>UPPER(Ptrllista!F168)</f>
        <v>ÅTVID</v>
      </c>
      <c r="D187" s="21" t="str">
        <f>UPPER(Ptrllista!G168)</f>
        <v>2</v>
      </c>
      <c r="E187" s="21" t="str">
        <f>UPPER(Ptrllista!H94)</f>
        <v>B</v>
      </c>
      <c r="F187" s="74">
        <v>3</v>
      </c>
      <c r="G187" s="10" t="s">
        <v>18</v>
      </c>
      <c r="H187" s="11">
        <v>2</v>
      </c>
      <c r="I187" s="12">
        <v>2</v>
      </c>
      <c r="J187" s="13" t="s">
        <v>18</v>
      </c>
      <c r="K187" s="12">
        <v>2</v>
      </c>
      <c r="L187" s="11">
        <v>2</v>
      </c>
      <c r="M187" s="10" t="s">
        <v>18</v>
      </c>
      <c r="N187" s="11">
        <v>1</v>
      </c>
      <c r="O187" s="12">
        <v>2</v>
      </c>
      <c r="P187" s="14" t="s">
        <v>18</v>
      </c>
      <c r="Q187" s="12">
        <v>2</v>
      </c>
      <c r="R187" s="11">
        <v>2</v>
      </c>
      <c r="S187" s="10" t="s">
        <v>18</v>
      </c>
      <c r="T187" s="11">
        <v>2</v>
      </c>
      <c r="U187" s="12">
        <v>3</v>
      </c>
      <c r="V187" s="14" t="s">
        <v>18</v>
      </c>
      <c r="W187" s="12">
        <v>3</v>
      </c>
      <c r="X187" s="11">
        <v>0</v>
      </c>
      <c r="Y187" s="10" t="s">
        <v>18</v>
      </c>
      <c r="Z187" s="11">
        <v>0</v>
      </c>
      <c r="AA187" s="12">
        <v>0</v>
      </c>
      <c r="AB187" s="14" t="s">
        <v>18</v>
      </c>
      <c r="AC187" s="12">
        <v>0</v>
      </c>
      <c r="AD187" s="100">
        <f t="shared" si="17"/>
        <v>14</v>
      </c>
      <c r="AE187" s="10" t="s">
        <v>18</v>
      </c>
      <c r="AF187" s="100">
        <f t="shared" si="18"/>
        <v>12</v>
      </c>
      <c r="AG187" s="108">
        <f t="shared" si="19"/>
        <v>26</v>
      </c>
      <c r="AH187" s="114">
        <v>13</v>
      </c>
    </row>
    <row r="188" spans="1:34" customFormat="1" x14ac:dyDescent="0.25">
      <c r="A188" s="114">
        <v>49</v>
      </c>
      <c r="B188" s="21" t="s">
        <v>187</v>
      </c>
      <c r="C188" s="21" t="str">
        <f>UPPER(Ptrllista!F84)</f>
        <v>SAAB</v>
      </c>
      <c r="D188" s="21" t="str">
        <f>UPPER(Ptrllista!G84)</f>
        <v>VÄ</v>
      </c>
      <c r="E188" s="21" t="str">
        <f>UPPER(Ptrllista!H79)</f>
        <v>B</v>
      </c>
      <c r="F188" s="74">
        <v>0</v>
      </c>
      <c r="G188" s="10" t="s">
        <v>18</v>
      </c>
      <c r="H188" s="11">
        <v>0</v>
      </c>
      <c r="I188" s="12">
        <v>2</v>
      </c>
      <c r="J188" s="13" t="s">
        <v>18</v>
      </c>
      <c r="K188" s="12">
        <v>2</v>
      </c>
      <c r="L188" s="11">
        <v>4</v>
      </c>
      <c r="M188" s="10" t="s">
        <v>18</v>
      </c>
      <c r="N188" s="11">
        <v>1</v>
      </c>
      <c r="O188" s="12">
        <v>1</v>
      </c>
      <c r="P188" s="14" t="s">
        <v>18</v>
      </c>
      <c r="Q188" s="12">
        <v>1</v>
      </c>
      <c r="R188" s="11">
        <v>1</v>
      </c>
      <c r="S188" s="10" t="s">
        <v>18</v>
      </c>
      <c r="T188" s="11">
        <v>1</v>
      </c>
      <c r="U188" s="12">
        <v>3</v>
      </c>
      <c r="V188" s="14" t="s">
        <v>18</v>
      </c>
      <c r="W188" s="12">
        <v>2</v>
      </c>
      <c r="X188" s="11">
        <v>2</v>
      </c>
      <c r="Y188" s="10" t="s">
        <v>18</v>
      </c>
      <c r="Z188" s="11">
        <v>2</v>
      </c>
      <c r="AA188" s="12">
        <v>1</v>
      </c>
      <c r="AB188" s="14" t="s">
        <v>18</v>
      </c>
      <c r="AC188" s="12">
        <v>1</v>
      </c>
      <c r="AD188" s="100">
        <f t="shared" si="17"/>
        <v>14</v>
      </c>
      <c r="AE188" s="10" t="s">
        <v>18</v>
      </c>
      <c r="AF188" s="100">
        <f t="shared" si="18"/>
        <v>10</v>
      </c>
      <c r="AG188" s="108">
        <f t="shared" si="19"/>
        <v>24</v>
      </c>
      <c r="AH188" s="114">
        <v>14</v>
      </c>
    </row>
    <row r="189" spans="1:34" customFormat="1" x14ac:dyDescent="0.25">
      <c r="A189" s="114">
        <v>50</v>
      </c>
      <c r="B189" s="21" t="str">
        <f>UPPER(Ptrllista!E193)</f>
        <v>PER WINGREN</v>
      </c>
      <c r="C189" s="21" t="str">
        <f>UPPER(Ptrllista!F193)</f>
        <v>VALDEMARSVIK</v>
      </c>
      <c r="D189" s="21" t="str">
        <f>UPPER(Ptrllista!G193)</f>
        <v>1</v>
      </c>
      <c r="E189" s="21" t="str">
        <f>UPPER(Ptrllista!H167)</f>
        <v>B</v>
      </c>
      <c r="F189" s="74">
        <v>2</v>
      </c>
      <c r="G189" s="10" t="s">
        <v>18</v>
      </c>
      <c r="H189" s="11">
        <v>1</v>
      </c>
      <c r="I189" s="12">
        <v>2</v>
      </c>
      <c r="J189" s="13" t="s">
        <v>18</v>
      </c>
      <c r="K189" s="12">
        <v>2</v>
      </c>
      <c r="L189" s="11">
        <v>2</v>
      </c>
      <c r="M189" s="10" t="s">
        <v>18</v>
      </c>
      <c r="N189" s="11">
        <v>1</v>
      </c>
      <c r="O189" s="12">
        <v>2</v>
      </c>
      <c r="P189" s="14" t="s">
        <v>18</v>
      </c>
      <c r="Q189" s="12">
        <v>2</v>
      </c>
      <c r="R189" s="11">
        <v>0</v>
      </c>
      <c r="S189" s="10" t="s">
        <v>18</v>
      </c>
      <c r="T189" s="11">
        <v>0</v>
      </c>
      <c r="U189" s="12">
        <v>1</v>
      </c>
      <c r="V189" s="14" t="s">
        <v>18</v>
      </c>
      <c r="W189" s="12">
        <v>1</v>
      </c>
      <c r="X189" s="11">
        <v>1</v>
      </c>
      <c r="Y189" s="10" t="s">
        <v>18</v>
      </c>
      <c r="Z189" s="11">
        <v>1</v>
      </c>
      <c r="AA189" s="12">
        <v>1</v>
      </c>
      <c r="AB189" s="14" t="s">
        <v>18</v>
      </c>
      <c r="AC189" s="12">
        <v>1</v>
      </c>
      <c r="AD189" s="100">
        <f t="shared" si="17"/>
        <v>11</v>
      </c>
      <c r="AE189" s="10" t="s">
        <v>18</v>
      </c>
      <c r="AF189" s="100">
        <f t="shared" si="18"/>
        <v>9</v>
      </c>
      <c r="AG189" s="108">
        <f t="shared" si="19"/>
        <v>20</v>
      </c>
      <c r="AH189" s="114">
        <v>10</v>
      </c>
    </row>
    <row r="190" spans="1:34" customFormat="1" x14ac:dyDescent="0.25">
      <c r="A190" s="114">
        <v>51</v>
      </c>
      <c r="B190" s="21" t="str">
        <f>UPPER(Ptrllista!E90)</f>
        <v>NILS-UNO JONSSON</v>
      </c>
      <c r="C190" s="21" t="str">
        <f>UPPER(Ptrllista!F90)</f>
        <v>LSKF</v>
      </c>
      <c r="D190" s="21" t="str">
        <f>UPPER(Ptrllista!G90)</f>
        <v>3</v>
      </c>
      <c r="E190" s="21" t="str">
        <f>UPPER(Ptrllista!H165)</f>
        <v>B</v>
      </c>
      <c r="F190" s="74">
        <v>3</v>
      </c>
      <c r="G190" s="10" t="s">
        <v>18</v>
      </c>
      <c r="H190" s="11">
        <v>2</v>
      </c>
      <c r="I190" s="12">
        <v>1</v>
      </c>
      <c r="J190" s="13" t="s">
        <v>18</v>
      </c>
      <c r="K190" s="12">
        <v>1</v>
      </c>
      <c r="L190" s="11">
        <v>0</v>
      </c>
      <c r="M190" s="10" t="s">
        <v>18</v>
      </c>
      <c r="N190" s="11">
        <v>0</v>
      </c>
      <c r="O190" s="12">
        <v>0</v>
      </c>
      <c r="P190" s="14" t="s">
        <v>18</v>
      </c>
      <c r="Q190" s="12">
        <v>0</v>
      </c>
      <c r="R190" s="11">
        <v>0</v>
      </c>
      <c r="S190" s="10" t="s">
        <v>18</v>
      </c>
      <c r="T190" s="11">
        <v>0</v>
      </c>
      <c r="U190" s="12">
        <v>0</v>
      </c>
      <c r="V190" s="14" t="s">
        <v>18</v>
      </c>
      <c r="W190" s="12">
        <v>0</v>
      </c>
      <c r="X190" s="11">
        <v>0</v>
      </c>
      <c r="Y190" s="10" t="s">
        <v>18</v>
      </c>
      <c r="Z190" s="11">
        <v>0</v>
      </c>
      <c r="AA190" s="12">
        <v>0</v>
      </c>
      <c r="AB190" s="14" t="s">
        <v>18</v>
      </c>
      <c r="AC190" s="12">
        <v>0</v>
      </c>
      <c r="AD190" s="100">
        <f t="shared" si="17"/>
        <v>4</v>
      </c>
      <c r="AE190" s="10" t="s">
        <v>18</v>
      </c>
      <c r="AF190" s="100">
        <f t="shared" si="18"/>
        <v>3</v>
      </c>
      <c r="AG190" s="108">
        <f t="shared" si="19"/>
        <v>7</v>
      </c>
      <c r="AH190" s="2" t="s">
        <v>185</v>
      </c>
    </row>
    <row r="191" spans="1:34" customFormat="1" ht="19.5" customHeight="1" x14ac:dyDescent="0.25">
      <c r="B191" s="21" t="str">
        <f>UPPER(Ptrllista!E197)</f>
        <v/>
      </c>
      <c r="C191" s="21" t="str">
        <f>UPPER(Ptrllista!F197)</f>
        <v/>
      </c>
      <c r="D191" s="21" t="str">
        <f>UPPER(Ptrllista!G197)</f>
        <v/>
      </c>
      <c r="E191" s="21" t="str">
        <f>UPPER(Ptrllista!H197)</f>
        <v/>
      </c>
      <c r="AD191" s="101"/>
      <c r="AE191" s="18"/>
      <c r="AF191" s="104"/>
      <c r="AG191" s="109"/>
      <c r="AH191" s="2"/>
    </row>
    <row r="192" spans="1:34" customFormat="1" x14ac:dyDescent="0.25">
      <c r="B192" s="21" t="str">
        <f>UPPER(Ptrllista!E198)</f>
        <v/>
      </c>
      <c r="C192" s="21" t="str">
        <f>UPPER(Ptrllista!F198)</f>
        <v/>
      </c>
      <c r="D192" s="21" t="str">
        <f>UPPER(Ptrllista!G198)</f>
        <v/>
      </c>
      <c r="E192" s="21" t="str">
        <f>UPPER(Ptrllista!H198)</f>
        <v/>
      </c>
      <c r="AD192" s="101"/>
      <c r="AE192" s="18"/>
      <c r="AF192" s="104"/>
      <c r="AG192" s="109"/>
      <c r="AH192" s="2"/>
    </row>
    <row r="193" spans="2:5" customFormat="1" x14ac:dyDescent="0.25">
      <c r="B193" s="21" t="str">
        <f>UPPER(Ptrllista!E199)</f>
        <v/>
      </c>
      <c r="C193" s="21" t="str">
        <f>UPPER(Ptrllista!F199)</f>
        <v/>
      </c>
      <c r="D193" s="21" t="str">
        <f>UPPER(Ptrllista!G199)</f>
        <v/>
      </c>
      <c r="E193" s="21" t="str">
        <f>UPPER(Ptrllista!H199)</f>
        <v/>
      </c>
    </row>
    <row r="194" spans="2:5" customFormat="1" x14ac:dyDescent="0.25">
      <c r="B194" s="21" t="str">
        <f>UPPER(Ptrllista!E200)</f>
        <v/>
      </c>
      <c r="C194" s="21" t="str">
        <f>UPPER(Ptrllista!F200)</f>
        <v/>
      </c>
      <c r="D194" s="21" t="str">
        <f>UPPER(Ptrllista!G200)</f>
        <v/>
      </c>
      <c r="E194" s="21" t="str">
        <f>UPPER(Ptrllista!H200)</f>
        <v/>
      </c>
    </row>
    <row r="195" spans="2:5" customFormat="1" x14ac:dyDescent="0.25">
      <c r="B195" s="21" t="str">
        <f>UPPER(Ptrllista!E201)</f>
        <v/>
      </c>
      <c r="C195" s="21" t="str">
        <f>UPPER(Ptrllista!F201)</f>
        <v/>
      </c>
      <c r="D195" s="21" t="str">
        <f>UPPER(Ptrllista!G201)</f>
        <v/>
      </c>
      <c r="E195" s="21" t="str">
        <f>UPPER(Ptrllista!H201)</f>
        <v/>
      </c>
    </row>
    <row r="196" spans="2:5" customFormat="1" x14ac:dyDescent="0.25">
      <c r="B196" s="21" t="str">
        <f>UPPER(Ptrllista!E202)</f>
        <v/>
      </c>
      <c r="C196" s="21" t="str">
        <f>UPPER(Ptrllista!F202)</f>
        <v/>
      </c>
      <c r="D196" s="21" t="str">
        <f>UPPER(Ptrllista!G202)</f>
        <v/>
      </c>
      <c r="E196" s="21" t="str">
        <f>UPPER(Ptrllista!H202)</f>
        <v/>
      </c>
    </row>
    <row r="197" spans="2:5" customFormat="1" x14ac:dyDescent="0.25">
      <c r="B197" s="21" t="str">
        <f>UPPER(Ptrllista!E203)</f>
        <v/>
      </c>
      <c r="C197" s="21" t="str">
        <f>UPPER(Ptrllista!F203)</f>
        <v/>
      </c>
      <c r="D197" s="21" t="str">
        <f>UPPER(Ptrllista!G203)</f>
        <v/>
      </c>
      <c r="E197" s="21" t="str">
        <f>UPPER(Ptrllista!H203)</f>
        <v/>
      </c>
    </row>
    <row r="198" spans="2:5" customFormat="1" x14ac:dyDescent="0.25">
      <c r="B198" s="21" t="str">
        <f>UPPER(Ptrllista!E204)</f>
        <v/>
      </c>
      <c r="C198" s="21" t="str">
        <f>UPPER(Ptrllista!F204)</f>
        <v/>
      </c>
      <c r="D198" s="21" t="str">
        <f>UPPER(Ptrllista!G204)</f>
        <v/>
      </c>
      <c r="E198" s="21" t="str">
        <f>UPPER(Ptrllista!H204)</f>
        <v/>
      </c>
    </row>
    <row r="199" spans="2:5" customFormat="1" x14ac:dyDescent="0.25">
      <c r="B199" s="21" t="str">
        <f>UPPER(Ptrllista!E205)</f>
        <v/>
      </c>
      <c r="C199" s="21" t="str">
        <f>UPPER(Ptrllista!F205)</f>
        <v/>
      </c>
      <c r="D199" s="21" t="str">
        <f>UPPER(Ptrllista!G205)</f>
        <v/>
      </c>
      <c r="E199" s="21" t="str">
        <f>UPPER(Ptrllista!H205)</f>
        <v/>
      </c>
    </row>
    <row r="200" spans="2:5" customFormat="1" x14ac:dyDescent="0.25">
      <c r="B200" s="21" t="str">
        <f>UPPER(Ptrllista!E206)</f>
        <v/>
      </c>
      <c r="C200" s="21" t="str">
        <f>UPPER(Ptrllista!F206)</f>
        <v/>
      </c>
      <c r="D200" s="21" t="str">
        <f>UPPER(Ptrllista!G206)</f>
        <v/>
      </c>
      <c r="E200" s="21" t="str">
        <f>UPPER(Ptrllista!H206)</f>
        <v/>
      </c>
    </row>
    <row r="201" spans="2:5" customFormat="1" x14ac:dyDescent="0.25">
      <c r="B201" s="21" t="str">
        <f>UPPER(Ptrllista!E207)</f>
        <v/>
      </c>
      <c r="C201" s="21" t="str">
        <f>UPPER(Ptrllista!F207)</f>
        <v/>
      </c>
      <c r="D201" s="21" t="str">
        <f>UPPER(Ptrllista!G207)</f>
        <v/>
      </c>
      <c r="E201" s="21" t="str">
        <f>UPPER(Ptrllista!H207)</f>
        <v/>
      </c>
    </row>
    <row r="202" spans="2:5" customFormat="1" x14ac:dyDescent="0.25">
      <c r="B202" s="21" t="str">
        <f>UPPER(Ptrllista!E208)</f>
        <v/>
      </c>
      <c r="C202" s="21" t="str">
        <f>UPPER(Ptrllista!F208)</f>
        <v/>
      </c>
      <c r="D202" s="21" t="str">
        <f>UPPER(Ptrllista!G208)</f>
        <v/>
      </c>
      <c r="E202" s="21" t="str">
        <f>UPPER(Ptrllista!H208)</f>
        <v/>
      </c>
    </row>
    <row r="203" spans="2:5" customFormat="1" x14ac:dyDescent="0.25">
      <c r="B203" s="21" t="str">
        <f>UPPER(Ptrllista!E209)</f>
        <v/>
      </c>
      <c r="C203" s="21" t="str">
        <f>UPPER(Ptrllista!F209)</f>
        <v/>
      </c>
      <c r="D203" s="21" t="str">
        <f>UPPER(Ptrllista!G209)</f>
        <v/>
      </c>
      <c r="E203" s="21" t="str">
        <f>UPPER(Ptrllista!H209)</f>
        <v/>
      </c>
    </row>
    <row r="204" spans="2:5" customFormat="1" x14ac:dyDescent="0.25">
      <c r="B204" s="21" t="str">
        <f>UPPER(Ptrllista!E210)</f>
        <v/>
      </c>
      <c r="C204" s="21" t="str">
        <f>UPPER(Ptrllista!F210)</f>
        <v/>
      </c>
      <c r="D204" s="21" t="str">
        <f>UPPER(Ptrllista!G210)</f>
        <v/>
      </c>
      <c r="E204" s="21" t="str">
        <f>UPPER(Ptrllista!H210)</f>
        <v/>
      </c>
    </row>
    <row r="205" spans="2:5" customFormat="1" x14ac:dyDescent="0.25">
      <c r="B205" s="21" t="str">
        <f>UPPER(Ptrllista!E211)</f>
        <v/>
      </c>
      <c r="C205" s="21" t="str">
        <f>UPPER(Ptrllista!F211)</f>
        <v/>
      </c>
      <c r="D205" s="21" t="str">
        <f>UPPER(Ptrllista!G211)</f>
        <v/>
      </c>
      <c r="E205" s="21" t="str">
        <f>UPPER(Ptrllista!H211)</f>
        <v/>
      </c>
    </row>
    <row r="206" spans="2:5" customFormat="1" x14ac:dyDescent="0.25">
      <c r="B206" s="21" t="str">
        <f>UPPER(Ptrllista!E212)</f>
        <v/>
      </c>
      <c r="C206" s="21" t="str">
        <f>UPPER(Ptrllista!F212)</f>
        <v/>
      </c>
      <c r="D206" s="21" t="str">
        <f>UPPER(Ptrllista!G212)</f>
        <v/>
      </c>
      <c r="E206" s="21" t="str">
        <f>UPPER(Ptrllista!H212)</f>
        <v/>
      </c>
    </row>
    <row r="207" spans="2:5" customFormat="1" x14ac:dyDescent="0.25">
      <c r="B207" s="21" t="str">
        <f>UPPER(Ptrllista!E213)</f>
        <v/>
      </c>
      <c r="C207" s="21" t="str">
        <f>UPPER(Ptrllista!F213)</f>
        <v/>
      </c>
      <c r="D207" s="21" t="str">
        <f>UPPER(Ptrllista!G213)</f>
        <v/>
      </c>
      <c r="E207" s="21" t="str">
        <f>UPPER(Ptrllista!H213)</f>
        <v/>
      </c>
    </row>
    <row r="208" spans="2:5" customFormat="1" x14ac:dyDescent="0.25">
      <c r="B208" s="21" t="str">
        <f>UPPER(Ptrllista!E214)</f>
        <v/>
      </c>
      <c r="C208" s="21" t="str">
        <f>UPPER(Ptrllista!F214)</f>
        <v/>
      </c>
      <c r="D208" s="21" t="str">
        <f>UPPER(Ptrllista!G214)</f>
        <v/>
      </c>
      <c r="E208" s="21" t="str">
        <f>UPPER(Ptrllista!H214)</f>
        <v/>
      </c>
    </row>
    <row r="209" spans="2:5" customFormat="1" x14ac:dyDescent="0.25">
      <c r="B209" s="21" t="str">
        <f>UPPER(Ptrllista!E215)</f>
        <v/>
      </c>
      <c r="C209" s="21" t="str">
        <f>UPPER(Ptrllista!F215)</f>
        <v/>
      </c>
      <c r="D209" s="21" t="str">
        <f>UPPER(Ptrllista!G215)</f>
        <v/>
      </c>
      <c r="E209" s="21" t="str">
        <f>UPPER(Ptrllista!H215)</f>
        <v/>
      </c>
    </row>
    <row r="210" spans="2:5" customFormat="1" x14ac:dyDescent="0.25">
      <c r="B210" s="21" t="str">
        <f>UPPER(Ptrllista!E216)</f>
        <v/>
      </c>
      <c r="C210" s="21" t="str">
        <f>UPPER(Ptrllista!F216)</f>
        <v/>
      </c>
      <c r="D210" s="21" t="str">
        <f>UPPER(Ptrllista!G216)</f>
        <v/>
      </c>
      <c r="E210" s="21" t="str">
        <f>UPPER(Ptrllista!H216)</f>
        <v/>
      </c>
    </row>
    <row r="211" spans="2:5" customFormat="1" x14ac:dyDescent="0.25">
      <c r="B211" s="21" t="str">
        <f>UPPER(Ptrllista!E217)</f>
        <v/>
      </c>
      <c r="C211" s="21" t="str">
        <f>UPPER(Ptrllista!F217)</f>
        <v/>
      </c>
      <c r="D211" s="21" t="str">
        <f>UPPER(Ptrllista!G217)</f>
        <v/>
      </c>
      <c r="E211" s="21" t="str">
        <f>UPPER(Ptrllista!H217)</f>
        <v/>
      </c>
    </row>
    <row r="212" spans="2:5" customFormat="1" x14ac:dyDescent="0.25">
      <c r="B212" s="21" t="str">
        <f>UPPER(Ptrllista!E218)</f>
        <v/>
      </c>
      <c r="C212" s="21" t="str">
        <f>UPPER(Ptrllista!F218)</f>
        <v/>
      </c>
      <c r="D212" s="21" t="str">
        <f>UPPER(Ptrllista!G218)</f>
        <v/>
      </c>
      <c r="E212" s="21" t="str">
        <f>UPPER(Ptrllista!H218)</f>
        <v/>
      </c>
    </row>
    <row r="213" spans="2:5" customFormat="1" x14ac:dyDescent="0.25">
      <c r="B213" s="21" t="str">
        <f>UPPER(Ptrllista!E219)</f>
        <v/>
      </c>
      <c r="C213" s="21" t="str">
        <f>UPPER(Ptrllista!F219)</f>
        <v/>
      </c>
      <c r="D213" s="21" t="str">
        <f>UPPER(Ptrllista!G219)</f>
        <v/>
      </c>
      <c r="E213" s="21" t="str">
        <f>UPPER(Ptrllista!H219)</f>
        <v/>
      </c>
    </row>
    <row r="214" spans="2:5" customFormat="1" x14ac:dyDescent="0.25">
      <c r="B214" s="21" t="str">
        <f>UPPER(Ptrllista!E220)</f>
        <v/>
      </c>
      <c r="C214" s="21" t="str">
        <f>UPPER(Ptrllista!F220)</f>
        <v/>
      </c>
      <c r="D214" s="21" t="str">
        <f>UPPER(Ptrllista!G220)</f>
        <v/>
      </c>
      <c r="E214" s="21" t="str">
        <f>UPPER(Ptrllista!H220)</f>
        <v/>
      </c>
    </row>
    <row r="215" spans="2:5" customFormat="1" x14ac:dyDescent="0.25">
      <c r="B215" s="21" t="str">
        <f>UPPER(Ptrllista!E221)</f>
        <v/>
      </c>
      <c r="C215" s="21" t="str">
        <f>UPPER(Ptrllista!F221)</f>
        <v/>
      </c>
      <c r="D215" s="21" t="str">
        <f>UPPER(Ptrllista!G221)</f>
        <v/>
      </c>
      <c r="E215" s="21" t="str">
        <f>UPPER(Ptrllista!H221)</f>
        <v/>
      </c>
    </row>
    <row r="216" spans="2:5" customFormat="1" x14ac:dyDescent="0.25">
      <c r="B216" s="21" t="str">
        <f>UPPER(Ptrllista!E222)</f>
        <v/>
      </c>
      <c r="C216" s="21" t="str">
        <f>UPPER(Ptrllista!F222)</f>
        <v/>
      </c>
      <c r="D216" s="21" t="str">
        <f>UPPER(Ptrllista!G222)</f>
        <v/>
      </c>
      <c r="E216" s="21" t="str">
        <f>UPPER(Ptrllista!H222)</f>
        <v/>
      </c>
    </row>
  </sheetData>
  <sheetProtection selectLockedCells="1" sort="0" autoFilter="0"/>
  <sortState ref="A100:AN112">
    <sortCondition descending="1" ref="AD100:AD112"/>
    <sortCondition descending="1" ref="AF100:AF112"/>
    <sortCondition descending="1" ref="AH100:AH112"/>
  </sortState>
  <mergeCells count="5">
    <mergeCell ref="D2:AF2"/>
    <mergeCell ref="D3:AF3"/>
    <mergeCell ref="D4:AF4"/>
    <mergeCell ref="D5:AF5"/>
    <mergeCell ref="D6:AF6"/>
  </mergeCells>
  <pageMargins left="0.70866141732283472" right="0.70866141732283472" top="0.74803149606299213" bottom="0.74803149606299213" header="0.31496062992125984" footer="0.31496062992125984"/>
  <pageSetup paperSize="9" scale="70" orientation="portrait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1"/>
  <sheetViews>
    <sheetView topLeftCell="A25" workbookViewId="0">
      <selection activeCell="B33" sqref="B33:AI36"/>
    </sheetView>
  </sheetViews>
  <sheetFormatPr defaultRowHeight="15" x14ac:dyDescent="0.25"/>
  <cols>
    <col min="1" max="1" width="3.28515625" customWidth="1"/>
    <col min="2" max="2" width="23.42578125" customWidth="1"/>
    <col min="3" max="3" width="14.28515625" customWidth="1"/>
    <col min="4" max="4" width="2" customWidth="1"/>
    <col min="5" max="5" width="1.5703125" customWidth="1"/>
    <col min="6" max="6" width="2" customWidth="1"/>
    <col min="7" max="7" width="1.85546875" customWidth="1"/>
    <col min="8" max="8" width="1.5703125" customWidth="1"/>
    <col min="9" max="10" width="2" customWidth="1"/>
    <col min="11" max="11" width="1.5703125" customWidth="1"/>
    <col min="12" max="13" width="2" customWidth="1"/>
    <col min="14" max="14" width="1.5703125" customWidth="1"/>
    <col min="15" max="15" width="2" customWidth="1"/>
    <col min="16" max="16" width="1.85546875" customWidth="1"/>
    <col min="17" max="17" width="1.5703125" customWidth="1"/>
    <col min="18" max="19" width="2" customWidth="1"/>
    <col min="20" max="20" width="1.5703125" customWidth="1"/>
    <col min="21" max="22" width="2" customWidth="1"/>
    <col min="23" max="23" width="1.5703125" customWidth="1"/>
    <col min="24" max="25" width="2" customWidth="1"/>
    <col min="26" max="26" width="1.5703125" customWidth="1"/>
    <col min="27" max="27" width="1.85546875" customWidth="1"/>
    <col min="28" max="28" width="3.85546875" customWidth="1"/>
    <col min="29" max="29" width="1.5703125" customWidth="1"/>
    <col min="30" max="30" width="4.140625" style="101" customWidth="1"/>
    <col min="31" max="31" width="4.5703125" style="18" customWidth="1"/>
    <col min="32" max="32" width="6.28515625" style="104" customWidth="1"/>
    <col min="33" max="33" width="4.5703125" style="109" customWidth="1"/>
    <col min="34" max="34" width="6.28515625" style="2" customWidth="1"/>
    <col min="35" max="35" width="7.140625" customWidth="1"/>
    <col min="36" max="36" width="6.140625" style="5" customWidth="1"/>
    <col min="258" max="258" width="3.28515625" customWidth="1"/>
    <col min="259" max="259" width="20.28515625" customWidth="1"/>
    <col min="260" max="260" width="9.28515625" customWidth="1"/>
    <col min="261" max="261" width="2.140625" customWidth="1"/>
    <col min="262" max="262" width="2" customWidth="1"/>
    <col min="263" max="263" width="1.5703125" customWidth="1"/>
    <col min="264" max="264" width="2" customWidth="1"/>
    <col min="265" max="265" width="1.85546875" customWidth="1"/>
    <col min="266" max="266" width="1.5703125" customWidth="1"/>
    <col min="267" max="268" width="2" customWidth="1"/>
    <col min="269" max="269" width="1.5703125" customWidth="1"/>
    <col min="270" max="271" width="2" customWidth="1"/>
    <col min="272" max="272" width="1.5703125" customWidth="1"/>
    <col min="273" max="273" width="2" customWidth="1"/>
    <col min="274" max="274" width="1.85546875" customWidth="1"/>
    <col min="275" max="275" width="1.5703125" customWidth="1"/>
    <col min="276" max="277" width="2" customWidth="1"/>
    <col min="278" max="278" width="1.5703125" customWidth="1"/>
    <col min="279" max="280" width="2" customWidth="1"/>
    <col min="281" max="281" width="1.5703125" customWidth="1"/>
    <col min="282" max="283" width="2" customWidth="1"/>
    <col min="284" max="284" width="1.5703125" customWidth="1"/>
    <col min="285" max="285" width="1.85546875" customWidth="1"/>
    <col min="286" max="286" width="3.85546875" customWidth="1"/>
    <col min="287" max="287" width="1.5703125" customWidth="1"/>
    <col min="288" max="288" width="3.7109375" customWidth="1"/>
    <col min="289" max="289" width="4.5703125" customWidth="1"/>
    <col min="290" max="290" width="4.85546875" customWidth="1"/>
    <col min="291" max="291" width="11" customWidth="1"/>
    <col min="292" max="292" width="4" customWidth="1"/>
    <col min="514" max="514" width="3.28515625" customWidth="1"/>
    <col min="515" max="515" width="20.28515625" customWidth="1"/>
    <col min="516" max="516" width="9.28515625" customWidth="1"/>
    <col min="517" max="517" width="2.140625" customWidth="1"/>
    <col min="518" max="518" width="2" customWidth="1"/>
    <col min="519" max="519" width="1.5703125" customWidth="1"/>
    <col min="520" max="520" width="2" customWidth="1"/>
    <col min="521" max="521" width="1.85546875" customWidth="1"/>
    <col min="522" max="522" width="1.5703125" customWidth="1"/>
    <col min="523" max="524" width="2" customWidth="1"/>
    <col min="525" max="525" width="1.5703125" customWidth="1"/>
    <col min="526" max="527" width="2" customWidth="1"/>
    <col min="528" max="528" width="1.5703125" customWidth="1"/>
    <col min="529" max="529" width="2" customWidth="1"/>
    <col min="530" max="530" width="1.85546875" customWidth="1"/>
    <col min="531" max="531" width="1.5703125" customWidth="1"/>
    <col min="532" max="533" width="2" customWidth="1"/>
    <col min="534" max="534" width="1.5703125" customWidth="1"/>
    <col min="535" max="536" width="2" customWidth="1"/>
    <col min="537" max="537" width="1.5703125" customWidth="1"/>
    <col min="538" max="539" width="2" customWidth="1"/>
    <col min="540" max="540" width="1.5703125" customWidth="1"/>
    <col min="541" max="541" width="1.85546875" customWidth="1"/>
    <col min="542" max="542" width="3.85546875" customWidth="1"/>
    <col min="543" max="543" width="1.5703125" customWidth="1"/>
    <col min="544" max="544" width="3.7109375" customWidth="1"/>
    <col min="545" max="545" width="4.5703125" customWidth="1"/>
    <col min="546" max="546" width="4.85546875" customWidth="1"/>
    <col min="547" max="547" width="11" customWidth="1"/>
    <col min="548" max="548" width="4" customWidth="1"/>
    <col min="770" max="770" width="3.28515625" customWidth="1"/>
    <col min="771" max="771" width="20.28515625" customWidth="1"/>
    <col min="772" max="772" width="9.28515625" customWidth="1"/>
    <col min="773" max="773" width="2.140625" customWidth="1"/>
    <col min="774" max="774" width="2" customWidth="1"/>
    <col min="775" max="775" width="1.5703125" customWidth="1"/>
    <col min="776" max="776" width="2" customWidth="1"/>
    <col min="777" max="777" width="1.85546875" customWidth="1"/>
    <col min="778" max="778" width="1.5703125" customWidth="1"/>
    <col min="779" max="780" width="2" customWidth="1"/>
    <col min="781" max="781" width="1.5703125" customWidth="1"/>
    <col min="782" max="783" width="2" customWidth="1"/>
    <col min="784" max="784" width="1.5703125" customWidth="1"/>
    <col min="785" max="785" width="2" customWidth="1"/>
    <col min="786" max="786" width="1.85546875" customWidth="1"/>
    <col min="787" max="787" width="1.5703125" customWidth="1"/>
    <col min="788" max="789" width="2" customWidth="1"/>
    <col min="790" max="790" width="1.5703125" customWidth="1"/>
    <col min="791" max="792" width="2" customWidth="1"/>
    <col min="793" max="793" width="1.5703125" customWidth="1"/>
    <col min="794" max="795" width="2" customWidth="1"/>
    <col min="796" max="796" width="1.5703125" customWidth="1"/>
    <col min="797" max="797" width="1.85546875" customWidth="1"/>
    <col min="798" max="798" width="3.85546875" customWidth="1"/>
    <col min="799" max="799" width="1.5703125" customWidth="1"/>
    <col min="800" max="800" width="3.7109375" customWidth="1"/>
    <col min="801" max="801" width="4.5703125" customWidth="1"/>
    <col min="802" max="802" width="4.85546875" customWidth="1"/>
    <col min="803" max="803" width="11" customWidth="1"/>
    <col min="804" max="804" width="4" customWidth="1"/>
    <col min="1026" max="1026" width="3.28515625" customWidth="1"/>
    <col min="1027" max="1027" width="20.28515625" customWidth="1"/>
    <col min="1028" max="1028" width="9.28515625" customWidth="1"/>
    <col min="1029" max="1029" width="2.140625" customWidth="1"/>
    <col min="1030" max="1030" width="2" customWidth="1"/>
    <col min="1031" max="1031" width="1.5703125" customWidth="1"/>
    <col min="1032" max="1032" width="2" customWidth="1"/>
    <col min="1033" max="1033" width="1.85546875" customWidth="1"/>
    <col min="1034" max="1034" width="1.5703125" customWidth="1"/>
    <col min="1035" max="1036" width="2" customWidth="1"/>
    <col min="1037" max="1037" width="1.5703125" customWidth="1"/>
    <col min="1038" max="1039" width="2" customWidth="1"/>
    <col min="1040" max="1040" width="1.5703125" customWidth="1"/>
    <col min="1041" max="1041" width="2" customWidth="1"/>
    <col min="1042" max="1042" width="1.85546875" customWidth="1"/>
    <col min="1043" max="1043" width="1.5703125" customWidth="1"/>
    <col min="1044" max="1045" width="2" customWidth="1"/>
    <col min="1046" max="1046" width="1.5703125" customWidth="1"/>
    <col min="1047" max="1048" width="2" customWidth="1"/>
    <col min="1049" max="1049" width="1.5703125" customWidth="1"/>
    <col min="1050" max="1051" width="2" customWidth="1"/>
    <col min="1052" max="1052" width="1.5703125" customWidth="1"/>
    <col min="1053" max="1053" width="1.85546875" customWidth="1"/>
    <col min="1054" max="1054" width="3.85546875" customWidth="1"/>
    <col min="1055" max="1055" width="1.5703125" customWidth="1"/>
    <col min="1056" max="1056" width="3.7109375" customWidth="1"/>
    <col min="1057" max="1057" width="4.5703125" customWidth="1"/>
    <col min="1058" max="1058" width="4.85546875" customWidth="1"/>
    <col min="1059" max="1059" width="11" customWidth="1"/>
    <col min="1060" max="1060" width="4" customWidth="1"/>
    <col min="1282" max="1282" width="3.28515625" customWidth="1"/>
    <col min="1283" max="1283" width="20.28515625" customWidth="1"/>
    <col min="1284" max="1284" width="9.28515625" customWidth="1"/>
    <col min="1285" max="1285" width="2.140625" customWidth="1"/>
    <col min="1286" max="1286" width="2" customWidth="1"/>
    <col min="1287" max="1287" width="1.5703125" customWidth="1"/>
    <col min="1288" max="1288" width="2" customWidth="1"/>
    <col min="1289" max="1289" width="1.85546875" customWidth="1"/>
    <col min="1290" max="1290" width="1.5703125" customWidth="1"/>
    <col min="1291" max="1292" width="2" customWidth="1"/>
    <col min="1293" max="1293" width="1.5703125" customWidth="1"/>
    <col min="1294" max="1295" width="2" customWidth="1"/>
    <col min="1296" max="1296" width="1.5703125" customWidth="1"/>
    <col min="1297" max="1297" width="2" customWidth="1"/>
    <col min="1298" max="1298" width="1.85546875" customWidth="1"/>
    <col min="1299" max="1299" width="1.5703125" customWidth="1"/>
    <col min="1300" max="1301" width="2" customWidth="1"/>
    <col min="1302" max="1302" width="1.5703125" customWidth="1"/>
    <col min="1303" max="1304" width="2" customWidth="1"/>
    <col min="1305" max="1305" width="1.5703125" customWidth="1"/>
    <col min="1306" max="1307" width="2" customWidth="1"/>
    <col min="1308" max="1308" width="1.5703125" customWidth="1"/>
    <col min="1309" max="1309" width="1.85546875" customWidth="1"/>
    <col min="1310" max="1310" width="3.85546875" customWidth="1"/>
    <col min="1311" max="1311" width="1.5703125" customWidth="1"/>
    <col min="1312" max="1312" width="3.7109375" customWidth="1"/>
    <col min="1313" max="1313" width="4.5703125" customWidth="1"/>
    <col min="1314" max="1314" width="4.85546875" customWidth="1"/>
    <col min="1315" max="1315" width="11" customWidth="1"/>
    <col min="1316" max="1316" width="4" customWidth="1"/>
    <col min="1538" max="1538" width="3.28515625" customWidth="1"/>
    <col min="1539" max="1539" width="20.28515625" customWidth="1"/>
    <col min="1540" max="1540" width="9.28515625" customWidth="1"/>
    <col min="1541" max="1541" width="2.140625" customWidth="1"/>
    <col min="1542" max="1542" width="2" customWidth="1"/>
    <col min="1543" max="1543" width="1.5703125" customWidth="1"/>
    <col min="1544" max="1544" width="2" customWidth="1"/>
    <col min="1545" max="1545" width="1.85546875" customWidth="1"/>
    <col min="1546" max="1546" width="1.5703125" customWidth="1"/>
    <col min="1547" max="1548" width="2" customWidth="1"/>
    <col min="1549" max="1549" width="1.5703125" customWidth="1"/>
    <col min="1550" max="1551" width="2" customWidth="1"/>
    <col min="1552" max="1552" width="1.5703125" customWidth="1"/>
    <col min="1553" max="1553" width="2" customWidth="1"/>
    <col min="1554" max="1554" width="1.85546875" customWidth="1"/>
    <col min="1555" max="1555" width="1.5703125" customWidth="1"/>
    <col min="1556" max="1557" width="2" customWidth="1"/>
    <col min="1558" max="1558" width="1.5703125" customWidth="1"/>
    <col min="1559" max="1560" width="2" customWidth="1"/>
    <col min="1561" max="1561" width="1.5703125" customWidth="1"/>
    <col min="1562" max="1563" width="2" customWidth="1"/>
    <col min="1564" max="1564" width="1.5703125" customWidth="1"/>
    <col min="1565" max="1565" width="1.85546875" customWidth="1"/>
    <col min="1566" max="1566" width="3.85546875" customWidth="1"/>
    <col min="1567" max="1567" width="1.5703125" customWidth="1"/>
    <col min="1568" max="1568" width="3.7109375" customWidth="1"/>
    <col min="1569" max="1569" width="4.5703125" customWidth="1"/>
    <col min="1570" max="1570" width="4.85546875" customWidth="1"/>
    <col min="1571" max="1571" width="11" customWidth="1"/>
    <col min="1572" max="1572" width="4" customWidth="1"/>
    <col min="1794" max="1794" width="3.28515625" customWidth="1"/>
    <col min="1795" max="1795" width="20.28515625" customWidth="1"/>
    <col min="1796" max="1796" width="9.28515625" customWidth="1"/>
    <col min="1797" max="1797" width="2.140625" customWidth="1"/>
    <col min="1798" max="1798" width="2" customWidth="1"/>
    <col min="1799" max="1799" width="1.5703125" customWidth="1"/>
    <col min="1800" max="1800" width="2" customWidth="1"/>
    <col min="1801" max="1801" width="1.85546875" customWidth="1"/>
    <col min="1802" max="1802" width="1.5703125" customWidth="1"/>
    <col min="1803" max="1804" width="2" customWidth="1"/>
    <col min="1805" max="1805" width="1.5703125" customWidth="1"/>
    <col min="1806" max="1807" width="2" customWidth="1"/>
    <col min="1808" max="1808" width="1.5703125" customWidth="1"/>
    <col min="1809" max="1809" width="2" customWidth="1"/>
    <col min="1810" max="1810" width="1.85546875" customWidth="1"/>
    <col min="1811" max="1811" width="1.5703125" customWidth="1"/>
    <col min="1812" max="1813" width="2" customWidth="1"/>
    <col min="1814" max="1814" width="1.5703125" customWidth="1"/>
    <col min="1815" max="1816" width="2" customWidth="1"/>
    <col min="1817" max="1817" width="1.5703125" customWidth="1"/>
    <col min="1818" max="1819" width="2" customWidth="1"/>
    <col min="1820" max="1820" width="1.5703125" customWidth="1"/>
    <col min="1821" max="1821" width="1.85546875" customWidth="1"/>
    <col min="1822" max="1822" width="3.85546875" customWidth="1"/>
    <col min="1823" max="1823" width="1.5703125" customWidth="1"/>
    <col min="1824" max="1824" width="3.7109375" customWidth="1"/>
    <col min="1825" max="1825" width="4.5703125" customWidth="1"/>
    <col min="1826" max="1826" width="4.85546875" customWidth="1"/>
    <col min="1827" max="1827" width="11" customWidth="1"/>
    <col min="1828" max="1828" width="4" customWidth="1"/>
    <col min="2050" max="2050" width="3.28515625" customWidth="1"/>
    <col min="2051" max="2051" width="20.28515625" customWidth="1"/>
    <col min="2052" max="2052" width="9.28515625" customWidth="1"/>
    <col min="2053" max="2053" width="2.140625" customWidth="1"/>
    <col min="2054" max="2054" width="2" customWidth="1"/>
    <col min="2055" max="2055" width="1.5703125" customWidth="1"/>
    <col min="2056" max="2056" width="2" customWidth="1"/>
    <col min="2057" max="2057" width="1.85546875" customWidth="1"/>
    <col min="2058" max="2058" width="1.5703125" customWidth="1"/>
    <col min="2059" max="2060" width="2" customWidth="1"/>
    <col min="2061" max="2061" width="1.5703125" customWidth="1"/>
    <col min="2062" max="2063" width="2" customWidth="1"/>
    <col min="2064" max="2064" width="1.5703125" customWidth="1"/>
    <col min="2065" max="2065" width="2" customWidth="1"/>
    <col min="2066" max="2066" width="1.85546875" customWidth="1"/>
    <col min="2067" max="2067" width="1.5703125" customWidth="1"/>
    <col min="2068" max="2069" width="2" customWidth="1"/>
    <col min="2070" max="2070" width="1.5703125" customWidth="1"/>
    <col min="2071" max="2072" width="2" customWidth="1"/>
    <col min="2073" max="2073" width="1.5703125" customWidth="1"/>
    <col min="2074" max="2075" width="2" customWidth="1"/>
    <col min="2076" max="2076" width="1.5703125" customWidth="1"/>
    <col min="2077" max="2077" width="1.85546875" customWidth="1"/>
    <col min="2078" max="2078" width="3.85546875" customWidth="1"/>
    <col min="2079" max="2079" width="1.5703125" customWidth="1"/>
    <col min="2080" max="2080" width="3.7109375" customWidth="1"/>
    <col min="2081" max="2081" width="4.5703125" customWidth="1"/>
    <col min="2082" max="2082" width="4.85546875" customWidth="1"/>
    <col min="2083" max="2083" width="11" customWidth="1"/>
    <col min="2084" max="2084" width="4" customWidth="1"/>
    <col min="2306" max="2306" width="3.28515625" customWidth="1"/>
    <col min="2307" max="2307" width="20.28515625" customWidth="1"/>
    <col min="2308" max="2308" width="9.28515625" customWidth="1"/>
    <col min="2309" max="2309" width="2.140625" customWidth="1"/>
    <col min="2310" max="2310" width="2" customWidth="1"/>
    <col min="2311" max="2311" width="1.5703125" customWidth="1"/>
    <col min="2312" max="2312" width="2" customWidth="1"/>
    <col min="2313" max="2313" width="1.85546875" customWidth="1"/>
    <col min="2314" max="2314" width="1.5703125" customWidth="1"/>
    <col min="2315" max="2316" width="2" customWidth="1"/>
    <col min="2317" max="2317" width="1.5703125" customWidth="1"/>
    <col min="2318" max="2319" width="2" customWidth="1"/>
    <col min="2320" max="2320" width="1.5703125" customWidth="1"/>
    <col min="2321" max="2321" width="2" customWidth="1"/>
    <col min="2322" max="2322" width="1.85546875" customWidth="1"/>
    <col min="2323" max="2323" width="1.5703125" customWidth="1"/>
    <col min="2324" max="2325" width="2" customWidth="1"/>
    <col min="2326" max="2326" width="1.5703125" customWidth="1"/>
    <col min="2327" max="2328" width="2" customWidth="1"/>
    <col min="2329" max="2329" width="1.5703125" customWidth="1"/>
    <col min="2330" max="2331" width="2" customWidth="1"/>
    <col min="2332" max="2332" width="1.5703125" customWidth="1"/>
    <col min="2333" max="2333" width="1.85546875" customWidth="1"/>
    <col min="2334" max="2334" width="3.85546875" customWidth="1"/>
    <col min="2335" max="2335" width="1.5703125" customWidth="1"/>
    <col min="2336" max="2336" width="3.7109375" customWidth="1"/>
    <col min="2337" max="2337" width="4.5703125" customWidth="1"/>
    <col min="2338" max="2338" width="4.85546875" customWidth="1"/>
    <col min="2339" max="2339" width="11" customWidth="1"/>
    <col min="2340" max="2340" width="4" customWidth="1"/>
    <col min="2562" max="2562" width="3.28515625" customWidth="1"/>
    <col min="2563" max="2563" width="20.28515625" customWidth="1"/>
    <col min="2564" max="2564" width="9.28515625" customWidth="1"/>
    <col min="2565" max="2565" width="2.140625" customWidth="1"/>
    <col min="2566" max="2566" width="2" customWidth="1"/>
    <col min="2567" max="2567" width="1.5703125" customWidth="1"/>
    <col min="2568" max="2568" width="2" customWidth="1"/>
    <col min="2569" max="2569" width="1.85546875" customWidth="1"/>
    <col min="2570" max="2570" width="1.5703125" customWidth="1"/>
    <col min="2571" max="2572" width="2" customWidth="1"/>
    <col min="2573" max="2573" width="1.5703125" customWidth="1"/>
    <col min="2574" max="2575" width="2" customWidth="1"/>
    <col min="2576" max="2576" width="1.5703125" customWidth="1"/>
    <col min="2577" max="2577" width="2" customWidth="1"/>
    <col min="2578" max="2578" width="1.85546875" customWidth="1"/>
    <col min="2579" max="2579" width="1.5703125" customWidth="1"/>
    <col min="2580" max="2581" width="2" customWidth="1"/>
    <col min="2582" max="2582" width="1.5703125" customWidth="1"/>
    <col min="2583" max="2584" width="2" customWidth="1"/>
    <col min="2585" max="2585" width="1.5703125" customWidth="1"/>
    <col min="2586" max="2587" width="2" customWidth="1"/>
    <col min="2588" max="2588" width="1.5703125" customWidth="1"/>
    <col min="2589" max="2589" width="1.85546875" customWidth="1"/>
    <col min="2590" max="2590" width="3.85546875" customWidth="1"/>
    <col min="2591" max="2591" width="1.5703125" customWidth="1"/>
    <col min="2592" max="2592" width="3.7109375" customWidth="1"/>
    <col min="2593" max="2593" width="4.5703125" customWidth="1"/>
    <col min="2594" max="2594" width="4.85546875" customWidth="1"/>
    <col min="2595" max="2595" width="11" customWidth="1"/>
    <col min="2596" max="2596" width="4" customWidth="1"/>
    <col min="2818" max="2818" width="3.28515625" customWidth="1"/>
    <col min="2819" max="2819" width="20.28515625" customWidth="1"/>
    <col min="2820" max="2820" width="9.28515625" customWidth="1"/>
    <col min="2821" max="2821" width="2.140625" customWidth="1"/>
    <col min="2822" max="2822" width="2" customWidth="1"/>
    <col min="2823" max="2823" width="1.5703125" customWidth="1"/>
    <col min="2824" max="2824" width="2" customWidth="1"/>
    <col min="2825" max="2825" width="1.85546875" customWidth="1"/>
    <col min="2826" max="2826" width="1.5703125" customWidth="1"/>
    <col min="2827" max="2828" width="2" customWidth="1"/>
    <col min="2829" max="2829" width="1.5703125" customWidth="1"/>
    <col min="2830" max="2831" width="2" customWidth="1"/>
    <col min="2832" max="2832" width="1.5703125" customWidth="1"/>
    <col min="2833" max="2833" width="2" customWidth="1"/>
    <col min="2834" max="2834" width="1.85546875" customWidth="1"/>
    <col min="2835" max="2835" width="1.5703125" customWidth="1"/>
    <col min="2836" max="2837" width="2" customWidth="1"/>
    <col min="2838" max="2838" width="1.5703125" customWidth="1"/>
    <col min="2839" max="2840" width="2" customWidth="1"/>
    <col min="2841" max="2841" width="1.5703125" customWidth="1"/>
    <col min="2842" max="2843" width="2" customWidth="1"/>
    <col min="2844" max="2844" width="1.5703125" customWidth="1"/>
    <col min="2845" max="2845" width="1.85546875" customWidth="1"/>
    <col min="2846" max="2846" width="3.85546875" customWidth="1"/>
    <col min="2847" max="2847" width="1.5703125" customWidth="1"/>
    <col min="2848" max="2848" width="3.7109375" customWidth="1"/>
    <col min="2849" max="2849" width="4.5703125" customWidth="1"/>
    <col min="2850" max="2850" width="4.85546875" customWidth="1"/>
    <col min="2851" max="2851" width="11" customWidth="1"/>
    <col min="2852" max="2852" width="4" customWidth="1"/>
    <col min="3074" max="3074" width="3.28515625" customWidth="1"/>
    <col min="3075" max="3075" width="20.28515625" customWidth="1"/>
    <col min="3076" max="3076" width="9.28515625" customWidth="1"/>
    <col min="3077" max="3077" width="2.140625" customWidth="1"/>
    <col min="3078" max="3078" width="2" customWidth="1"/>
    <col min="3079" max="3079" width="1.5703125" customWidth="1"/>
    <col min="3080" max="3080" width="2" customWidth="1"/>
    <col min="3081" max="3081" width="1.85546875" customWidth="1"/>
    <col min="3082" max="3082" width="1.5703125" customWidth="1"/>
    <col min="3083" max="3084" width="2" customWidth="1"/>
    <col min="3085" max="3085" width="1.5703125" customWidth="1"/>
    <col min="3086" max="3087" width="2" customWidth="1"/>
    <col min="3088" max="3088" width="1.5703125" customWidth="1"/>
    <col min="3089" max="3089" width="2" customWidth="1"/>
    <col min="3090" max="3090" width="1.85546875" customWidth="1"/>
    <col min="3091" max="3091" width="1.5703125" customWidth="1"/>
    <col min="3092" max="3093" width="2" customWidth="1"/>
    <col min="3094" max="3094" width="1.5703125" customWidth="1"/>
    <col min="3095" max="3096" width="2" customWidth="1"/>
    <col min="3097" max="3097" width="1.5703125" customWidth="1"/>
    <col min="3098" max="3099" width="2" customWidth="1"/>
    <col min="3100" max="3100" width="1.5703125" customWidth="1"/>
    <col min="3101" max="3101" width="1.85546875" customWidth="1"/>
    <col min="3102" max="3102" width="3.85546875" customWidth="1"/>
    <col min="3103" max="3103" width="1.5703125" customWidth="1"/>
    <col min="3104" max="3104" width="3.7109375" customWidth="1"/>
    <col min="3105" max="3105" width="4.5703125" customWidth="1"/>
    <col min="3106" max="3106" width="4.85546875" customWidth="1"/>
    <col min="3107" max="3107" width="11" customWidth="1"/>
    <col min="3108" max="3108" width="4" customWidth="1"/>
    <col min="3330" max="3330" width="3.28515625" customWidth="1"/>
    <col min="3331" max="3331" width="20.28515625" customWidth="1"/>
    <col min="3332" max="3332" width="9.28515625" customWidth="1"/>
    <col min="3333" max="3333" width="2.140625" customWidth="1"/>
    <col min="3334" max="3334" width="2" customWidth="1"/>
    <col min="3335" max="3335" width="1.5703125" customWidth="1"/>
    <col min="3336" max="3336" width="2" customWidth="1"/>
    <col min="3337" max="3337" width="1.85546875" customWidth="1"/>
    <col min="3338" max="3338" width="1.5703125" customWidth="1"/>
    <col min="3339" max="3340" width="2" customWidth="1"/>
    <col min="3341" max="3341" width="1.5703125" customWidth="1"/>
    <col min="3342" max="3343" width="2" customWidth="1"/>
    <col min="3344" max="3344" width="1.5703125" customWidth="1"/>
    <col min="3345" max="3345" width="2" customWidth="1"/>
    <col min="3346" max="3346" width="1.85546875" customWidth="1"/>
    <col min="3347" max="3347" width="1.5703125" customWidth="1"/>
    <col min="3348" max="3349" width="2" customWidth="1"/>
    <col min="3350" max="3350" width="1.5703125" customWidth="1"/>
    <col min="3351" max="3352" width="2" customWidth="1"/>
    <col min="3353" max="3353" width="1.5703125" customWidth="1"/>
    <col min="3354" max="3355" width="2" customWidth="1"/>
    <col min="3356" max="3356" width="1.5703125" customWidth="1"/>
    <col min="3357" max="3357" width="1.85546875" customWidth="1"/>
    <col min="3358" max="3358" width="3.85546875" customWidth="1"/>
    <col min="3359" max="3359" width="1.5703125" customWidth="1"/>
    <col min="3360" max="3360" width="3.7109375" customWidth="1"/>
    <col min="3361" max="3361" width="4.5703125" customWidth="1"/>
    <col min="3362" max="3362" width="4.85546875" customWidth="1"/>
    <col min="3363" max="3363" width="11" customWidth="1"/>
    <col min="3364" max="3364" width="4" customWidth="1"/>
    <col min="3586" max="3586" width="3.28515625" customWidth="1"/>
    <col min="3587" max="3587" width="20.28515625" customWidth="1"/>
    <col min="3588" max="3588" width="9.28515625" customWidth="1"/>
    <col min="3589" max="3589" width="2.140625" customWidth="1"/>
    <col min="3590" max="3590" width="2" customWidth="1"/>
    <col min="3591" max="3591" width="1.5703125" customWidth="1"/>
    <col min="3592" max="3592" width="2" customWidth="1"/>
    <col min="3593" max="3593" width="1.85546875" customWidth="1"/>
    <col min="3594" max="3594" width="1.5703125" customWidth="1"/>
    <col min="3595" max="3596" width="2" customWidth="1"/>
    <col min="3597" max="3597" width="1.5703125" customWidth="1"/>
    <col min="3598" max="3599" width="2" customWidth="1"/>
    <col min="3600" max="3600" width="1.5703125" customWidth="1"/>
    <col min="3601" max="3601" width="2" customWidth="1"/>
    <col min="3602" max="3602" width="1.85546875" customWidth="1"/>
    <col min="3603" max="3603" width="1.5703125" customWidth="1"/>
    <col min="3604" max="3605" width="2" customWidth="1"/>
    <col min="3606" max="3606" width="1.5703125" customWidth="1"/>
    <col min="3607" max="3608" width="2" customWidth="1"/>
    <col min="3609" max="3609" width="1.5703125" customWidth="1"/>
    <col min="3610" max="3611" width="2" customWidth="1"/>
    <col min="3612" max="3612" width="1.5703125" customWidth="1"/>
    <col min="3613" max="3613" width="1.85546875" customWidth="1"/>
    <col min="3614" max="3614" width="3.85546875" customWidth="1"/>
    <col min="3615" max="3615" width="1.5703125" customWidth="1"/>
    <col min="3616" max="3616" width="3.7109375" customWidth="1"/>
    <col min="3617" max="3617" width="4.5703125" customWidth="1"/>
    <col min="3618" max="3618" width="4.85546875" customWidth="1"/>
    <col min="3619" max="3619" width="11" customWidth="1"/>
    <col min="3620" max="3620" width="4" customWidth="1"/>
    <col min="3842" max="3842" width="3.28515625" customWidth="1"/>
    <col min="3843" max="3843" width="20.28515625" customWidth="1"/>
    <col min="3844" max="3844" width="9.28515625" customWidth="1"/>
    <col min="3845" max="3845" width="2.140625" customWidth="1"/>
    <col min="3846" max="3846" width="2" customWidth="1"/>
    <col min="3847" max="3847" width="1.5703125" customWidth="1"/>
    <col min="3848" max="3848" width="2" customWidth="1"/>
    <col min="3849" max="3849" width="1.85546875" customWidth="1"/>
    <col min="3850" max="3850" width="1.5703125" customWidth="1"/>
    <col min="3851" max="3852" width="2" customWidth="1"/>
    <col min="3853" max="3853" width="1.5703125" customWidth="1"/>
    <col min="3854" max="3855" width="2" customWidth="1"/>
    <col min="3856" max="3856" width="1.5703125" customWidth="1"/>
    <col min="3857" max="3857" width="2" customWidth="1"/>
    <col min="3858" max="3858" width="1.85546875" customWidth="1"/>
    <col min="3859" max="3859" width="1.5703125" customWidth="1"/>
    <col min="3860" max="3861" width="2" customWidth="1"/>
    <col min="3862" max="3862" width="1.5703125" customWidth="1"/>
    <col min="3863" max="3864" width="2" customWidth="1"/>
    <col min="3865" max="3865" width="1.5703125" customWidth="1"/>
    <col min="3866" max="3867" width="2" customWidth="1"/>
    <col min="3868" max="3868" width="1.5703125" customWidth="1"/>
    <col min="3869" max="3869" width="1.85546875" customWidth="1"/>
    <col min="3870" max="3870" width="3.85546875" customWidth="1"/>
    <col min="3871" max="3871" width="1.5703125" customWidth="1"/>
    <col min="3872" max="3872" width="3.7109375" customWidth="1"/>
    <col min="3873" max="3873" width="4.5703125" customWidth="1"/>
    <col min="3874" max="3874" width="4.85546875" customWidth="1"/>
    <col min="3875" max="3875" width="11" customWidth="1"/>
    <col min="3876" max="3876" width="4" customWidth="1"/>
    <col min="4098" max="4098" width="3.28515625" customWidth="1"/>
    <col min="4099" max="4099" width="20.28515625" customWidth="1"/>
    <col min="4100" max="4100" width="9.28515625" customWidth="1"/>
    <col min="4101" max="4101" width="2.140625" customWidth="1"/>
    <col min="4102" max="4102" width="2" customWidth="1"/>
    <col min="4103" max="4103" width="1.5703125" customWidth="1"/>
    <col min="4104" max="4104" width="2" customWidth="1"/>
    <col min="4105" max="4105" width="1.85546875" customWidth="1"/>
    <col min="4106" max="4106" width="1.5703125" customWidth="1"/>
    <col min="4107" max="4108" width="2" customWidth="1"/>
    <col min="4109" max="4109" width="1.5703125" customWidth="1"/>
    <col min="4110" max="4111" width="2" customWidth="1"/>
    <col min="4112" max="4112" width="1.5703125" customWidth="1"/>
    <col min="4113" max="4113" width="2" customWidth="1"/>
    <col min="4114" max="4114" width="1.85546875" customWidth="1"/>
    <col min="4115" max="4115" width="1.5703125" customWidth="1"/>
    <col min="4116" max="4117" width="2" customWidth="1"/>
    <col min="4118" max="4118" width="1.5703125" customWidth="1"/>
    <col min="4119" max="4120" width="2" customWidth="1"/>
    <col min="4121" max="4121" width="1.5703125" customWidth="1"/>
    <col min="4122" max="4123" width="2" customWidth="1"/>
    <col min="4124" max="4124" width="1.5703125" customWidth="1"/>
    <col min="4125" max="4125" width="1.85546875" customWidth="1"/>
    <col min="4126" max="4126" width="3.85546875" customWidth="1"/>
    <col min="4127" max="4127" width="1.5703125" customWidth="1"/>
    <col min="4128" max="4128" width="3.7109375" customWidth="1"/>
    <col min="4129" max="4129" width="4.5703125" customWidth="1"/>
    <col min="4130" max="4130" width="4.85546875" customWidth="1"/>
    <col min="4131" max="4131" width="11" customWidth="1"/>
    <col min="4132" max="4132" width="4" customWidth="1"/>
    <col min="4354" max="4354" width="3.28515625" customWidth="1"/>
    <col min="4355" max="4355" width="20.28515625" customWidth="1"/>
    <col min="4356" max="4356" width="9.28515625" customWidth="1"/>
    <col min="4357" max="4357" width="2.140625" customWidth="1"/>
    <col min="4358" max="4358" width="2" customWidth="1"/>
    <col min="4359" max="4359" width="1.5703125" customWidth="1"/>
    <col min="4360" max="4360" width="2" customWidth="1"/>
    <col min="4361" max="4361" width="1.85546875" customWidth="1"/>
    <col min="4362" max="4362" width="1.5703125" customWidth="1"/>
    <col min="4363" max="4364" width="2" customWidth="1"/>
    <col min="4365" max="4365" width="1.5703125" customWidth="1"/>
    <col min="4366" max="4367" width="2" customWidth="1"/>
    <col min="4368" max="4368" width="1.5703125" customWidth="1"/>
    <col min="4369" max="4369" width="2" customWidth="1"/>
    <col min="4370" max="4370" width="1.85546875" customWidth="1"/>
    <col min="4371" max="4371" width="1.5703125" customWidth="1"/>
    <col min="4372" max="4373" width="2" customWidth="1"/>
    <col min="4374" max="4374" width="1.5703125" customWidth="1"/>
    <col min="4375" max="4376" width="2" customWidth="1"/>
    <col min="4377" max="4377" width="1.5703125" customWidth="1"/>
    <col min="4378" max="4379" width="2" customWidth="1"/>
    <col min="4380" max="4380" width="1.5703125" customWidth="1"/>
    <col min="4381" max="4381" width="1.85546875" customWidth="1"/>
    <col min="4382" max="4382" width="3.85546875" customWidth="1"/>
    <col min="4383" max="4383" width="1.5703125" customWidth="1"/>
    <col min="4384" max="4384" width="3.7109375" customWidth="1"/>
    <col min="4385" max="4385" width="4.5703125" customWidth="1"/>
    <col min="4386" max="4386" width="4.85546875" customWidth="1"/>
    <col min="4387" max="4387" width="11" customWidth="1"/>
    <col min="4388" max="4388" width="4" customWidth="1"/>
    <col min="4610" max="4610" width="3.28515625" customWidth="1"/>
    <col min="4611" max="4611" width="20.28515625" customWidth="1"/>
    <col min="4612" max="4612" width="9.28515625" customWidth="1"/>
    <col min="4613" max="4613" width="2.140625" customWidth="1"/>
    <col min="4614" max="4614" width="2" customWidth="1"/>
    <col min="4615" max="4615" width="1.5703125" customWidth="1"/>
    <col min="4616" max="4616" width="2" customWidth="1"/>
    <col min="4617" max="4617" width="1.85546875" customWidth="1"/>
    <col min="4618" max="4618" width="1.5703125" customWidth="1"/>
    <col min="4619" max="4620" width="2" customWidth="1"/>
    <col min="4621" max="4621" width="1.5703125" customWidth="1"/>
    <col min="4622" max="4623" width="2" customWidth="1"/>
    <col min="4624" max="4624" width="1.5703125" customWidth="1"/>
    <col min="4625" max="4625" width="2" customWidth="1"/>
    <col min="4626" max="4626" width="1.85546875" customWidth="1"/>
    <col min="4627" max="4627" width="1.5703125" customWidth="1"/>
    <col min="4628" max="4629" width="2" customWidth="1"/>
    <col min="4630" max="4630" width="1.5703125" customWidth="1"/>
    <col min="4631" max="4632" width="2" customWidth="1"/>
    <col min="4633" max="4633" width="1.5703125" customWidth="1"/>
    <col min="4634" max="4635" width="2" customWidth="1"/>
    <col min="4636" max="4636" width="1.5703125" customWidth="1"/>
    <col min="4637" max="4637" width="1.85546875" customWidth="1"/>
    <col min="4638" max="4638" width="3.85546875" customWidth="1"/>
    <col min="4639" max="4639" width="1.5703125" customWidth="1"/>
    <col min="4640" max="4640" width="3.7109375" customWidth="1"/>
    <col min="4641" max="4641" width="4.5703125" customWidth="1"/>
    <col min="4642" max="4642" width="4.85546875" customWidth="1"/>
    <col min="4643" max="4643" width="11" customWidth="1"/>
    <col min="4644" max="4644" width="4" customWidth="1"/>
    <col min="4866" max="4866" width="3.28515625" customWidth="1"/>
    <col min="4867" max="4867" width="20.28515625" customWidth="1"/>
    <col min="4868" max="4868" width="9.28515625" customWidth="1"/>
    <col min="4869" max="4869" width="2.140625" customWidth="1"/>
    <col min="4870" max="4870" width="2" customWidth="1"/>
    <col min="4871" max="4871" width="1.5703125" customWidth="1"/>
    <col min="4872" max="4872" width="2" customWidth="1"/>
    <col min="4873" max="4873" width="1.85546875" customWidth="1"/>
    <col min="4874" max="4874" width="1.5703125" customWidth="1"/>
    <col min="4875" max="4876" width="2" customWidth="1"/>
    <col min="4877" max="4877" width="1.5703125" customWidth="1"/>
    <col min="4878" max="4879" width="2" customWidth="1"/>
    <col min="4880" max="4880" width="1.5703125" customWidth="1"/>
    <col min="4881" max="4881" width="2" customWidth="1"/>
    <col min="4882" max="4882" width="1.85546875" customWidth="1"/>
    <col min="4883" max="4883" width="1.5703125" customWidth="1"/>
    <col min="4884" max="4885" width="2" customWidth="1"/>
    <col min="4886" max="4886" width="1.5703125" customWidth="1"/>
    <col min="4887" max="4888" width="2" customWidth="1"/>
    <col min="4889" max="4889" width="1.5703125" customWidth="1"/>
    <col min="4890" max="4891" width="2" customWidth="1"/>
    <col min="4892" max="4892" width="1.5703125" customWidth="1"/>
    <col min="4893" max="4893" width="1.85546875" customWidth="1"/>
    <col min="4894" max="4894" width="3.85546875" customWidth="1"/>
    <col min="4895" max="4895" width="1.5703125" customWidth="1"/>
    <col min="4896" max="4896" width="3.7109375" customWidth="1"/>
    <col min="4897" max="4897" width="4.5703125" customWidth="1"/>
    <col min="4898" max="4898" width="4.85546875" customWidth="1"/>
    <col min="4899" max="4899" width="11" customWidth="1"/>
    <col min="4900" max="4900" width="4" customWidth="1"/>
    <col min="5122" max="5122" width="3.28515625" customWidth="1"/>
    <col min="5123" max="5123" width="20.28515625" customWidth="1"/>
    <col min="5124" max="5124" width="9.28515625" customWidth="1"/>
    <col min="5125" max="5125" width="2.140625" customWidth="1"/>
    <col min="5126" max="5126" width="2" customWidth="1"/>
    <col min="5127" max="5127" width="1.5703125" customWidth="1"/>
    <col min="5128" max="5128" width="2" customWidth="1"/>
    <col min="5129" max="5129" width="1.85546875" customWidth="1"/>
    <col min="5130" max="5130" width="1.5703125" customWidth="1"/>
    <col min="5131" max="5132" width="2" customWidth="1"/>
    <col min="5133" max="5133" width="1.5703125" customWidth="1"/>
    <col min="5134" max="5135" width="2" customWidth="1"/>
    <col min="5136" max="5136" width="1.5703125" customWidth="1"/>
    <col min="5137" max="5137" width="2" customWidth="1"/>
    <col min="5138" max="5138" width="1.85546875" customWidth="1"/>
    <col min="5139" max="5139" width="1.5703125" customWidth="1"/>
    <col min="5140" max="5141" width="2" customWidth="1"/>
    <col min="5142" max="5142" width="1.5703125" customWidth="1"/>
    <col min="5143" max="5144" width="2" customWidth="1"/>
    <col min="5145" max="5145" width="1.5703125" customWidth="1"/>
    <col min="5146" max="5147" width="2" customWidth="1"/>
    <col min="5148" max="5148" width="1.5703125" customWidth="1"/>
    <col min="5149" max="5149" width="1.85546875" customWidth="1"/>
    <col min="5150" max="5150" width="3.85546875" customWidth="1"/>
    <col min="5151" max="5151" width="1.5703125" customWidth="1"/>
    <col min="5152" max="5152" width="3.7109375" customWidth="1"/>
    <col min="5153" max="5153" width="4.5703125" customWidth="1"/>
    <col min="5154" max="5154" width="4.85546875" customWidth="1"/>
    <col min="5155" max="5155" width="11" customWidth="1"/>
    <col min="5156" max="5156" width="4" customWidth="1"/>
    <col min="5378" max="5378" width="3.28515625" customWidth="1"/>
    <col min="5379" max="5379" width="20.28515625" customWidth="1"/>
    <col min="5380" max="5380" width="9.28515625" customWidth="1"/>
    <col min="5381" max="5381" width="2.140625" customWidth="1"/>
    <col min="5382" max="5382" width="2" customWidth="1"/>
    <col min="5383" max="5383" width="1.5703125" customWidth="1"/>
    <col min="5384" max="5384" width="2" customWidth="1"/>
    <col min="5385" max="5385" width="1.85546875" customWidth="1"/>
    <col min="5386" max="5386" width="1.5703125" customWidth="1"/>
    <col min="5387" max="5388" width="2" customWidth="1"/>
    <col min="5389" max="5389" width="1.5703125" customWidth="1"/>
    <col min="5390" max="5391" width="2" customWidth="1"/>
    <col min="5392" max="5392" width="1.5703125" customWidth="1"/>
    <col min="5393" max="5393" width="2" customWidth="1"/>
    <col min="5394" max="5394" width="1.85546875" customWidth="1"/>
    <col min="5395" max="5395" width="1.5703125" customWidth="1"/>
    <col min="5396" max="5397" width="2" customWidth="1"/>
    <col min="5398" max="5398" width="1.5703125" customWidth="1"/>
    <col min="5399" max="5400" width="2" customWidth="1"/>
    <col min="5401" max="5401" width="1.5703125" customWidth="1"/>
    <col min="5402" max="5403" width="2" customWidth="1"/>
    <col min="5404" max="5404" width="1.5703125" customWidth="1"/>
    <col min="5405" max="5405" width="1.85546875" customWidth="1"/>
    <col min="5406" max="5406" width="3.85546875" customWidth="1"/>
    <col min="5407" max="5407" width="1.5703125" customWidth="1"/>
    <col min="5408" max="5408" width="3.7109375" customWidth="1"/>
    <col min="5409" max="5409" width="4.5703125" customWidth="1"/>
    <col min="5410" max="5410" width="4.85546875" customWidth="1"/>
    <col min="5411" max="5411" width="11" customWidth="1"/>
    <col min="5412" max="5412" width="4" customWidth="1"/>
    <col min="5634" max="5634" width="3.28515625" customWidth="1"/>
    <col min="5635" max="5635" width="20.28515625" customWidth="1"/>
    <col min="5636" max="5636" width="9.28515625" customWidth="1"/>
    <col min="5637" max="5637" width="2.140625" customWidth="1"/>
    <col min="5638" max="5638" width="2" customWidth="1"/>
    <col min="5639" max="5639" width="1.5703125" customWidth="1"/>
    <col min="5640" max="5640" width="2" customWidth="1"/>
    <col min="5641" max="5641" width="1.85546875" customWidth="1"/>
    <col min="5642" max="5642" width="1.5703125" customWidth="1"/>
    <col min="5643" max="5644" width="2" customWidth="1"/>
    <col min="5645" max="5645" width="1.5703125" customWidth="1"/>
    <col min="5646" max="5647" width="2" customWidth="1"/>
    <col min="5648" max="5648" width="1.5703125" customWidth="1"/>
    <col min="5649" max="5649" width="2" customWidth="1"/>
    <col min="5650" max="5650" width="1.85546875" customWidth="1"/>
    <col min="5651" max="5651" width="1.5703125" customWidth="1"/>
    <col min="5652" max="5653" width="2" customWidth="1"/>
    <col min="5654" max="5654" width="1.5703125" customWidth="1"/>
    <col min="5655" max="5656" width="2" customWidth="1"/>
    <col min="5657" max="5657" width="1.5703125" customWidth="1"/>
    <col min="5658" max="5659" width="2" customWidth="1"/>
    <col min="5660" max="5660" width="1.5703125" customWidth="1"/>
    <col min="5661" max="5661" width="1.85546875" customWidth="1"/>
    <col min="5662" max="5662" width="3.85546875" customWidth="1"/>
    <col min="5663" max="5663" width="1.5703125" customWidth="1"/>
    <col min="5664" max="5664" width="3.7109375" customWidth="1"/>
    <col min="5665" max="5665" width="4.5703125" customWidth="1"/>
    <col min="5666" max="5666" width="4.85546875" customWidth="1"/>
    <col min="5667" max="5667" width="11" customWidth="1"/>
    <col min="5668" max="5668" width="4" customWidth="1"/>
    <col min="5890" max="5890" width="3.28515625" customWidth="1"/>
    <col min="5891" max="5891" width="20.28515625" customWidth="1"/>
    <col min="5892" max="5892" width="9.28515625" customWidth="1"/>
    <col min="5893" max="5893" width="2.140625" customWidth="1"/>
    <col min="5894" max="5894" width="2" customWidth="1"/>
    <col min="5895" max="5895" width="1.5703125" customWidth="1"/>
    <col min="5896" max="5896" width="2" customWidth="1"/>
    <col min="5897" max="5897" width="1.85546875" customWidth="1"/>
    <col min="5898" max="5898" width="1.5703125" customWidth="1"/>
    <col min="5899" max="5900" width="2" customWidth="1"/>
    <col min="5901" max="5901" width="1.5703125" customWidth="1"/>
    <col min="5902" max="5903" width="2" customWidth="1"/>
    <col min="5904" max="5904" width="1.5703125" customWidth="1"/>
    <col min="5905" max="5905" width="2" customWidth="1"/>
    <col min="5906" max="5906" width="1.85546875" customWidth="1"/>
    <col min="5907" max="5907" width="1.5703125" customWidth="1"/>
    <col min="5908" max="5909" width="2" customWidth="1"/>
    <col min="5910" max="5910" width="1.5703125" customWidth="1"/>
    <col min="5911" max="5912" width="2" customWidth="1"/>
    <col min="5913" max="5913" width="1.5703125" customWidth="1"/>
    <col min="5914" max="5915" width="2" customWidth="1"/>
    <col min="5916" max="5916" width="1.5703125" customWidth="1"/>
    <col min="5917" max="5917" width="1.85546875" customWidth="1"/>
    <col min="5918" max="5918" width="3.85546875" customWidth="1"/>
    <col min="5919" max="5919" width="1.5703125" customWidth="1"/>
    <col min="5920" max="5920" width="3.7109375" customWidth="1"/>
    <col min="5921" max="5921" width="4.5703125" customWidth="1"/>
    <col min="5922" max="5922" width="4.85546875" customWidth="1"/>
    <col min="5923" max="5923" width="11" customWidth="1"/>
    <col min="5924" max="5924" width="4" customWidth="1"/>
    <col min="6146" max="6146" width="3.28515625" customWidth="1"/>
    <col min="6147" max="6147" width="20.28515625" customWidth="1"/>
    <col min="6148" max="6148" width="9.28515625" customWidth="1"/>
    <col min="6149" max="6149" width="2.140625" customWidth="1"/>
    <col min="6150" max="6150" width="2" customWidth="1"/>
    <col min="6151" max="6151" width="1.5703125" customWidth="1"/>
    <col min="6152" max="6152" width="2" customWidth="1"/>
    <col min="6153" max="6153" width="1.85546875" customWidth="1"/>
    <col min="6154" max="6154" width="1.5703125" customWidth="1"/>
    <col min="6155" max="6156" width="2" customWidth="1"/>
    <col min="6157" max="6157" width="1.5703125" customWidth="1"/>
    <col min="6158" max="6159" width="2" customWidth="1"/>
    <col min="6160" max="6160" width="1.5703125" customWidth="1"/>
    <col min="6161" max="6161" width="2" customWidth="1"/>
    <col min="6162" max="6162" width="1.85546875" customWidth="1"/>
    <col min="6163" max="6163" width="1.5703125" customWidth="1"/>
    <col min="6164" max="6165" width="2" customWidth="1"/>
    <col min="6166" max="6166" width="1.5703125" customWidth="1"/>
    <col min="6167" max="6168" width="2" customWidth="1"/>
    <col min="6169" max="6169" width="1.5703125" customWidth="1"/>
    <col min="6170" max="6171" width="2" customWidth="1"/>
    <col min="6172" max="6172" width="1.5703125" customWidth="1"/>
    <col min="6173" max="6173" width="1.85546875" customWidth="1"/>
    <col min="6174" max="6174" width="3.85546875" customWidth="1"/>
    <col min="6175" max="6175" width="1.5703125" customWidth="1"/>
    <col min="6176" max="6176" width="3.7109375" customWidth="1"/>
    <col min="6177" max="6177" width="4.5703125" customWidth="1"/>
    <col min="6178" max="6178" width="4.85546875" customWidth="1"/>
    <col min="6179" max="6179" width="11" customWidth="1"/>
    <col min="6180" max="6180" width="4" customWidth="1"/>
    <col min="6402" max="6402" width="3.28515625" customWidth="1"/>
    <col min="6403" max="6403" width="20.28515625" customWidth="1"/>
    <col min="6404" max="6404" width="9.28515625" customWidth="1"/>
    <col min="6405" max="6405" width="2.140625" customWidth="1"/>
    <col min="6406" max="6406" width="2" customWidth="1"/>
    <col min="6407" max="6407" width="1.5703125" customWidth="1"/>
    <col min="6408" max="6408" width="2" customWidth="1"/>
    <col min="6409" max="6409" width="1.85546875" customWidth="1"/>
    <col min="6410" max="6410" width="1.5703125" customWidth="1"/>
    <col min="6411" max="6412" width="2" customWidth="1"/>
    <col min="6413" max="6413" width="1.5703125" customWidth="1"/>
    <col min="6414" max="6415" width="2" customWidth="1"/>
    <col min="6416" max="6416" width="1.5703125" customWidth="1"/>
    <col min="6417" max="6417" width="2" customWidth="1"/>
    <col min="6418" max="6418" width="1.85546875" customWidth="1"/>
    <col min="6419" max="6419" width="1.5703125" customWidth="1"/>
    <col min="6420" max="6421" width="2" customWidth="1"/>
    <col min="6422" max="6422" width="1.5703125" customWidth="1"/>
    <col min="6423" max="6424" width="2" customWidth="1"/>
    <col min="6425" max="6425" width="1.5703125" customWidth="1"/>
    <col min="6426" max="6427" width="2" customWidth="1"/>
    <col min="6428" max="6428" width="1.5703125" customWidth="1"/>
    <col min="6429" max="6429" width="1.85546875" customWidth="1"/>
    <col min="6430" max="6430" width="3.85546875" customWidth="1"/>
    <col min="6431" max="6431" width="1.5703125" customWidth="1"/>
    <col min="6432" max="6432" width="3.7109375" customWidth="1"/>
    <col min="6433" max="6433" width="4.5703125" customWidth="1"/>
    <col min="6434" max="6434" width="4.85546875" customWidth="1"/>
    <col min="6435" max="6435" width="11" customWidth="1"/>
    <col min="6436" max="6436" width="4" customWidth="1"/>
    <col min="6658" max="6658" width="3.28515625" customWidth="1"/>
    <col min="6659" max="6659" width="20.28515625" customWidth="1"/>
    <col min="6660" max="6660" width="9.28515625" customWidth="1"/>
    <col min="6661" max="6661" width="2.140625" customWidth="1"/>
    <col min="6662" max="6662" width="2" customWidth="1"/>
    <col min="6663" max="6663" width="1.5703125" customWidth="1"/>
    <col min="6664" max="6664" width="2" customWidth="1"/>
    <col min="6665" max="6665" width="1.85546875" customWidth="1"/>
    <col min="6666" max="6666" width="1.5703125" customWidth="1"/>
    <col min="6667" max="6668" width="2" customWidth="1"/>
    <col min="6669" max="6669" width="1.5703125" customWidth="1"/>
    <col min="6670" max="6671" width="2" customWidth="1"/>
    <col min="6672" max="6672" width="1.5703125" customWidth="1"/>
    <col min="6673" max="6673" width="2" customWidth="1"/>
    <col min="6674" max="6674" width="1.85546875" customWidth="1"/>
    <col min="6675" max="6675" width="1.5703125" customWidth="1"/>
    <col min="6676" max="6677" width="2" customWidth="1"/>
    <col min="6678" max="6678" width="1.5703125" customWidth="1"/>
    <col min="6679" max="6680" width="2" customWidth="1"/>
    <col min="6681" max="6681" width="1.5703125" customWidth="1"/>
    <col min="6682" max="6683" width="2" customWidth="1"/>
    <col min="6684" max="6684" width="1.5703125" customWidth="1"/>
    <col min="6685" max="6685" width="1.85546875" customWidth="1"/>
    <col min="6686" max="6686" width="3.85546875" customWidth="1"/>
    <col min="6687" max="6687" width="1.5703125" customWidth="1"/>
    <col min="6688" max="6688" width="3.7109375" customWidth="1"/>
    <col min="6689" max="6689" width="4.5703125" customWidth="1"/>
    <col min="6690" max="6690" width="4.85546875" customWidth="1"/>
    <col min="6691" max="6691" width="11" customWidth="1"/>
    <col min="6692" max="6692" width="4" customWidth="1"/>
    <col min="6914" max="6914" width="3.28515625" customWidth="1"/>
    <col min="6915" max="6915" width="20.28515625" customWidth="1"/>
    <col min="6916" max="6916" width="9.28515625" customWidth="1"/>
    <col min="6917" max="6917" width="2.140625" customWidth="1"/>
    <col min="6918" max="6918" width="2" customWidth="1"/>
    <col min="6919" max="6919" width="1.5703125" customWidth="1"/>
    <col min="6920" max="6920" width="2" customWidth="1"/>
    <col min="6921" max="6921" width="1.85546875" customWidth="1"/>
    <col min="6922" max="6922" width="1.5703125" customWidth="1"/>
    <col min="6923" max="6924" width="2" customWidth="1"/>
    <col min="6925" max="6925" width="1.5703125" customWidth="1"/>
    <col min="6926" max="6927" width="2" customWidth="1"/>
    <col min="6928" max="6928" width="1.5703125" customWidth="1"/>
    <col min="6929" max="6929" width="2" customWidth="1"/>
    <col min="6930" max="6930" width="1.85546875" customWidth="1"/>
    <col min="6931" max="6931" width="1.5703125" customWidth="1"/>
    <col min="6932" max="6933" width="2" customWidth="1"/>
    <col min="6934" max="6934" width="1.5703125" customWidth="1"/>
    <col min="6935" max="6936" width="2" customWidth="1"/>
    <col min="6937" max="6937" width="1.5703125" customWidth="1"/>
    <col min="6938" max="6939" width="2" customWidth="1"/>
    <col min="6940" max="6940" width="1.5703125" customWidth="1"/>
    <col min="6941" max="6941" width="1.85546875" customWidth="1"/>
    <col min="6942" max="6942" width="3.85546875" customWidth="1"/>
    <col min="6943" max="6943" width="1.5703125" customWidth="1"/>
    <col min="6944" max="6944" width="3.7109375" customWidth="1"/>
    <col min="6945" max="6945" width="4.5703125" customWidth="1"/>
    <col min="6946" max="6946" width="4.85546875" customWidth="1"/>
    <col min="6947" max="6947" width="11" customWidth="1"/>
    <col min="6948" max="6948" width="4" customWidth="1"/>
    <col min="7170" max="7170" width="3.28515625" customWidth="1"/>
    <col min="7171" max="7171" width="20.28515625" customWidth="1"/>
    <col min="7172" max="7172" width="9.28515625" customWidth="1"/>
    <col min="7173" max="7173" width="2.140625" customWidth="1"/>
    <col min="7174" max="7174" width="2" customWidth="1"/>
    <col min="7175" max="7175" width="1.5703125" customWidth="1"/>
    <col min="7176" max="7176" width="2" customWidth="1"/>
    <col min="7177" max="7177" width="1.85546875" customWidth="1"/>
    <col min="7178" max="7178" width="1.5703125" customWidth="1"/>
    <col min="7179" max="7180" width="2" customWidth="1"/>
    <col min="7181" max="7181" width="1.5703125" customWidth="1"/>
    <col min="7182" max="7183" width="2" customWidth="1"/>
    <col min="7184" max="7184" width="1.5703125" customWidth="1"/>
    <col min="7185" max="7185" width="2" customWidth="1"/>
    <col min="7186" max="7186" width="1.85546875" customWidth="1"/>
    <col min="7187" max="7187" width="1.5703125" customWidth="1"/>
    <col min="7188" max="7189" width="2" customWidth="1"/>
    <col min="7190" max="7190" width="1.5703125" customWidth="1"/>
    <col min="7191" max="7192" width="2" customWidth="1"/>
    <col min="7193" max="7193" width="1.5703125" customWidth="1"/>
    <col min="7194" max="7195" width="2" customWidth="1"/>
    <col min="7196" max="7196" width="1.5703125" customWidth="1"/>
    <col min="7197" max="7197" width="1.85546875" customWidth="1"/>
    <col min="7198" max="7198" width="3.85546875" customWidth="1"/>
    <col min="7199" max="7199" width="1.5703125" customWidth="1"/>
    <col min="7200" max="7200" width="3.7109375" customWidth="1"/>
    <col min="7201" max="7201" width="4.5703125" customWidth="1"/>
    <col min="7202" max="7202" width="4.85546875" customWidth="1"/>
    <col min="7203" max="7203" width="11" customWidth="1"/>
    <col min="7204" max="7204" width="4" customWidth="1"/>
    <col min="7426" max="7426" width="3.28515625" customWidth="1"/>
    <col min="7427" max="7427" width="20.28515625" customWidth="1"/>
    <col min="7428" max="7428" width="9.28515625" customWidth="1"/>
    <col min="7429" max="7429" width="2.140625" customWidth="1"/>
    <col min="7430" max="7430" width="2" customWidth="1"/>
    <col min="7431" max="7431" width="1.5703125" customWidth="1"/>
    <col min="7432" max="7432" width="2" customWidth="1"/>
    <col min="7433" max="7433" width="1.85546875" customWidth="1"/>
    <col min="7434" max="7434" width="1.5703125" customWidth="1"/>
    <col min="7435" max="7436" width="2" customWidth="1"/>
    <col min="7437" max="7437" width="1.5703125" customWidth="1"/>
    <col min="7438" max="7439" width="2" customWidth="1"/>
    <col min="7440" max="7440" width="1.5703125" customWidth="1"/>
    <col min="7441" max="7441" width="2" customWidth="1"/>
    <col min="7442" max="7442" width="1.85546875" customWidth="1"/>
    <col min="7443" max="7443" width="1.5703125" customWidth="1"/>
    <col min="7444" max="7445" width="2" customWidth="1"/>
    <col min="7446" max="7446" width="1.5703125" customWidth="1"/>
    <col min="7447" max="7448" width="2" customWidth="1"/>
    <col min="7449" max="7449" width="1.5703125" customWidth="1"/>
    <col min="7450" max="7451" width="2" customWidth="1"/>
    <col min="7452" max="7452" width="1.5703125" customWidth="1"/>
    <col min="7453" max="7453" width="1.85546875" customWidth="1"/>
    <col min="7454" max="7454" width="3.85546875" customWidth="1"/>
    <col min="7455" max="7455" width="1.5703125" customWidth="1"/>
    <col min="7456" max="7456" width="3.7109375" customWidth="1"/>
    <col min="7457" max="7457" width="4.5703125" customWidth="1"/>
    <col min="7458" max="7458" width="4.85546875" customWidth="1"/>
    <col min="7459" max="7459" width="11" customWidth="1"/>
    <col min="7460" max="7460" width="4" customWidth="1"/>
    <col min="7682" max="7682" width="3.28515625" customWidth="1"/>
    <col min="7683" max="7683" width="20.28515625" customWidth="1"/>
    <col min="7684" max="7684" width="9.28515625" customWidth="1"/>
    <col min="7685" max="7685" width="2.140625" customWidth="1"/>
    <col min="7686" max="7686" width="2" customWidth="1"/>
    <col min="7687" max="7687" width="1.5703125" customWidth="1"/>
    <col min="7688" max="7688" width="2" customWidth="1"/>
    <col min="7689" max="7689" width="1.85546875" customWidth="1"/>
    <col min="7690" max="7690" width="1.5703125" customWidth="1"/>
    <col min="7691" max="7692" width="2" customWidth="1"/>
    <col min="7693" max="7693" width="1.5703125" customWidth="1"/>
    <col min="7694" max="7695" width="2" customWidth="1"/>
    <col min="7696" max="7696" width="1.5703125" customWidth="1"/>
    <col min="7697" max="7697" width="2" customWidth="1"/>
    <col min="7698" max="7698" width="1.85546875" customWidth="1"/>
    <col min="7699" max="7699" width="1.5703125" customWidth="1"/>
    <col min="7700" max="7701" width="2" customWidth="1"/>
    <col min="7702" max="7702" width="1.5703125" customWidth="1"/>
    <col min="7703" max="7704" width="2" customWidth="1"/>
    <col min="7705" max="7705" width="1.5703125" customWidth="1"/>
    <col min="7706" max="7707" width="2" customWidth="1"/>
    <col min="7708" max="7708" width="1.5703125" customWidth="1"/>
    <col min="7709" max="7709" width="1.85546875" customWidth="1"/>
    <col min="7710" max="7710" width="3.85546875" customWidth="1"/>
    <col min="7711" max="7711" width="1.5703125" customWidth="1"/>
    <col min="7712" max="7712" width="3.7109375" customWidth="1"/>
    <col min="7713" max="7713" width="4.5703125" customWidth="1"/>
    <col min="7714" max="7714" width="4.85546875" customWidth="1"/>
    <col min="7715" max="7715" width="11" customWidth="1"/>
    <col min="7716" max="7716" width="4" customWidth="1"/>
    <col min="7938" max="7938" width="3.28515625" customWidth="1"/>
    <col min="7939" max="7939" width="20.28515625" customWidth="1"/>
    <col min="7940" max="7940" width="9.28515625" customWidth="1"/>
    <col min="7941" max="7941" width="2.140625" customWidth="1"/>
    <col min="7942" max="7942" width="2" customWidth="1"/>
    <col min="7943" max="7943" width="1.5703125" customWidth="1"/>
    <col min="7944" max="7944" width="2" customWidth="1"/>
    <col min="7945" max="7945" width="1.85546875" customWidth="1"/>
    <col min="7946" max="7946" width="1.5703125" customWidth="1"/>
    <col min="7947" max="7948" width="2" customWidth="1"/>
    <col min="7949" max="7949" width="1.5703125" customWidth="1"/>
    <col min="7950" max="7951" width="2" customWidth="1"/>
    <col min="7952" max="7952" width="1.5703125" customWidth="1"/>
    <col min="7953" max="7953" width="2" customWidth="1"/>
    <col min="7954" max="7954" width="1.85546875" customWidth="1"/>
    <col min="7955" max="7955" width="1.5703125" customWidth="1"/>
    <col min="7956" max="7957" width="2" customWidth="1"/>
    <col min="7958" max="7958" width="1.5703125" customWidth="1"/>
    <col min="7959" max="7960" width="2" customWidth="1"/>
    <col min="7961" max="7961" width="1.5703125" customWidth="1"/>
    <col min="7962" max="7963" width="2" customWidth="1"/>
    <col min="7964" max="7964" width="1.5703125" customWidth="1"/>
    <col min="7965" max="7965" width="1.85546875" customWidth="1"/>
    <col min="7966" max="7966" width="3.85546875" customWidth="1"/>
    <col min="7967" max="7967" width="1.5703125" customWidth="1"/>
    <col min="7968" max="7968" width="3.7109375" customWidth="1"/>
    <col min="7969" max="7969" width="4.5703125" customWidth="1"/>
    <col min="7970" max="7970" width="4.85546875" customWidth="1"/>
    <col min="7971" max="7971" width="11" customWidth="1"/>
    <col min="7972" max="7972" width="4" customWidth="1"/>
    <col min="8194" max="8194" width="3.28515625" customWidth="1"/>
    <col min="8195" max="8195" width="20.28515625" customWidth="1"/>
    <col min="8196" max="8196" width="9.28515625" customWidth="1"/>
    <col min="8197" max="8197" width="2.140625" customWidth="1"/>
    <col min="8198" max="8198" width="2" customWidth="1"/>
    <col min="8199" max="8199" width="1.5703125" customWidth="1"/>
    <col min="8200" max="8200" width="2" customWidth="1"/>
    <col min="8201" max="8201" width="1.85546875" customWidth="1"/>
    <col min="8202" max="8202" width="1.5703125" customWidth="1"/>
    <col min="8203" max="8204" width="2" customWidth="1"/>
    <col min="8205" max="8205" width="1.5703125" customWidth="1"/>
    <col min="8206" max="8207" width="2" customWidth="1"/>
    <col min="8208" max="8208" width="1.5703125" customWidth="1"/>
    <col min="8209" max="8209" width="2" customWidth="1"/>
    <col min="8210" max="8210" width="1.85546875" customWidth="1"/>
    <col min="8211" max="8211" width="1.5703125" customWidth="1"/>
    <col min="8212" max="8213" width="2" customWidth="1"/>
    <col min="8214" max="8214" width="1.5703125" customWidth="1"/>
    <col min="8215" max="8216" width="2" customWidth="1"/>
    <col min="8217" max="8217" width="1.5703125" customWidth="1"/>
    <col min="8218" max="8219" width="2" customWidth="1"/>
    <col min="8220" max="8220" width="1.5703125" customWidth="1"/>
    <col min="8221" max="8221" width="1.85546875" customWidth="1"/>
    <col min="8222" max="8222" width="3.85546875" customWidth="1"/>
    <col min="8223" max="8223" width="1.5703125" customWidth="1"/>
    <col min="8224" max="8224" width="3.7109375" customWidth="1"/>
    <col min="8225" max="8225" width="4.5703125" customWidth="1"/>
    <col min="8226" max="8226" width="4.85546875" customWidth="1"/>
    <col min="8227" max="8227" width="11" customWidth="1"/>
    <col min="8228" max="8228" width="4" customWidth="1"/>
    <col min="8450" max="8450" width="3.28515625" customWidth="1"/>
    <col min="8451" max="8451" width="20.28515625" customWidth="1"/>
    <col min="8452" max="8452" width="9.28515625" customWidth="1"/>
    <col min="8453" max="8453" width="2.140625" customWidth="1"/>
    <col min="8454" max="8454" width="2" customWidth="1"/>
    <col min="8455" max="8455" width="1.5703125" customWidth="1"/>
    <col min="8456" max="8456" width="2" customWidth="1"/>
    <col min="8457" max="8457" width="1.85546875" customWidth="1"/>
    <col min="8458" max="8458" width="1.5703125" customWidth="1"/>
    <col min="8459" max="8460" width="2" customWidth="1"/>
    <col min="8461" max="8461" width="1.5703125" customWidth="1"/>
    <col min="8462" max="8463" width="2" customWidth="1"/>
    <col min="8464" max="8464" width="1.5703125" customWidth="1"/>
    <col min="8465" max="8465" width="2" customWidth="1"/>
    <col min="8466" max="8466" width="1.85546875" customWidth="1"/>
    <col min="8467" max="8467" width="1.5703125" customWidth="1"/>
    <col min="8468" max="8469" width="2" customWidth="1"/>
    <col min="8470" max="8470" width="1.5703125" customWidth="1"/>
    <col min="8471" max="8472" width="2" customWidth="1"/>
    <col min="8473" max="8473" width="1.5703125" customWidth="1"/>
    <col min="8474" max="8475" width="2" customWidth="1"/>
    <col min="8476" max="8476" width="1.5703125" customWidth="1"/>
    <col min="8477" max="8477" width="1.85546875" customWidth="1"/>
    <col min="8478" max="8478" width="3.85546875" customWidth="1"/>
    <col min="8479" max="8479" width="1.5703125" customWidth="1"/>
    <col min="8480" max="8480" width="3.7109375" customWidth="1"/>
    <col min="8481" max="8481" width="4.5703125" customWidth="1"/>
    <col min="8482" max="8482" width="4.85546875" customWidth="1"/>
    <col min="8483" max="8483" width="11" customWidth="1"/>
    <col min="8484" max="8484" width="4" customWidth="1"/>
    <col min="8706" max="8706" width="3.28515625" customWidth="1"/>
    <col min="8707" max="8707" width="20.28515625" customWidth="1"/>
    <col min="8708" max="8708" width="9.28515625" customWidth="1"/>
    <col min="8709" max="8709" width="2.140625" customWidth="1"/>
    <col min="8710" max="8710" width="2" customWidth="1"/>
    <col min="8711" max="8711" width="1.5703125" customWidth="1"/>
    <col min="8712" max="8712" width="2" customWidth="1"/>
    <col min="8713" max="8713" width="1.85546875" customWidth="1"/>
    <col min="8714" max="8714" width="1.5703125" customWidth="1"/>
    <col min="8715" max="8716" width="2" customWidth="1"/>
    <col min="8717" max="8717" width="1.5703125" customWidth="1"/>
    <col min="8718" max="8719" width="2" customWidth="1"/>
    <col min="8720" max="8720" width="1.5703125" customWidth="1"/>
    <col min="8721" max="8721" width="2" customWidth="1"/>
    <col min="8722" max="8722" width="1.85546875" customWidth="1"/>
    <col min="8723" max="8723" width="1.5703125" customWidth="1"/>
    <col min="8724" max="8725" width="2" customWidth="1"/>
    <col min="8726" max="8726" width="1.5703125" customWidth="1"/>
    <col min="8727" max="8728" width="2" customWidth="1"/>
    <col min="8729" max="8729" width="1.5703125" customWidth="1"/>
    <col min="8730" max="8731" width="2" customWidth="1"/>
    <col min="8732" max="8732" width="1.5703125" customWidth="1"/>
    <col min="8733" max="8733" width="1.85546875" customWidth="1"/>
    <col min="8734" max="8734" width="3.85546875" customWidth="1"/>
    <col min="8735" max="8735" width="1.5703125" customWidth="1"/>
    <col min="8736" max="8736" width="3.7109375" customWidth="1"/>
    <col min="8737" max="8737" width="4.5703125" customWidth="1"/>
    <col min="8738" max="8738" width="4.85546875" customWidth="1"/>
    <col min="8739" max="8739" width="11" customWidth="1"/>
    <col min="8740" max="8740" width="4" customWidth="1"/>
    <col min="8962" max="8962" width="3.28515625" customWidth="1"/>
    <col min="8963" max="8963" width="20.28515625" customWidth="1"/>
    <col min="8964" max="8964" width="9.28515625" customWidth="1"/>
    <col min="8965" max="8965" width="2.140625" customWidth="1"/>
    <col min="8966" max="8966" width="2" customWidth="1"/>
    <col min="8967" max="8967" width="1.5703125" customWidth="1"/>
    <col min="8968" max="8968" width="2" customWidth="1"/>
    <col min="8969" max="8969" width="1.85546875" customWidth="1"/>
    <col min="8970" max="8970" width="1.5703125" customWidth="1"/>
    <col min="8971" max="8972" width="2" customWidth="1"/>
    <col min="8973" max="8973" width="1.5703125" customWidth="1"/>
    <col min="8974" max="8975" width="2" customWidth="1"/>
    <col min="8976" max="8976" width="1.5703125" customWidth="1"/>
    <col min="8977" max="8977" width="2" customWidth="1"/>
    <col min="8978" max="8978" width="1.85546875" customWidth="1"/>
    <col min="8979" max="8979" width="1.5703125" customWidth="1"/>
    <col min="8980" max="8981" width="2" customWidth="1"/>
    <col min="8982" max="8982" width="1.5703125" customWidth="1"/>
    <col min="8983" max="8984" width="2" customWidth="1"/>
    <col min="8985" max="8985" width="1.5703125" customWidth="1"/>
    <col min="8986" max="8987" width="2" customWidth="1"/>
    <col min="8988" max="8988" width="1.5703125" customWidth="1"/>
    <col min="8989" max="8989" width="1.85546875" customWidth="1"/>
    <col min="8990" max="8990" width="3.85546875" customWidth="1"/>
    <col min="8991" max="8991" width="1.5703125" customWidth="1"/>
    <col min="8992" max="8992" width="3.7109375" customWidth="1"/>
    <col min="8993" max="8993" width="4.5703125" customWidth="1"/>
    <col min="8994" max="8994" width="4.85546875" customWidth="1"/>
    <col min="8995" max="8995" width="11" customWidth="1"/>
    <col min="8996" max="8996" width="4" customWidth="1"/>
    <col min="9218" max="9218" width="3.28515625" customWidth="1"/>
    <col min="9219" max="9219" width="20.28515625" customWidth="1"/>
    <col min="9220" max="9220" width="9.28515625" customWidth="1"/>
    <col min="9221" max="9221" width="2.140625" customWidth="1"/>
    <col min="9222" max="9222" width="2" customWidth="1"/>
    <col min="9223" max="9223" width="1.5703125" customWidth="1"/>
    <col min="9224" max="9224" width="2" customWidth="1"/>
    <col min="9225" max="9225" width="1.85546875" customWidth="1"/>
    <col min="9226" max="9226" width="1.5703125" customWidth="1"/>
    <col min="9227" max="9228" width="2" customWidth="1"/>
    <col min="9229" max="9229" width="1.5703125" customWidth="1"/>
    <col min="9230" max="9231" width="2" customWidth="1"/>
    <col min="9232" max="9232" width="1.5703125" customWidth="1"/>
    <col min="9233" max="9233" width="2" customWidth="1"/>
    <col min="9234" max="9234" width="1.85546875" customWidth="1"/>
    <col min="9235" max="9235" width="1.5703125" customWidth="1"/>
    <col min="9236" max="9237" width="2" customWidth="1"/>
    <col min="9238" max="9238" width="1.5703125" customWidth="1"/>
    <col min="9239" max="9240" width="2" customWidth="1"/>
    <col min="9241" max="9241" width="1.5703125" customWidth="1"/>
    <col min="9242" max="9243" width="2" customWidth="1"/>
    <col min="9244" max="9244" width="1.5703125" customWidth="1"/>
    <col min="9245" max="9245" width="1.85546875" customWidth="1"/>
    <col min="9246" max="9246" width="3.85546875" customWidth="1"/>
    <col min="9247" max="9247" width="1.5703125" customWidth="1"/>
    <col min="9248" max="9248" width="3.7109375" customWidth="1"/>
    <col min="9249" max="9249" width="4.5703125" customWidth="1"/>
    <col min="9250" max="9250" width="4.85546875" customWidth="1"/>
    <col min="9251" max="9251" width="11" customWidth="1"/>
    <col min="9252" max="9252" width="4" customWidth="1"/>
    <col min="9474" max="9474" width="3.28515625" customWidth="1"/>
    <col min="9475" max="9475" width="20.28515625" customWidth="1"/>
    <col min="9476" max="9476" width="9.28515625" customWidth="1"/>
    <col min="9477" max="9477" width="2.140625" customWidth="1"/>
    <col min="9478" max="9478" width="2" customWidth="1"/>
    <col min="9479" max="9479" width="1.5703125" customWidth="1"/>
    <col min="9480" max="9480" width="2" customWidth="1"/>
    <col min="9481" max="9481" width="1.85546875" customWidth="1"/>
    <col min="9482" max="9482" width="1.5703125" customWidth="1"/>
    <col min="9483" max="9484" width="2" customWidth="1"/>
    <col min="9485" max="9485" width="1.5703125" customWidth="1"/>
    <col min="9486" max="9487" width="2" customWidth="1"/>
    <col min="9488" max="9488" width="1.5703125" customWidth="1"/>
    <col min="9489" max="9489" width="2" customWidth="1"/>
    <col min="9490" max="9490" width="1.85546875" customWidth="1"/>
    <col min="9491" max="9491" width="1.5703125" customWidth="1"/>
    <col min="9492" max="9493" width="2" customWidth="1"/>
    <col min="9494" max="9494" width="1.5703125" customWidth="1"/>
    <col min="9495" max="9496" width="2" customWidth="1"/>
    <col min="9497" max="9497" width="1.5703125" customWidth="1"/>
    <col min="9498" max="9499" width="2" customWidth="1"/>
    <col min="9500" max="9500" width="1.5703125" customWidth="1"/>
    <col min="9501" max="9501" width="1.85546875" customWidth="1"/>
    <col min="9502" max="9502" width="3.85546875" customWidth="1"/>
    <col min="9503" max="9503" width="1.5703125" customWidth="1"/>
    <col min="9504" max="9504" width="3.7109375" customWidth="1"/>
    <col min="9505" max="9505" width="4.5703125" customWidth="1"/>
    <col min="9506" max="9506" width="4.85546875" customWidth="1"/>
    <col min="9507" max="9507" width="11" customWidth="1"/>
    <col min="9508" max="9508" width="4" customWidth="1"/>
    <col min="9730" max="9730" width="3.28515625" customWidth="1"/>
    <col min="9731" max="9731" width="20.28515625" customWidth="1"/>
    <col min="9732" max="9732" width="9.28515625" customWidth="1"/>
    <col min="9733" max="9733" width="2.140625" customWidth="1"/>
    <col min="9734" max="9734" width="2" customWidth="1"/>
    <col min="9735" max="9735" width="1.5703125" customWidth="1"/>
    <col min="9736" max="9736" width="2" customWidth="1"/>
    <col min="9737" max="9737" width="1.85546875" customWidth="1"/>
    <col min="9738" max="9738" width="1.5703125" customWidth="1"/>
    <col min="9739" max="9740" width="2" customWidth="1"/>
    <col min="9741" max="9741" width="1.5703125" customWidth="1"/>
    <col min="9742" max="9743" width="2" customWidth="1"/>
    <col min="9744" max="9744" width="1.5703125" customWidth="1"/>
    <col min="9745" max="9745" width="2" customWidth="1"/>
    <col min="9746" max="9746" width="1.85546875" customWidth="1"/>
    <col min="9747" max="9747" width="1.5703125" customWidth="1"/>
    <col min="9748" max="9749" width="2" customWidth="1"/>
    <col min="9750" max="9750" width="1.5703125" customWidth="1"/>
    <col min="9751" max="9752" width="2" customWidth="1"/>
    <col min="9753" max="9753" width="1.5703125" customWidth="1"/>
    <col min="9754" max="9755" width="2" customWidth="1"/>
    <col min="9756" max="9756" width="1.5703125" customWidth="1"/>
    <col min="9757" max="9757" width="1.85546875" customWidth="1"/>
    <col min="9758" max="9758" width="3.85546875" customWidth="1"/>
    <col min="9759" max="9759" width="1.5703125" customWidth="1"/>
    <col min="9760" max="9760" width="3.7109375" customWidth="1"/>
    <col min="9761" max="9761" width="4.5703125" customWidth="1"/>
    <col min="9762" max="9762" width="4.85546875" customWidth="1"/>
    <col min="9763" max="9763" width="11" customWidth="1"/>
    <col min="9764" max="9764" width="4" customWidth="1"/>
    <col min="9986" max="9986" width="3.28515625" customWidth="1"/>
    <col min="9987" max="9987" width="20.28515625" customWidth="1"/>
    <col min="9988" max="9988" width="9.28515625" customWidth="1"/>
    <col min="9989" max="9989" width="2.140625" customWidth="1"/>
    <col min="9990" max="9990" width="2" customWidth="1"/>
    <col min="9991" max="9991" width="1.5703125" customWidth="1"/>
    <col min="9992" max="9992" width="2" customWidth="1"/>
    <col min="9993" max="9993" width="1.85546875" customWidth="1"/>
    <col min="9994" max="9994" width="1.5703125" customWidth="1"/>
    <col min="9995" max="9996" width="2" customWidth="1"/>
    <col min="9997" max="9997" width="1.5703125" customWidth="1"/>
    <col min="9998" max="9999" width="2" customWidth="1"/>
    <col min="10000" max="10000" width="1.5703125" customWidth="1"/>
    <col min="10001" max="10001" width="2" customWidth="1"/>
    <col min="10002" max="10002" width="1.85546875" customWidth="1"/>
    <col min="10003" max="10003" width="1.5703125" customWidth="1"/>
    <col min="10004" max="10005" width="2" customWidth="1"/>
    <col min="10006" max="10006" width="1.5703125" customWidth="1"/>
    <col min="10007" max="10008" width="2" customWidth="1"/>
    <col min="10009" max="10009" width="1.5703125" customWidth="1"/>
    <col min="10010" max="10011" width="2" customWidth="1"/>
    <col min="10012" max="10012" width="1.5703125" customWidth="1"/>
    <col min="10013" max="10013" width="1.85546875" customWidth="1"/>
    <col min="10014" max="10014" width="3.85546875" customWidth="1"/>
    <col min="10015" max="10015" width="1.5703125" customWidth="1"/>
    <col min="10016" max="10016" width="3.7109375" customWidth="1"/>
    <col min="10017" max="10017" width="4.5703125" customWidth="1"/>
    <col min="10018" max="10018" width="4.85546875" customWidth="1"/>
    <col min="10019" max="10019" width="11" customWidth="1"/>
    <col min="10020" max="10020" width="4" customWidth="1"/>
    <col min="10242" max="10242" width="3.28515625" customWidth="1"/>
    <col min="10243" max="10243" width="20.28515625" customWidth="1"/>
    <col min="10244" max="10244" width="9.28515625" customWidth="1"/>
    <col min="10245" max="10245" width="2.140625" customWidth="1"/>
    <col min="10246" max="10246" width="2" customWidth="1"/>
    <col min="10247" max="10247" width="1.5703125" customWidth="1"/>
    <col min="10248" max="10248" width="2" customWidth="1"/>
    <col min="10249" max="10249" width="1.85546875" customWidth="1"/>
    <col min="10250" max="10250" width="1.5703125" customWidth="1"/>
    <col min="10251" max="10252" width="2" customWidth="1"/>
    <col min="10253" max="10253" width="1.5703125" customWidth="1"/>
    <col min="10254" max="10255" width="2" customWidth="1"/>
    <col min="10256" max="10256" width="1.5703125" customWidth="1"/>
    <col min="10257" max="10257" width="2" customWidth="1"/>
    <col min="10258" max="10258" width="1.85546875" customWidth="1"/>
    <col min="10259" max="10259" width="1.5703125" customWidth="1"/>
    <col min="10260" max="10261" width="2" customWidth="1"/>
    <col min="10262" max="10262" width="1.5703125" customWidth="1"/>
    <col min="10263" max="10264" width="2" customWidth="1"/>
    <col min="10265" max="10265" width="1.5703125" customWidth="1"/>
    <col min="10266" max="10267" width="2" customWidth="1"/>
    <col min="10268" max="10268" width="1.5703125" customWidth="1"/>
    <col min="10269" max="10269" width="1.85546875" customWidth="1"/>
    <col min="10270" max="10270" width="3.85546875" customWidth="1"/>
    <col min="10271" max="10271" width="1.5703125" customWidth="1"/>
    <col min="10272" max="10272" width="3.7109375" customWidth="1"/>
    <col min="10273" max="10273" width="4.5703125" customWidth="1"/>
    <col min="10274" max="10274" width="4.85546875" customWidth="1"/>
    <col min="10275" max="10275" width="11" customWidth="1"/>
    <col min="10276" max="10276" width="4" customWidth="1"/>
    <col min="10498" max="10498" width="3.28515625" customWidth="1"/>
    <col min="10499" max="10499" width="20.28515625" customWidth="1"/>
    <col min="10500" max="10500" width="9.28515625" customWidth="1"/>
    <col min="10501" max="10501" width="2.140625" customWidth="1"/>
    <col min="10502" max="10502" width="2" customWidth="1"/>
    <col min="10503" max="10503" width="1.5703125" customWidth="1"/>
    <col min="10504" max="10504" width="2" customWidth="1"/>
    <col min="10505" max="10505" width="1.85546875" customWidth="1"/>
    <col min="10506" max="10506" width="1.5703125" customWidth="1"/>
    <col min="10507" max="10508" width="2" customWidth="1"/>
    <col min="10509" max="10509" width="1.5703125" customWidth="1"/>
    <col min="10510" max="10511" width="2" customWidth="1"/>
    <col min="10512" max="10512" width="1.5703125" customWidth="1"/>
    <col min="10513" max="10513" width="2" customWidth="1"/>
    <col min="10514" max="10514" width="1.85546875" customWidth="1"/>
    <col min="10515" max="10515" width="1.5703125" customWidth="1"/>
    <col min="10516" max="10517" width="2" customWidth="1"/>
    <col min="10518" max="10518" width="1.5703125" customWidth="1"/>
    <col min="10519" max="10520" width="2" customWidth="1"/>
    <col min="10521" max="10521" width="1.5703125" customWidth="1"/>
    <col min="10522" max="10523" width="2" customWidth="1"/>
    <col min="10524" max="10524" width="1.5703125" customWidth="1"/>
    <col min="10525" max="10525" width="1.85546875" customWidth="1"/>
    <col min="10526" max="10526" width="3.85546875" customWidth="1"/>
    <col min="10527" max="10527" width="1.5703125" customWidth="1"/>
    <col min="10528" max="10528" width="3.7109375" customWidth="1"/>
    <col min="10529" max="10529" width="4.5703125" customWidth="1"/>
    <col min="10530" max="10530" width="4.85546875" customWidth="1"/>
    <col min="10531" max="10531" width="11" customWidth="1"/>
    <col min="10532" max="10532" width="4" customWidth="1"/>
    <col min="10754" max="10754" width="3.28515625" customWidth="1"/>
    <col min="10755" max="10755" width="20.28515625" customWidth="1"/>
    <col min="10756" max="10756" width="9.28515625" customWidth="1"/>
    <col min="10757" max="10757" width="2.140625" customWidth="1"/>
    <col min="10758" max="10758" width="2" customWidth="1"/>
    <col min="10759" max="10759" width="1.5703125" customWidth="1"/>
    <col min="10760" max="10760" width="2" customWidth="1"/>
    <col min="10761" max="10761" width="1.85546875" customWidth="1"/>
    <col min="10762" max="10762" width="1.5703125" customWidth="1"/>
    <col min="10763" max="10764" width="2" customWidth="1"/>
    <col min="10765" max="10765" width="1.5703125" customWidth="1"/>
    <col min="10766" max="10767" width="2" customWidth="1"/>
    <col min="10768" max="10768" width="1.5703125" customWidth="1"/>
    <col min="10769" max="10769" width="2" customWidth="1"/>
    <col min="10770" max="10770" width="1.85546875" customWidth="1"/>
    <col min="10771" max="10771" width="1.5703125" customWidth="1"/>
    <col min="10772" max="10773" width="2" customWidth="1"/>
    <col min="10774" max="10774" width="1.5703125" customWidth="1"/>
    <col min="10775" max="10776" width="2" customWidth="1"/>
    <col min="10777" max="10777" width="1.5703125" customWidth="1"/>
    <col min="10778" max="10779" width="2" customWidth="1"/>
    <col min="10780" max="10780" width="1.5703125" customWidth="1"/>
    <col min="10781" max="10781" width="1.85546875" customWidth="1"/>
    <col min="10782" max="10782" width="3.85546875" customWidth="1"/>
    <col min="10783" max="10783" width="1.5703125" customWidth="1"/>
    <col min="10784" max="10784" width="3.7109375" customWidth="1"/>
    <col min="10785" max="10785" width="4.5703125" customWidth="1"/>
    <col min="10786" max="10786" width="4.85546875" customWidth="1"/>
    <col min="10787" max="10787" width="11" customWidth="1"/>
    <col min="10788" max="10788" width="4" customWidth="1"/>
    <col min="11010" max="11010" width="3.28515625" customWidth="1"/>
    <col min="11011" max="11011" width="20.28515625" customWidth="1"/>
    <col min="11012" max="11012" width="9.28515625" customWidth="1"/>
    <col min="11013" max="11013" width="2.140625" customWidth="1"/>
    <col min="11014" max="11014" width="2" customWidth="1"/>
    <col min="11015" max="11015" width="1.5703125" customWidth="1"/>
    <col min="11016" max="11016" width="2" customWidth="1"/>
    <col min="11017" max="11017" width="1.85546875" customWidth="1"/>
    <col min="11018" max="11018" width="1.5703125" customWidth="1"/>
    <col min="11019" max="11020" width="2" customWidth="1"/>
    <col min="11021" max="11021" width="1.5703125" customWidth="1"/>
    <col min="11022" max="11023" width="2" customWidth="1"/>
    <col min="11024" max="11024" width="1.5703125" customWidth="1"/>
    <col min="11025" max="11025" width="2" customWidth="1"/>
    <col min="11026" max="11026" width="1.85546875" customWidth="1"/>
    <col min="11027" max="11027" width="1.5703125" customWidth="1"/>
    <col min="11028" max="11029" width="2" customWidth="1"/>
    <col min="11030" max="11030" width="1.5703125" customWidth="1"/>
    <col min="11031" max="11032" width="2" customWidth="1"/>
    <col min="11033" max="11033" width="1.5703125" customWidth="1"/>
    <col min="11034" max="11035" width="2" customWidth="1"/>
    <col min="11036" max="11036" width="1.5703125" customWidth="1"/>
    <col min="11037" max="11037" width="1.85546875" customWidth="1"/>
    <col min="11038" max="11038" width="3.85546875" customWidth="1"/>
    <col min="11039" max="11039" width="1.5703125" customWidth="1"/>
    <col min="11040" max="11040" width="3.7109375" customWidth="1"/>
    <col min="11041" max="11041" width="4.5703125" customWidth="1"/>
    <col min="11042" max="11042" width="4.85546875" customWidth="1"/>
    <col min="11043" max="11043" width="11" customWidth="1"/>
    <col min="11044" max="11044" width="4" customWidth="1"/>
    <col min="11266" max="11266" width="3.28515625" customWidth="1"/>
    <col min="11267" max="11267" width="20.28515625" customWidth="1"/>
    <col min="11268" max="11268" width="9.28515625" customWidth="1"/>
    <col min="11269" max="11269" width="2.140625" customWidth="1"/>
    <col min="11270" max="11270" width="2" customWidth="1"/>
    <col min="11271" max="11271" width="1.5703125" customWidth="1"/>
    <col min="11272" max="11272" width="2" customWidth="1"/>
    <col min="11273" max="11273" width="1.85546875" customWidth="1"/>
    <col min="11274" max="11274" width="1.5703125" customWidth="1"/>
    <col min="11275" max="11276" width="2" customWidth="1"/>
    <col min="11277" max="11277" width="1.5703125" customWidth="1"/>
    <col min="11278" max="11279" width="2" customWidth="1"/>
    <col min="11280" max="11280" width="1.5703125" customWidth="1"/>
    <col min="11281" max="11281" width="2" customWidth="1"/>
    <col min="11282" max="11282" width="1.85546875" customWidth="1"/>
    <col min="11283" max="11283" width="1.5703125" customWidth="1"/>
    <col min="11284" max="11285" width="2" customWidth="1"/>
    <col min="11286" max="11286" width="1.5703125" customWidth="1"/>
    <col min="11287" max="11288" width="2" customWidth="1"/>
    <col min="11289" max="11289" width="1.5703125" customWidth="1"/>
    <col min="11290" max="11291" width="2" customWidth="1"/>
    <col min="11292" max="11292" width="1.5703125" customWidth="1"/>
    <col min="11293" max="11293" width="1.85546875" customWidth="1"/>
    <col min="11294" max="11294" width="3.85546875" customWidth="1"/>
    <col min="11295" max="11295" width="1.5703125" customWidth="1"/>
    <col min="11296" max="11296" width="3.7109375" customWidth="1"/>
    <col min="11297" max="11297" width="4.5703125" customWidth="1"/>
    <col min="11298" max="11298" width="4.85546875" customWidth="1"/>
    <col min="11299" max="11299" width="11" customWidth="1"/>
    <col min="11300" max="11300" width="4" customWidth="1"/>
    <col min="11522" max="11522" width="3.28515625" customWidth="1"/>
    <col min="11523" max="11523" width="20.28515625" customWidth="1"/>
    <col min="11524" max="11524" width="9.28515625" customWidth="1"/>
    <col min="11525" max="11525" width="2.140625" customWidth="1"/>
    <col min="11526" max="11526" width="2" customWidth="1"/>
    <col min="11527" max="11527" width="1.5703125" customWidth="1"/>
    <col min="11528" max="11528" width="2" customWidth="1"/>
    <col min="11529" max="11529" width="1.85546875" customWidth="1"/>
    <col min="11530" max="11530" width="1.5703125" customWidth="1"/>
    <col min="11531" max="11532" width="2" customWidth="1"/>
    <col min="11533" max="11533" width="1.5703125" customWidth="1"/>
    <col min="11534" max="11535" width="2" customWidth="1"/>
    <col min="11536" max="11536" width="1.5703125" customWidth="1"/>
    <col min="11537" max="11537" width="2" customWidth="1"/>
    <col min="11538" max="11538" width="1.85546875" customWidth="1"/>
    <col min="11539" max="11539" width="1.5703125" customWidth="1"/>
    <col min="11540" max="11541" width="2" customWidth="1"/>
    <col min="11542" max="11542" width="1.5703125" customWidth="1"/>
    <col min="11543" max="11544" width="2" customWidth="1"/>
    <col min="11545" max="11545" width="1.5703125" customWidth="1"/>
    <col min="11546" max="11547" width="2" customWidth="1"/>
    <col min="11548" max="11548" width="1.5703125" customWidth="1"/>
    <col min="11549" max="11549" width="1.85546875" customWidth="1"/>
    <col min="11550" max="11550" width="3.85546875" customWidth="1"/>
    <col min="11551" max="11551" width="1.5703125" customWidth="1"/>
    <col min="11552" max="11552" width="3.7109375" customWidth="1"/>
    <col min="11553" max="11553" width="4.5703125" customWidth="1"/>
    <col min="11554" max="11554" width="4.85546875" customWidth="1"/>
    <col min="11555" max="11555" width="11" customWidth="1"/>
    <col min="11556" max="11556" width="4" customWidth="1"/>
    <col min="11778" max="11778" width="3.28515625" customWidth="1"/>
    <col min="11779" max="11779" width="20.28515625" customWidth="1"/>
    <col min="11780" max="11780" width="9.28515625" customWidth="1"/>
    <col min="11781" max="11781" width="2.140625" customWidth="1"/>
    <col min="11782" max="11782" width="2" customWidth="1"/>
    <col min="11783" max="11783" width="1.5703125" customWidth="1"/>
    <col min="11784" max="11784" width="2" customWidth="1"/>
    <col min="11785" max="11785" width="1.85546875" customWidth="1"/>
    <col min="11786" max="11786" width="1.5703125" customWidth="1"/>
    <col min="11787" max="11788" width="2" customWidth="1"/>
    <col min="11789" max="11789" width="1.5703125" customWidth="1"/>
    <col min="11790" max="11791" width="2" customWidth="1"/>
    <col min="11792" max="11792" width="1.5703125" customWidth="1"/>
    <col min="11793" max="11793" width="2" customWidth="1"/>
    <col min="11794" max="11794" width="1.85546875" customWidth="1"/>
    <col min="11795" max="11795" width="1.5703125" customWidth="1"/>
    <col min="11796" max="11797" width="2" customWidth="1"/>
    <col min="11798" max="11798" width="1.5703125" customWidth="1"/>
    <col min="11799" max="11800" width="2" customWidth="1"/>
    <col min="11801" max="11801" width="1.5703125" customWidth="1"/>
    <col min="11802" max="11803" width="2" customWidth="1"/>
    <col min="11804" max="11804" width="1.5703125" customWidth="1"/>
    <col min="11805" max="11805" width="1.85546875" customWidth="1"/>
    <col min="11806" max="11806" width="3.85546875" customWidth="1"/>
    <col min="11807" max="11807" width="1.5703125" customWidth="1"/>
    <col min="11808" max="11808" width="3.7109375" customWidth="1"/>
    <col min="11809" max="11809" width="4.5703125" customWidth="1"/>
    <col min="11810" max="11810" width="4.85546875" customWidth="1"/>
    <col min="11811" max="11811" width="11" customWidth="1"/>
    <col min="11812" max="11812" width="4" customWidth="1"/>
    <col min="12034" max="12034" width="3.28515625" customWidth="1"/>
    <col min="12035" max="12035" width="20.28515625" customWidth="1"/>
    <col min="12036" max="12036" width="9.28515625" customWidth="1"/>
    <col min="12037" max="12037" width="2.140625" customWidth="1"/>
    <col min="12038" max="12038" width="2" customWidth="1"/>
    <col min="12039" max="12039" width="1.5703125" customWidth="1"/>
    <col min="12040" max="12040" width="2" customWidth="1"/>
    <col min="12041" max="12041" width="1.85546875" customWidth="1"/>
    <col min="12042" max="12042" width="1.5703125" customWidth="1"/>
    <col min="12043" max="12044" width="2" customWidth="1"/>
    <col min="12045" max="12045" width="1.5703125" customWidth="1"/>
    <col min="12046" max="12047" width="2" customWidth="1"/>
    <col min="12048" max="12048" width="1.5703125" customWidth="1"/>
    <col min="12049" max="12049" width="2" customWidth="1"/>
    <col min="12050" max="12050" width="1.85546875" customWidth="1"/>
    <col min="12051" max="12051" width="1.5703125" customWidth="1"/>
    <col min="12052" max="12053" width="2" customWidth="1"/>
    <col min="12054" max="12054" width="1.5703125" customWidth="1"/>
    <col min="12055" max="12056" width="2" customWidth="1"/>
    <col min="12057" max="12057" width="1.5703125" customWidth="1"/>
    <col min="12058" max="12059" width="2" customWidth="1"/>
    <col min="12060" max="12060" width="1.5703125" customWidth="1"/>
    <col min="12061" max="12061" width="1.85546875" customWidth="1"/>
    <col min="12062" max="12062" width="3.85546875" customWidth="1"/>
    <col min="12063" max="12063" width="1.5703125" customWidth="1"/>
    <col min="12064" max="12064" width="3.7109375" customWidth="1"/>
    <col min="12065" max="12065" width="4.5703125" customWidth="1"/>
    <col min="12066" max="12066" width="4.85546875" customWidth="1"/>
    <col min="12067" max="12067" width="11" customWidth="1"/>
    <col min="12068" max="12068" width="4" customWidth="1"/>
    <col min="12290" max="12290" width="3.28515625" customWidth="1"/>
    <col min="12291" max="12291" width="20.28515625" customWidth="1"/>
    <col min="12292" max="12292" width="9.28515625" customWidth="1"/>
    <col min="12293" max="12293" width="2.140625" customWidth="1"/>
    <col min="12294" max="12294" width="2" customWidth="1"/>
    <col min="12295" max="12295" width="1.5703125" customWidth="1"/>
    <col min="12296" max="12296" width="2" customWidth="1"/>
    <col min="12297" max="12297" width="1.85546875" customWidth="1"/>
    <col min="12298" max="12298" width="1.5703125" customWidth="1"/>
    <col min="12299" max="12300" width="2" customWidth="1"/>
    <col min="12301" max="12301" width="1.5703125" customWidth="1"/>
    <col min="12302" max="12303" width="2" customWidth="1"/>
    <col min="12304" max="12304" width="1.5703125" customWidth="1"/>
    <col min="12305" max="12305" width="2" customWidth="1"/>
    <col min="12306" max="12306" width="1.85546875" customWidth="1"/>
    <col min="12307" max="12307" width="1.5703125" customWidth="1"/>
    <col min="12308" max="12309" width="2" customWidth="1"/>
    <col min="12310" max="12310" width="1.5703125" customWidth="1"/>
    <col min="12311" max="12312" width="2" customWidth="1"/>
    <col min="12313" max="12313" width="1.5703125" customWidth="1"/>
    <col min="12314" max="12315" width="2" customWidth="1"/>
    <col min="12316" max="12316" width="1.5703125" customWidth="1"/>
    <col min="12317" max="12317" width="1.85546875" customWidth="1"/>
    <col min="12318" max="12318" width="3.85546875" customWidth="1"/>
    <col min="12319" max="12319" width="1.5703125" customWidth="1"/>
    <col min="12320" max="12320" width="3.7109375" customWidth="1"/>
    <col min="12321" max="12321" width="4.5703125" customWidth="1"/>
    <col min="12322" max="12322" width="4.85546875" customWidth="1"/>
    <col min="12323" max="12323" width="11" customWidth="1"/>
    <col min="12324" max="12324" width="4" customWidth="1"/>
    <col min="12546" max="12546" width="3.28515625" customWidth="1"/>
    <col min="12547" max="12547" width="20.28515625" customWidth="1"/>
    <col min="12548" max="12548" width="9.28515625" customWidth="1"/>
    <col min="12549" max="12549" width="2.140625" customWidth="1"/>
    <col min="12550" max="12550" width="2" customWidth="1"/>
    <col min="12551" max="12551" width="1.5703125" customWidth="1"/>
    <col min="12552" max="12552" width="2" customWidth="1"/>
    <col min="12553" max="12553" width="1.85546875" customWidth="1"/>
    <col min="12554" max="12554" width="1.5703125" customWidth="1"/>
    <col min="12555" max="12556" width="2" customWidth="1"/>
    <col min="12557" max="12557" width="1.5703125" customWidth="1"/>
    <col min="12558" max="12559" width="2" customWidth="1"/>
    <col min="12560" max="12560" width="1.5703125" customWidth="1"/>
    <col min="12561" max="12561" width="2" customWidth="1"/>
    <col min="12562" max="12562" width="1.85546875" customWidth="1"/>
    <col min="12563" max="12563" width="1.5703125" customWidth="1"/>
    <col min="12564" max="12565" width="2" customWidth="1"/>
    <col min="12566" max="12566" width="1.5703125" customWidth="1"/>
    <col min="12567" max="12568" width="2" customWidth="1"/>
    <col min="12569" max="12569" width="1.5703125" customWidth="1"/>
    <col min="12570" max="12571" width="2" customWidth="1"/>
    <col min="12572" max="12572" width="1.5703125" customWidth="1"/>
    <col min="12573" max="12573" width="1.85546875" customWidth="1"/>
    <col min="12574" max="12574" width="3.85546875" customWidth="1"/>
    <col min="12575" max="12575" width="1.5703125" customWidth="1"/>
    <col min="12576" max="12576" width="3.7109375" customWidth="1"/>
    <col min="12577" max="12577" width="4.5703125" customWidth="1"/>
    <col min="12578" max="12578" width="4.85546875" customWidth="1"/>
    <col min="12579" max="12579" width="11" customWidth="1"/>
    <col min="12580" max="12580" width="4" customWidth="1"/>
    <col min="12802" max="12802" width="3.28515625" customWidth="1"/>
    <col min="12803" max="12803" width="20.28515625" customWidth="1"/>
    <col min="12804" max="12804" width="9.28515625" customWidth="1"/>
    <col min="12805" max="12805" width="2.140625" customWidth="1"/>
    <col min="12806" max="12806" width="2" customWidth="1"/>
    <col min="12807" max="12807" width="1.5703125" customWidth="1"/>
    <col min="12808" max="12808" width="2" customWidth="1"/>
    <col min="12809" max="12809" width="1.85546875" customWidth="1"/>
    <col min="12810" max="12810" width="1.5703125" customWidth="1"/>
    <col min="12811" max="12812" width="2" customWidth="1"/>
    <col min="12813" max="12813" width="1.5703125" customWidth="1"/>
    <col min="12814" max="12815" width="2" customWidth="1"/>
    <col min="12816" max="12816" width="1.5703125" customWidth="1"/>
    <col min="12817" max="12817" width="2" customWidth="1"/>
    <col min="12818" max="12818" width="1.85546875" customWidth="1"/>
    <col min="12819" max="12819" width="1.5703125" customWidth="1"/>
    <col min="12820" max="12821" width="2" customWidth="1"/>
    <col min="12822" max="12822" width="1.5703125" customWidth="1"/>
    <col min="12823" max="12824" width="2" customWidth="1"/>
    <col min="12825" max="12825" width="1.5703125" customWidth="1"/>
    <col min="12826" max="12827" width="2" customWidth="1"/>
    <col min="12828" max="12828" width="1.5703125" customWidth="1"/>
    <col min="12829" max="12829" width="1.85546875" customWidth="1"/>
    <col min="12830" max="12830" width="3.85546875" customWidth="1"/>
    <col min="12831" max="12831" width="1.5703125" customWidth="1"/>
    <col min="12832" max="12832" width="3.7109375" customWidth="1"/>
    <col min="12833" max="12833" width="4.5703125" customWidth="1"/>
    <col min="12834" max="12834" width="4.85546875" customWidth="1"/>
    <col min="12835" max="12835" width="11" customWidth="1"/>
    <col min="12836" max="12836" width="4" customWidth="1"/>
    <col min="13058" max="13058" width="3.28515625" customWidth="1"/>
    <col min="13059" max="13059" width="20.28515625" customWidth="1"/>
    <col min="13060" max="13060" width="9.28515625" customWidth="1"/>
    <col min="13061" max="13061" width="2.140625" customWidth="1"/>
    <col min="13062" max="13062" width="2" customWidth="1"/>
    <col min="13063" max="13063" width="1.5703125" customWidth="1"/>
    <col min="13064" max="13064" width="2" customWidth="1"/>
    <col min="13065" max="13065" width="1.85546875" customWidth="1"/>
    <col min="13066" max="13066" width="1.5703125" customWidth="1"/>
    <col min="13067" max="13068" width="2" customWidth="1"/>
    <col min="13069" max="13069" width="1.5703125" customWidth="1"/>
    <col min="13070" max="13071" width="2" customWidth="1"/>
    <col min="13072" max="13072" width="1.5703125" customWidth="1"/>
    <col min="13073" max="13073" width="2" customWidth="1"/>
    <col min="13074" max="13074" width="1.85546875" customWidth="1"/>
    <col min="13075" max="13075" width="1.5703125" customWidth="1"/>
    <col min="13076" max="13077" width="2" customWidth="1"/>
    <col min="13078" max="13078" width="1.5703125" customWidth="1"/>
    <col min="13079" max="13080" width="2" customWidth="1"/>
    <col min="13081" max="13081" width="1.5703125" customWidth="1"/>
    <col min="13082" max="13083" width="2" customWidth="1"/>
    <col min="13084" max="13084" width="1.5703125" customWidth="1"/>
    <col min="13085" max="13085" width="1.85546875" customWidth="1"/>
    <col min="13086" max="13086" width="3.85546875" customWidth="1"/>
    <col min="13087" max="13087" width="1.5703125" customWidth="1"/>
    <col min="13088" max="13088" width="3.7109375" customWidth="1"/>
    <col min="13089" max="13089" width="4.5703125" customWidth="1"/>
    <col min="13090" max="13090" width="4.85546875" customWidth="1"/>
    <col min="13091" max="13091" width="11" customWidth="1"/>
    <col min="13092" max="13092" width="4" customWidth="1"/>
    <col min="13314" max="13314" width="3.28515625" customWidth="1"/>
    <col min="13315" max="13315" width="20.28515625" customWidth="1"/>
    <col min="13316" max="13316" width="9.28515625" customWidth="1"/>
    <col min="13317" max="13317" width="2.140625" customWidth="1"/>
    <col min="13318" max="13318" width="2" customWidth="1"/>
    <col min="13319" max="13319" width="1.5703125" customWidth="1"/>
    <col min="13320" max="13320" width="2" customWidth="1"/>
    <col min="13321" max="13321" width="1.85546875" customWidth="1"/>
    <col min="13322" max="13322" width="1.5703125" customWidth="1"/>
    <col min="13323" max="13324" width="2" customWidth="1"/>
    <col min="13325" max="13325" width="1.5703125" customWidth="1"/>
    <col min="13326" max="13327" width="2" customWidth="1"/>
    <col min="13328" max="13328" width="1.5703125" customWidth="1"/>
    <col min="13329" max="13329" width="2" customWidth="1"/>
    <col min="13330" max="13330" width="1.85546875" customWidth="1"/>
    <col min="13331" max="13331" width="1.5703125" customWidth="1"/>
    <col min="13332" max="13333" width="2" customWidth="1"/>
    <col min="13334" max="13334" width="1.5703125" customWidth="1"/>
    <col min="13335" max="13336" width="2" customWidth="1"/>
    <col min="13337" max="13337" width="1.5703125" customWidth="1"/>
    <col min="13338" max="13339" width="2" customWidth="1"/>
    <col min="13340" max="13340" width="1.5703125" customWidth="1"/>
    <col min="13341" max="13341" width="1.85546875" customWidth="1"/>
    <col min="13342" max="13342" width="3.85546875" customWidth="1"/>
    <col min="13343" max="13343" width="1.5703125" customWidth="1"/>
    <col min="13344" max="13344" width="3.7109375" customWidth="1"/>
    <col min="13345" max="13345" width="4.5703125" customWidth="1"/>
    <col min="13346" max="13346" width="4.85546875" customWidth="1"/>
    <col min="13347" max="13347" width="11" customWidth="1"/>
    <col min="13348" max="13348" width="4" customWidth="1"/>
    <col min="13570" max="13570" width="3.28515625" customWidth="1"/>
    <col min="13571" max="13571" width="20.28515625" customWidth="1"/>
    <col min="13572" max="13572" width="9.28515625" customWidth="1"/>
    <col min="13573" max="13573" width="2.140625" customWidth="1"/>
    <col min="13574" max="13574" width="2" customWidth="1"/>
    <col min="13575" max="13575" width="1.5703125" customWidth="1"/>
    <col min="13576" max="13576" width="2" customWidth="1"/>
    <col min="13577" max="13577" width="1.85546875" customWidth="1"/>
    <col min="13578" max="13578" width="1.5703125" customWidth="1"/>
    <col min="13579" max="13580" width="2" customWidth="1"/>
    <col min="13581" max="13581" width="1.5703125" customWidth="1"/>
    <col min="13582" max="13583" width="2" customWidth="1"/>
    <col min="13584" max="13584" width="1.5703125" customWidth="1"/>
    <col min="13585" max="13585" width="2" customWidth="1"/>
    <col min="13586" max="13586" width="1.85546875" customWidth="1"/>
    <col min="13587" max="13587" width="1.5703125" customWidth="1"/>
    <col min="13588" max="13589" width="2" customWidth="1"/>
    <col min="13590" max="13590" width="1.5703125" customWidth="1"/>
    <col min="13591" max="13592" width="2" customWidth="1"/>
    <col min="13593" max="13593" width="1.5703125" customWidth="1"/>
    <col min="13594" max="13595" width="2" customWidth="1"/>
    <col min="13596" max="13596" width="1.5703125" customWidth="1"/>
    <col min="13597" max="13597" width="1.85546875" customWidth="1"/>
    <col min="13598" max="13598" width="3.85546875" customWidth="1"/>
    <col min="13599" max="13599" width="1.5703125" customWidth="1"/>
    <col min="13600" max="13600" width="3.7109375" customWidth="1"/>
    <col min="13601" max="13601" width="4.5703125" customWidth="1"/>
    <col min="13602" max="13602" width="4.85546875" customWidth="1"/>
    <col min="13603" max="13603" width="11" customWidth="1"/>
    <col min="13604" max="13604" width="4" customWidth="1"/>
    <col min="13826" max="13826" width="3.28515625" customWidth="1"/>
    <col min="13827" max="13827" width="20.28515625" customWidth="1"/>
    <col min="13828" max="13828" width="9.28515625" customWidth="1"/>
    <col min="13829" max="13829" width="2.140625" customWidth="1"/>
    <col min="13830" max="13830" width="2" customWidth="1"/>
    <col min="13831" max="13831" width="1.5703125" customWidth="1"/>
    <col min="13832" max="13832" width="2" customWidth="1"/>
    <col min="13833" max="13833" width="1.85546875" customWidth="1"/>
    <col min="13834" max="13834" width="1.5703125" customWidth="1"/>
    <col min="13835" max="13836" width="2" customWidth="1"/>
    <col min="13837" max="13837" width="1.5703125" customWidth="1"/>
    <col min="13838" max="13839" width="2" customWidth="1"/>
    <col min="13840" max="13840" width="1.5703125" customWidth="1"/>
    <col min="13841" max="13841" width="2" customWidth="1"/>
    <col min="13842" max="13842" width="1.85546875" customWidth="1"/>
    <col min="13843" max="13843" width="1.5703125" customWidth="1"/>
    <col min="13844" max="13845" width="2" customWidth="1"/>
    <col min="13846" max="13846" width="1.5703125" customWidth="1"/>
    <col min="13847" max="13848" width="2" customWidth="1"/>
    <col min="13849" max="13849" width="1.5703125" customWidth="1"/>
    <col min="13850" max="13851" width="2" customWidth="1"/>
    <col min="13852" max="13852" width="1.5703125" customWidth="1"/>
    <col min="13853" max="13853" width="1.85546875" customWidth="1"/>
    <col min="13854" max="13854" width="3.85546875" customWidth="1"/>
    <col min="13855" max="13855" width="1.5703125" customWidth="1"/>
    <col min="13856" max="13856" width="3.7109375" customWidth="1"/>
    <col min="13857" max="13857" width="4.5703125" customWidth="1"/>
    <col min="13858" max="13858" width="4.85546875" customWidth="1"/>
    <col min="13859" max="13859" width="11" customWidth="1"/>
    <col min="13860" max="13860" width="4" customWidth="1"/>
    <col min="14082" max="14082" width="3.28515625" customWidth="1"/>
    <col min="14083" max="14083" width="20.28515625" customWidth="1"/>
    <col min="14084" max="14084" width="9.28515625" customWidth="1"/>
    <col min="14085" max="14085" width="2.140625" customWidth="1"/>
    <col min="14086" max="14086" width="2" customWidth="1"/>
    <col min="14087" max="14087" width="1.5703125" customWidth="1"/>
    <col min="14088" max="14088" width="2" customWidth="1"/>
    <col min="14089" max="14089" width="1.85546875" customWidth="1"/>
    <col min="14090" max="14090" width="1.5703125" customWidth="1"/>
    <col min="14091" max="14092" width="2" customWidth="1"/>
    <col min="14093" max="14093" width="1.5703125" customWidth="1"/>
    <col min="14094" max="14095" width="2" customWidth="1"/>
    <col min="14096" max="14096" width="1.5703125" customWidth="1"/>
    <col min="14097" max="14097" width="2" customWidth="1"/>
    <col min="14098" max="14098" width="1.85546875" customWidth="1"/>
    <col min="14099" max="14099" width="1.5703125" customWidth="1"/>
    <col min="14100" max="14101" width="2" customWidth="1"/>
    <col min="14102" max="14102" width="1.5703125" customWidth="1"/>
    <col min="14103" max="14104" width="2" customWidth="1"/>
    <col min="14105" max="14105" width="1.5703125" customWidth="1"/>
    <col min="14106" max="14107" width="2" customWidth="1"/>
    <col min="14108" max="14108" width="1.5703125" customWidth="1"/>
    <col min="14109" max="14109" width="1.85546875" customWidth="1"/>
    <col min="14110" max="14110" width="3.85546875" customWidth="1"/>
    <col min="14111" max="14111" width="1.5703125" customWidth="1"/>
    <col min="14112" max="14112" width="3.7109375" customWidth="1"/>
    <col min="14113" max="14113" width="4.5703125" customWidth="1"/>
    <col min="14114" max="14114" width="4.85546875" customWidth="1"/>
    <col min="14115" max="14115" width="11" customWidth="1"/>
    <col min="14116" max="14116" width="4" customWidth="1"/>
    <col min="14338" max="14338" width="3.28515625" customWidth="1"/>
    <col min="14339" max="14339" width="20.28515625" customWidth="1"/>
    <col min="14340" max="14340" width="9.28515625" customWidth="1"/>
    <col min="14341" max="14341" width="2.140625" customWidth="1"/>
    <col min="14342" max="14342" width="2" customWidth="1"/>
    <col min="14343" max="14343" width="1.5703125" customWidth="1"/>
    <col min="14344" max="14344" width="2" customWidth="1"/>
    <col min="14345" max="14345" width="1.85546875" customWidth="1"/>
    <col min="14346" max="14346" width="1.5703125" customWidth="1"/>
    <col min="14347" max="14348" width="2" customWidth="1"/>
    <col min="14349" max="14349" width="1.5703125" customWidth="1"/>
    <col min="14350" max="14351" width="2" customWidth="1"/>
    <col min="14352" max="14352" width="1.5703125" customWidth="1"/>
    <col min="14353" max="14353" width="2" customWidth="1"/>
    <col min="14354" max="14354" width="1.85546875" customWidth="1"/>
    <col min="14355" max="14355" width="1.5703125" customWidth="1"/>
    <col min="14356" max="14357" width="2" customWidth="1"/>
    <col min="14358" max="14358" width="1.5703125" customWidth="1"/>
    <col min="14359" max="14360" width="2" customWidth="1"/>
    <col min="14361" max="14361" width="1.5703125" customWidth="1"/>
    <col min="14362" max="14363" width="2" customWidth="1"/>
    <col min="14364" max="14364" width="1.5703125" customWidth="1"/>
    <col min="14365" max="14365" width="1.85546875" customWidth="1"/>
    <col min="14366" max="14366" width="3.85546875" customWidth="1"/>
    <col min="14367" max="14367" width="1.5703125" customWidth="1"/>
    <col min="14368" max="14368" width="3.7109375" customWidth="1"/>
    <col min="14369" max="14369" width="4.5703125" customWidth="1"/>
    <col min="14370" max="14370" width="4.85546875" customWidth="1"/>
    <col min="14371" max="14371" width="11" customWidth="1"/>
    <col min="14372" max="14372" width="4" customWidth="1"/>
    <col min="14594" max="14594" width="3.28515625" customWidth="1"/>
    <col min="14595" max="14595" width="20.28515625" customWidth="1"/>
    <col min="14596" max="14596" width="9.28515625" customWidth="1"/>
    <col min="14597" max="14597" width="2.140625" customWidth="1"/>
    <col min="14598" max="14598" width="2" customWidth="1"/>
    <col min="14599" max="14599" width="1.5703125" customWidth="1"/>
    <col min="14600" max="14600" width="2" customWidth="1"/>
    <col min="14601" max="14601" width="1.85546875" customWidth="1"/>
    <col min="14602" max="14602" width="1.5703125" customWidth="1"/>
    <col min="14603" max="14604" width="2" customWidth="1"/>
    <col min="14605" max="14605" width="1.5703125" customWidth="1"/>
    <col min="14606" max="14607" width="2" customWidth="1"/>
    <col min="14608" max="14608" width="1.5703125" customWidth="1"/>
    <col min="14609" max="14609" width="2" customWidth="1"/>
    <col min="14610" max="14610" width="1.85546875" customWidth="1"/>
    <col min="14611" max="14611" width="1.5703125" customWidth="1"/>
    <col min="14612" max="14613" width="2" customWidth="1"/>
    <col min="14614" max="14614" width="1.5703125" customWidth="1"/>
    <col min="14615" max="14616" width="2" customWidth="1"/>
    <col min="14617" max="14617" width="1.5703125" customWidth="1"/>
    <col min="14618" max="14619" width="2" customWidth="1"/>
    <col min="14620" max="14620" width="1.5703125" customWidth="1"/>
    <col min="14621" max="14621" width="1.85546875" customWidth="1"/>
    <col min="14622" max="14622" width="3.85546875" customWidth="1"/>
    <col min="14623" max="14623" width="1.5703125" customWidth="1"/>
    <col min="14624" max="14624" width="3.7109375" customWidth="1"/>
    <col min="14625" max="14625" width="4.5703125" customWidth="1"/>
    <col min="14626" max="14626" width="4.85546875" customWidth="1"/>
    <col min="14627" max="14627" width="11" customWidth="1"/>
    <col min="14628" max="14628" width="4" customWidth="1"/>
    <col min="14850" max="14850" width="3.28515625" customWidth="1"/>
    <col min="14851" max="14851" width="20.28515625" customWidth="1"/>
    <col min="14852" max="14852" width="9.28515625" customWidth="1"/>
    <col min="14853" max="14853" width="2.140625" customWidth="1"/>
    <col min="14854" max="14854" width="2" customWidth="1"/>
    <col min="14855" max="14855" width="1.5703125" customWidth="1"/>
    <col min="14856" max="14856" width="2" customWidth="1"/>
    <col min="14857" max="14857" width="1.85546875" customWidth="1"/>
    <col min="14858" max="14858" width="1.5703125" customWidth="1"/>
    <col min="14859" max="14860" width="2" customWidth="1"/>
    <col min="14861" max="14861" width="1.5703125" customWidth="1"/>
    <col min="14862" max="14863" width="2" customWidth="1"/>
    <col min="14864" max="14864" width="1.5703125" customWidth="1"/>
    <col min="14865" max="14865" width="2" customWidth="1"/>
    <col min="14866" max="14866" width="1.85546875" customWidth="1"/>
    <col min="14867" max="14867" width="1.5703125" customWidth="1"/>
    <col min="14868" max="14869" width="2" customWidth="1"/>
    <col min="14870" max="14870" width="1.5703125" customWidth="1"/>
    <col min="14871" max="14872" width="2" customWidth="1"/>
    <col min="14873" max="14873" width="1.5703125" customWidth="1"/>
    <col min="14874" max="14875" width="2" customWidth="1"/>
    <col min="14876" max="14876" width="1.5703125" customWidth="1"/>
    <col min="14877" max="14877" width="1.85546875" customWidth="1"/>
    <col min="14878" max="14878" width="3.85546875" customWidth="1"/>
    <col min="14879" max="14879" width="1.5703125" customWidth="1"/>
    <col min="14880" max="14880" width="3.7109375" customWidth="1"/>
    <col min="14881" max="14881" width="4.5703125" customWidth="1"/>
    <col min="14882" max="14882" width="4.85546875" customWidth="1"/>
    <col min="14883" max="14883" width="11" customWidth="1"/>
    <col min="14884" max="14884" width="4" customWidth="1"/>
    <col min="15106" max="15106" width="3.28515625" customWidth="1"/>
    <col min="15107" max="15107" width="20.28515625" customWidth="1"/>
    <col min="15108" max="15108" width="9.28515625" customWidth="1"/>
    <col min="15109" max="15109" width="2.140625" customWidth="1"/>
    <col min="15110" max="15110" width="2" customWidth="1"/>
    <col min="15111" max="15111" width="1.5703125" customWidth="1"/>
    <col min="15112" max="15112" width="2" customWidth="1"/>
    <col min="15113" max="15113" width="1.85546875" customWidth="1"/>
    <col min="15114" max="15114" width="1.5703125" customWidth="1"/>
    <col min="15115" max="15116" width="2" customWidth="1"/>
    <col min="15117" max="15117" width="1.5703125" customWidth="1"/>
    <col min="15118" max="15119" width="2" customWidth="1"/>
    <col min="15120" max="15120" width="1.5703125" customWidth="1"/>
    <col min="15121" max="15121" width="2" customWidth="1"/>
    <col min="15122" max="15122" width="1.85546875" customWidth="1"/>
    <col min="15123" max="15123" width="1.5703125" customWidth="1"/>
    <col min="15124" max="15125" width="2" customWidth="1"/>
    <col min="15126" max="15126" width="1.5703125" customWidth="1"/>
    <col min="15127" max="15128" width="2" customWidth="1"/>
    <col min="15129" max="15129" width="1.5703125" customWidth="1"/>
    <col min="15130" max="15131" width="2" customWidth="1"/>
    <col min="15132" max="15132" width="1.5703125" customWidth="1"/>
    <col min="15133" max="15133" width="1.85546875" customWidth="1"/>
    <col min="15134" max="15134" width="3.85546875" customWidth="1"/>
    <col min="15135" max="15135" width="1.5703125" customWidth="1"/>
    <col min="15136" max="15136" width="3.7109375" customWidth="1"/>
    <col min="15137" max="15137" width="4.5703125" customWidth="1"/>
    <col min="15138" max="15138" width="4.85546875" customWidth="1"/>
    <col min="15139" max="15139" width="11" customWidth="1"/>
    <col min="15140" max="15140" width="4" customWidth="1"/>
    <col min="15362" max="15362" width="3.28515625" customWidth="1"/>
    <col min="15363" max="15363" width="20.28515625" customWidth="1"/>
    <col min="15364" max="15364" width="9.28515625" customWidth="1"/>
    <col min="15365" max="15365" width="2.140625" customWidth="1"/>
    <col min="15366" max="15366" width="2" customWidth="1"/>
    <col min="15367" max="15367" width="1.5703125" customWidth="1"/>
    <col min="15368" max="15368" width="2" customWidth="1"/>
    <col min="15369" max="15369" width="1.85546875" customWidth="1"/>
    <col min="15370" max="15370" width="1.5703125" customWidth="1"/>
    <col min="15371" max="15372" width="2" customWidth="1"/>
    <col min="15373" max="15373" width="1.5703125" customWidth="1"/>
    <col min="15374" max="15375" width="2" customWidth="1"/>
    <col min="15376" max="15376" width="1.5703125" customWidth="1"/>
    <col min="15377" max="15377" width="2" customWidth="1"/>
    <col min="15378" max="15378" width="1.85546875" customWidth="1"/>
    <col min="15379" max="15379" width="1.5703125" customWidth="1"/>
    <col min="15380" max="15381" width="2" customWidth="1"/>
    <col min="15382" max="15382" width="1.5703125" customWidth="1"/>
    <col min="15383" max="15384" width="2" customWidth="1"/>
    <col min="15385" max="15385" width="1.5703125" customWidth="1"/>
    <col min="15386" max="15387" width="2" customWidth="1"/>
    <col min="15388" max="15388" width="1.5703125" customWidth="1"/>
    <col min="15389" max="15389" width="1.85546875" customWidth="1"/>
    <col min="15390" max="15390" width="3.85546875" customWidth="1"/>
    <col min="15391" max="15391" width="1.5703125" customWidth="1"/>
    <col min="15392" max="15392" width="3.7109375" customWidth="1"/>
    <col min="15393" max="15393" width="4.5703125" customWidth="1"/>
    <col min="15394" max="15394" width="4.85546875" customWidth="1"/>
    <col min="15395" max="15395" width="11" customWidth="1"/>
    <col min="15396" max="15396" width="4" customWidth="1"/>
    <col min="15618" max="15618" width="3.28515625" customWidth="1"/>
    <col min="15619" max="15619" width="20.28515625" customWidth="1"/>
    <col min="15620" max="15620" width="9.28515625" customWidth="1"/>
    <col min="15621" max="15621" width="2.140625" customWidth="1"/>
    <col min="15622" max="15622" width="2" customWidth="1"/>
    <col min="15623" max="15623" width="1.5703125" customWidth="1"/>
    <col min="15624" max="15624" width="2" customWidth="1"/>
    <col min="15625" max="15625" width="1.85546875" customWidth="1"/>
    <col min="15626" max="15626" width="1.5703125" customWidth="1"/>
    <col min="15627" max="15628" width="2" customWidth="1"/>
    <col min="15629" max="15629" width="1.5703125" customWidth="1"/>
    <col min="15630" max="15631" width="2" customWidth="1"/>
    <col min="15632" max="15632" width="1.5703125" customWidth="1"/>
    <col min="15633" max="15633" width="2" customWidth="1"/>
    <col min="15634" max="15634" width="1.85546875" customWidth="1"/>
    <col min="15635" max="15635" width="1.5703125" customWidth="1"/>
    <col min="15636" max="15637" width="2" customWidth="1"/>
    <col min="15638" max="15638" width="1.5703125" customWidth="1"/>
    <col min="15639" max="15640" width="2" customWidth="1"/>
    <col min="15641" max="15641" width="1.5703125" customWidth="1"/>
    <col min="15642" max="15643" width="2" customWidth="1"/>
    <col min="15644" max="15644" width="1.5703125" customWidth="1"/>
    <col min="15645" max="15645" width="1.85546875" customWidth="1"/>
    <col min="15646" max="15646" width="3.85546875" customWidth="1"/>
    <col min="15647" max="15647" width="1.5703125" customWidth="1"/>
    <col min="15648" max="15648" width="3.7109375" customWidth="1"/>
    <col min="15649" max="15649" width="4.5703125" customWidth="1"/>
    <col min="15650" max="15650" width="4.85546875" customWidth="1"/>
    <col min="15651" max="15651" width="11" customWidth="1"/>
    <col min="15652" max="15652" width="4" customWidth="1"/>
    <col min="15874" max="15874" width="3.28515625" customWidth="1"/>
    <col min="15875" max="15875" width="20.28515625" customWidth="1"/>
    <col min="15876" max="15876" width="9.28515625" customWidth="1"/>
    <col min="15877" max="15877" width="2.140625" customWidth="1"/>
    <col min="15878" max="15878" width="2" customWidth="1"/>
    <col min="15879" max="15879" width="1.5703125" customWidth="1"/>
    <col min="15880" max="15880" width="2" customWidth="1"/>
    <col min="15881" max="15881" width="1.85546875" customWidth="1"/>
    <col min="15882" max="15882" width="1.5703125" customWidth="1"/>
    <col min="15883" max="15884" width="2" customWidth="1"/>
    <col min="15885" max="15885" width="1.5703125" customWidth="1"/>
    <col min="15886" max="15887" width="2" customWidth="1"/>
    <col min="15888" max="15888" width="1.5703125" customWidth="1"/>
    <col min="15889" max="15889" width="2" customWidth="1"/>
    <col min="15890" max="15890" width="1.85546875" customWidth="1"/>
    <col min="15891" max="15891" width="1.5703125" customWidth="1"/>
    <col min="15892" max="15893" width="2" customWidth="1"/>
    <col min="15894" max="15894" width="1.5703125" customWidth="1"/>
    <col min="15895" max="15896" width="2" customWidth="1"/>
    <col min="15897" max="15897" width="1.5703125" customWidth="1"/>
    <col min="15898" max="15899" width="2" customWidth="1"/>
    <col min="15900" max="15900" width="1.5703125" customWidth="1"/>
    <col min="15901" max="15901" width="1.85546875" customWidth="1"/>
    <col min="15902" max="15902" width="3.85546875" customWidth="1"/>
    <col min="15903" max="15903" width="1.5703125" customWidth="1"/>
    <col min="15904" max="15904" width="3.7109375" customWidth="1"/>
    <col min="15905" max="15905" width="4.5703125" customWidth="1"/>
    <col min="15906" max="15906" width="4.85546875" customWidth="1"/>
    <col min="15907" max="15907" width="11" customWidth="1"/>
    <col min="15908" max="15908" width="4" customWidth="1"/>
    <col min="16130" max="16130" width="3.28515625" customWidth="1"/>
    <col min="16131" max="16131" width="20.28515625" customWidth="1"/>
    <col min="16132" max="16132" width="9.28515625" customWidth="1"/>
    <col min="16133" max="16133" width="2.140625" customWidth="1"/>
    <col min="16134" max="16134" width="2" customWidth="1"/>
    <col min="16135" max="16135" width="1.5703125" customWidth="1"/>
    <col min="16136" max="16136" width="2" customWidth="1"/>
    <col min="16137" max="16137" width="1.85546875" customWidth="1"/>
    <col min="16138" max="16138" width="1.5703125" customWidth="1"/>
    <col min="16139" max="16140" width="2" customWidth="1"/>
    <col min="16141" max="16141" width="1.5703125" customWidth="1"/>
    <col min="16142" max="16143" width="2" customWidth="1"/>
    <col min="16144" max="16144" width="1.5703125" customWidth="1"/>
    <col min="16145" max="16145" width="2" customWidth="1"/>
    <col min="16146" max="16146" width="1.85546875" customWidth="1"/>
    <col min="16147" max="16147" width="1.5703125" customWidth="1"/>
    <col min="16148" max="16149" width="2" customWidth="1"/>
    <col min="16150" max="16150" width="1.5703125" customWidth="1"/>
    <col min="16151" max="16152" width="2" customWidth="1"/>
    <col min="16153" max="16153" width="1.5703125" customWidth="1"/>
    <col min="16154" max="16155" width="2" customWidth="1"/>
    <col min="16156" max="16156" width="1.5703125" customWidth="1"/>
    <col min="16157" max="16157" width="1.85546875" customWidth="1"/>
    <col min="16158" max="16158" width="3.85546875" customWidth="1"/>
    <col min="16159" max="16159" width="1.5703125" customWidth="1"/>
    <col min="16160" max="16160" width="3.7109375" customWidth="1"/>
    <col min="16161" max="16161" width="4.5703125" customWidth="1"/>
    <col min="16162" max="16162" width="4.85546875" customWidth="1"/>
    <col min="16163" max="16163" width="11" customWidth="1"/>
    <col min="16164" max="16164" width="4" customWidth="1"/>
  </cols>
  <sheetData>
    <row r="1" spans="1:40" x14ac:dyDescent="0.25">
      <c r="A1" s="3"/>
      <c r="B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97"/>
      <c r="AE1" s="4"/>
      <c r="AF1" s="102"/>
      <c r="AG1" s="105"/>
      <c r="AH1" s="105"/>
      <c r="AI1" s="3"/>
    </row>
    <row r="2" spans="1:40" ht="46.5" customHeight="1" x14ac:dyDescent="0.7">
      <c r="A2" s="3"/>
      <c r="B2" s="3"/>
      <c r="D2" s="219" t="str">
        <f>UPPER(Ptrllista!E2)</f>
        <v>Ö-SERIEN 2</v>
      </c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105"/>
      <c r="AH2" s="105"/>
      <c r="AI2" s="3"/>
    </row>
    <row r="3" spans="1:40" ht="33.75" x14ac:dyDescent="0.5">
      <c r="A3" s="6"/>
      <c r="B3" s="92"/>
      <c r="C3" s="20"/>
      <c r="D3" s="220">
        <f>ABS(Ptrllista!F2)</f>
        <v>42848</v>
      </c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105"/>
      <c r="AH3" s="105"/>
      <c r="AI3" s="3"/>
    </row>
    <row r="4" spans="1:40" ht="31.5" x14ac:dyDescent="0.5">
      <c r="A4" s="6"/>
      <c r="B4" s="93"/>
      <c r="C4" s="19"/>
      <c r="D4" s="221" t="s">
        <v>86</v>
      </c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/>
      <c r="AE4" s="221"/>
      <c r="AF4" s="221"/>
      <c r="AG4" s="105"/>
      <c r="AH4" s="105"/>
      <c r="AI4" s="3"/>
    </row>
    <row r="5" spans="1:40" ht="31.5" x14ac:dyDescent="0.5">
      <c r="A5" s="6"/>
      <c r="B5" s="95"/>
      <c r="C5" s="94"/>
      <c r="D5" s="222" t="s">
        <v>209</v>
      </c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105"/>
      <c r="AH5" s="105"/>
      <c r="AI5" s="3"/>
    </row>
    <row r="6" spans="1:40" ht="18.75" customHeight="1" x14ac:dyDescent="0.25">
      <c r="A6" s="85"/>
      <c r="B6" s="86"/>
      <c r="C6" s="47"/>
      <c r="D6" s="223" t="s">
        <v>5</v>
      </c>
      <c r="E6" s="223"/>
      <c r="F6" s="223"/>
      <c r="G6" s="223"/>
      <c r="H6" s="223"/>
      <c r="I6" s="223"/>
      <c r="J6" s="223"/>
      <c r="K6" s="223"/>
      <c r="L6" s="223"/>
      <c r="M6" s="223"/>
      <c r="N6" s="223"/>
      <c r="O6" s="223"/>
      <c r="P6" s="223"/>
      <c r="Q6" s="223"/>
      <c r="R6" s="223"/>
      <c r="S6" s="223"/>
      <c r="T6" s="223"/>
      <c r="U6" s="223"/>
      <c r="V6" s="223"/>
      <c r="W6" s="223"/>
      <c r="X6" s="223"/>
      <c r="Y6" s="223"/>
      <c r="Z6" s="223"/>
      <c r="AA6" s="223"/>
      <c r="AB6" s="223"/>
      <c r="AC6" s="223"/>
      <c r="AD6" s="223"/>
      <c r="AE6" s="223"/>
      <c r="AF6" s="223"/>
      <c r="AG6" s="106"/>
      <c r="AH6" s="106"/>
      <c r="AI6" s="77"/>
      <c r="AJ6" s="75"/>
      <c r="AK6" s="47"/>
    </row>
    <row r="7" spans="1:40" x14ac:dyDescent="0.25">
      <c r="AG7" s="2"/>
    </row>
    <row r="8" spans="1:40" s="120" customFormat="1" ht="14.25" customHeight="1" x14ac:dyDescent="0.25">
      <c r="A8" s="122"/>
      <c r="B8" s="123" t="str">
        <f>UPPER(Ptrllista!E62)</f>
        <v>BO RAGNARSSON</v>
      </c>
      <c r="C8" s="123" t="str">
        <f>UPPER(Ptrllista!F62)</f>
        <v>MOTALA</v>
      </c>
      <c r="D8" s="123" t="str">
        <f>UPPER(Ptrllista!G25)</f>
        <v>3</v>
      </c>
      <c r="E8" s="123" t="str">
        <f>UPPER(Ptrllista!H25)</f>
        <v>C</v>
      </c>
      <c r="F8" s="122">
        <v>6</v>
      </c>
      <c r="G8" s="124" t="s">
        <v>18</v>
      </c>
      <c r="H8" s="125">
        <v>3</v>
      </c>
      <c r="I8" s="125">
        <v>6</v>
      </c>
      <c r="J8" s="126" t="s">
        <v>18</v>
      </c>
      <c r="K8" s="125">
        <v>5</v>
      </c>
      <c r="L8" s="125">
        <v>6</v>
      </c>
      <c r="M8" s="124" t="s">
        <v>18</v>
      </c>
      <c r="N8" s="125">
        <v>1</v>
      </c>
      <c r="O8" s="125">
        <v>5</v>
      </c>
      <c r="P8" s="124" t="s">
        <v>18</v>
      </c>
      <c r="Q8" s="125">
        <v>4</v>
      </c>
      <c r="R8" s="125">
        <v>6</v>
      </c>
      <c r="S8" s="124" t="s">
        <v>18</v>
      </c>
      <c r="T8" s="125">
        <v>5</v>
      </c>
      <c r="U8" s="125">
        <v>6</v>
      </c>
      <c r="V8" s="124" t="s">
        <v>18</v>
      </c>
      <c r="W8" s="125">
        <v>3</v>
      </c>
      <c r="X8" s="125">
        <v>6</v>
      </c>
      <c r="Y8" s="124" t="s">
        <v>18</v>
      </c>
      <c r="Z8" s="125">
        <v>6</v>
      </c>
      <c r="AA8" s="125">
        <v>6</v>
      </c>
      <c r="AB8" s="124" t="s">
        <v>18</v>
      </c>
      <c r="AC8" s="125">
        <v>2</v>
      </c>
      <c r="AD8" s="127">
        <f>F8+I8+L8+O8+R8+U8+X8+AA8</f>
        <v>47</v>
      </c>
      <c r="AE8" s="124" t="s">
        <v>18</v>
      </c>
      <c r="AF8" s="127">
        <f>H8+K8+N8+Q8+T8+W8+Z8+AC8</f>
        <v>29</v>
      </c>
      <c r="AG8" s="128">
        <f>AD8+AF8</f>
        <v>76</v>
      </c>
      <c r="AH8" s="129">
        <v>86</v>
      </c>
      <c r="AI8" s="122"/>
      <c r="AJ8" s="118"/>
      <c r="AK8" s="72"/>
      <c r="AL8" s="119"/>
      <c r="AM8" s="119"/>
      <c r="AN8" s="119"/>
    </row>
    <row r="9" spans="1:40" s="120" customFormat="1" x14ac:dyDescent="0.25">
      <c r="A9" s="122"/>
      <c r="B9" s="123" t="str">
        <f>UPPER(Ptrllista!E58)</f>
        <v>MATS EGNELL</v>
      </c>
      <c r="C9" s="123" t="str">
        <f>UPPER(Ptrllista!F58)</f>
        <v>MOTALA</v>
      </c>
      <c r="D9" s="123" t="str">
        <f>UPPER(Ptrllista!G63)</f>
        <v>3</v>
      </c>
      <c r="E9" s="123" t="str">
        <f>UPPER(Ptrllista!H63)</f>
        <v>C</v>
      </c>
      <c r="F9" s="122">
        <v>6</v>
      </c>
      <c r="G9" s="124" t="s">
        <v>18</v>
      </c>
      <c r="H9" s="125">
        <v>3</v>
      </c>
      <c r="I9" s="125">
        <v>6</v>
      </c>
      <c r="J9" s="126" t="s">
        <v>18</v>
      </c>
      <c r="K9" s="125">
        <v>5</v>
      </c>
      <c r="L9" s="125">
        <v>6</v>
      </c>
      <c r="M9" s="124" t="s">
        <v>18</v>
      </c>
      <c r="N9" s="125">
        <v>1</v>
      </c>
      <c r="O9" s="125">
        <v>5</v>
      </c>
      <c r="P9" s="124" t="s">
        <v>18</v>
      </c>
      <c r="Q9" s="125">
        <v>3</v>
      </c>
      <c r="R9" s="125">
        <v>6</v>
      </c>
      <c r="S9" s="124" t="s">
        <v>18</v>
      </c>
      <c r="T9" s="125">
        <v>5</v>
      </c>
      <c r="U9" s="125">
        <v>6</v>
      </c>
      <c r="V9" s="124" t="s">
        <v>18</v>
      </c>
      <c r="W9" s="125">
        <v>3</v>
      </c>
      <c r="X9" s="125">
        <v>6</v>
      </c>
      <c r="Y9" s="124" t="s">
        <v>18</v>
      </c>
      <c r="Z9" s="125">
        <v>6</v>
      </c>
      <c r="AA9" s="125">
        <v>6</v>
      </c>
      <c r="AB9" s="124" t="s">
        <v>18</v>
      </c>
      <c r="AC9" s="125">
        <v>2</v>
      </c>
      <c r="AD9" s="127">
        <f>F9+I9+L9+O9+R9+U9+X9+AA9</f>
        <v>47</v>
      </c>
      <c r="AE9" s="124" t="s">
        <v>18</v>
      </c>
      <c r="AF9" s="127">
        <f>H9+K9+N9+Q9+T9+W9+Z9+AC9</f>
        <v>28</v>
      </c>
      <c r="AG9" s="128">
        <f>AD9+AF9</f>
        <v>75</v>
      </c>
      <c r="AH9" s="129">
        <v>56</v>
      </c>
      <c r="AI9" s="122"/>
      <c r="AJ9" s="118"/>
      <c r="AK9" s="72"/>
      <c r="AL9" s="119"/>
      <c r="AM9" s="119"/>
      <c r="AN9" s="119"/>
    </row>
    <row r="10" spans="1:40" s="120" customFormat="1" x14ac:dyDescent="0.25">
      <c r="A10" s="122"/>
      <c r="B10" s="123" t="str">
        <f>UPPER(Ptrllista!E56)</f>
        <v>JOACHIM TÖRNFELDT</v>
      </c>
      <c r="C10" s="123" t="str">
        <f>UPPER(Ptrllista!F56)</f>
        <v>MOTALA</v>
      </c>
      <c r="D10" s="123" t="str">
        <f>UPPER(Ptrllista!G56)</f>
        <v>3</v>
      </c>
      <c r="E10" s="123" t="str">
        <f>UPPER(Ptrllista!H56)</f>
        <v>C</v>
      </c>
      <c r="F10" s="122">
        <v>6</v>
      </c>
      <c r="G10" s="124" t="s">
        <v>18</v>
      </c>
      <c r="H10" s="125">
        <v>3</v>
      </c>
      <c r="I10" s="125">
        <v>6</v>
      </c>
      <c r="J10" s="126" t="s">
        <v>18</v>
      </c>
      <c r="K10" s="125">
        <v>5</v>
      </c>
      <c r="L10" s="125">
        <v>6</v>
      </c>
      <c r="M10" s="124" t="s">
        <v>18</v>
      </c>
      <c r="N10" s="125">
        <v>1</v>
      </c>
      <c r="O10" s="125">
        <v>5</v>
      </c>
      <c r="P10" s="124" t="s">
        <v>18</v>
      </c>
      <c r="Q10" s="125">
        <v>4</v>
      </c>
      <c r="R10" s="125">
        <v>6</v>
      </c>
      <c r="S10" s="124" t="s">
        <v>18</v>
      </c>
      <c r="T10" s="125">
        <v>5</v>
      </c>
      <c r="U10" s="125">
        <v>6</v>
      </c>
      <c r="V10" s="124" t="s">
        <v>18</v>
      </c>
      <c r="W10" s="125">
        <v>3</v>
      </c>
      <c r="X10" s="125">
        <v>5</v>
      </c>
      <c r="Y10" s="124" t="s">
        <v>18</v>
      </c>
      <c r="Z10" s="125">
        <v>5</v>
      </c>
      <c r="AA10" s="125">
        <v>5</v>
      </c>
      <c r="AB10" s="124" t="s">
        <v>18</v>
      </c>
      <c r="AC10" s="125">
        <v>2</v>
      </c>
      <c r="AD10" s="127">
        <f>F10+I10+L10+O10+R10+U10+X10+AA10</f>
        <v>45</v>
      </c>
      <c r="AE10" s="124" t="s">
        <v>18</v>
      </c>
      <c r="AF10" s="127">
        <f>H10+K10+N10+Q10+T10+W10+Z10+AC10</f>
        <v>28</v>
      </c>
      <c r="AG10" s="128">
        <f>AD10+AF10</f>
        <v>73</v>
      </c>
      <c r="AH10" s="129">
        <v>71</v>
      </c>
      <c r="AI10" s="122"/>
      <c r="AJ10" s="118"/>
      <c r="AK10" s="72"/>
      <c r="AL10" s="119"/>
      <c r="AM10" s="119"/>
      <c r="AN10" s="119"/>
    </row>
    <row r="11" spans="1:40" s="120" customFormat="1" x14ac:dyDescent="0.25">
      <c r="A11" s="122"/>
      <c r="B11" s="123"/>
      <c r="C11" s="123"/>
      <c r="D11" s="123"/>
      <c r="E11" s="123"/>
      <c r="F11" s="122"/>
      <c r="G11" s="124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34"/>
      <c r="AD11" s="134">
        <f>SUM(AD8:AD10)</f>
        <v>139</v>
      </c>
      <c r="AE11" s="134"/>
      <c r="AF11" s="134">
        <f>SUM(AF8:AF10)</f>
        <v>85</v>
      </c>
      <c r="AG11" s="134">
        <f>SUM(AG8:AG10)</f>
        <v>224</v>
      </c>
      <c r="AH11" s="129">
        <f>SUM(AH8:AH10)</f>
        <v>213</v>
      </c>
      <c r="AI11" s="122">
        <v>1</v>
      </c>
      <c r="AJ11" s="118"/>
      <c r="AK11" s="72"/>
      <c r="AL11" s="119"/>
      <c r="AM11" s="119"/>
      <c r="AN11" s="119"/>
    </row>
    <row r="12" spans="1:40" x14ac:dyDescent="0.25">
      <c r="AF12" s="2"/>
      <c r="AG12" s="2"/>
    </row>
    <row r="13" spans="1:40" s="120" customFormat="1" ht="13.5" customHeight="1" x14ac:dyDescent="0.25">
      <c r="A13" s="122"/>
      <c r="B13" s="123" t="str">
        <f>UPPER(Ptrllista!E23)</f>
        <v>STEFAN SCHAADT</v>
      </c>
      <c r="C13" s="123" t="str">
        <f>UPPER(Ptrllista!F23)</f>
        <v>SAAB</v>
      </c>
      <c r="D13" s="123" t="str">
        <f>UPPER(Ptrllista!G23)</f>
        <v>2</v>
      </c>
      <c r="E13" s="123" t="str">
        <f>UPPER(Ptrllista!H188)</f>
        <v>C</v>
      </c>
      <c r="F13" s="122">
        <v>6</v>
      </c>
      <c r="G13" s="124" t="s">
        <v>18</v>
      </c>
      <c r="H13" s="125">
        <v>3</v>
      </c>
      <c r="I13" s="125">
        <v>6</v>
      </c>
      <c r="J13" s="126" t="s">
        <v>18</v>
      </c>
      <c r="K13" s="125">
        <v>5</v>
      </c>
      <c r="L13" s="125">
        <v>6</v>
      </c>
      <c r="M13" s="124" t="s">
        <v>18</v>
      </c>
      <c r="N13" s="125">
        <v>1</v>
      </c>
      <c r="O13" s="125">
        <v>6</v>
      </c>
      <c r="P13" s="124" t="s">
        <v>18</v>
      </c>
      <c r="Q13" s="125">
        <v>4</v>
      </c>
      <c r="R13" s="125">
        <v>6</v>
      </c>
      <c r="S13" s="124" t="s">
        <v>18</v>
      </c>
      <c r="T13" s="125">
        <v>5</v>
      </c>
      <c r="U13" s="125">
        <v>6</v>
      </c>
      <c r="V13" s="124" t="s">
        <v>18</v>
      </c>
      <c r="W13" s="125">
        <v>3</v>
      </c>
      <c r="X13" s="125">
        <v>6</v>
      </c>
      <c r="Y13" s="124" t="s">
        <v>18</v>
      </c>
      <c r="Z13" s="125">
        <v>6</v>
      </c>
      <c r="AA13" s="125">
        <v>6</v>
      </c>
      <c r="AB13" s="124" t="s">
        <v>18</v>
      </c>
      <c r="AC13" s="125">
        <v>2</v>
      </c>
      <c r="AD13" s="127">
        <f>F13+I13+L13+O13+R13+U13+X13+AA13</f>
        <v>48</v>
      </c>
      <c r="AE13" s="124" t="s">
        <v>18</v>
      </c>
      <c r="AF13" s="127">
        <f>H13+K13+N13+Q13+T13+W13+Z13+AC13</f>
        <v>29</v>
      </c>
      <c r="AG13" s="128">
        <f>AD13+AF13</f>
        <v>77</v>
      </c>
      <c r="AH13" s="129">
        <v>54</v>
      </c>
      <c r="AI13" s="122"/>
      <c r="AJ13" s="118"/>
      <c r="AK13" s="72"/>
      <c r="AL13" s="119"/>
      <c r="AM13" s="119"/>
      <c r="AN13" s="119"/>
    </row>
    <row r="14" spans="1:40" s="120" customFormat="1" x14ac:dyDescent="0.25">
      <c r="A14" s="122"/>
      <c r="B14" s="123" t="str">
        <f>UPPER(Ptrllista!E22)</f>
        <v>MAX JOHANSSON</v>
      </c>
      <c r="C14" s="123" t="str">
        <f>UPPER(Ptrllista!F22)</f>
        <v>SAAB</v>
      </c>
      <c r="D14" s="123" t="str">
        <f>UPPER(Ptrllista!G75)</f>
        <v>3</v>
      </c>
      <c r="E14" s="123" t="str">
        <f>UPPER(Ptrllista!H75)</f>
        <v>C</v>
      </c>
      <c r="F14" s="122">
        <v>6</v>
      </c>
      <c r="G14" s="124" t="s">
        <v>18</v>
      </c>
      <c r="H14" s="125">
        <v>3</v>
      </c>
      <c r="I14" s="125">
        <v>6</v>
      </c>
      <c r="J14" s="126" t="s">
        <v>18</v>
      </c>
      <c r="K14" s="125">
        <v>5</v>
      </c>
      <c r="L14" s="125">
        <v>6</v>
      </c>
      <c r="M14" s="124" t="s">
        <v>18</v>
      </c>
      <c r="N14" s="125">
        <v>1</v>
      </c>
      <c r="O14" s="125">
        <v>6</v>
      </c>
      <c r="P14" s="124" t="s">
        <v>18</v>
      </c>
      <c r="Q14" s="125">
        <v>4</v>
      </c>
      <c r="R14" s="125">
        <v>6</v>
      </c>
      <c r="S14" s="124" t="s">
        <v>18</v>
      </c>
      <c r="T14" s="125">
        <v>5</v>
      </c>
      <c r="U14" s="125">
        <v>6</v>
      </c>
      <c r="V14" s="124" t="s">
        <v>18</v>
      </c>
      <c r="W14" s="125">
        <v>3</v>
      </c>
      <c r="X14" s="125">
        <v>5</v>
      </c>
      <c r="Y14" s="124" t="s">
        <v>18</v>
      </c>
      <c r="Z14" s="125">
        <v>5</v>
      </c>
      <c r="AA14" s="125">
        <v>6</v>
      </c>
      <c r="AB14" s="124" t="s">
        <v>18</v>
      </c>
      <c r="AC14" s="125">
        <v>2</v>
      </c>
      <c r="AD14" s="127">
        <f>F14+I14+L14+O14+R14+U14+X14+AA14</f>
        <v>47</v>
      </c>
      <c r="AE14" s="124" t="s">
        <v>18</v>
      </c>
      <c r="AF14" s="127">
        <f>H14+K14+N14+Q14+T14+W14+Z14+AC14</f>
        <v>28</v>
      </c>
      <c r="AG14" s="128">
        <f>AD14+AF14</f>
        <v>75</v>
      </c>
      <c r="AH14" s="129">
        <v>79</v>
      </c>
      <c r="AI14" s="122"/>
      <c r="AJ14" s="118"/>
      <c r="AK14" s="72"/>
      <c r="AL14" s="119"/>
      <c r="AM14" s="119"/>
      <c r="AN14" s="119"/>
    </row>
    <row r="15" spans="1:40" s="120" customFormat="1" x14ac:dyDescent="0.25">
      <c r="A15" s="122"/>
      <c r="B15" s="123" t="str">
        <f>UPPER(Ptrllista!E25)</f>
        <v>BJÖRN LARSSON</v>
      </c>
      <c r="C15" s="123" t="str">
        <f>UPPER(Ptrllista!F25)</f>
        <v>SAAB</v>
      </c>
      <c r="D15" s="123" t="str">
        <f>UPPER(Ptrllista!G24)</f>
        <v>3</v>
      </c>
      <c r="E15" s="123" t="str">
        <f>UPPER(Ptrllista!H24)</f>
        <v>C</v>
      </c>
      <c r="F15" s="122">
        <v>6</v>
      </c>
      <c r="G15" s="124" t="s">
        <v>18</v>
      </c>
      <c r="H15" s="125">
        <v>3</v>
      </c>
      <c r="I15" s="125">
        <v>6</v>
      </c>
      <c r="J15" s="126" t="s">
        <v>18</v>
      </c>
      <c r="K15" s="125">
        <v>5</v>
      </c>
      <c r="L15" s="125">
        <v>6</v>
      </c>
      <c r="M15" s="124" t="s">
        <v>18</v>
      </c>
      <c r="N15" s="125">
        <v>1</v>
      </c>
      <c r="O15" s="125">
        <v>6</v>
      </c>
      <c r="P15" s="124" t="s">
        <v>18</v>
      </c>
      <c r="Q15" s="125">
        <v>4</v>
      </c>
      <c r="R15" s="125">
        <v>6</v>
      </c>
      <c r="S15" s="124" t="s">
        <v>18</v>
      </c>
      <c r="T15" s="125">
        <v>5</v>
      </c>
      <c r="U15" s="125">
        <v>5</v>
      </c>
      <c r="V15" s="124" t="s">
        <v>18</v>
      </c>
      <c r="W15" s="125">
        <v>2</v>
      </c>
      <c r="X15" s="125">
        <v>6</v>
      </c>
      <c r="Y15" s="124" t="s">
        <v>18</v>
      </c>
      <c r="Z15" s="125">
        <v>6</v>
      </c>
      <c r="AA15" s="125">
        <v>5</v>
      </c>
      <c r="AB15" s="124" t="s">
        <v>18</v>
      </c>
      <c r="AC15" s="125">
        <v>2</v>
      </c>
      <c r="AD15" s="127">
        <f>F15+I15+L15+O15+R15+U15+X15+AA15</f>
        <v>46</v>
      </c>
      <c r="AE15" s="124" t="s">
        <v>18</v>
      </c>
      <c r="AF15" s="127">
        <f>H15+K15+N15+Q15+T15+W15+Z15+AC15</f>
        <v>28</v>
      </c>
      <c r="AG15" s="128">
        <f>AD15+AF15</f>
        <v>74</v>
      </c>
      <c r="AH15" s="129">
        <v>58</v>
      </c>
      <c r="AI15" s="137"/>
      <c r="AJ15" s="64"/>
      <c r="AK15" s="72"/>
      <c r="AL15" s="119"/>
      <c r="AM15" s="119"/>
      <c r="AN15" s="119"/>
    </row>
    <row r="16" spans="1:40" s="120" customFormat="1" x14ac:dyDescent="0.25">
      <c r="A16" s="130"/>
      <c r="B16" s="123"/>
      <c r="C16" s="123"/>
      <c r="D16" s="123"/>
      <c r="E16" s="123"/>
      <c r="F16" s="122"/>
      <c r="G16" s="124"/>
      <c r="H16" s="125"/>
      <c r="I16" s="124"/>
      <c r="J16" s="125"/>
      <c r="K16" s="124"/>
      <c r="L16" s="125"/>
      <c r="M16" s="124"/>
      <c r="N16" s="125"/>
      <c r="O16" s="124"/>
      <c r="P16" s="125"/>
      <c r="Q16" s="124"/>
      <c r="R16" s="125"/>
      <c r="S16" s="124"/>
      <c r="T16" s="125"/>
      <c r="U16" s="124"/>
      <c r="V16" s="125"/>
      <c r="W16" s="124"/>
      <c r="X16" s="125"/>
      <c r="Y16" s="124"/>
      <c r="Z16" s="125"/>
      <c r="AA16" s="124"/>
      <c r="AB16" s="125"/>
      <c r="AC16" s="124"/>
      <c r="AD16" s="136">
        <f>SUM(AD13:AD15)</f>
        <v>141</v>
      </c>
      <c r="AE16" s="133"/>
      <c r="AF16" s="136">
        <f>SUM(AF13:AF15)</f>
        <v>85</v>
      </c>
      <c r="AG16" s="133">
        <f>SUM(AG13:AG15)</f>
        <v>226</v>
      </c>
      <c r="AH16" s="136">
        <f>SUM(AH13:AH15)</f>
        <v>191</v>
      </c>
      <c r="AI16" s="130">
        <v>2</v>
      </c>
      <c r="AJ16" s="121"/>
      <c r="AK16" s="72"/>
    </row>
    <row r="17" spans="1:40" x14ac:dyDescent="0.25">
      <c r="AG17" s="2"/>
    </row>
    <row r="18" spans="1:40" s="120" customFormat="1" x14ac:dyDescent="0.25">
      <c r="A18" s="122"/>
      <c r="B18" s="123" t="str">
        <f>UPPER(Ptrllista!E46)</f>
        <v>FREDRIK HALLGREN</v>
      </c>
      <c r="C18" s="123" t="str">
        <f>UPPER(Ptrllista!F46)</f>
        <v>ÅBY SK</v>
      </c>
      <c r="D18" s="123" t="str">
        <f>UPPER(Ptrllista!G44)</f>
        <v>3</v>
      </c>
      <c r="E18" s="123" t="str">
        <f>UPPER(Ptrllista!H44)</f>
        <v>C</v>
      </c>
      <c r="F18" s="122">
        <v>6</v>
      </c>
      <c r="G18" s="124" t="s">
        <v>18</v>
      </c>
      <c r="H18" s="125">
        <v>3</v>
      </c>
      <c r="I18" s="125">
        <v>6</v>
      </c>
      <c r="J18" s="126" t="s">
        <v>18</v>
      </c>
      <c r="K18" s="125">
        <v>5</v>
      </c>
      <c r="L18" s="125">
        <v>5</v>
      </c>
      <c r="M18" s="124" t="s">
        <v>18</v>
      </c>
      <c r="N18" s="125">
        <v>1</v>
      </c>
      <c r="O18" s="125">
        <v>6</v>
      </c>
      <c r="P18" s="124" t="s">
        <v>18</v>
      </c>
      <c r="Q18" s="125">
        <v>4</v>
      </c>
      <c r="R18" s="125">
        <v>6</v>
      </c>
      <c r="S18" s="124" t="s">
        <v>18</v>
      </c>
      <c r="T18" s="125">
        <v>5</v>
      </c>
      <c r="U18" s="125">
        <v>6</v>
      </c>
      <c r="V18" s="124" t="s">
        <v>18</v>
      </c>
      <c r="W18" s="125">
        <v>3</v>
      </c>
      <c r="X18" s="125">
        <v>4</v>
      </c>
      <c r="Y18" s="124" t="s">
        <v>18</v>
      </c>
      <c r="Z18" s="125">
        <v>4</v>
      </c>
      <c r="AA18" s="125">
        <v>6</v>
      </c>
      <c r="AB18" s="124" t="s">
        <v>18</v>
      </c>
      <c r="AC18" s="125">
        <v>2</v>
      </c>
      <c r="AD18" s="127">
        <f>F18+I18+L18+O18+R18+U18+X18+AA18</f>
        <v>45</v>
      </c>
      <c r="AE18" s="124" t="s">
        <v>18</v>
      </c>
      <c r="AF18" s="127">
        <f>H18+K18+N18+Q18+T18+W18+Z18+AC18</f>
        <v>27</v>
      </c>
      <c r="AG18" s="128">
        <f>AD18+AF18</f>
        <v>72</v>
      </c>
      <c r="AH18" s="129">
        <v>57</v>
      </c>
      <c r="AI18" s="122"/>
      <c r="AJ18" s="118"/>
      <c r="AK18" s="72"/>
      <c r="AL18" s="119"/>
      <c r="AM18" s="119"/>
      <c r="AN18" s="119"/>
    </row>
    <row r="19" spans="1:40" s="120" customFormat="1" x14ac:dyDescent="0.25">
      <c r="A19" s="122"/>
      <c r="B19" s="123" t="str">
        <f>UPPER(Ptrllista!E143)</f>
        <v>P-A WILLNERS</v>
      </c>
      <c r="C19" s="123" t="str">
        <f>UPPER(Ptrllista!F143)</f>
        <v>ÅBY SK</v>
      </c>
      <c r="D19" s="123" t="str">
        <f>UPPER(Ptrllista!G133)</f>
        <v>3</v>
      </c>
      <c r="E19" s="123" t="str">
        <f>UPPER(Ptrllista!H133)</f>
        <v>C</v>
      </c>
      <c r="F19" s="122">
        <v>6</v>
      </c>
      <c r="G19" s="124" t="s">
        <v>18</v>
      </c>
      <c r="H19" s="125">
        <v>3</v>
      </c>
      <c r="I19" s="125">
        <v>5</v>
      </c>
      <c r="J19" s="126" t="s">
        <v>18</v>
      </c>
      <c r="K19" s="125">
        <v>5</v>
      </c>
      <c r="L19" s="125">
        <v>6</v>
      </c>
      <c r="M19" s="124" t="s">
        <v>18</v>
      </c>
      <c r="N19" s="125">
        <v>1</v>
      </c>
      <c r="O19" s="125">
        <v>6</v>
      </c>
      <c r="P19" s="124" t="s">
        <v>18</v>
      </c>
      <c r="Q19" s="125">
        <v>4</v>
      </c>
      <c r="R19" s="125">
        <v>6</v>
      </c>
      <c r="S19" s="124" t="s">
        <v>18</v>
      </c>
      <c r="T19" s="125">
        <v>5</v>
      </c>
      <c r="U19" s="125">
        <v>6</v>
      </c>
      <c r="V19" s="124" t="s">
        <v>18</v>
      </c>
      <c r="W19" s="125">
        <v>3</v>
      </c>
      <c r="X19" s="125">
        <v>4</v>
      </c>
      <c r="Y19" s="124" t="s">
        <v>18</v>
      </c>
      <c r="Z19" s="125">
        <v>4</v>
      </c>
      <c r="AA19" s="125">
        <v>6</v>
      </c>
      <c r="AB19" s="124" t="s">
        <v>18</v>
      </c>
      <c r="AC19" s="125">
        <v>2</v>
      </c>
      <c r="AD19" s="127">
        <f>F19+I19+L19+O19+R19+U19+X19+AA19</f>
        <v>45</v>
      </c>
      <c r="AE19" s="124" t="s">
        <v>18</v>
      </c>
      <c r="AF19" s="127">
        <f>H19+K19+N19+Q19+T19+W19+Z19+AC19</f>
        <v>27</v>
      </c>
      <c r="AG19" s="128">
        <f>AD19+AF19</f>
        <v>72</v>
      </c>
      <c r="AH19" s="129">
        <v>55</v>
      </c>
      <c r="AI19" s="122"/>
      <c r="AJ19" s="118"/>
      <c r="AK19" s="72"/>
      <c r="AL19" s="119"/>
      <c r="AM19" s="119"/>
      <c r="AN19" s="119"/>
    </row>
    <row r="20" spans="1:40" s="120" customFormat="1" x14ac:dyDescent="0.25">
      <c r="A20" s="122"/>
      <c r="B20" s="123" t="str">
        <f>UPPER(Ptrllista!E51)</f>
        <v>TONY BORÉN</v>
      </c>
      <c r="C20" s="123" t="str">
        <f>UPPER(Ptrllista!F51)</f>
        <v>ÅBY SK</v>
      </c>
      <c r="D20" s="123" t="str">
        <f>UPPER(Ptrllista!G183)</f>
        <v>3</v>
      </c>
      <c r="E20" s="123" t="str">
        <f>UPPER(Ptrllista!H183)</f>
        <v>C</v>
      </c>
      <c r="F20" s="122">
        <v>6</v>
      </c>
      <c r="G20" s="124" t="s">
        <v>18</v>
      </c>
      <c r="H20" s="125">
        <v>3</v>
      </c>
      <c r="I20" s="125">
        <v>5</v>
      </c>
      <c r="J20" s="126" t="s">
        <v>18</v>
      </c>
      <c r="K20" s="125">
        <v>4</v>
      </c>
      <c r="L20" s="125">
        <v>6</v>
      </c>
      <c r="M20" s="124" t="s">
        <v>18</v>
      </c>
      <c r="N20" s="125">
        <v>1</v>
      </c>
      <c r="O20" s="125">
        <v>5</v>
      </c>
      <c r="P20" s="124" t="s">
        <v>18</v>
      </c>
      <c r="Q20" s="125">
        <v>3</v>
      </c>
      <c r="R20" s="125">
        <v>6</v>
      </c>
      <c r="S20" s="124" t="s">
        <v>18</v>
      </c>
      <c r="T20" s="125">
        <v>5</v>
      </c>
      <c r="U20" s="125">
        <v>6</v>
      </c>
      <c r="V20" s="124" t="s">
        <v>18</v>
      </c>
      <c r="W20" s="125">
        <v>3</v>
      </c>
      <c r="X20" s="125">
        <v>5</v>
      </c>
      <c r="Y20" s="124" t="s">
        <v>18</v>
      </c>
      <c r="Z20" s="125">
        <v>5</v>
      </c>
      <c r="AA20" s="125">
        <v>6</v>
      </c>
      <c r="AB20" s="124" t="s">
        <v>18</v>
      </c>
      <c r="AC20" s="125">
        <v>2</v>
      </c>
      <c r="AD20" s="127">
        <f>F20+I20+L20+O20+R20+U20+X20+AA20</f>
        <v>45</v>
      </c>
      <c r="AE20" s="124" t="s">
        <v>18</v>
      </c>
      <c r="AF20" s="127">
        <f>H20+K20+N20+Q20+T20+W20+Z20+AC20</f>
        <v>26</v>
      </c>
      <c r="AG20" s="128">
        <f>AD20+AF20</f>
        <v>71</v>
      </c>
      <c r="AH20" s="129">
        <v>63</v>
      </c>
      <c r="AI20" s="122"/>
      <c r="AJ20" s="57"/>
      <c r="AK20" s="72"/>
      <c r="AL20" s="72"/>
      <c r="AM20" s="72"/>
      <c r="AN20" s="72"/>
    </row>
    <row r="21" spans="1:40" s="120" customFormat="1" x14ac:dyDescent="0.25">
      <c r="A21" s="122"/>
      <c r="B21" s="123"/>
      <c r="C21" s="123"/>
      <c r="D21" s="123"/>
      <c r="E21" s="123"/>
      <c r="F21" s="122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29"/>
      <c r="X21" s="129"/>
      <c r="Y21" s="129"/>
      <c r="Z21" s="129"/>
      <c r="AA21" s="129"/>
      <c r="AB21" s="129"/>
      <c r="AC21" s="129"/>
      <c r="AD21" s="132">
        <f>SUM(AD18:AD20)</f>
        <v>135</v>
      </c>
      <c r="AE21" s="129"/>
      <c r="AF21" s="132">
        <f>SUM(AF18:AF20)</f>
        <v>80</v>
      </c>
      <c r="AG21" s="132">
        <f>SUM(AG18:AG20)</f>
        <v>215</v>
      </c>
      <c r="AH21" s="129">
        <f>SUM(AH18:AH20)</f>
        <v>175</v>
      </c>
      <c r="AI21" s="129">
        <v>3</v>
      </c>
      <c r="AJ21" s="118"/>
      <c r="AK21" s="72"/>
      <c r="AL21" s="119"/>
      <c r="AM21" s="119"/>
      <c r="AN21" s="119"/>
    </row>
    <row r="22" spans="1:40" x14ac:dyDescent="0.25">
      <c r="AG22" s="2"/>
    </row>
    <row r="23" spans="1:40" s="120" customFormat="1" x14ac:dyDescent="0.25">
      <c r="A23" s="122"/>
      <c r="B23" s="123" t="str">
        <f>UPPER(Ptrllista!E183)</f>
        <v>ROGER JOHANSSON</v>
      </c>
      <c r="C23" s="123" t="str">
        <f>UPPER(Ptrllista!F183)</f>
        <v>MJÖLBY</v>
      </c>
      <c r="D23" s="123" t="str">
        <f>UPPER(Ptrllista!G145)</f>
        <v>3</v>
      </c>
      <c r="E23" s="123" t="str">
        <f>UPPER(Ptrllista!H145)</f>
        <v>C</v>
      </c>
      <c r="F23" s="122">
        <v>6</v>
      </c>
      <c r="G23" s="124" t="s">
        <v>18</v>
      </c>
      <c r="H23" s="125">
        <v>3</v>
      </c>
      <c r="I23" s="125">
        <v>5</v>
      </c>
      <c r="J23" s="126" t="s">
        <v>18</v>
      </c>
      <c r="K23" s="125">
        <v>4</v>
      </c>
      <c r="L23" s="125">
        <v>6</v>
      </c>
      <c r="M23" s="124" t="s">
        <v>18</v>
      </c>
      <c r="N23" s="125">
        <v>1</v>
      </c>
      <c r="O23" s="125">
        <v>6</v>
      </c>
      <c r="P23" s="124" t="s">
        <v>18</v>
      </c>
      <c r="Q23" s="125">
        <v>4</v>
      </c>
      <c r="R23" s="125">
        <v>6</v>
      </c>
      <c r="S23" s="124" t="s">
        <v>18</v>
      </c>
      <c r="T23" s="125">
        <v>5</v>
      </c>
      <c r="U23" s="125">
        <v>6</v>
      </c>
      <c r="V23" s="124" t="s">
        <v>18</v>
      </c>
      <c r="W23" s="125">
        <v>3</v>
      </c>
      <c r="X23" s="125">
        <v>6</v>
      </c>
      <c r="Y23" s="124" t="s">
        <v>18</v>
      </c>
      <c r="Z23" s="125">
        <v>6</v>
      </c>
      <c r="AA23" s="125">
        <v>6</v>
      </c>
      <c r="AB23" s="124" t="s">
        <v>18</v>
      </c>
      <c r="AC23" s="125">
        <v>2</v>
      </c>
      <c r="AD23" s="127">
        <f>F23+I23+L23+O23+R23+U23+X23+AA23</f>
        <v>47</v>
      </c>
      <c r="AE23" s="124" t="s">
        <v>18</v>
      </c>
      <c r="AF23" s="127">
        <f>H23+K23+N23+Q23+T23+W23+Z23+AC23</f>
        <v>28</v>
      </c>
      <c r="AG23" s="128">
        <f>AD23+AF23</f>
        <v>75</v>
      </c>
      <c r="AH23" s="129">
        <v>75</v>
      </c>
      <c r="AI23" s="122"/>
      <c r="AJ23" s="57"/>
      <c r="AK23" s="72"/>
      <c r="AL23" s="72"/>
      <c r="AM23" s="72"/>
      <c r="AN23" s="72"/>
    </row>
    <row r="24" spans="1:40" s="120" customFormat="1" x14ac:dyDescent="0.25">
      <c r="A24" s="130"/>
      <c r="B24" s="123" t="str">
        <f>UPPER(Ptrllista!E118)</f>
        <v>KJELL JONSSON</v>
      </c>
      <c r="C24" s="123" t="str">
        <f>UPPER(Ptrllista!F118)</f>
        <v>MJÖLBY</v>
      </c>
      <c r="D24" s="123" t="s">
        <v>109</v>
      </c>
      <c r="E24" s="123" t="str">
        <f>UPPER(Ptrllista!H54)</f>
        <v>C</v>
      </c>
      <c r="F24" s="122">
        <v>6</v>
      </c>
      <c r="G24" s="124" t="s">
        <v>18</v>
      </c>
      <c r="H24" s="125">
        <v>3</v>
      </c>
      <c r="I24" s="125">
        <v>6</v>
      </c>
      <c r="J24" s="126" t="s">
        <v>18</v>
      </c>
      <c r="K24" s="125">
        <v>5</v>
      </c>
      <c r="L24" s="125">
        <v>6</v>
      </c>
      <c r="M24" s="124" t="s">
        <v>18</v>
      </c>
      <c r="N24" s="125">
        <v>1</v>
      </c>
      <c r="O24" s="125">
        <v>6</v>
      </c>
      <c r="P24" s="124" t="s">
        <v>18</v>
      </c>
      <c r="Q24" s="125">
        <v>4</v>
      </c>
      <c r="R24" s="125">
        <v>6</v>
      </c>
      <c r="S24" s="124" t="s">
        <v>18</v>
      </c>
      <c r="T24" s="125">
        <v>5</v>
      </c>
      <c r="U24" s="125">
        <v>3</v>
      </c>
      <c r="V24" s="124" t="s">
        <v>18</v>
      </c>
      <c r="W24" s="125">
        <v>2</v>
      </c>
      <c r="X24" s="125">
        <v>6</v>
      </c>
      <c r="Y24" s="124" t="s">
        <v>18</v>
      </c>
      <c r="Z24" s="125">
        <v>6</v>
      </c>
      <c r="AA24" s="125">
        <v>6</v>
      </c>
      <c r="AB24" s="124" t="s">
        <v>18</v>
      </c>
      <c r="AC24" s="125">
        <v>2</v>
      </c>
      <c r="AD24" s="127">
        <f>F24+I24+L24+O24+R24+U24+X24+AA24</f>
        <v>45</v>
      </c>
      <c r="AE24" s="124" t="s">
        <v>18</v>
      </c>
      <c r="AF24" s="127">
        <f>H24+K24+N24+Q24+T24+W24+Z24+AC24</f>
        <v>28</v>
      </c>
      <c r="AG24" s="128">
        <f>AD24+AF24</f>
        <v>73</v>
      </c>
      <c r="AH24" s="130">
        <v>53</v>
      </c>
      <c r="AI24" s="130"/>
      <c r="AJ24" s="121"/>
      <c r="AK24" s="72"/>
    </row>
    <row r="25" spans="1:40" s="120" customFormat="1" x14ac:dyDescent="0.25">
      <c r="A25" s="122"/>
      <c r="B25" s="123" t="str">
        <f>UPPER(Ptrllista!E174)</f>
        <v>GÖRAN JOHANSSON</v>
      </c>
      <c r="C25" s="123" t="str">
        <f>UPPER(Ptrllista!F174)</f>
        <v>MJÖLBY</v>
      </c>
      <c r="D25" s="123" t="str">
        <f>UPPER(Ptrllista!G47)</f>
        <v>3</v>
      </c>
      <c r="E25" s="123" t="str">
        <f>UPPER(Ptrllista!H47)</f>
        <v>C</v>
      </c>
      <c r="F25" s="122">
        <v>6</v>
      </c>
      <c r="G25" s="124" t="s">
        <v>18</v>
      </c>
      <c r="H25" s="125">
        <v>3</v>
      </c>
      <c r="I25" s="125">
        <v>4</v>
      </c>
      <c r="J25" s="126" t="s">
        <v>18</v>
      </c>
      <c r="K25" s="125">
        <v>4</v>
      </c>
      <c r="L25" s="125">
        <v>6</v>
      </c>
      <c r="M25" s="124" t="s">
        <v>18</v>
      </c>
      <c r="N25" s="125">
        <v>1</v>
      </c>
      <c r="O25" s="125">
        <v>6</v>
      </c>
      <c r="P25" s="124" t="s">
        <v>18</v>
      </c>
      <c r="Q25" s="125">
        <v>4</v>
      </c>
      <c r="R25" s="125">
        <v>6</v>
      </c>
      <c r="S25" s="124" t="s">
        <v>18</v>
      </c>
      <c r="T25" s="125">
        <v>5</v>
      </c>
      <c r="U25" s="125">
        <v>6</v>
      </c>
      <c r="V25" s="124" t="s">
        <v>18</v>
      </c>
      <c r="W25" s="125">
        <v>3</v>
      </c>
      <c r="X25" s="125">
        <v>6</v>
      </c>
      <c r="Y25" s="124" t="s">
        <v>18</v>
      </c>
      <c r="Z25" s="125">
        <v>6</v>
      </c>
      <c r="AA25" s="125">
        <v>4</v>
      </c>
      <c r="AB25" s="124" t="s">
        <v>18</v>
      </c>
      <c r="AC25" s="125">
        <v>2</v>
      </c>
      <c r="AD25" s="127">
        <f>F25+I25+L25+O25+R25+U25+X25+AA25</f>
        <v>44</v>
      </c>
      <c r="AE25" s="124" t="s">
        <v>18</v>
      </c>
      <c r="AF25" s="127">
        <f>H25+K25+N25+Q25+T25+W25+Z25+AC25</f>
        <v>28</v>
      </c>
      <c r="AG25" s="128">
        <f>AD25+AF25</f>
        <v>72</v>
      </c>
      <c r="AH25" s="129">
        <v>51</v>
      </c>
      <c r="AI25" s="122"/>
      <c r="AJ25" s="118"/>
      <c r="AK25" s="72"/>
      <c r="AL25" s="119"/>
      <c r="AM25" s="119"/>
      <c r="AN25" s="119"/>
    </row>
    <row r="26" spans="1:40" s="120" customFormat="1" x14ac:dyDescent="0.25">
      <c r="A26" s="122"/>
      <c r="B26" s="123"/>
      <c r="C26" s="123"/>
      <c r="D26" s="123"/>
      <c r="E26" s="123"/>
      <c r="F26" s="122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33">
        <f>SUM(AD23:AD25)</f>
        <v>136</v>
      </c>
      <c r="AE26" s="133"/>
      <c r="AF26" s="133">
        <f>SUM(AF23:AF25)</f>
        <v>84</v>
      </c>
      <c r="AG26" s="133">
        <f>SUM(AG23:AG25)</f>
        <v>220</v>
      </c>
      <c r="AH26" s="133">
        <f>SUM(AH23:AH25)</f>
        <v>179</v>
      </c>
      <c r="AI26" s="129">
        <v>4</v>
      </c>
      <c r="AJ26" s="118"/>
      <c r="AK26" s="72"/>
      <c r="AL26" s="119"/>
      <c r="AM26" s="119"/>
      <c r="AN26" s="119"/>
    </row>
    <row r="27" spans="1:40" x14ac:dyDescent="0.25">
      <c r="AG27" s="2"/>
    </row>
    <row r="28" spans="1:40" s="120" customFormat="1" x14ac:dyDescent="0.25">
      <c r="A28" s="122"/>
      <c r="B28" s="123" t="str">
        <f>UPPER(Ptrllista!E43)</f>
        <v>MIKAEL PETTERSSON</v>
      </c>
      <c r="C28" s="123" t="str">
        <f>UPPER(Ptrllista!F43)</f>
        <v>NPK</v>
      </c>
      <c r="D28" s="123" t="str">
        <f>UPPER(Ptrllista!G112)</f>
        <v>3</v>
      </c>
      <c r="E28" s="123" t="str">
        <f>UPPER(Ptrllista!H112)</f>
        <v>C</v>
      </c>
      <c r="F28" s="122">
        <v>6</v>
      </c>
      <c r="G28" s="124" t="s">
        <v>18</v>
      </c>
      <c r="H28" s="125">
        <v>3</v>
      </c>
      <c r="I28" s="125">
        <v>6</v>
      </c>
      <c r="J28" s="126" t="s">
        <v>18</v>
      </c>
      <c r="K28" s="125">
        <v>5</v>
      </c>
      <c r="L28" s="125">
        <v>6</v>
      </c>
      <c r="M28" s="124" t="s">
        <v>18</v>
      </c>
      <c r="N28" s="125">
        <v>1</v>
      </c>
      <c r="O28" s="125">
        <v>6</v>
      </c>
      <c r="P28" s="124" t="s">
        <v>18</v>
      </c>
      <c r="Q28" s="125">
        <v>4</v>
      </c>
      <c r="R28" s="125">
        <v>6</v>
      </c>
      <c r="S28" s="124" t="s">
        <v>18</v>
      </c>
      <c r="T28" s="125">
        <v>5</v>
      </c>
      <c r="U28" s="125">
        <v>6</v>
      </c>
      <c r="V28" s="124" t="s">
        <v>18</v>
      </c>
      <c r="W28" s="125">
        <v>3</v>
      </c>
      <c r="X28" s="125">
        <v>6</v>
      </c>
      <c r="Y28" s="124" t="s">
        <v>18</v>
      </c>
      <c r="Z28" s="125">
        <v>6</v>
      </c>
      <c r="AA28" s="125">
        <v>6</v>
      </c>
      <c r="AB28" s="124" t="s">
        <v>18</v>
      </c>
      <c r="AC28" s="125">
        <v>2</v>
      </c>
      <c r="AD28" s="127">
        <f>F28+I28+L28+O28+R28+U28+X28+AA28</f>
        <v>48</v>
      </c>
      <c r="AE28" s="124" t="s">
        <v>18</v>
      </c>
      <c r="AF28" s="127">
        <f>H28+K28+N28+Q28+T28+W28+Z28+AC28</f>
        <v>29</v>
      </c>
      <c r="AG28" s="128">
        <f>AD28+AF28</f>
        <v>77</v>
      </c>
      <c r="AH28" s="129">
        <v>67</v>
      </c>
      <c r="AI28" s="137"/>
      <c r="AJ28" s="118"/>
      <c r="AK28" s="72"/>
      <c r="AL28" s="119"/>
      <c r="AM28" s="119"/>
      <c r="AN28" s="119"/>
    </row>
    <row r="29" spans="1:40" s="120" customFormat="1" x14ac:dyDescent="0.25">
      <c r="A29" s="122"/>
      <c r="B29" s="123" t="str">
        <f>UPPER(Ptrllista!E148)</f>
        <v>PETER CARLBERG</v>
      </c>
      <c r="C29" s="123" t="str">
        <f>UPPER(Ptrllista!F148)</f>
        <v>NPK</v>
      </c>
      <c r="D29" s="123" t="str">
        <f>UPPER(Ptrllista!G135)</f>
        <v>3</v>
      </c>
      <c r="E29" s="123" t="str">
        <f>UPPER(Ptrllista!H135)</f>
        <v>C</v>
      </c>
      <c r="F29" s="122">
        <v>5</v>
      </c>
      <c r="G29" s="124" t="s">
        <v>18</v>
      </c>
      <c r="H29" s="125">
        <v>3</v>
      </c>
      <c r="I29" s="125">
        <v>6</v>
      </c>
      <c r="J29" s="126" t="s">
        <v>18</v>
      </c>
      <c r="K29" s="125">
        <v>5</v>
      </c>
      <c r="L29" s="125">
        <v>6</v>
      </c>
      <c r="M29" s="124" t="s">
        <v>18</v>
      </c>
      <c r="N29" s="125">
        <v>1</v>
      </c>
      <c r="O29" s="125">
        <v>6</v>
      </c>
      <c r="P29" s="124" t="s">
        <v>18</v>
      </c>
      <c r="Q29" s="125">
        <v>4</v>
      </c>
      <c r="R29" s="125">
        <v>6</v>
      </c>
      <c r="S29" s="124" t="s">
        <v>18</v>
      </c>
      <c r="T29" s="125">
        <v>5</v>
      </c>
      <c r="U29" s="125">
        <v>5</v>
      </c>
      <c r="V29" s="124" t="s">
        <v>18</v>
      </c>
      <c r="W29" s="125">
        <v>3</v>
      </c>
      <c r="X29" s="125">
        <v>4</v>
      </c>
      <c r="Y29" s="124" t="s">
        <v>18</v>
      </c>
      <c r="Z29" s="125">
        <v>4</v>
      </c>
      <c r="AA29" s="125">
        <v>6</v>
      </c>
      <c r="AB29" s="124" t="s">
        <v>18</v>
      </c>
      <c r="AC29" s="125">
        <v>2</v>
      </c>
      <c r="AD29" s="127">
        <f>F29+I29+L29+O29+R29+U29+X29+AA29</f>
        <v>44</v>
      </c>
      <c r="AE29" s="124" t="s">
        <v>18</v>
      </c>
      <c r="AF29" s="127">
        <f>H29+K29+N29+Q29+T29+W29+Z29+AC29</f>
        <v>27</v>
      </c>
      <c r="AG29" s="128">
        <f>AD29+AF29</f>
        <v>71</v>
      </c>
      <c r="AH29" s="129">
        <v>54</v>
      </c>
      <c r="AI29" s="122"/>
      <c r="AJ29" s="118"/>
      <c r="AK29" s="72"/>
      <c r="AL29" s="119"/>
      <c r="AM29" s="119"/>
      <c r="AN29" s="119"/>
    </row>
    <row r="30" spans="1:40" s="120" customFormat="1" x14ac:dyDescent="0.25">
      <c r="A30" s="122"/>
      <c r="B30" s="123" t="str">
        <f>UPPER(Ptrllista!E101)</f>
        <v>MATHIAS PANTZAR</v>
      </c>
      <c r="C30" s="123" t="str">
        <f>UPPER(Ptrllista!F101)</f>
        <v>NPK</v>
      </c>
      <c r="D30" s="123" t="str">
        <f>UPPER(Ptrllista!G101)</f>
        <v>2</v>
      </c>
      <c r="E30" s="123" t="str">
        <f>UPPER(Ptrllista!H149)</f>
        <v>C</v>
      </c>
      <c r="F30" s="122">
        <v>5</v>
      </c>
      <c r="G30" s="124" t="s">
        <v>18</v>
      </c>
      <c r="H30" s="125">
        <v>3</v>
      </c>
      <c r="I30" s="125">
        <v>6</v>
      </c>
      <c r="J30" s="126" t="s">
        <v>18</v>
      </c>
      <c r="K30" s="125">
        <v>5</v>
      </c>
      <c r="L30" s="125">
        <v>6</v>
      </c>
      <c r="M30" s="124" t="s">
        <v>18</v>
      </c>
      <c r="N30" s="125">
        <v>1</v>
      </c>
      <c r="O30" s="125">
        <v>4</v>
      </c>
      <c r="P30" s="124" t="s">
        <v>18</v>
      </c>
      <c r="Q30" s="125">
        <v>3</v>
      </c>
      <c r="R30" s="125">
        <v>6</v>
      </c>
      <c r="S30" s="124" t="s">
        <v>18</v>
      </c>
      <c r="T30" s="125">
        <v>5</v>
      </c>
      <c r="U30" s="125">
        <v>6</v>
      </c>
      <c r="V30" s="124" t="s">
        <v>18</v>
      </c>
      <c r="W30" s="125">
        <v>3</v>
      </c>
      <c r="X30" s="125">
        <v>6</v>
      </c>
      <c r="Y30" s="124" t="s">
        <v>18</v>
      </c>
      <c r="Z30" s="125">
        <v>5</v>
      </c>
      <c r="AA30" s="125">
        <v>4</v>
      </c>
      <c r="AB30" s="124" t="s">
        <v>18</v>
      </c>
      <c r="AC30" s="125">
        <v>2</v>
      </c>
      <c r="AD30" s="127">
        <f>F30+I30+L30+O30+R30+U30+X30+AA30</f>
        <v>43</v>
      </c>
      <c r="AE30" s="124" t="s">
        <v>18</v>
      </c>
      <c r="AF30" s="127">
        <f>H30+K30+N30+Q30+T30+W30+Z30+AC30</f>
        <v>27</v>
      </c>
      <c r="AG30" s="128">
        <f>AD30+AF30</f>
        <v>70</v>
      </c>
      <c r="AH30" s="129">
        <v>51</v>
      </c>
      <c r="AI30" s="122"/>
      <c r="AJ30" s="118"/>
      <c r="AK30" s="72"/>
      <c r="AL30" s="119"/>
      <c r="AM30" s="119"/>
      <c r="AN30" s="119"/>
    </row>
    <row r="31" spans="1:40" s="120" customFormat="1" x14ac:dyDescent="0.25">
      <c r="A31" s="130"/>
      <c r="B31" s="123"/>
      <c r="C31" s="123"/>
      <c r="D31" s="123"/>
      <c r="E31" s="123"/>
      <c r="F31" s="122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35"/>
      <c r="AD31" s="133">
        <f>SUM(AD28:AD30)</f>
        <v>135</v>
      </c>
      <c r="AE31" s="133"/>
      <c r="AF31" s="133">
        <f>SUM(AF28:AF30)</f>
        <v>83</v>
      </c>
      <c r="AG31" s="133">
        <f>SUM(AG28:AG30)</f>
        <v>218</v>
      </c>
      <c r="AH31" s="133">
        <f>SUM(AH28:AH30)</f>
        <v>172</v>
      </c>
      <c r="AI31" s="130">
        <v>5</v>
      </c>
      <c r="AJ31" s="121"/>
      <c r="AK31" s="72"/>
    </row>
    <row r="32" spans="1:40" x14ac:dyDescent="0.25">
      <c r="AG32" s="2"/>
    </row>
    <row r="33" spans="1:40" s="59" customFormat="1" ht="14.25" customHeight="1" x14ac:dyDescent="0.25">
      <c r="A33" s="122"/>
      <c r="B33" s="156" t="str">
        <f>UPPER(Ptrllista!E52)</f>
        <v>JESPER HELGESSON</v>
      </c>
      <c r="C33" s="156" t="str">
        <f>UPPER(Ptrllista!F52)</f>
        <v>FPK</v>
      </c>
      <c r="D33" s="156" t="str">
        <f>UPPER(Ptrllista!G52)</f>
        <v>2</v>
      </c>
      <c r="E33" s="156" t="str">
        <f>UPPER(Ptrllista!H115)</f>
        <v>C</v>
      </c>
      <c r="F33" s="157">
        <v>6</v>
      </c>
      <c r="G33" s="158" t="s">
        <v>18</v>
      </c>
      <c r="H33" s="159">
        <v>3</v>
      </c>
      <c r="I33" s="159">
        <v>6</v>
      </c>
      <c r="J33" s="160" t="s">
        <v>18</v>
      </c>
      <c r="K33" s="159">
        <v>5</v>
      </c>
      <c r="L33" s="159">
        <v>6</v>
      </c>
      <c r="M33" s="158" t="s">
        <v>18</v>
      </c>
      <c r="N33" s="159">
        <v>1</v>
      </c>
      <c r="O33" s="159">
        <v>6</v>
      </c>
      <c r="P33" s="158" t="s">
        <v>18</v>
      </c>
      <c r="Q33" s="159">
        <v>4</v>
      </c>
      <c r="R33" s="159">
        <v>5</v>
      </c>
      <c r="S33" s="158" t="s">
        <v>18</v>
      </c>
      <c r="T33" s="159">
        <v>5</v>
      </c>
      <c r="U33" s="159">
        <v>6</v>
      </c>
      <c r="V33" s="158" t="s">
        <v>18</v>
      </c>
      <c r="W33" s="159">
        <v>3</v>
      </c>
      <c r="X33" s="159">
        <v>6</v>
      </c>
      <c r="Y33" s="158" t="s">
        <v>18</v>
      </c>
      <c r="Z33" s="159">
        <v>6</v>
      </c>
      <c r="AA33" s="159">
        <v>6</v>
      </c>
      <c r="AB33" s="158" t="s">
        <v>18</v>
      </c>
      <c r="AC33" s="159">
        <v>2</v>
      </c>
      <c r="AD33" s="161">
        <f>F33+I33+L33+O33+R33+U33+X33+AA33</f>
        <v>47</v>
      </c>
      <c r="AE33" s="158" t="s">
        <v>18</v>
      </c>
      <c r="AF33" s="161">
        <f>H33+K33+N33+Q33+T33+W33+Z33+AC33</f>
        <v>29</v>
      </c>
      <c r="AG33" s="162">
        <f>AD33+AF33</f>
        <v>76</v>
      </c>
      <c r="AH33" s="163">
        <v>58</v>
      </c>
      <c r="AI33" s="157"/>
      <c r="AJ33" s="118"/>
      <c r="AK33" s="72"/>
      <c r="AL33" s="119"/>
      <c r="AM33" s="119"/>
      <c r="AN33" s="119"/>
    </row>
    <row r="34" spans="1:40" s="59" customFormat="1" x14ac:dyDescent="0.25">
      <c r="A34" s="122"/>
      <c r="B34" s="156" t="str">
        <f>UPPER(Ptrllista!E76)</f>
        <v>THOMAS FRIBERG</v>
      </c>
      <c r="C34" s="156" t="str">
        <f>UPPER(Ptrllista!F76)</f>
        <v>FPK</v>
      </c>
      <c r="D34" s="156" t="str">
        <f>UPPER(Ptrllista!G174)</f>
        <v>3</v>
      </c>
      <c r="E34" s="156" t="str">
        <f>UPPER(Ptrllista!H174)</f>
        <v>C</v>
      </c>
      <c r="F34" s="157">
        <v>6</v>
      </c>
      <c r="G34" s="158" t="s">
        <v>18</v>
      </c>
      <c r="H34" s="159">
        <v>3</v>
      </c>
      <c r="I34" s="159">
        <v>6</v>
      </c>
      <c r="J34" s="160" t="s">
        <v>18</v>
      </c>
      <c r="K34" s="159">
        <v>5</v>
      </c>
      <c r="L34" s="159">
        <v>6</v>
      </c>
      <c r="M34" s="158" t="s">
        <v>18</v>
      </c>
      <c r="N34" s="159">
        <v>1</v>
      </c>
      <c r="O34" s="159">
        <v>5</v>
      </c>
      <c r="P34" s="158" t="s">
        <v>18</v>
      </c>
      <c r="Q34" s="159">
        <v>4</v>
      </c>
      <c r="R34" s="159">
        <v>6</v>
      </c>
      <c r="S34" s="158" t="s">
        <v>18</v>
      </c>
      <c r="T34" s="159">
        <v>5</v>
      </c>
      <c r="U34" s="159">
        <v>5</v>
      </c>
      <c r="V34" s="158" t="s">
        <v>18</v>
      </c>
      <c r="W34" s="159">
        <v>3</v>
      </c>
      <c r="X34" s="159">
        <v>5</v>
      </c>
      <c r="Y34" s="158" t="s">
        <v>18</v>
      </c>
      <c r="Z34" s="159">
        <v>5</v>
      </c>
      <c r="AA34" s="159">
        <v>6</v>
      </c>
      <c r="AB34" s="158" t="s">
        <v>18</v>
      </c>
      <c r="AC34" s="159">
        <v>2</v>
      </c>
      <c r="AD34" s="161">
        <f>F34+I34+L34+O34+R34+U34+X34+AA34</f>
        <v>45</v>
      </c>
      <c r="AE34" s="158" t="s">
        <v>18</v>
      </c>
      <c r="AF34" s="161">
        <f>H34+K34+N34+Q34+T34+W34+Z34+AC34</f>
        <v>28</v>
      </c>
      <c r="AG34" s="162">
        <f>AD34+AF34</f>
        <v>73</v>
      </c>
      <c r="AH34" s="163">
        <v>71</v>
      </c>
      <c r="AI34" s="157"/>
      <c r="AJ34" s="57"/>
      <c r="AK34" s="72"/>
      <c r="AL34" s="72"/>
      <c r="AM34" s="72"/>
      <c r="AN34" s="72"/>
    </row>
    <row r="35" spans="1:40" s="59" customFormat="1" x14ac:dyDescent="0.25">
      <c r="A35" s="130"/>
      <c r="B35" s="156" t="str">
        <f>UPPER(Ptrllista!E74)</f>
        <v>ANNETTE KÄFLING</v>
      </c>
      <c r="C35" s="156" t="str">
        <f>UPPER(Ptrllista!F74)</f>
        <v>FPK</v>
      </c>
      <c r="D35" s="156" t="str">
        <f>UPPER(Ptrllista!G74)</f>
        <v>D2</v>
      </c>
      <c r="E35" s="156" t="str">
        <f>UPPER(Ptrllista!H74)</f>
        <v>C</v>
      </c>
      <c r="F35" s="157">
        <v>5</v>
      </c>
      <c r="G35" s="158" t="s">
        <v>18</v>
      </c>
      <c r="H35" s="159">
        <v>3</v>
      </c>
      <c r="I35" s="159">
        <v>4</v>
      </c>
      <c r="J35" s="160" t="s">
        <v>18</v>
      </c>
      <c r="K35" s="159">
        <v>3</v>
      </c>
      <c r="L35" s="159">
        <v>5</v>
      </c>
      <c r="M35" s="158" t="s">
        <v>18</v>
      </c>
      <c r="N35" s="159">
        <v>1</v>
      </c>
      <c r="O35" s="159">
        <v>4</v>
      </c>
      <c r="P35" s="158" t="s">
        <v>18</v>
      </c>
      <c r="Q35" s="159">
        <v>4</v>
      </c>
      <c r="R35" s="159">
        <v>6</v>
      </c>
      <c r="S35" s="158" t="s">
        <v>18</v>
      </c>
      <c r="T35" s="159">
        <v>5</v>
      </c>
      <c r="U35" s="159">
        <v>6</v>
      </c>
      <c r="V35" s="158" t="s">
        <v>18</v>
      </c>
      <c r="W35" s="159">
        <v>3</v>
      </c>
      <c r="X35" s="159">
        <v>6</v>
      </c>
      <c r="Y35" s="158" t="s">
        <v>18</v>
      </c>
      <c r="Z35" s="159">
        <v>6</v>
      </c>
      <c r="AA35" s="159">
        <v>6</v>
      </c>
      <c r="AB35" s="158" t="s">
        <v>18</v>
      </c>
      <c r="AC35" s="159">
        <v>2</v>
      </c>
      <c r="AD35" s="161">
        <f>F35+I35+L35+O35+R35+U35+X35+AA35</f>
        <v>42</v>
      </c>
      <c r="AE35" s="158" t="s">
        <v>18</v>
      </c>
      <c r="AF35" s="161">
        <f>H35+K35+N35+Q35+T35+W35+Z35+AC35</f>
        <v>27</v>
      </c>
      <c r="AG35" s="162">
        <f>AD35+AF35</f>
        <v>69</v>
      </c>
      <c r="AH35" s="164">
        <v>40</v>
      </c>
      <c r="AI35" s="164"/>
      <c r="AJ35" s="121"/>
      <c r="AK35" s="72"/>
      <c r="AL35" s="120"/>
      <c r="AM35" s="120"/>
      <c r="AN35" s="120"/>
    </row>
    <row r="36" spans="1:40" s="59" customFormat="1" x14ac:dyDescent="0.25">
      <c r="A36" s="131"/>
      <c r="B36" s="156"/>
      <c r="C36" s="156"/>
      <c r="D36" s="156"/>
      <c r="E36" s="156"/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57"/>
      <c r="Z36" s="157"/>
      <c r="AA36" s="157"/>
      <c r="AB36" s="157"/>
      <c r="AC36" s="157"/>
      <c r="AD36" s="161">
        <f>SUM(AD33:AD35)</f>
        <v>134</v>
      </c>
      <c r="AE36" s="158"/>
      <c r="AF36" s="161">
        <f>SUM(AF33:AF35)</f>
        <v>84</v>
      </c>
      <c r="AG36" s="163">
        <v>218</v>
      </c>
      <c r="AH36" s="163">
        <f>SUM(AH33:AH35)</f>
        <v>169</v>
      </c>
      <c r="AI36" s="165">
        <v>6</v>
      </c>
      <c r="AJ36" s="118"/>
      <c r="AK36" s="72"/>
      <c r="AL36" s="72"/>
      <c r="AM36" s="72"/>
      <c r="AN36" s="72"/>
    </row>
    <row r="37" spans="1:40" s="59" customFormat="1" x14ac:dyDescent="0.25">
      <c r="A37" s="122"/>
      <c r="B37" s="123"/>
      <c r="C37" s="123"/>
      <c r="D37" s="123"/>
      <c r="E37" s="123"/>
      <c r="F37" s="122"/>
      <c r="G37" s="124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2"/>
      <c r="AJ37" s="118"/>
      <c r="AK37" s="72"/>
      <c r="AL37" s="119"/>
      <c r="AM37" s="119"/>
      <c r="AN37" s="119"/>
    </row>
    <row r="38" spans="1:40" s="120" customFormat="1" x14ac:dyDescent="0.25">
      <c r="A38" s="122"/>
      <c r="B38" s="123" t="str">
        <f>UPPER(Ptrllista!E142)</f>
        <v>RIKARD HÖIJERTZ</v>
      </c>
      <c r="C38" s="123" t="str">
        <f>UPPER(Ptrllista!F142)</f>
        <v>LSKF</v>
      </c>
      <c r="D38" s="123" t="str">
        <f>UPPER(Ptrllista!G144)</f>
        <v>3</v>
      </c>
      <c r="E38" s="123" t="str">
        <f>UPPER(Ptrllista!H144)</f>
        <v>C</v>
      </c>
      <c r="F38" s="122">
        <v>6</v>
      </c>
      <c r="G38" s="124" t="s">
        <v>18</v>
      </c>
      <c r="H38" s="125">
        <v>3</v>
      </c>
      <c r="I38" s="125">
        <v>6</v>
      </c>
      <c r="J38" s="126" t="s">
        <v>18</v>
      </c>
      <c r="K38" s="125">
        <v>5</v>
      </c>
      <c r="L38" s="125">
        <v>6</v>
      </c>
      <c r="M38" s="124">
        <v>6</v>
      </c>
      <c r="N38" s="125">
        <v>1</v>
      </c>
      <c r="O38" s="125">
        <v>6</v>
      </c>
      <c r="P38" s="124" t="s">
        <v>18</v>
      </c>
      <c r="Q38" s="125">
        <v>4</v>
      </c>
      <c r="R38" s="125">
        <v>6</v>
      </c>
      <c r="S38" s="124" t="s">
        <v>18</v>
      </c>
      <c r="T38" s="125">
        <v>5</v>
      </c>
      <c r="U38" s="125">
        <v>6</v>
      </c>
      <c r="V38" s="124" t="s">
        <v>18</v>
      </c>
      <c r="W38" s="125">
        <v>3</v>
      </c>
      <c r="X38" s="125">
        <v>6</v>
      </c>
      <c r="Y38" s="124" t="s">
        <v>18</v>
      </c>
      <c r="Z38" s="125">
        <v>6</v>
      </c>
      <c r="AA38" s="125">
        <v>6</v>
      </c>
      <c r="AB38" s="124" t="s">
        <v>18</v>
      </c>
      <c r="AC38" s="125">
        <v>2</v>
      </c>
      <c r="AD38" s="127">
        <f>F38+I38+L38+O38+R38+U38+X38+AA38</f>
        <v>48</v>
      </c>
      <c r="AE38" s="124" t="s">
        <v>18</v>
      </c>
      <c r="AF38" s="127">
        <f>H38+K38+N38+Q38+T38+W38+Z38+AC38</f>
        <v>29</v>
      </c>
      <c r="AG38" s="128">
        <f>AD38+AF38</f>
        <v>77</v>
      </c>
      <c r="AH38" s="129">
        <v>44</v>
      </c>
      <c r="AI38" s="122"/>
      <c r="AJ38" s="57"/>
      <c r="AK38" s="72"/>
      <c r="AL38" s="72"/>
      <c r="AM38" s="72"/>
      <c r="AN38" s="72"/>
    </row>
    <row r="39" spans="1:40" s="120" customFormat="1" x14ac:dyDescent="0.25">
      <c r="A39" s="122"/>
      <c r="B39" s="123" t="str">
        <f>UPPER(Ptrllista!E129)</f>
        <v>BENNY PETTERSSON</v>
      </c>
      <c r="C39" s="123" t="str">
        <f>UPPER(Ptrllista!F129)</f>
        <v>LSKF</v>
      </c>
      <c r="D39" s="123" t="str">
        <f>UPPER(Ptrllista!G22)</f>
        <v>3</v>
      </c>
      <c r="E39" s="123" t="str">
        <f>UPPER(Ptrllista!H22)</f>
        <v>C</v>
      </c>
      <c r="F39" s="122">
        <v>6</v>
      </c>
      <c r="G39" s="124" t="s">
        <v>18</v>
      </c>
      <c r="H39" s="125">
        <v>3</v>
      </c>
      <c r="I39" s="125">
        <v>4</v>
      </c>
      <c r="J39" s="126" t="s">
        <v>18</v>
      </c>
      <c r="K39" s="125">
        <v>4</v>
      </c>
      <c r="L39" s="125">
        <v>6</v>
      </c>
      <c r="M39" s="124" t="s">
        <v>18</v>
      </c>
      <c r="N39" s="125">
        <v>1</v>
      </c>
      <c r="O39" s="125">
        <v>6</v>
      </c>
      <c r="P39" s="124" t="s">
        <v>18</v>
      </c>
      <c r="Q39" s="125">
        <v>4</v>
      </c>
      <c r="R39" s="125">
        <v>6</v>
      </c>
      <c r="S39" s="124" t="s">
        <v>18</v>
      </c>
      <c r="T39" s="125">
        <v>5</v>
      </c>
      <c r="U39" s="125">
        <v>6</v>
      </c>
      <c r="V39" s="124" t="s">
        <v>18</v>
      </c>
      <c r="W39" s="125">
        <v>3</v>
      </c>
      <c r="X39" s="125">
        <v>6</v>
      </c>
      <c r="Y39" s="124" t="s">
        <v>18</v>
      </c>
      <c r="Z39" s="125">
        <v>6</v>
      </c>
      <c r="AA39" s="125">
        <v>6</v>
      </c>
      <c r="AB39" s="124" t="s">
        <v>18</v>
      </c>
      <c r="AC39" s="125">
        <v>2</v>
      </c>
      <c r="AD39" s="127">
        <f>F39+I39+L39+O39+R39+U39+X39+AA39</f>
        <v>46</v>
      </c>
      <c r="AE39" s="124" t="s">
        <v>18</v>
      </c>
      <c r="AF39" s="127">
        <f>H39+K39+N39+Q39+T39+W39+Z39+AC39</f>
        <v>28</v>
      </c>
      <c r="AG39" s="128">
        <f>AD39+AF39</f>
        <v>74</v>
      </c>
      <c r="AH39" s="129">
        <v>60</v>
      </c>
      <c r="AI39" s="122"/>
      <c r="AJ39" s="118"/>
      <c r="AK39" s="72"/>
      <c r="AL39" s="119"/>
      <c r="AM39" s="119"/>
      <c r="AN39" s="119"/>
    </row>
    <row r="40" spans="1:40" s="120" customFormat="1" x14ac:dyDescent="0.25">
      <c r="A40" s="131"/>
      <c r="B40" s="123" t="s">
        <v>210</v>
      </c>
      <c r="C40" s="123" t="s">
        <v>211</v>
      </c>
      <c r="D40" s="123"/>
      <c r="E40" s="123"/>
      <c r="F40" s="122">
        <v>7</v>
      </c>
      <c r="G40" s="124" t="s">
        <v>18</v>
      </c>
      <c r="H40" s="125">
        <v>3</v>
      </c>
      <c r="I40" s="125">
        <v>4</v>
      </c>
      <c r="J40" s="126" t="s">
        <v>18</v>
      </c>
      <c r="K40" s="125">
        <v>4</v>
      </c>
      <c r="L40" s="125">
        <v>6</v>
      </c>
      <c r="M40" s="124" t="s">
        <v>18</v>
      </c>
      <c r="N40" s="125">
        <v>1</v>
      </c>
      <c r="O40" s="125">
        <v>6</v>
      </c>
      <c r="P40" s="124" t="s">
        <v>18</v>
      </c>
      <c r="Q40" s="125">
        <v>4</v>
      </c>
      <c r="R40" s="125">
        <v>6</v>
      </c>
      <c r="S40" s="124" t="s">
        <v>18</v>
      </c>
      <c r="T40" s="125">
        <v>5</v>
      </c>
      <c r="U40" s="125">
        <v>6</v>
      </c>
      <c r="V40" s="124" t="s">
        <v>18</v>
      </c>
      <c r="W40" s="125">
        <v>3</v>
      </c>
      <c r="X40" s="125">
        <v>6</v>
      </c>
      <c r="Y40" s="124" t="s">
        <v>18</v>
      </c>
      <c r="Z40" s="125">
        <v>6</v>
      </c>
      <c r="AA40" s="125">
        <v>6</v>
      </c>
      <c r="AB40" s="124" t="s">
        <v>18</v>
      </c>
      <c r="AC40" s="125">
        <v>3</v>
      </c>
      <c r="AD40" s="127">
        <v>44</v>
      </c>
      <c r="AE40" s="124" t="s">
        <v>18</v>
      </c>
      <c r="AF40" s="127">
        <f>H40+K40+N40+Q40+T40+W40+Z40+AC40</f>
        <v>29</v>
      </c>
      <c r="AG40" s="128">
        <f>AD40+AF40</f>
        <v>73</v>
      </c>
      <c r="AH40" s="129">
        <v>51</v>
      </c>
      <c r="AI40" s="129"/>
      <c r="AJ40" s="118"/>
      <c r="AK40" s="72"/>
      <c r="AL40" s="72"/>
      <c r="AM40" s="72"/>
      <c r="AN40" s="72"/>
    </row>
    <row r="41" spans="1:40" s="120" customFormat="1" x14ac:dyDescent="0.25">
      <c r="A41" s="139"/>
      <c r="B41" s="123"/>
      <c r="C41" s="123"/>
      <c r="D41" s="123"/>
      <c r="E41" s="123"/>
      <c r="F41" s="122"/>
      <c r="G41" s="124"/>
      <c r="H41" s="125"/>
      <c r="I41" s="125"/>
      <c r="J41" s="126"/>
      <c r="K41" s="125"/>
      <c r="L41" s="125"/>
      <c r="M41" s="124"/>
      <c r="N41" s="125"/>
      <c r="O41" s="125"/>
      <c r="P41" s="124"/>
      <c r="Q41" s="125"/>
      <c r="R41" s="125"/>
      <c r="S41" s="124"/>
      <c r="T41" s="125"/>
      <c r="U41" s="125"/>
      <c r="V41" s="124"/>
      <c r="W41" s="125"/>
      <c r="X41" s="125"/>
      <c r="Y41" s="124"/>
      <c r="Z41" s="125"/>
      <c r="AA41" s="125"/>
      <c r="AB41" s="124"/>
      <c r="AC41" s="125"/>
      <c r="AD41" s="127">
        <f>SUM(AD38:AD40)</f>
        <v>138</v>
      </c>
      <c r="AE41" s="124"/>
      <c r="AF41" s="127">
        <f>SUM(AF38:AF40)</f>
        <v>86</v>
      </c>
      <c r="AG41" s="128">
        <f>SUM(AG38:AG40)</f>
        <v>224</v>
      </c>
      <c r="AH41" s="129">
        <f>SUM(AH38:AH40)</f>
        <v>155</v>
      </c>
      <c r="AI41" s="129">
        <v>7</v>
      </c>
      <c r="AJ41" s="118"/>
      <c r="AK41" s="72"/>
      <c r="AL41" s="72"/>
      <c r="AM41" s="72"/>
      <c r="AN41" s="72"/>
    </row>
    <row r="42" spans="1:40" x14ac:dyDescent="0.25">
      <c r="AG42" s="2"/>
      <c r="AI42" s="140"/>
    </row>
    <row r="43" spans="1:40" x14ac:dyDescent="0.25">
      <c r="A43" s="122"/>
      <c r="B43" s="123" t="str">
        <f>UPPER(Ptrllista!E20)</f>
        <v>PETER KARLSSON</v>
      </c>
      <c r="C43" s="123" t="str">
        <f>UPPER(Ptrllista!F20)</f>
        <v>A1 SKF</v>
      </c>
      <c r="D43" s="123" t="str">
        <f>UPPER(Ptrllista!G142)</f>
        <v>3</v>
      </c>
      <c r="E43" s="123" t="str">
        <f>UPPER(Ptrllista!H142)</f>
        <v>C</v>
      </c>
      <c r="F43" s="122">
        <v>6</v>
      </c>
      <c r="G43" s="124" t="s">
        <v>18</v>
      </c>
      <c r="H43" s="125">
        <v>3</v>
      </c>
      <c r="I43" s="125">
        <v>5</v>
      </c>
      <c r="J43" s="126" t="s">
        <v>18</v>
      </c>
      <c r="K43" s="125">
        <v>5</v>
      </c>
      <c r="L43" s="125">
        <v>6</v>
      </c>
      <c r="M43" s="124" t="s">
        <v>18</v>
      </c>
      <c r="N43" s="125">
        <v>1</v>
      </c>
      <c r="O43" s="125">
        <v>6</v>
      </c>
      <c r="P43" s="124" t="s">
        <v>18</v>
      </c>
      <c r="Q43" s="125">
        <v>4</v>
      </c>
      <c r="R43" s="125">
        <v>6</v>
      </c>
      <c r="S43" s="124" t="s">
        <v>18</v>
      </c>
      <c r="T43" s="125">
        <v>5</v>
      </c>
      <c r="U43" s="125">
        <v>6</v>
      </c>
      <c r="V43" s="124" t="s">
        <v>18</v>
      </c>
      <c r="W43" s="125">
        <v>3</v>
      </c>
      <c r="X43" s="125">
        <v>6</v>
      </c>
      <c r="Y43" s="124" t="s">
        <v>18</v>
      </c>
      <c r="Z43" s="125">
        <v>6</v>
      </c>
      <c r="AA43" s="125">
        <v>6</v>
      </c>
      <c r="AB43" s="124" t="s">
        <v>18</v>
      </c>
      <c r="AC43" s="125">
        <v>2</v>
      </c>
      <c r="AD43" s="127">
        <f>F43+I43+L43+O43+R43+U43+X43+AA43</f>
        <v>47</v>
      </c>
      <c r="AE43" s="124" t="s">
        <v>18</v>
      </c>
      <c r="AF43" s="127">
        <f>H43+K43+N43+Q43+T43+W43+Z43+AC43</f>
        <v>29</v>
      </c>
      <c r="AG43" s="128">
        <f>AD43+AF43</f>
        <v>76</v>
      </c>
      <c r="AH43" s="129">
        <v>73</v>
      </c>
      <c r="AI43" s="129"/>
    </row>
    <row r="44" spans="1:40" x14ac:dyDescent="0.25">
      <c r="A44" s="130"/>
      <c r="B44" s="123" t="str">
        <f>UPPER(Ptrllista!E21)</f>
        <v>ELMER JANSSON</v>
      </c>
      <c r="C44" s="123" t="str">
        <f>UPPER(Ptrllista!F21)</f>
        <v>A1 SKF</v>
      </c>
      <c r="D44" s="123" t="str">
        <f>UPPER(Ptrllista!G21)</f>
        <v>VY</v>
      </c>
      <c r="E44" s="123" t="str">
        <f>UPPER(Ptrllista!H21)</f>
        <v>C</v>
      </c>
      <c r="F44" s="122">
        <v>5</v>
      </c>
      <c r="G44" s="124" t="s">
        <v>18</v>
      </c>
      <c r="H44" s="125">
        <v>3</v>
      </c>
      <c r="I44" s="125">
        <v>6</v>
      </c>
      <c r="J44" s="126" t="s">
        <v>18</v>
      </c>
      <c r="K44" s="125">
        <v>5</v>
      </c>
      <c r="L44" s="125">
        <v>6</v>
      </c>
      <c r="M44" s="124" t="s">
        <v>18</v>
      </c>
      <c r="N44" s="125">
        <v>1</v>
      </c>
      <c r="O44" s="125">
        <v>5</v>
      </c>
      <c r="P44" s="124" t="s">
        <v>18</v>
      </c>
      <c r="Q44" s="125">
        <v>3</v>
      </c>
      <c r="R44" s="125">
        <v>4</v>
      </c>
      <c r="S44" s="124" t="s">
        <v>18</v>
      </c>
      <c r="T44" s="125">
        <v>3</v>
      </c>
      <c r="U44" s="125">
        <v>5</v>
      </c>
      <c r="V44" s="124" t="s">
        <v>18</v>
      </c>
      <c r="W44" s="125">
        <v>2</v>
      </c>
      <c r="X44" s="125">
        <v>5</v>
      </c>
      <c r="Y44" s="124" t="s">
        <v>18</v>
      </c>
      <c r="Z44" s="125">
        <v>5</v>
      </c>
      <c r="AA44" s="125">
        <v>6</v>
      </c>
      <c r="AB44" s="124" t="s">
        <v>18</v>
      </c>
      <c r="AC44" s="125">
        <v>2</v>
      </c>
      <c r="AD44" s="127">
        <f>F44+I44+L44+O44+R44+U44+X44+AA44</f>
        <v>42</v>
      </c>
      <c r="AE44" s="124" t="s">
        <v>18</v>
      </c>
      <c r="AF44" s="127">
        <f>H44+K44+N44+Q44+T44+W44+Z44+AC44</f>
        <v>24</v>
      </c>
      <c r="AG44" s="128">
        <v>42</v>
      </c>
      <c r="AH44" s="130">
        <v>42</v>
      </c>
      <c r="AI44" s="141"/>
    </row>
    <row r="45" spans="1:40" x14ac:dyDescent="0.25">
      <c r="A45" s="130"/>
      <c r="B45" s="123" t="str">
        <f>UPPER(Ptrllista!E127)</f>
        <v>KENNETH ARVIDSSON</v>
      </c>
      <c r="C45" s="123" t="str">
        <f>UPPER(Ptrllista!F127)</f>
        <v>A1 SKF</v>
      </c>
      <c r="D45" s="123" t="str">
        <f>UPPER(Ptrllista!G53)</f>
        <v>VY</v>
      </c>
      <c r="E45" s="123" t="str">
        <f>UPPER(Ptrllista!H53)</f>
        <v>C</v>
      </c>
      <c r="F45" s="122">
        <v>6</v>
      </c>
      <c r="G45" s="124" t="s">
        <v>18</v>
      </c>
      <c r="H45" s="125">
        <v>3</v>
      </c>
      <c r="I45" s="125">
        <v>6</v>
      </c>
      <c r="J45" s="126" t="s">
        <v>18</v>
      </c>
      <c r="K45" s="125">
        <v>5</v>
      </c>
      <c r="L45" s="125">
        <v>5</v>
      </c>
      <c r="M45" s="124" t="s">
        <v>18</v>
      </c>
      <c r="N45" s="125">
        <v>1</v>
      </c>
      <c r="O45" s="125">
        <v>6</v>
      </c>
      <c r="P45" s="124" t="s">
        <v>18</v>
      </c>
      <c r="Q45" s="125">
        <v>4</v>
      </c>
      <c r="R45" s="125">
        <v>4</v>
      </c>
      <c r="S45" s="124" t="s">
        <v>18</v>
      </c>
      <c r="T45" s="125">
        <v>3</v>
      </c>
      <c r="U45" s="125">
        <v>5</v>
      </c>
      <c r="V45" s="124" t="s">
        <v>18</v>
      </c>
      <c r="W45" s="125">
        <v>3</v>
      </c>
      <c r="X45" s="125">
        <v>3</v>
      </c>
      <c r="Y45" s="124" t="s">
        <v>18</v>
      </c>
      <c r="Z45" s="125">
        <v>3</v>
      </c>
      <c r="AA45" s="125">
        <v>3</v>
      </c>
      <c r="AB45" s="124" t="s">
        <v>18</v>
      </c>
      <c r="AC45" s="125">
        <v>2</v>
      </c>
      <c r="AD45" s="127">
        <v>38</v>
      </c>
      <c r="AE45" s="124" t="s">
        <v>18</v>
      </c>
      <c r="AF45" s="127">
        <f>H45+K45+N45+Q45+T45+W45+Z45+AC45</f>
        <v>24</v>
      </c>
      <c r="AG45" s="128">
        <f>AD45+AF45</f>
        <v>62</v>
      </c>
      <c r="AH45" s="130">
        <v>36</v>
      </c>
      <c r="AI45" s="130"/>
    </row>
    <row r="46" spans="1:40" x14ac:dyDescent="0.25">
      <c r="A46" s="122"/>
      <c r="B46" s="123"/>
      <c r="C46" s="123"/>
      <c r="D46" s="123"/>
      <c r="E46" s="123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7">
        <f>SUM(AD43:AD45)</f>
        <v>127</v>
      </c>
      <c r="AE46" s="124"/>
      <c r="AF46" s="127">
        <f>SUM(AF43:AF45)</f>
        <v>77</v>
      </c>
      <c r="AG46" s="129">
        <v>180</v>
      </c>
      <c r="AH46" s="129">
        <f>SUM(AH43:AH45)</f>
        <v>151</v>
      </c>
      <c r="AI46" s="129">
        <v>8</v>
      </c>
    </row>
    <row r="47" spans="1:40" x14ac:dyDescent="0.25">
      <c r="AG47" s="2"/>
      <c r="AI47" s="140"/>
    </row>
    <row r="48" spans="1:40" s="120" customFormat="1" x14ac:dyDescent="0.25">
      <c r="A48" s="122"/>
      <c r="B48" s="123" t="str">
        <f>UPPER(Ptrllista!E137)</f>
        <v>MATHIAS JOHANSSON</v>
      </c>
      <c r="C48" s="123" t="str">
        <f>UPPER(Ptrllista!F137)</f>
        <v>ÅTVID</v>
      </c>
      <c r="D48" s="123" t="str">
        <f>UPPER(Ptrllista!G137)</f>
        <v>2</v>
      </c>
      <c r="E48" s="123" t="str">
        <f>UPPER(Ptrllista!H147)</f>
        <v>C</v>
      </c>
      <c r="F48" s="122">
        <v>4</v>
      </c>
      <c r="G48" s="124" t="s">
        <v>18</v>
      </c>
      <c r="H48" s="125">
        <v>2</v>
      </c>
      <c r="I48" s="125">
        <v>5</v>
      </c>
      <c r="J48" s="126" t="s">
        <v>18</v>
      </c>
      <c r="K48" s="125">
        <v>5</v>
      </c>
      <c r="L48" s="125">
        <v>6</v>
      </c>
      <c r="M48" s="124" t="s">
        <v>18</v>
      </c>
      <c r="N48" s="125">
        <v>1</v>
      </c>
      <c r="O48" s="125">
        <v>6</v>
      </c>
      <c r="P48" s="124" t="s">
        <v>18</v>
      </c>
      <c r="Q48" s="125">
        <v>4</v>
      </c>
      <c r="R48" s="125">
        <v>6</v>
      </c>
      <c r="S48" s="124" t="s">
        <v>18</v>
      </c>
      <c r="T48" s="125">
        <v>5</v>
      </c>
      <c r="U48" s="125">
        <v>5</v>
      </c>
      <c r="V48" s="124" t="s">
        <v>18</v>
      </c>
      <c r="W48" s="125">
        <v>3</v>
      </c>
      <c r="X48" s="125">
        <v>5</v>
      </c>
      <c r="Y48" s="124" t="s">
        <v>18</v>
      </c>
      <c r="Z48" s="125">
        <v>5</v>
      </c>
      <c r="AA48" s="125">
        <v>6</v>
      </c>
      <c r="AB48" s="124" t="s">
        <v>18</v>
      </c>
      <c r="AC48" s="125">
        <v>2</v>
      </c>
      <c r="AD48" s="127">
        <f>F48+I48+L48+O48+R48+U48+X48+AA48</f>
        <v>43</v>
      </c>
      <c r="AE48" s="124" t="s">
        <v>18</v>
      </c>
      <c r="AF48" s="127">
        <f>H48+K48+N48+Q48+T48+W48+Z48+AC48</f>
        <v>27</v>
      </c>
      <c r="AG48" s="128">
        <f>AD48+AF48</f>
        <v>70</v>
      </c>
      <c r="AH48" s="129">
        <v>45</v>
      </c>
      <c r="AI48" s="129"/>
      <c r="AJ48" s="118"/>
      <c r="AK48" s="72"/>
      <c r="AL48" s="119"/>
      <c r="AM48" s="119"/>
      <c r="AN48" s="119"/>
    </row>
    <row r="49" spans="1:40" s="120" customFormat="1" x14ac:dyDescent="0.25">
      <c r="A49" s="122"/>
      <c r="B49" s="123" t="str">
        <f>UPPER(Ptrllista!E86)</f>
        <v>FREDRIK LINDGREN</v>
      </c>
      <c r="C49" s="123" t="str">
        <f>UPPER(Ptrllista!F86)</f>
        <v>ÅTVID</v>
      </c>
      <c r="D49" s="123" t="str">
        <f>UPPER(Ptrllista!G86)</f>
        <v>2</v>
      </c>
      <c r="E49" s="123" t="str">
        <f>UPPER(Ptrllista!H77)</f>
        <v>C</v>
      </c>
      <c r="F49" s="122">
        <v>5</v>
      </c>
      <c r="G49" s="124" t="s">
        <v>18</v>
      </c>
      <c r="H49" s="125">
        <v>3</v>
      </c>
      <c r="I49" s="125">
        <v>4</v>
      </c>
      <c r="J49" s="126" t="s">
        <v>18</v>
      </c>
      <c r="K49" s="125">
        <v>4</v>
      </c>
      <c r="L49" s="125">
        <v>5</v>
      </c>
      <c r="M49" s="124" t="s">
        <v>18</v>
      </c>
      <c r="N49" s="125">
        <v>1</v>
      </c>
      <c r="O49" s="125">
        <v>6</v>
      </c>
      <c r="P49" s="124" t="s">
        <v>18</v>
      </c>
      <c r="Q49" s="125">
        <v>4</v>
      </c>
      <c r="R49" s="125">
        <v>5</v>
      </c>
      <c r="S49" s="124" t="s">
        <v>18</v>
      </c>
      <c r="T49" s="125">
        <v>4</v>
      </c>
      <c r="U49" s="125">
        <v>3</v>
      </c>
      <c r="V49" s="124" t="s">
        <v>18</v>
      </c>
      <c r="W49" s="125">
        <v>3</v>
      </c>
      <c r="X49" s="125">
        <v>5</v>
      </c>
      <c r="Y49" s="124" t="s">
        <v>18</v>
      </c>
      <c r="Z49" s="125">
        <v>5</v>
      </c>
      <c r="AA49" s="125">
        <v>6</v>
      </c>
      <c r="AB49" s="124" t="s">
        <v>18</v>
      </c>
      <c r="AC49" s="125">
        <v>2</v>
      </c>
      <c r="AD49" s="127">
        <f>F49+I49+L49+O49+R49+U49+X49+AA49</f>
        <v>39</v>
      </c>
      <c r="AE49" s="124" t="s">
        <v>18</v>
      </c>
      <c r="AF49" s="127">
        <f>H49+K49+N49+Q49+T49+W49+Z49+AC49</f>
        <v>26</v>
      </c>
      <c r="AG49" s="128">
        <f>AD49+AF49</f>
        <v>65</v>
      </c>
      <c r="AH49" s="129">
        <v>38</v>
      </c>
      <c r="AI49" s="129"/>
      <c r="AJ49" s="118"/>
      <c r="AK49" s="72"/>
      <c r="AL49" s="119"/>
      <c r="AM49" s="119"/>
      <c r="AN49" s="119"/>
    </row>
    <row r="50" spans="1:40" s="120" customFormat="1" x14ac:dyDescent="0.25">
      <c r="A50" s="130"/>
      <c r="B50" s="123" t="s">
        <v>205</v>
      </c>
      <c r="C50" s="123" t="s">
        <v>189</v>
      </c>
      <c r="D50" s="123" t="s">
        <v>206</v>
      </c>
      <c r="E50" s="123" t="s">
        <v>105</v>
      </c>
      <c r="F50" s="122">
        <v>6</v>
      </c>
      <c r="G50" s="124" t="s">
        <v>18</v>
      </c>
      <c r="H50" s="125">
        <v>3</v>
      </c>
      <c r="I50" s="125">
        <v>2</v>
      </c>
      <c r="J50" s="126" t="s">
        <v>18</v>
      </c>
      <c r="K50" s="125">
        <v>2</v>
      </c>
      <c r="L50" s="125">
        <v>6</v>
      </c>
      <c r="M50" s="124" t="s">
        <v>18</v>
      </c>
      <c r="N50" s="125">
        <v>1</v>
      </c>
      <c r="O50" s="125">
        <v>4</v>
      </c>
      <c r="P50" s="124" t="s">
        <v>18</v>
      </c>
      <c r="Q50" s="125">
        <v>3</v>
      </c>
      <c r="R50" s="125">
        <v>4</v>
      </c>
      <c r="S50" s="124" t="s">
        <v>18</v>
      </c>
      <c r="T50" s="125">
        <v>3</v>
      </c>
      <c r="U50" s="125">
        <v>5</v>
      </c>
      <c r="V50" s="124" t="s">
        <v>18</v>
      </c>
      <c r="W50" s="125">
        <v>3</v>
      </c>
      <c r="X50" s="125">
        <v>5</v>
      </c>
      <c r="Y50" s="124" t="s">
        <v>18</v>
      </c>
      <c r="Z50" s="125">
        <v>5</v>
      </c>
      <c r="AA50" s="125">
        <v>6</v>
      </c>
      <c r="AB50" s="124" t="s">
        <v>18</v>
      </c>
      <c r="AC50" s="125">
        <v>2</v>
      </c>
      <c r="AD50" s="127">
        <v>38</v>
      </c>
      <c r="AE50" s="124" t="s">
        <v>18</v>
      </c>
      <c r="AF50" s="127">
        <f>H50+K50+N50+Q50+T50+W50+Z50+AC50</f>
        <v>22</v>
      </c>
      <c r="AG50" s="128">
        <f>AD50+AF50</f>
        <v>60</v>
      </c>
      <c r="AH50" s="130">
        <v>35</v>
      </c>
      <c r="AI50" s="141"/>
      <c r="AJ50" s="121"/>
      <c r="AK50" s="72"/>
    </row>
    <row r="51" spans="1:40" s="120" customFormat="1" x14ac:dyDescent="0.25">
      <c r="A51" s="130"/>
      <c r="B51" s="123"/>
      <c r="C51" s="123"/>
      <c r="D51" s="123"/>
      <c r="E51" s="123"/>
      <c r="F51" s="122"/>
      <c r="G51" s="124"/>
      <c r="H51" s="125"/>
      <c r="I51" s="124"/>
      <c r="J51" s="125"/>
      <c r="K51" s="124"/>
      <c r="L51" s="125"/>
      <c r="M51" s="124"/>
      <c r="N51" s="125"/>
      <c r="O51" s="124"/>
      <c r="P51" s="125"/>
      <c r="Q51" s="124"/>
      <c r="R51" s="125"/>
      <c r="S51" s="124"/>
      <c r="T51" s="125"/>
      <c r="U51" s="124"/>
      <c r="V51" s="125"/>
      <c r="W51" s="124"/>
      <c r="X51" s="125"/>
      <c r="Y51" s="124"/>
      <c r="Z51" s="125"/>
      <c r="AA51" s="124"/>
      <c r="AB51" s="134"/>
      <c r="AC51" s="135"/>
      <c r="AD51" s="136">
        <f>SUM(AD48:AD50)</f>
        <v>120</v>
      </c>
      <c r="AE51" s="133"/>
      <c r="AF51" s="136">
        <f>SUM(AF48:AF50)</f>
        <v>75</v>
      </c>
      <c r="AG51" s="133">
        <f>SUM(AG48:AG50)</f>
        <v>195</v>
      </c>
      <c r="AH51" s="136">
        <f>SUM(AH48:AH50)</f>
        <v>118</v>
      </c>
      <c r="AI51" s="138">
        <v>9</v>
      </c>
      <c r="AJ51" s="121"/>
      <c r="AK51" s="72"/>
    </row>
    <row r="52" spans="1:40" x14ac:dyDescent="0.25">
      <c r="AG52" s="2"/>
      <c r="AI52" s="140"/>
    </row>
    <row r="53" spans="1:40" s="120" customFormat="1" x14ac:dyDescent="0.25">
      <c r="A53" s="122"/>
      <c r="B53" s="123" t="str">
        <f>UPPER(Ptrllista!E138)</f>
        <v>MIKAEL BERGMAN</v>
      </c>
      <c r="C53" s="123" t="str">
        <f>UPPER(Ptrllista!F138)</f>
        <v>VALDEMARSVIK</v>
      </c>
      <c r="D53" s="123" t="str">
        <f>UPPER(Ptrllista!G138)</f>
        <v>2</v>
      </c>
      <c r="E53" s="123" t="str">
        <f>UPPER(Ptrllista!H175)</f>
        <v>C</v>
      </c>
      <c r="F53" s="122">
        <v>5</v>
      </c>
      <c r="G53" s="124" t="s">
        <v>18</v>
      </c>
      <c r="H53" s="125">
        <v>3</v>
      </c>
      <c r="I53" s="125">
        <v>5</v>
      </c>
      <c r="J53" s="126" t="s">
        <v>18</v>
      </c>
      <c r="K53" s="125">
        <v>4</v>
      </c>
      <c r="L53" s="125">
        <v>3</v>
      </c>
      <c r="M53" s="124" t="s">
        <v>18</v>
      </c>
      <c r="N53" s="125">
        <v>1</v>
      </c>
      <c r="O53" s="125">
        <v>2</v>
      </c>
      <c r="P53" s="124" t="s">
        <v>18</v>
      </c>
      <c r="Q53" s="125">
        <v>2</v>
      </c>
      <c r="R53" s="125">
        <v>5</v>
      </c>
      <c r="S53" s="124" t="s">
        <v>18</v>
      </c>
      <c r="T53" s="125">
        <v>4</v>
      </c>
      <c r="U53" s="125">
        <v>5</v>
      </c>
      <c r="V53" s="124" t="s">
        <v>18</v>
      </c>
      <c r="W53" s="125">
        <v>3</v>
      </c>
      <c r="X53" s="125">
        <v>6</v>
      </c>
      <c r="Y53" s="124" t="s">
        <v>18</v>
      </c>
      <c r="Z53" s="125">
        <v>6</v>
      </c>
      <c r="AA53" s="125">
        <v>5</v>
      </c>
      <c r="AB53" s="124" t="s">
        <v>18</v>
      </c>
      <c r="AC53" s="125">
        <v>2</v>
      </c>
      <c r="AD53" s="127">
        <f>F53+I53+L53+O53+R53+U53+X53+AA53</f>
        <v>36</v>
      </c>
      <c r="AE53" s="124" t="s">
        <v>18</v>
      </c>
      <c r="AF53" s="127">
        <f>H53+K53+N53+Q53+T53+W53+Z53+AC53</f>
        <v>25</v>
      </c>
      <c r="AG53" s="128">
        <f>AD53+AF53</f>
        <v>61</v>
      </c>
      <c r="AH53" s="129">
        <v>44</v>
      </c>
      <c r="AI53" s="129"/>
      <c r="AJ53" s="118"/>
      <c r="AK53" s="72"/>
      <c r="AL53" s="119"/>
      <c r="AM53" s="119"/>
      <c r="AN53" s="119"/>
    </row>
    <row r="54" spans="1:40" s="120" customFormat="1" x14ac:dyDescent="0.25">
      <c r="A54" s="131"/>
      <c r="B54" s="123" t="str">
        <f>UPPER(Ptrllista!E140)</f>
        <v>DANIEL WIBOM</v>
      </c>
      <c r="C54" s="123" t="str">
        <f>UPPER(Ptrllista!F140)</f>
        <v>VALDEMARSVIK</v>
      </c>
      <c r="D54" s="123" t="str">
        <f>UPPER(Ptrllista!G64)</f>
        <v>1</v>
      </c>
      <c r="E54" s="123" t="str">
        <f>UPPER(Ptrllista!H64)</f>
        <v>C</v>
      </c>
      <c r="F54" s="122">
        <v>5</v>
      </c>
      <c r="G54" s="124" t="s">
        <v>18</v>
      </c>
      <c r="H54" s="125">
        <v>3</v>
      </c>
      <c r="I54" s="125">
        <v>4</v>
      </c>
      <c r="J54" s="126" t="s">
        <v>18</v>
      </c>
      <c r="K54" s="125">
        <v>4</v>
      </c>
      <c r="L54" s="125">
        <v>6</v>
      </c>
      <c r="M54" s="124" t="s">
        <v>18</v>
      </c>
      <c r="N54" s="125">
        <v>1</v>
      </c>
      <c r="O54" s="125">
        <v>4</v>
      </c>
      <c r="P54" s="124" t="s">
        <v>18</v>
      </c>
      <c r="Q54" s="125">
        <v>3</v>
      </c>
      <c r="R54" s="125">
        <v>3</v>
      </c>
      <c r="S54" s="124" t="s">
        <v>18</v>
      </c>
      <c r="T54" s="125">
        <v>3</v>
      </c>
      <c r="U54" s="125">
        <v>4</v>
      </c>
      <c r="V54" s="124" t="s">
        <v>18</v>
      </c>
      <c r="W54" s="125">
        <v>2</v>
      </c>
      <c r="X54" s="125">
        <v>2</v>
      </c>
      <c r="Y54" s="124" t="s">
        <v>18</v>
      </c>
      <c r="Z54" s="125">
        <v>2</v>
      </c>
      <c r="AA54" s="125">
        <v>6</v>
      </c>
      <c r="AB54" s="124" t="s">
        <v>18</v>
      </c>
      <c r="AC54" s="125">
        <v>2</v>
      </c>
      <c r="AD54" s="127">
        <f>F54+I54+L54+O54+R54+U54+X54+AA54</f>
        <v>34</v>
      </c>
      <c r="AE54" s="124" t="s">
        <v>18</v>
      </c>
      <c r="AF54" s="127">
        <f>H54+K54+N54+Q54+T54+W54+Z54+AC54</f>
        <v>20</v>
      </c>
      <c r="AG54" s="128">
        <f>AD54+AF54</f>
        <v>54</v>
      </c>
      <c r="AH54" s="129">
        <v>24</v>
      </c>
      <c r="AI54" s="129"/>
      <c r="AJ54" s="118"/>
      <c r="AK54" s="72"/>
      <c r="AL54" s="72"/>
      <c r="AM54" s="72"/>
      <c r="AN54" s="72"/>
    </row>
    <row r="55" spans="1:40" s="120" customFormat="1" x14ac:dyDescent="0.25">
      <c r="A55" s="131"/>
      <c r="B55" s="123" t="str">
        <f>UPPER(Ptrllista!E141)</f>
        <v>PER WINGREN</v>
      </c>
      <c r="C55" s="123" t="str">
        <f>UPPER(Ptrllista!F141)</f>
        <v>VALDEMARSVIK</v>
      </c>
      <c r="D55" s="123" t="str">
        <f>UPPER(Ptrllista!G153)</f>
        <v>1</v>
      </c>
      <c r="E55" s="123" t="str">
        <f>UPPER(Ptrllista!H153)</f>
        <v>C</v>
      </c>
      <c r="F55" s="122">
        <v>6</v>
      </c>
      <c r="G55" s="124" t="s">
        <v>18</v>
      </c>
      <c r="H55" s="125">
        <v>3</v>
      </c>
      <c r="I55" s="125">
        <v>4</v>
      </c>
      <c r="J55" s="126" t="s">
        <v>18</v>
      </c>
      <c r="K55" s="125">
        <v>3</v>
      </c>
      <c r="L55" s="125">
        <v>6</v>
      </c>
      <c r="M55" s="124" t="s">
        <v>18</v>
      </c>
      <c r="N55" s="125">
        <v>1</v>
      </c>
      <c r="O55" s="125">
        <v>4</v>
      </c>
      <c r="P55" s="124" t="s">
        <v>18</v>
      </c>
      <c r="Q55" s="125">
        <v>3</v>
      </c>
      <c r="R55" s="125">
        <v>4</v>
      </c>
      <c r="S55" s="124" t="s">
        <v>18</v>
      </c>
      <c r="T55" s="125">
        <v>3</v>
      </c>
      <c r="U55" s="125">
        <v>3</v>
      </c>
      <c r="V55" s="124" t="s">
        <v>18</v>
      </c>
      <c r="W55" s="125">
        <v>2</v>
      </c>
      <c r="X55" s="125">
        <v>2</v>
      </c>
      <c r="Y55" s="124" t="s">
        <v>18</v>
      </c>
      <c r="Z55" s="125">
        <v>2</v>
      </c>
      <c r="AA55" s="125">
        <v>6</v>
      </c>
      <c r="AB55" s="124" t="s">
        <v>18</v>
      </c>
      <c r="AC55" s="125">
        <v>2</v>
      </c>
      <c r="AD55" s="127">
        <f>F55+I55+L55+O55+R55+U55+X55+AA55</f>
        <v>35</v>
      </c>
      <c r="AE55" s="124" t="s">
        <v>18</v>
      </c>
      <c r="AF55" s="127">
        <f>H55+K55+N55+Q55+T55+W55+Z55+AC55</f>
        <v>19</v>
      </c>
      <c r="AG55" s="128">
        <f>AD55+AF55</f>
        <v>54</v>
      </c>
      <c r="AH55" s="129">
        <v>21</v>
      </c>
      <c r="AI55" s="129"/>
      <c r="AJ55" s="118"/>
      <c r="AK55" s="72"/>
      <c r="AL55" s="119"/>
      <c r="AM55" s="119"/>
      <c r="AN55" s="119"/>
    </row>
    <row r="56" spans="1:40" s="120" customFormat="1" x14ac:dyDescent="0.25">
      <c r="A56" s="122"/>
      <c r="B56" s="123"/>
      <c r="C56" s="123"/>
      <c r="D56" s="123"/>
      <c r="E56" s="123"/>
      <c r="F56" s="122"/>
      <c r="G56" s="124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32">
        <f>SUM(AD53:AD55)</f>
        <v>105</v>
      </c>
      <c r="AE56" s="129"/>
      <c r="AF56" s="132">
        <f>SUM(AF53:AF55)</f>
        <v>64</v>
      </c>
      <c r="AG56" s="132">
        <f>SUM(AG53:AG55)</f>
        <v>169</v>
      </c>
      <c r="AH56" s="129">
        <f>SUM(AH53:AH55)</f>
        <v>89</v>
      </c>
      <c r="AI56" s="129">
        <v>10</v>
      </c>
      <c r="AJ56" s="118"/>
      <c r="AK56" s="72"/>
      <c r="AL56" s="119"/>
      <c r="AM56" s="119"/>
      <c r="AN56" s="119"/>
    </row>
    <row r="57" spans="1:40" x14ac:dyDescent="0.25">
      <c r="A57" s="114"/>
      <c r="B57" s="21"/>
      <c r="C57" s="21"/>
      <c r="D57" s="21"/>
      <c r="E57" s="21"/>
      <c r="F57" s="74"/>
      <c r="G57" s="10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I57" s="140"/>
      <c r="AJ57"/>
    </row>
    <row r="58" spans="1:40" x14ac:dyDescent="0.25">
      <c r="A58" s="114"/>
      <c r="B58" s="21"/>
      <c r="C58" s="21"/>
      <c r="D58" s="21"/>
      <c r="E58" s="21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J58"/>
    </row>
    <row r="59" spans="1:40" x14ac:dyDescent="0.25">
      <c r="A59" s="114"/>
      <c r="B59" s="21"/>
      <c r="C59" s="21"/>
      <c r="D59" s="21"/>
      <c r="E59" s="21"/>
      <c r="F59" s="74"/>
      <c r="G59" s="10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J59"/>
    </row>
    <row r="60" spans="1:40" x14ac:dyDescent="0.25">
      <c r="A60" s="114"/>
      <c r="B60" s="21"/>
      <c r="C60" s="21"/>
      <c r="D60" s="21"/>
      <c r="E60" s="2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J60"/>
    </row>
    <row r="61" spans="1:40" x14ac:dyDescent="0.25">
      <c r="A61" s="114"/>
      <c r="B61" s="21"/>
      <c r="C61" s="21"/>
      <c r="D61" s="21"/>
      <c r="E61" s="21"/>
      <c r="F61" s="74"/>
      <c r="G61" s="10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J61"/>
    </row>
    <row r="62" spans="1:40" x14ac:dyDescent="0.25">
      <c r="A62" s="114"/>
      <c r="B62" s="21"/>
      <c r="C62" s="21"/>
      <c r="D62" s="21"/>
      <c r="E62" s="21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J62"/>
    </row>
    <row r="63" spans="1:40" x14ac:dyDescent="0.25">
      <c r="A63" s="114"/>
      <c r="B63" s="21"/>
      <c r="C63" s="21"/>
      <c r="D63" s="21"/>
      <c r="E63" s="21"/>
      <c r="F63" s="74"/>
      <c r="G63" s="10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J63"/>
    </row>
    <row r="64" spans="1:40" x14ac:dyDescent="0.25">
      <c r="A64" s="114"/>
      <c r="B64" s="21"/>
      <c r="C64" s="21"/>
      <c r="D64" s="21"/>
      <c r="E64" s="2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J64"/>
    </row>
    <row r="65" spans="1:36" x14ac:dyDescent="0.25">
      <c r="A65" s="114"/>
      <c r="B65" s="21"/>
      <c r="C65" s="21"/>
      <c r="D65" s="21"/>
      <c r="E65" s="21"/>
      <c r="F65" s="74"/>
      <c r="G65" s="10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J65"/>
    </row>
    <row r="66" spans="1:36" x14ac:dyDescent="0.25">
      <c r="A66" s="114"/>
      <c r="B66" s="21"/>
      <c r="C66" s="21"/>
      <c r="D66" s="21"/>
      <c r="E66" s="2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J66"/>
    </row>
    <row r="67" spans="1:36" x14ac:dyDescent="0.25">
      <c r="A67" s="114"/>
      <c r="B67" s="21"/>
      <c r="C67" s="21"/>
      <c r="D67" s="21"/>
      <c r="E67" s="21"/>
      <c r="F67" s="74"/>
      <c r="G67" s="10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J67"/>
    </row>
    <row r="68" spans="1:36" x14ac:dyDescent="0.25">
      <c r="A68" s="114"/>
      <c r="B68" s="21"/>
      <c r="C68" s="21"/>
      <c r="D68" s="21"/>
      <c r="E68" s="2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J68"/>
    </row>
    <row r="69" spans="1:36" x14ac:dyDescent="0.25">
      <c r="A69" s="114"/>
      <c r="B69" s="21"/>
      <c r="C69" s="21"/>
      <c r="D69" s="21"/>
      <c r="E69" s="21"/>
      <c r="F69" s="74"/>
      <c r="G69" s="10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J69"/>
    </row>
    <row r="70" spans="1:36" x14ac:dyDescent="0.25">
      <c r="A70" s="114"/>
      <c r="B70" s="21"/>
      <c r="C70" s="21"/>
      <c r="D70" s="21"/>
      <c r="E70" s="2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J70"/>
    </row>
    <row r="71" spans="1:36" x14ac:dyDescent="0.25">
      <c r="A71" s="114"/>
      <c r="B71" s="21"/>
      <c r="C71" s="21"/>
      <c r="D71" s="21"/>
      <c r="E71" s="21"/>
      <c r="F71" s="74"/>
      <c r="G71" s="10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J71"/>
    </row>
    <row r="72" spans="1:36" x14ac:dyDescent="0.25">
      <c r="A72" s="114"/>
      <c r="B72" s="21"/>
      <c r="C72" s="21"/>
      <c r="D72" s="21"/>
      <c r="E72" s="2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J72"/>
    </row>
    <row r="73" spans="1:36" x14ac:dyDescent="0.25">
      <c r="A73" s="114"/>
      <c r="B73" s="21"/>
      <c r="C73" s="21"/>
      <c r="D73" s="21"/>
      <c r="E73" s="21"/>
      <c r="F73" s="74"/>
      <c r="G73" s="10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J73"/>
    </row>
    <row r="74" spans="1:36" x14ac:dyDescent="0.25">
      <c r="A74" s="114"/>
      <c r="B74" s="21"/>
      <c r="C74" s="21"/>
      <c r="D74" s="21"/>
      <c r="E74" s="2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J74"/>
    </row>
    <row r="75" spans="1:36" x14ac:dyDescent="0.25">
      <c r="A75" s="114"/>
      <c r="B75" s="21"/>
      <c r="C75" s="21"/>
      <c r="D75" s="21"/>
      <c r="E75" s="21"/>
      <c r="F75" s="74"/>
      <c r="G75" s="10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J75"/>
    </row>
    <row r="76" spans="1:36" x14ac:dyDescent="0.25">
      <c r="A76" s="114"/>
      <c r="B76" s="21"/>
      <c r="C76" s="21"/>
      <c r="D76" s="21"/>
      <c r="E76" s="2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J76"/>
    </row>
    <row r="77" spans="1:36" x14ac:dyDescent="0.25">
      <c r="A77" s="114"/>
      <c r="B77" s="21"/>
      <c r="C77" s="21"/>
      <c r="D77" s="21"/>
      <c r="E77" s="21"/>
      <c r="F77" s="74"/>
      <c r="G77" s="10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J77"/>
    </row>
    <row r="78" spans="1:36" x14ac:dyDescent="0.25">
      <c r="A78" s="114"/>
      <c r="B78" s="21"/>
      <c r="C78" s="21"/>
      <c r="D78" s="21"/>
      <c r="E78" s="21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J78"/>
    </row>
    <row r="79" spans="1:36" x14ac:dyDescent="0.25">
      <c r="A79" s="114"/>
      <c r="B79" s="21"/>
      <c r="C79" s="21"/>
      <c r="D79" s="21"/>
      <c r="E79" s="21"/>
      <c r="F79" s="74"/>
      <c r="G79" s="10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J79"/>
    </row>
    <row r="80" spans="1:36" x14ac:dyDescent="0.25">
      <c r="A80" s="114"/>
      <c r="B80" s="21"/>
      <c r="C80" s="21"/>
      <c r="D80" s="21"/>
      <c r="E80" s="21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J80"/>
    </row>
    <row r="81" spans="1:36" x14ac:dyDescent="0.25">
      <c r="A81" s="114"/>
      <c r="B81" s="21"/>
      <c r="C81" s="21"/>
      <c r="D81" s="21"/>
      <c r="E81" s="21"/>
      <c r="F81" s="74"/>
      <c r="G81" s="10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J81"/>
    </row>
    <row r="82" spans="1:36" x14ac:dyDescent="0.25">
      <c r="A82" s="114"/>
      <c r="B82" s="21"/>
      <c r="C82" s="21"/>
      <c r="D82" s="21"/>
      <c r="E82" s="21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J82"/>
    </row>
    <row r="83" spans="1:36" x14ac:dyDescent="0.25">
      <c r="A83" s="114"/>
      <c r="B83" s="21"/>
      <c r="C83" s="21"/>
      <c r="D83" s="21"/>
      <c r="E83" s="21"/>
      <c r="F83" s="74"/>
      <c r="G83" s="10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J83"/>
    </row>
    <row r="84" spans="1:36" x14ac:dyDescent="0.25">
      <c r="A84" s="114"/>
      <c r="B84" s="21"/>
      <c r="C84" s="21"/>
      <c r="D84" s="21"/>
      <c r="E84" s="21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J84"/>
    </row>
    <row r="85" spans="1:36" x14ac:dyDescent="0.25">
      <c r="A85" s="114"/>
      <c r="B85" s="21"/>
      <c r="C85" s="21"/>
      <c r="D85" s="21"/>
      <c r="E85" s="21"/>
      <c r="F85" s="74"/>
      <c r="G85" s="10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J85"/>
    </row>
    <row r="86" spans="1:36" ht="19.5" customHeight="1" x14ac:dyDescent="0.25">
      <c r="B86" s="21"/>
      <c r="C86" s="21"/>
      <c r="D86" s="21"/>
      <c r="E86" s="21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J86"/>
    </row>
    <row r="87" spans="1:36" x14ac:dyDescent="0.25">
      <c r="B87" s="21" t="str">
        <f>UPPER(Ptrllista!E198)</f>
        <v/>
      </c>
      <c r="C87" s="21" t="str">
        <f>UPPER(Ptrllista!F198)</f>
        <v/>
      </c>
      <c r="D87" s="21" t="str">
        <f>UPPER(Ptrllista!G198)</f>
        <v/>
      </c>
      <c r="E87" s="21" t="str">
        <f>UPPER(Ptrllista!H198)</f>
        <v/>
      </c>
      <c r="F87" s="74"/>
      <c r="G87" s="10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J87"/>
    </row>
    <row r="88" spans="1:36" x14ac:dyDescent="0.25">
      <c r="B88" s="21" t="str">
        <f>UPPER(Ptrllista!E199)</f>
        <v/>
      </c>
      <c r="C88" s="21" t="str">
        <f>UPPER(Ptrllista!F199)</f>
        <v/>
      </c>
      <c r="D88" s="21" t="str">
        <f>UPPER(Ptrllista!G199)</f>
        <v/>
      </c>
      <c r="E88" s="21" t="str">
        <f>UPPER(Ptrllista!H199)</f>
        <v/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J88"/>
    </row>
    <row r="89" spans="1:36" x14ac:dyDescent="0.25">
      <c r="B89" s="21" t="str">
        <f>UPPER(Ptrllista!E200)</f>
        <v/>
      </c>
      <c r="C89" s="21" t="str">
        <f>UPPER(Ptrllista!F200)</f>
        <v/>
      </c>
      <c r="D89" s="21" t="str">
        <f>UPPER(Ptrllista!G200)</f>
        <v/>
      </c>
      <c r="E89" s="21" t="str">
        <f>UPPER(Ptrllista!H200)</f>
        <v/>
      </c>
      <c r="AD89"/>
      <c r="AE89"/>
      <c r="AF89"/>
      <c r="AG89"/>
      <c r="AH89"/>
      <c r="AJ89"/>
    </row>
    <row r="90" spans="1:36" x14ac:dyDescent="0.25">
      <c r="B90" s="21" t="str">
        <f>UPPER(Ptrllista!E201)</f>
        <v/>
      </c>
      <c r="C90" s="21" t="str">
        <f>UPPER(Ptrllista!F201)</f>
        <v/>
      </c>
      <c r="D90" s="21" t="str">
        <f>UPPER(Ptrllista!G201)</f>
        <v/>
      </c>
      <c r="E90" s="21" t="str">
        <f>UPPER(Ptrllista!H201)</f>
        <v/>
      </c>
      <c r="AD90"/>
      <c r="AE90"/>
      <c r="AF90"/>
      <c r="AG90"/>
      <c r="AH90"/>
      <c r="AJ90"/>
    </row>
    <row r="91" spans="1:36" x14ac:dyDescent="0.25">
      <c r="B91" s="21" t="str">
        <f>UPPER(Ptrllista!E202)</f>
        <v/>
      </c>
      <c r="C91" s="21" t="str">
        <f>UPPER(Ptrllista!F202)</f>
        <v/>
      </c>
      <c r="D91" s="21" t="str">
        <f>UPPER(Ptrllista!G202)</f>
        <v/>
      </c>
      <c r="E91" s="21" t="str">
        <f>UPPER(Ptrllista!H202)</f>
        <v/>
      </c>
      <c r="AD91"/>
      <c r="AE91"/>
      <c r="AF91"/>
      <c r="AG91"/>
      <c r="AH91"/>
      <c r="AJ91"/>
    </row>
    <row r="92" spans="1:36" x14ac:dyDescent="0.25">
      <c r="B92" s="21" t="str">
        <f>UPPER(Ptrllista!E203)</f>
        <v/>
      </c>
      <c r="C92" s="21" t="str">
        <f>UPPER(Ptrllista!F203)</f>
        <v/>
      </c>
      <c r="D92" s="21" t="str">
        <f>UPPER(Ptrllista!G203)</f>
        <v/>
      </c>
      <c r="E92" s="21" t="str">
        <f>UPPER(Ptrllista!H203)</f>
        <v/>
      </c>
      <c r="AD92"/>
      <c r="AE92"/>
      <c r="AF92"/>
      <c r="AG92"/>
      <c r="AH92"/>
      <c r="AJ92"/>
    </row>
    <row r="93" spans="1:36" x14ac:dyDescent="0.25">
      <c r="B93" s="21" t="str">
        <f>UPPER(Ptrllista!E204)</f>
        <v/>
      </c>
      <c r="C93" s="21" t="str">
        <f>UPPER(Ptrllista!F204)</f>
        <v/>
      </c>
      <c r="D93" s="21" t="str">
        <f>UPPER(Ptrllista!G204)</f>
        <v/>
      </c>
      <c r="E93" s="21" t="str">
        <f>UPPER(Ptrllista!H204)</f>
        <v/>
      </c>
      <c r="AD93"/>
      <c r="AE93"/>
      <c r="AF93"/>
      <c r="AG93"/>
      <c r="AH93"/>
      <c r="AJ93"/>
    </row>
    <row r="94" spans="1:36" x14ac:dyDescent="0.25">
      <c r="B94" s="21" t="str">
        <f>UPPER(Ptrllista!E205)</f>
        <v/>
      </c>
      <c r="C94" s="21" t="str">
        <f>UPPER(Ptrllista!F205)</f>
        <v/>
      </c>
      <c r="D94" s="21" t="str">
        <f>UPPER(Ptrllista!G205)</f>
        <v/>
      </c>
      <c r="E94" s="21" t="str">
        <f>UPPER(Ptrllista!H205)</f>
        <v/>
      </c>
      <c r="AD94"/>
      <c r="AE94"/>
      <c r="AF94"/>
      <c r="AG94"/>
      <c r="AH94"/>
      <c r="AJ94"/>
    </row>
    <row r="95" spans="1:36" x14ac:dyDescent="0.25">
      <c r="B95" s="21" t="str">
        <f>UPPER(Ptrllista!E206)</f>
        <v/>
      </c>
      <c r="C95" s="21" t="str">
        <f>UPPER(Ptrllista!F206)</f>
        <v/>
      </c>
      <c r="D95" s="21" t="str">
        <f>UPPER(Ptrllista!G206)</f>
        <v/>
      </c>
      <c r="E95" s="21" t="str">
        <f>UPPER(Ptrllista!H206)</f>
        <v/>
      </c>
      <c r="AD95"/>
      <c r="AE95"/>
      <c r="AF95"/>
      <c r="AG95"/>
      <c r="AH95"/>
      <c r="AJ95"/>
    </row>
    <row r="96" spans="1:36" x14ac:dyDescent="0.25">
      <c r="B96" s="21" t="str">
        <f>UPPER(Ptrllista!E207)</f>
        <v/>
      </c>
      <c r="C96" s="21" t="str">
        <f>UPPER(Ptrllista!F207)</f>
        <v/>
      </c>
      <c r="D96" s="21" t="str">
        <f>UPPER(Ptrllista!G207)</f>
        <v/>
      </c>
      <c r="E96" s="21" t="str">
        <f>UPPER(Ptrllista!H207)</f>
        <v/>
      </c>
      <c r="AD96"/>
      <c r="AE96"/>
      <c r="AF96"/>
      <c r="AG96"/>
      <c r="AH96"/>
      <c r="AJ96"/>
    </row>
    <row r="97" spans="2:36" x14ac:dyDescent="0.25">
      <c r="B97" s="21" t="str">
        <f>UPPER(Ptrllista!E208)</f>
        <v/>
      </c>
      <c r="C97" s="21" t="str">
        <f>UPPER(Ptrllista!F208)</f>
        <v/>
      </c>
      <c r="D97" s="21" t="str">
        <f>UPPER(Ptrllista!G208)</f>
        <v/>
      </c>
      <c r="E97" s="21" t="str">
        <f>UPPER(Ptrllista!H208)</f>
        <v/>
      </c>
      <c r="AD97"/>
      <c r="AE97"/>
      <c r="AF97"/>
      <c r="AG97"/>
      <c r="AH97"/>
      <c r="AJ97"/>
    </row>
    <row r="98" spans="2:36" x14ac:dyDescent="0.25">
      <c r="B98" s="21" t="str">
        <f>UPPER(Ptrllista!E209)</f>
        <v/>
      </c>
      <c r="C98" s="21" t="str">
        <f>UPPER(Ptrllista!F209)</f>
        <v/>
      </c>
      <c r="D98" s="21" t="str">
        <f>UPPER(Ptrllista!G209)</f>
        <v/>
      </c>
      <c r="E98" s="21" t="str">
        <f>UPPER(Ptrllista!H209)</f>
        <v/>
      </c>
      <c r="AD98"/>
      <c r="AE98"/>
      <c r="AF98"/>
      <c r="AG98"/>
      <c r="AH98"/>
      <c r="AJ98"/>
    </row>
    <row r="99" spans="2:36" x14ac:dyDescent="0.25">
      <c r="B99" s="21" t="str">
        <f>UPPER(Ptrllista!E210)</f>
        <v/>
      </c>
      <c r="C99" s="21" t="str">
        <f>UPPER(Ptrllista!F210)</f>
        <v/>
      </c>
      <c r="D99" s="21" t="str">
        <f>UPPER(Ptrllista!G210)</f>
        <v/>
      </c>
      <c r="E99" s="21" t="str">
        <f>UPPER(Ptrllista!H210)</f>
        <v/>
      </c>
      <c r="AD99"/>
      <c r="AE99"/>
      <c r="AF99"/>
      <c r="AG99"/>
      <c r="AH99"/>
      <c r="AJ99"/>
    </row>
    <row r="100" spans="2:36" x14ac:dyDescent="0.25">
      <c r="B100" s="21" t="str">
        <f>UPPER(Ptrllista!E211)</f>
        <v/>
      </c>
      <c r="C100" s="21" t="str">
        <f>UPPER(Ptrllista!F211)</f>
        <v/>
      </c>
      <c r="D100" s="21" t="str">
        <f>UPPER(Ptrllista!G211)</f>
        <v/>
      </c>
      <c r="E100" s="21" t="str">
        <f>UPPER(Ptrllista!H211)</f>
        <v/>
      </c>
      <c r="AD100"/>
      <c r="AE100"/>
      <c r="AF100"/>
      <c r="AG100"/>
      <c r="AH100"/>
      <c r="AJ100"/>
    </row>
    <row r="101" spans="2:36" x14ac:dyDescent="0.25">
      <c r="B101" s="21" t="str">
        <f>UPPER(Ptrllista!E212)</f>
        <v/>
      </c>
      <c r="C101" s="21" t="str">
        <f>UPPER(Ptrllista!F212)</f>
        <v/>
      </c>
      <c r="D101" s="21" t="str">
        <f>UPPER(Ptrllista!G212)</f>
        <v/>
      </c>
      <c r="E101" s="21" t="str">
        <f>UPPER(Ptrllista!H212)</f>
        <v/>
      </c>
      <c r="AD101"/>
      <c r="AE101"/>
      <c r="AF101"/>
      <c r="AG101"/>
      <c r="AH101"/>
      <c r="AJ101"/>
    </row>
    <row r="102" spans="2:36" x14ac:dyDescent="0.25">
      <c r="B102" s="21" t="str">
        <f>UPPER(Ptrllista!E213)</f>
        <v/>
      </c>
      <c r="C102" s="21" t="str">
        <f>UPPER(Ptrllista!F213)</f>
        <v/>
      </c>
      <c r="D102" s="21" t="str">
        <f>UPPER(Ptrllista!G213)</f>
        <v/>
      </c>
      <c r="E102" s="21" t="str">
        <f>UPPER(Ptrllista!H213)</f>
        <v/>
      </c>
      <c r="AD102"/>
      <c r="AE102"/>
      <c r="AF102"/>
      <c r="AG102"/>
      <c r="AH102"/>
      <c r="AJ102"/>
    </row>
    <row r="103" spans="2:36" x14ac:dyDescent="0.25">
      <c r="B103" s="21" t="str">
        <f>UPPER(Ptrllista!E214)</f>
        <v/>
      </c>
      <c r="C103" s="21" t="str">
        <f>UPPER(Ptrllista!F214)</f>
        <v/>
      </c>
      <c r="D103" s="21" t="str">
        <f>UPPER(Ptrllista!G214)</f>
        <v/>
      </c>
      <c r="E103" s="21" t="str">
        <f>UPPER(Ptrllista!H214)</f>
        <v/>
      </c>
      <c r="AD103"/>
      <c r="AE103"/>
      <c r="AF103"/>
      <c r="AG103"/>
      <c r="AH103"/>
      <c r="AJ103"/>
    </row>
    <row r="104" spans="2:36" x14ac:dyDescent="0.25">
      <c r="B104" s="21" t="str">
        <f>UPPER(Ptrllista!E215)</f>
        <v/>
      </c>
      <c r="C104" s="21" t="str">
        <f>UPPER(Ptrllista!F215)</f>
        <v/>
      </c>
      <c r="D104" s="21" t="str">
        <f>UPPER(Ptrllista!G215)</f>
        <v/>
      </c>
      <c r="E104" s="21" t="str">
        <f>UPPER(Ptrllista!H215)</f>
        <v/>
      </c>
      <c r="AD104"/>
      <c r="AE104"/>
      <c r="AF104"/>
      <c r="AG104"/>
      <c r="AH104"/>
      <c r="AJ104"/>
    </row>
    <row r="105" spans="2:36" x14ac:dyDescent="0.25">
      <c r="B105" s="21" t="str">
        <f>UPPER(Ptrllista!E216)</f>
        <v/>
      </c>
      <c r="C105" s="21" t="str">
        <f>UPPER(Ptrllista!F216)</f>
        <v/>
      </c>
      <c r="D105" s="21" t="str">
        <f>UPPER(Ptrllista!G216)</f>
        <v/>
      </c>
      <c r="E105" s="21" t="str">
        <f>UPPER(Ptrllista!H216)</f>
        <v/>
      </c>
      <c r="AD105"/>
      <c r="AE105"/>
      <c r="AF105"/>
      <c r="AG105"/>
      <c r="AH105"/>
      <c r="AJ105"/>
    </row>
    <row r="106" spans="2:36" x14ac:dyDescent="0.25">
      <c r="B106" s="21" t="str">
        <f>UPPER(Ptrllista!E217)</f>
        <v/>
      </c>
      <c r="C106" s="21" t="str">
        <f>UPPER(Ptrllista!F217)</f>
        <v/>
      </c>
      <c r="D106" s="21" t="str">
        <f>UPPER(Ptrllista!G217)</f>
        <v/>
      </c>
      <c r="E106" s="21" t="str">
        <f>UPPER(Ptrllista!H217)</f>
        <v/>
      </c>
      <c r="AD106"/>
      <c r="AE106"/>
      <c r="AF106"/>
      <c r="AG106"/>
      <c r="AH106"/>
      <c r="AJ106"/>
    </row>
    <row r="107" spans="2:36" x14ac:dyDescent="0.25">
      <c r="B107" s="21" t="str">
        <f>UPPER(Ptrllista!E218)</f>
        <v/>
      </c>
      <c r="C107" s="21" t="str">
        <f>UPPER(Ptrllista!F218)</f>
        <v/>
      </c>
      <c r="D107" s="21" t="str">
        <f>UPPER(Ptrllista!G218)</f>
        <v/>
      </c>
      <c r="E107" s="21" t="str">
        <f>UPPER(Ptrllista!H218)</f>
        <v/>
      </c>
      <c r="AD107"/>
      <c r="AE107"/>
      <c r="AF107"/>
      <c r="AG107"/>
      <c r="AH107"/>
      <c r="AJ107"/>
    </row>
    <row r="108" spans="2:36" x14ac:dyDescent="0.25">
      <c r="B108" s="21" t="str">
        <f>UPPER(Ptrllista!E219)</f>
        <v/>
      </c>
      <c r="C108" s="21" t="str">
        <f>UPPER(Ptrllista!F219)</f>
        <v/>
      </c>
      <c r="D108" s="21" t="str">
        <f>UPPER(Ptrllista!G219)</f>
        <v/>
      </c>
      <c r="E108" s="21" t="str">
        <f>UPPER(Ptrllista!H219)</f>
        <v/>
      </c>
      <c r="AD108"/>
      <c r="AE108"/>
      <c r="AF108"/>
      <c r="AG108"/>
      <c r="AH108"/>
      <c r="AJ108"/>
    </row>
    <row r="109" spans="2:36" x14ac:dyDescent="0.25">
      <c r="B109" s="21" t="str">
        <f>UPPER(Ptrllista!E220)</f>
        <v/>
      </c>
      <c r="C109" s="21" t="str">
        <f>UPPER(Ptrllista!F220)</f>
        <v/>
      </c>
      <c r="D109" s="21" t="str">
        <f>UPPER(Ptrllista!G220)</f>
        <v/>
      </c>
      <c r="E109" s="21" t="str">
        <f>UPPER(Ptrllista!H220)</f>
        <v/>
      </c>
      <c r="AD109"/>
      <c r="AE109"/>
      <c r="AF109"/>
      <c r="AG109"/>
      <c r="AH109"/>
      <c r="AJ109"/>
    </row>
    <row r="110" spans="2:36" x14ac:dyDescent="0.25">
      <c r="B110" s="21" t="str">
        <f>UPPER(Ptrllista!E221)</f>
        <v/>
      </c>
      <c r="C110" s="21" t="str">
        <f>UPPER(Ptrllista!F221)</f>
        <v/>
      </c>
      <c r="D110" s="21" t="str">
        <f>UPPER(Ptrllista!G221)</f>
        <v/>
      </c>
      <c r="E110" s="21" t="str">
        <f>UPPER(Ptrllista!H221)</f>
        <v/>
      </c>
      <c r="AD110"/>
      <c r="AE110"/>
      <c r="AF110"/>
      <c r="AG110"/>
      <c r="AH110"/>
      <c r="AJ110"/>
    </row>
    <row r="111" spans="2:36" x14ac:dyDescent="0.25">
      <c r="B111" s="21" t="str">
        <f>UPPER(Ptrllista!E222)</f>
        <v/>
      </c>
      <c r="C111" s="21" t="str">
        <f>UPPER(Ptrllista!F222)</f>
        <v/>
      </c>
      <c r="D111" s="21" t="str">
        <f>UPPER(Ptrllista!G222)</f>
        <v/>
      </c>
      <c r="E111" s="21" t="str">
        <f>UPPER(Ptrllista!H222)</f>
        <v/>
      </c>
      <c r="AD111"/>
      <c r="AE111"/>
      <c r="AF111"/>
      <c r="AG111"/>
      <c r="AH111"/>
      <c r="AJ111"/>
    </row>
  </sheetData>
  <sortState ref="A119:AN124">
    <sortCondition descending="1" ref="AD119:AD124"/>
    <sortCondition descending="1" ref="AF119:AF124"/>
    <sortCondition descending="1" ref="AH119:AH124"/>
  </sortState>
  <mergeCells count="5">
    <mergeCell ref="D2:AF2"/>
    <mergeCell ref="D3:AF3"/>
    <mergeCell ref="D4:AF4"/>
    <mergeCell ref="D5:AF5"/>
    <mergeCell ref="D6:AF6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02"/>
  <sheetViews>
    <sheetView tabSelected="1" topLeftCell="A103" workbookViewId="0">
      <selection activeCell="A135" sqref="A135:AI135"/>
    </sheetView>
  </sheetViews>
  <sheetFormatPr defaultRowHeight="15" x14ac:dyDescent="0.25"/>
  <cols>
    <col min="1" max="1" width="4.85546875" customWidth="1"/>
    <col min="2" max="2" width="29" customWidth="1"/>
    <col min="3" max="3" width="14.28515625" customWidth="1"/>
    <col min="4" max="5" width="4.5703125" customWidth="1"/>
    <col min="6" max="6" width="2" customWidth="1"/>
    <col min="7" max="7" width="1.5703125" customWidth="1"/>
    <col min="8" max="8" width="2" customWidth="1"/>
    <col min="9" max="9" width="1.85546875" customWidth="1"/>
    <col min="10" max="10" width="1.5703125" customWidth="1"/>
    <col min="11" max="12" width="2" customWidth="1"/>
    <col min="13" max="13" width="1.5703125" customWidth="1"/>
    <col min="14" max="15" width="2" customWidth="1"/>
    <col min="16" max="16" width="1.5703125" customWidth="1"/>
    <col min="17" max="17" width="2" customWidth="1"/>
    <col min="18" max="18" width="1.85546875" customWidth="1"/>
    <col min="19" max="19" width="1.5703125" customWidth="1"/>
    <col min="20" max="21" width="2" customWidth="1"/>
    <col min="22" max="22" width="1.5703125" customWidth="1"/>
    <col min="23" max="24" width="2" customWidth="1"/>
    <col min="25" max="25" width="1.5703125" customWidth="1"/>
    <col min="26" max="27" width="2" customWidth="1"/>
    <col min="28" max="28" width="1.5703125" customWidth="1"/>
    <col min="29" max="29" width="1.85546875" customWidth="1"/>
    <col min="30" max="30" width="3.85546875" style="101" customWidth="1"/>
    <col min="31" max="31" width="1.5703125" style="18" customWidth="1"/>
    <col min="32" max="32" width="3.7109375" style="104" customWidth="1"/>
    <col min="33" max="33" width="4.5703125" style="109" customWidth="1"/>
    <col min="34" max="34" width="6.28515625" style="2" customWidth="1"/>
    <col min="35" max="35" width="7.140625" customWidth="1"/>
    <col min="36" max="36" width="6.140625" style="5" customWidth="1"/>
    <col min="258" max="258" width="3.28515625" customWidth="1"/>
    <col min="259" max="259" width="20.28515625" customWidth="1"/>
    <col min="260" max="260" width="9.28515625" customWidth="1"/>
    <col min="261" max="261" width="2.140625" customWidth="1"/>
    <col min="262" max="262" width="2" customWidth="1"/>
    <col min="263" max="263" width="1.5703125" customWidth="1"/>
    <col min="264" max="264" width="2" customWidth="1"/>
    <col min="265" max="265" width="1.85546875" customWidth="1"/>
    <col min="266" max="266" width="1.5703125" customWidth="1"/>
    <col min="267" max="268" width="2" customWidth="1"/>
    <col min="269" max="269" width="1.5703125" customWidth="1"/>
    <col min="270" max="271" width="2" customWidth="1"/>
    <col min="272" max="272" width="1.5703125" customWidth="1"/>
    <col min="273" max="273" width="2" customWidth="1"/>
    <col min="274" max="274" width="1.85546875" customWidth="1"/>
    <col min="275" max="275" width="1.5703125" customWidth="1"/>
    <col min="276" max="277" width="2" customWidth="1"/>
    <col min="278" max="278" width="1.5703125" customWidth="1"/>
    <col min="279" max="280" width="2" customWidth="1"/>
    <col min="281" max="281" width="1.5703125" customWidth="1"/>
    <col min="282" max="283" width="2" customWidth="1"/>
    <col min="284" max="284" width="1.5703125" customWidth="1"/>
    <col min="285" max="285" width="1.85546875" customWidth="1"/>
    <col min="286" max="286" width="3.85546875" customWidth="1"/>
    <col min="287" max="287" width="1.5703125" customWidth="1"/>
    <col min="288" max="288" width="3.7109375" customWidth="1"/>
    <col min="289" max="289" width="4.5703125" customWidth="1"/>
    <col min="290" max="290" width="4.85546875" customWidth="1"/>
    <col min="291" max="291" width="11" customWidth="1"/>
    <col min="292" max="292" width="4" customWidth="1"/>
    <col min="514" max="514" width="3.28515625" customWidth="1"/>
    <col min="515" max="515" width="20.28515625" customWidth="1"/>
    <col min="516" max="516" width="9.28515625" customWidth="1"/>
    <col min="517" max="517" width="2.140625" customWidth="1"/>
    <col min="518" max="518" width="2" customWidth="1"/>
    <col min="519" max="519" width="1.5703125" customWidth="1"/>
    <col min="520" max="520" width="2" customWidth="1"/>
    <col min="521" max="521" width="1.85546875" customWidth="1"/>
    <col min="522" max="522" width="1.5703125" customWidth="1"/>
    <col min="523" max="524" width="2" customWidth="1"/>
    <col min="525" max="525" width="1.5703125" customWidth="1"/>
    <col min="526" max="527" width="2" customWidth="1"/>
    <col min="528" max="528" width="1.5703125" customWidth="1"/>
    <col min="529" max="529" width="2" customWidth="1"/>
    <col min="530" max="530" width="1.85546875" customWidth="1"/>
    <col min="531" max="531" width="1.5703125" customWidth="1"/>
    <col min="532" max="533" width="2" customWidth="1"/>
    <col min="534" max="534" width="1.5703125" customWidth="1"/>
    <col min="535" max="536" width="2" customWidth="1"/>
    <col min="537" max="537" width="1.5703125" customWidth="1"/>
    <col min="538" max="539" width="2" customWidth="1"/>
    <col min="540" max="540" width="1.5703125" customWidth="1"/>
    <col min="541" max="541" width="1.85546875" customWidth="1"/>
    <col min="542" max="542" width="3.85546875" customWidth="1"/>
    <col min="543" max="543" width="1.5703125" customWidth="1"/>
    <col min="544" max="544" width="3.7109375" customWidth="1"/>
    <col min="545" max="545" width="4.5703125" customWidth="1"/>
    <col min="546" max="546" width="4.85546875" customWidth="1"/>
    <col min="547" max="547" width="11" customWidth="1"/>
    <col min="548" max="548" width="4" customWidth="1"/>
    <col min="770" max="770" width="3.28515625" customWidth="1"/>
    <col min="771" max="771" width="20.28515625" customWidth="1"/>
    <col min="772" max="772" width="9.28515625" customWidth="1"/>
    <col min="773" max="773" width="2.140625" customWidth="1"/>
    <col min="774" max="774" width="2" customWidth="1"/>
    <col min="775" max="775" width="1.5703125" customWidth="1"/>
    <col min="776" max="776" width="2" customWidth="1"/>
    <col min="777" max="777" width="1.85546875" customWidth="1"/>
    <col min="778" max="778" width="1.5703125" customWidth="1"/>
    <col min="779" max="780" width="2" customWidth="1"/>
    <col min="781" max="781" width="1.5703125" customWidth="1"/>
    <col min="782" max="783" width="2" customWidth="1"/>
    <col min="784" max="784" width="1.5703125" customWidth="1"/>
    <col min="785" max="785" width="2" customWidth="1"/>
    <col min="786" max="786" width="1.85546875" customWidth="1"/>
    <col min="787" max="787" width="1.5703125" customWidth="1"/>
    <col min="788" max="789" width="2" customWidth="1"/>
    <col min="790" max="790" width="1.5703125" customWidth="1"/>
    <col min="791" max="792" width="2" customWidth="1"/>
    <col min="793" max="793" width="1.5703125" customWidth="1"/>
    <col min="794" max="795" width="2" customWidth="1"/>
    <col min="796" max="796" width="1.5703125" customWidth="1"/>
    <col min="797" max="797" width="1.85546875" customWidth="1"/>
    <col min="798" max="798" width="3.85546875" customWidth="1"/>
    <col min="799" max="799" width="1.5703125" customWidth="1"/>
    <col min="800" max="800" width="3.7109375" customWidth="1"/>
    <col min="801" max="801" width="4.5703125" customWidth="1"/>
    <col min="802" max="802" width="4.85546875" customWidth="1"/>
    <col min="803" max="803" width="11" customWidth="1"/>
    <col min="804" max="804" width="4" customWidth="1"/>
    <col min="1026" max="1026" width="3.28515625" customWidth="1"/>
    <col min="1027" max="1027" width="20.28515625" customWidth="1"/>
    <col min="1028" max="1028" width="9.28515625" customWidth="1"/>
    <col min="1029" max="1029" width="2.140625" customWidth="1"/>
    <col min="1030" max="1030" width="2" customWidth="1"/>
    <col min="1031" max="1031" width="1.5703125" customWidth="1"/>
    <col min="1032" max="1032" width="2" customWidth="1"/>
    <col min="1033" max="1033" width="1.85546875" customWidth="1"/>
    <col min="1034" max="1034" width="1.5703125" customWidth="1"/>
    <col min="1035" max="1036" width="2" customWidth="1"/>
    <col min="1037" max="1037" width="1.5703125" customWidth="1"/>
    <col min="1038" max="1039" width="2" customWidth="1"/>
    <col min="1040" max="1040" width="1.5703125" customWidth="1"/>
    <col min="1041" max="1041" width="2" customWidth="1"/>
    <col min="1042" max="1042" width="1.85546875" customWidth="1"/>
    <col min="1043" max="1043" width="1.5703125" customWidth="1"/>
    <col min="1044" max="1045" width="2" customWidth="1"/>
    <col min="1046" max="1046" width="1.5703125" customWidth="1"/>
    <col min="1047" max="1048" width="2" customWidth="1"/>
    <col min="1049" max="1049" width="1.5703125" customWidth="1"/>
    <col min="1050" max="1051" width="2" customWidth="1"/>
    <col min="1052" max="1052" width="1.5703125" customWidth="1"/>
    <col min="1053" max="1053" width="1.85546875" customWidth="1"/>
    <col min="1054" max="1054" width="3.85546875" customWidth="1"/>
    <col min="1055" max="1055" width="1.5703125" customWidth="1"/>
    <col min="1056" max="1056" width="3.7109375" customWidth="1"/>
    <col min="1057" max="1057" width="4.5703125" customWidth="1"/>
    <col min="1058" max="1058" width="4.85546875" customWidth="1"/>
    <col min="1059" max="1059" width="11" customWidth="1"/>
    <col min="1060" max="1060" width="4" customWidth="1"/>
    <col min="1282" max="1282" width="3.28515625" customWidth="1"/>
    <col min="1283" max="1283" width="20.28515625" customWidth="1"/>
    <col min="1284" max="1284" width="9.28515625" customWidth="1"/>
    <col min="1285" max="1285" width="2.140625" customWidth="1"/>
    <col min="1286" max="1286" width="2" customWidth="1"/>
    <col min="1287" max="1287" width="1.5703125" customWidth="1"/>
    <col min="1288" max="1288" width="2" customWidth="1"/>
    <col min="1289" max="1289" width="1.85546875" customWidth="1"/>
    <col min="1290" max="1290" width="1.5703125" customWidth="1"/>
    <col min="1291" max="1292" width="2" customWidth="1"/>
    <col min="1293" max="1293" width="1.5703125" customWidth="1"/>
    <col min="1294" max="1295" width="2" customWidth="1"/>
    <col min="1296" max="1296" width="1.5703125" customWidth="1"/>
    <col min="1297" max="1297" width="2" customWidth="1"/>
    <col min="1298" max="1298" width="1.85546875" customWidth="1"/>
    <col min="1299" max="1299" width="1.5703125" customWidth="1"/>
    <col min="1300" max="1301" width="2" customWidth="1"/>
    <col min="1302" max="1302" width="1.5703125" customWidth="1"/>
    <col min="1303" max="1304" width="2" customWidth="1"/>
    <col min="1305" max="1305" width="1.5703125" customWidth="1"/>
    <col min="1306" max="1307" width="2" customWidth="1"/>
    <col min="1308" max="1308" width="1.5703125" customWidth="1"/>
    <col min="1309" max="1309" width="1.85546875" customWidth="1"/>
    <col min="1310" max="1310" width="3.85546875" customWidth="1"/>
    <col min="1311" max="1311" width="1.5703125" customWidth="1"/>
    <col min="1312" max="1312" width="3.7109375" customWidth="1"/>
    <col min="1313" max="1313" width="4.5703125" customWidth="1"/>
    <col min="1314" max="1314" width="4.85546875" customWidth="1"/>
    <col min="1315" max="1315" width="11" customWidth="1"/>
    <col min="1316" max="1316" width="4" customWidth="1"/>
    <col min="1538" max="1538" width="3.28515625" customWidth="1"/>
    <col min="1539" max="1539" width="20.28515625" customWidth="1"/>
    <col min="1540" max="1540" width="9.28515625" customWidth="1"/>
    <col min="1541" max="1541" width="2.140625" customWidth="1"/>
    <col min="1542" max="1542" width="2" customWidth="1"/>
    <col min="1543" max="1543" width="1.5703125" customWidth="1"/>
    <col min="1544" max="1544" width="2" customWidth="1"/>
    <col min="1545" max="1545" width="1.85546875" customWidth="1"/>
    <col min="1546" max="1546" width="1.5703125" customWidth="1"/>
    <col min="1547" max="1548" width="2" customWidth="1"/>
    <col min="1549" max="1549" width="1.5703125" customWidth="1"/>
    <col min="1550" max="1551" width="2" customWidth="1"/>
    <col min="1552" max="1552" width="1.5703125" customWidth="1"/>
    <col min="1553" max="1553" width="2" customWidth="1"/>
    <col min="1554" max="1554" width="1.85546875" customWidth="1"/>
    <col min="1555" max="1555" width="1.5703125" customWidth="1"/>
    <col min="1556" max="1557" width="2" customWidth="1"/>
    <col min="1558" max="1558" width="1.5703125" customWidth="1"/>
    <col min="1559" max="1560" width="2" customWidth="1"/>
    <col min="1561" max="1561" width="1.5703125" customWidth="1"/>
    <col min="1562" max="1563" width="2" customWidth="1"/>
    <col min="1564" max="1564" width="1.5703125" customWidth="1"/>
    <col min="1565" max="1565" width="1.85546875" customWidth="1"/>
    <col min="1566" max="1566" width="3.85546875" customWidth="1"/>
    <col min="1567" max="1567" width="1.5703125" customWidth="1"/>
    <col min="1568" max="1568" width="3.7109375" customWidth="1"/>
    <col min="1569" max="1569" width="4.5703125" customWidth="1"/>
    <col min="1570" max="1570" width="4.85546875" customWidth="1"/>
    <col min="1571" max="1571" width="11" customWidth="1"/>
    <col min="1572" max="1572" width="4" customWidth="1"/>
    <col min="1794" max="1794" width="3.28515625" customWidth="1"/>
    <col min="1795" max="1795" width="20.28515625" customWidth="1"/>
    <col min="1796" max="1796" width="9.28515625" customWidth="1"/>
    <col min="1797" max="1797" width="2.140625" customWidth="1"/>
    <col min="1798" max="1798" width="2" customWidth="1"/>
    <col min="1799" max="1799" width="1.5703125" customWidth="1"/>
    <col min="1800" max="1800" width="2" customWidth="1"/>
    <col min="1801" max="1801" width="1.85546875" customWidth="1"/>
    <col min="1802" max="1802" width="1.5703125" customWidth="1"/>
    <col min="1803" max="1804" width="2" customWidth="1"/>
    <col min="1805" max="1805" width="1.5703125" customWidth="1"/>
    <col min="1806" max="1807" width="2" customWidth="1"/>
    <col min="1808" max="1808" width="1.5703125" customWidth="1"/>
    <col min="1809" max="1809" width="2" customWidth="1"/>
    <col min="1810" max="1810" width="1.85546875" customWidth="1"/>
    <col min="1811" max="1811" width="1.5703125" customWidth="1"/>
    <col min="1812" max="1813" width="2" customWidth="1"/>
    <col min="1814" max="1814" width="1.5703125" customWidth="1"/>
    <col min="1815" max="1816" width="2" customWidth="1"/>
    <col min="1817" max="1817" width="1.5703125" customWidth="1"/>
    <col min="1818" max="1819" width="2" customWidth="1"/>
    <col min="1820" max="1820" width="1.5703125" customWidth="1"/>
    <col min="1821" max="1821" width="1.85546875" customWidth="1"/>
    <col min="1822" max="1822" width="3.85546875" customWidth="1"/>
    <col min="1823" max="1823" width="1.5703125" customWidth="1"/>
    <col min="1824" max="1824" width="3.7109375" customWidth="1"/>
    <col min="1825" max="1825" width="4.5703125" customWidth="1"/>
    <col min="1826" max="1826" width="4.85546875" customWidth="1"/>
    <col min="1827" max="1827" width="11" customWidth="1"/>
    <col min="1828" max="1828" width="4" customWidth="1"/>
    <col min="2050" max="2050" width="3.28515625" customWidth="1"/>
    <col min="2051" max="2051" width="20.28515625" customWidth="1"/>
    <col min="2052" max="2052" width="9.28515625" customWidth="1"/>
    <col min="2053" max="2053" width="2.140625" customWidth="1"/>
    <col min="2054" max="2054" width="2" customWidth="1"/>
    <col min="2055" max="2055" width="1.5703125" customWidth="1"/>
    <col min="2056" max="2056" width="2" customWidth="1"/>
    <col min="2057" max="2057" width="1.85546875" customWidth="1"/>
    <col min="2058" max="2058" width="1.5703125" customWidth="1"/>
    <col min="2059" max="2060" width="2" customWidth="1"/>
    <col min="2061" max="2061" width="1.5703125" customWidth="1"/>
    <col min="2062" max="2063" width="2" customWidth="1"/>
    <col min="2064" max="2064" width="1.5703125" customWidth="1"/>
    <col min="2065" max="2065" width="2" customWidth="1"/>
    <col min="2066" max="2066" width="1.85546875" customWidth="1"/>
    <col min="2067" max="2067" width="1.5703125" customWidth="1"/>
    <col min="2068" max="2069" width="2" customWidth="1"/>
    <col min="2070" max="2070" width="1.5703125" customWidth="1"/>
    <col min="2071" max="2072" width="2" customWidth="1"/>
    <col min="2073" max="2073" width="1.5703125" customWidth="1"/>
    <col min="2074" max="2075" width="2" customWidth="1"/>
    <col min="2076" max="2076" width="1.5703125" customWidth="1"/>
    <col min="2077" max="2077" width="1.85546875" customWidth="1"/>
    <col min="2078" max="2078" width="3.85546875" customWidth="1"/>
    <col min="2079" max="2079" width="1.5703125" customWidth="1"/>
    <col min="2080" max="2080" width="3.7109375" customWidth="1"/>
    <col min="2081" max="2081" width="4.5703125" customWidth="1"/>
    <col min="2082" max="2082" width="4.85546875" customWidth="1"/>
    <col min="2083" max="2083" width="11" customWidth="1"/>
    <col min="2084" max="2084" width="4" customWidth="1"/>
    <col min="2306" max="2306" width="3.28515625" customWidth="1"/>
    <col min="2307" max="2307" width="20.28515625" customWidth="1"/>
    <col min="2308" max="2308" width="9.28515625" customWidth="1"/>
    <col min="2309" max="2309" width="2.140625" customWidth="1"/>
    <col min="2310" max="2310" width="2" customWidth="1"/>
    <col min="2311" max="2311" width="1.5703125" customWidth="1"/>
    <col min="2312" max="2312" width="2" customWidth="1"/>
    <col min="2313" max="2313" width="1.85546875" customWidth="1"/>
    <col min="2314" max="2314" width="1.5703125" customWidth="1"/>
    <col min="2315" max="2316" width="2" customWidth="1"/>
    <col min="2317" max="2317" width="1.5703125" customWidth="1"/>
    <col min="2318" max="2319" width="2" customWidth="1"/>
    <col min="2320" max="2320" width="1.5703125" customWidth="1"/>
    <col min="2321" max="2321" width="2" customWidth="1"/>
    <col min="2322" max="2322" width="1.85546875" customWidth="1"/>
    <col min="2323" max="2323" width="1.5703125" customWidth="1"/>
    <col min="2324" max="2325" width="2" customWidth="1"/>
    <col min="2326" max="2326" width="1.5703125" customWidth="1"/>
    <col min="2327" max="2328" width="2" customWidth="1"/>
    <col min="2329" max="2329" width="1.5703125" customWidth="1"/>
    <col min="2330" max="2331" width="2" customWidth="1"/>
    <col min="2332" max="2332" width="1.5703125" customWidth="1"/>
    <col min="2333" max="2333" width="1.85546875" customWidth="1"/>
    <col min="2334" max="2334" width="3.85546875" customWidth="1"/>
    <col min="2335" max="2335" width="1.5703125" customWidth="1"/>
    <col min="2336" max="2336" width="3.7109375" customWidth="1"/>
    <col min="2337" max="2337" width="4.5703125" customWidth="1"/>
    <col min="2338" max="2338" width="4.85546875" customWidth="1"/>
    <col min="2339" max="2339" width="11" customWidth="1"/>
    <col min="2340" max="2340" width="4" customWidth="1"/>
    <col min="2562" max="2562" width="3.28515625" customWidth="1"/>
    <col min="2563" max="2563" width="20.28515625" customWidth="1"/>
    <col min="2564" max="2564" width="9.28515625" customWidth="1"/>
    <col min="2565" max="2565" width="2.140625" customWidth="1"/>
    <col min="2566" max="2566" width="2" customWidth="1"/>
    <col min="2567" max="2567" width="1.5703125" customWidth="1"/>
    <col min="2568" max="2568" width="2" customWidth="1"/>
    <col min="2569" max="2569" width="1.85546875" customWidth="1"/>
    <col min="2570" max="2570" width="1.5703125" customWidth="1"/>
    <col min="2571" max="2572" width="2" customWidth="1"/>
    <col min="2573" max="2573" width="1.5703125" customWidth="1"/>
    <col min="2574" max="2575" width="2" customWidth="1"/>
    <col min="2576" max="2576" width="1.5703125" customWidth="1"/>
    <col min="2577" max="2577" width="2" customWidth="1"/>
    <col min="2578" max="2578" width="1.85546875" customWidth="1"/>
    <col min="2579" max="2579" width="1.5703125" customWidth="1"/>
    <col min="2580" max="2581" width="2" customWidth="1"/>
    <col min="2582" max="2582" width="1.5703125" customWidth="1"/>
    <col min="2583" max="2584" width="2" customWidth="1"/>
    <col min="2585" max="2585" width="1.5703125" customWidth="1"/>
    <col min="2586" max="2587" width="2" customWidth="1"/>
    <col min="2588" max="2588" width="1.5703125" customWidth="1"/>
    <col min="2589" max="2589" width="1.85546875" customWidth="1"/>
    <col min="2590" max="2590" width="3.85546875" customWidth="1"/>
    <col min="2591" max="2591" width="1.5703125" customWidth="1"/>
    <col min="2592" max="2592" width="3.7109375" customWidth="1"/>
    <col min="2593" max="2593" width="4.5703125" customWidth="1"/>
    <col min="2594" max="2594" width="4.85546875" customWidth="1"/>
    <col min="2595" max="2595" width="11" customWidth="1"/>
    <col min="2596" max="2596" width="4" customWidth="1"/>
    <col min="2818" max="2818" width="3.28515625" customWidth="1"/>
    <col min="2819" max="2819" width="20.28515625" customWidth="1"/>
    <col min="2820" max="2820" width="9.28515625" customWidth="1"/>
    <col min="2821" max="2821" width="2.140625" customWidth="1"/>
    <col min="2822" max="2822" width="2" customWidth="1"/>
    <col min="2823" max="2823" width="1.5703125" customWidth="1"/>
    <col min="2824" max="2824" width="2" customWidth="1"/>
    <col min="2825" max="2825" width="1.85546875" customWidth="1"/>
    <col min="2826" max="2826" width="1.5703125" customWidth="1"/>
    <col min="2827" max="2828" width="2" customWidth="1"/>
    <col min="2829" max="2829" width="1.5703125" customWidth="1"/>
    <col min="2830" max="2831" width="2" customWidth="1"/>
    <col min="2832" max="2832" width="1.5703125" customWidth="1"/>
    <col min="2833" max="2833" width="2" customWidth="1"/>
    <col min="2834" max="2834" width="1.85546875" customWidth="1"/>
    <col min="2835" max="2835" width="1.5703125" customWidth="1"/>
    <col min="2836" max="2837" width="2" customWidth="1"/>
    <col min="2838" max="2838" width="1.5703125" customWidth="1"/>
    <col min="2839" max="2840" width="2" customWidth="1"/>
    <col min="2841" max="2841" width="1.5703125" customWidth="1"/>
    <col min="2842" max="2843" width="2" customWidth="1"/>
    <col min="2844" max="2844" width="1.5703125" customWidth="1"/>
    <col min="2845" max="2845" width="1.85546875" customWidth="1"/>
    <col min="2846" max="2846" width="3.85546875" customWidth="1"/>
    <col min="2847" max="2847" width="1.5703125" customWidth="1"/>
    <col min="2848" max="2848" width="3.7109375" customWidth="1"/>
    <col min="2849" max="2849" width="4.5703125" customWidth="1"/>
    <col min="2850" max="2850" width="4.85546875" customWidth="1"/>
    <col min="2851" max="2851" width="11" customWidth="1"/>
    <col min="2852" max="2852" width="4" customWidth="1"/>
    <col min="3074" max="3074" width="3.28515625" customWidth="1"/>
    <col min="3075" max="3075" width="20.28515625" customWidth="1"/>
    <col min="3076" max="3076" width="9.28515625" customWidth="1"/>
    <col min="3077" max="3077" width="2.140625" customWidth="1"/>
    <col min="3078" max="3078" width="2" customWidth="1"/>
    <col min="3079" max="3079" width="1.5703125" customWidth="1"/>
    <col min="3080" max="3080" width="2" customWidth="1"/>
    <col min="3081" max="3081" width="1.85546875" customWidth="1"/>
    <col min="3082" max="3082" width="1.5703125" customWidth="1"/>
    <col min="3083" max="3084" width="2" customWidth="1"/>
    <col min="3085" max="3085" width="1.5703125" customWidth="1"/>
    <col min="3086" max="3087" width="2" customWidth="1"/>
    <col min="3088" max="3088" width="1.5703125" customWidth="1"/>
    <col min="3089" max="3089" width="2" customWidth="1"/>
    <col min="3090" max="3090" width="1.85546875" customWidth="1"/>
    <col min="3091" max="3091" width="1.5703125" customWidth="1"/>
    <col min="3092" max="3093" width="2" customWidth="1"/>
    <col min="3094" max="3094" width="1.5703125" customWidth="1"/>
    <col min="3095" max="3096" width="2" customWidth="1"/>
    <col min="3097" max="3097" width="1.5703125" customWidth="1"/>
    <col min="3098" max="3099" width="2" customWidth="1"/>
    <col min="3100" max="3100" width="1.5703125" customWidth="1"/>
    <col min="3101" max="3101" width="1.85546875" customWidth="1"/>
    <col min="3102" max="3102" width="3.85546875" customWidth="1"/>
    <col min="3103" max="3103" width="1.5703125" customWidth="1"/>
    <col min="3104" max="3104" width="3.7109375" customWidth="1"/>
    <col min="3105" max="3105" width="4.5703125" customWidth="1"/>
    <col min="3106" max="3106" width="4.85546875" customWidth="1"/>
    <col min="3107" max="3107" width="11" customWidth="1"/>
    <col min="3108" max="3108" width="4" customWidth="1"/>
    <col min="3330" max="3330" width="3.28515625" customWidth="1"/>
    <col min="3331" max="3331" width="20.28515625" customWidth="1"/>
    <col min="3332" max="3332" width="9.28515625" customWidth="1"/>
    <col min="3333" max="3333" width="2.140625" customWidth="1"/>
    <col min="3334" max="3334" width="2" customWidth="1"/>
    <col min="3335" max="3335" width="1.5703125" customWidth="1"/>
    <col min="3336" max="3336" width="2" customWidth="1"/>
    <col min="3337" max="3337" width="1.85546875" customWidth="1"/>
    <col min="3338" max="3338" width="1.5703125" customWidth="1"/>
    <col min="3339" max="3340" width="2" customWidth="1"/>
    <col min="3341" max="3341" width="1.5703125" customWidth="1"/>
    <col min="3342" max="3343" width="2" customWidth="1"/>
    <col min="3344" max="3344" width="1.5703125" customWidth="1"/>
    <col min="3345" max="3345" width="2" customWidth="1"/>
    <col min="3346" max="3346" width="1.85546875" customWidth="1"/>
    <col min="3347" max="3347" width="1.5703125" customWidth="1"/>
    <col min="3348" max="3349" width="2" customWidth="1"/>
    <col min="3350" max="3350" width="1.5703125" customWidth="1"/>
    <col min="3351" max="3352" width="2" customWidth="1"/>
    <col min="3353" max="3353" width="1.5703125" customWidth="1"/>
    <col min="3354" max="3355" width="2" customWidth="1"/>
    <col min="3356" max="3356" width="1.5703125" customWidth="1"/>
    <col min="3357" max="3357" width="1.85546875" customWidth="1"/>
    <col min="3358" max="3358" width="3.85546875" customWidth="1"/>
    <col min="3359" max="3359" width="1.5703125" customWidth="1"/>
    <col min="3360" max="3360" width="3.7109375" customWidth="1"/>
    <col min="3361" max="3361" width="4.5703125" customWidth="1"/>
    <col min="3362" max="3362" width="4.85546875" customWidth="1"/>
    <col min="3363" max="3363" width="11" customWidth="1"/>
    <col min="3364" max="3364" width="4" customWidth="1"/>
    <col min="3586" max="3586" width="3.28515625" customWidth="1"/>
    <col min="3587" max="3587" width="20.28515625" customWidth="1"/>
    <col min="3588" max="3588" width="9.28515625" customWidth="1"/>
    <col min="3589" max="3589" width="2.140625" customWidth="1"/>
    <col min="3590" max="3590" width="2" customWidth="1"/>
    <col min="3591" max="3591" width="1.5703125" customWidth="1"/>
    <col min="3592" max="3592" width="2" customWidth="1"/>
    <col min="3593" max="3593" width="1.85546875" customWidth="1"/>
    <col min="3594" max="3594" width="1.5703125" customWidth="1"/>
    <col min="3595" max="3596" width="2" customWidth="1"/>
    <col min="3597" max="3597" width="1.5703125" customWidth="1"/>
    <col min="3598" max="3599" width="2" customWidth="1"/>
    <col min="3600" max="3600" width="1.5703125" customWidth="1"/>
    <col min="3601" max="3601" width="2" customWidth="1"/>
    <col min="3602" max="3602" width="1.85546875" customWidth="1"/>
    <col min="3603" max="3603" width="1.5703125" customWidth="1"/>
    <col min="3604" max="3605" width="2" customWidth="1"/>
    <col min="3606" max="3606" width="1.5703125" customWidth="1"/>
    <col min="3607" max="3608" width="2" customWidth="1"/>
    <col min="3609" max="3609" width="1.5703125" customWidth="1"/>
    <col min="3610" max="3611" width="2" customWidth="1"/>
    <col min="3612" max="3612" width="1.5703125" customWidth="1"/>
    <col min="3613" max="3613" width="1.85546875" customWidth="1"/>
    <col min="3614" max="3614" width="3.85546875" customWidth="1"/>
    <col min="3615" max="3615" width="1.5703125" customWidth="1"/>
    <col min="3616" max="3616" width="3.7109375" customWidth="1"/>
    <col min="3617" max="3617" width="4.5703125" customWidth="1"/>
    <col min="3618" max="3618" width="4.85546875" customWidth="1"/>
    <col min="3619" max="3619" width="11" customWidth="1"/>
    <col min="3620" max="3620" width="4" customWidth="1"/>
    <col min="3842" max="3842" width="3.28515625" customWidth="1"/>
    <col min="3843" max="3843" width="20.28515625" customWidth="1"/>
    <col min="3844" max="3844" width="9.28515625" customWidth="1"/>
    <col min="3845" max="3845" width="2.140625" customWidth="1"/>
    <col min="3846" max="3846" width="2" customWidth="1"/>
    <col min="3847" max="3847" width="1.5703125" customWidth="1"/>
    <col min="3848" max="3848" width="2" customWidth="1"/>
    <col min="3849" max="3849" width="1.85546875" customWidth="1"/>
    <col min="3850" max="3850" width="1.5703125" customWidth="1"/>
    <col min="3851" max="3852" width="2" customWidth="1"/>
    <col min="3853" max="3853" width="1.5703125" customWidth="1"/>
    <col min="3854" max="3855" width="2" customWidth="1"/>
    <col min="3856" max="3856" width="1.5703125" customWidth="1"/>
    <col min="3857" max="3857" width="2" customWidth="1"/>
    <col min="3858" max="3858" width="1.85546875" customWidth="1"/>
    <col min="3859" max="3859" width="1.5703125" customWidth="1"/>
    <col min="3860" max="3861" width="2" customWidth="1"/>
    <col min="3862" max="3862" width="1.5703125" customWidth="1"/>
    <col min="3863" max="3864" width="2" customWidth="1"/>
    <col min="3865" max="3865" width="1.5703125" customWidth="1"/>
    <col min="3866" max="3867" width="2" customWidth="1"/>
    <col min="3868" max="3868" width="1.5703125" customWidth="1"/>
    <col min="3869" max="3869" width="1.85546875" customWidth="1"/>
    <col min="3870" max="3870" width="3.85546875" customWidth="1"/>
    <col min="3871" max="3871" width="1.5703125" customWidth="1"/>
    <col min="3872" max="3872" width="3.7109375" customWidth="1"/>
    <col min="3873" max="3873" width="4.5703125" customWidth="1"/>
    <col min="3874" max="3874" width="4.85546875" customWidth="1"/>
    <col min="3875" max="3875" width="11" customWidth="1"/>
    <col min="3876" max="3876" width="4" customWidth="1"/>
    <col min="4098" max="4098" width="3.28515625" customWidth="1"/>
    <col min="4099" max="4099" width="20.28515625" customWidth="1"/>
    <col min="4100" max="4100" width="9.28515625" customWidth="1"/>
    <col min="4101" max="4101" width="2.140625" customWidth="1"/>
    <col min="4102" max="4102" width="2" customWidth="1"/>
    <col min="4103" max="4103" width="1.5703125" customWidth="1"/>
    <col min="4104" max="4104" width="2" customWidth="1"/>
    <col min="4105" max="4105" width="1.85546875" customWidth="1"/>
    <col min="4106" max="4106" width="1.5703125" customWidth="1"/>
    <col min="4107" max="4108" width="2" customWidth="1"/>
    <col min="4109" max="4109" width="1.5703125" customWidth="1"/>
    <col min="4110" max="4111" width="2" customWidth="1"/>
    <col min="4112" max="4112" width="1.5703125" customWidth="1"/>
    <col min="4113" max="4113" width="2" customWidth="1"/>
    <col min="4114" max="4114" width="1.85546875" customWidth="1"/>
    <col min="4115" max="4115" width="1.5703125" customWidth="1"/>
    <col min="4116" max="4117" width="2" customWidth="1"/>
    <col min="4118" max="4118" width="1.5703125" customWidth="1"/>
    <col min="4119" max="4120" width="2" customWidth="1"/>
    <col min="4121" max="4121" width="1.5703125" customWidth="1"/>
    <col min="4122" max="4123" width="2" customWidth="1"/>
    <col min="4124" max="4124" width="1.5703125" customWidth="1"/>
    <col min="4125" max="4125" width="1.85546875" customWidth="1"/>
    <col min="4126" max="4126" width="3.85546875" customWidth="1"/>
    <col min="4127" max="4127" width="1.5703125" customWidth="1"/>
    <col min="4128" max="4128" width="3.7109375" customWidth="1"/>
    <col min="4129" max="4129" width="4.5703125" customWidth="1"/>
    <col min="4130" max="4130" width="4.85546875" customWidth="1"/>
    <col min="4131" max="4131" width="11" customWidth="1"/>
    <col min="4132" max="4132" width="4" customWidth="1"/>
    <col min="4354" max="4354" width="3.28515625" customWidth="1"/>
    <col min="4355" max="4355" width="20.28515625" customWidth="1"/>
    <col min="4356" max="4356" width="9.28515625" customWidth="1"/>
    <col min="4357" max="4357" width="2.140625" customWidth="1"/>
    <col min="4358" max="4358" width="2" customWidth="1"/>
    <col min="4359" max="4359" width="1.5703125" customWidth="1"/>
    <col min="4360" max="4360" width="2" customWidth="1"/>
    <col min="4361" max="4361" width="1.85546875" customWidth="1"/>
    <col min="4362" max="4362" width="1.5703125" customWidth="1"/>
    <col min="4363" max="4364" width="2" customWidth="1"/>
    <col min="4365" max="4365" width="1.5703125" customWidth="1"/>
    <col min="4366" max="4367" width="2" customWidth="1"/>
    <col min="4368" max="4368" width="1.5703125" customWidth="1"/>
    <col min="4369" max="4369" width="2" customWidth="1"/>
    <col min="4370" max="4370" width="1.85546875" customWidth="1"/>
    <col min="4371" max="4371" width="1.5703125" customWidth="1"/>
    <col min="4372" max="4373" width="2" customWidth="1"/>
    <col min="4374" max="4374" width="1.5703125" customWidth="1"/>
    <col min="4375" max="4376" width="2" customWidth="1"/>
    <col min="4377" max="4377" width="1.5703125" customWidth="1"/>
    <col min="4378" max="4379" width="2" customWidth="1"/>
    <col min="4380" max="4380" width="1.5703125" customWidth="1"/>
    <col min="4381" max="4381" width="1.85546875" customWidth="1"/>
    <col min="4382" max="4382" width="3.85546875" customWidth="1"/>
    <col min="4383" max="4383" width="1.5703125" customWidth="1"/>
    <col min="4384" max="4384" width="3.7109375" customWidth="1"/>
    <col min="4385" max="4385" width="4.5703125" customWidth="1"/>
    <col min="4386" max="4386" width="4.85546875" customWidth="1"/>
    <col min="4387" max="4387" width="11" customWidth="1"/>
    <col min="4388" max="4388" width="4" customWidth="1"/>
    <col min="4610" max="4610" width="3.28515625" customWidth="1"/>
    <col min="4611" max="4611" width="20.28515625" customWidth="1"/>
    <col min="4612" max="4612" width="9.28515625" customWidth="1"/>
    <col min="4613" max="4613" width="2.140625" customWidth="1"/>
    <col min="4614" max="4614" width="2" customWidth="1"/>
    <col min="4615" max="4615" width="1.5703125" customWidth="1"/>
    <col min="4616" max="4616" width="2" customWidth="1"/>
    <col min="4617" max="4617" width="1.85546875" customWidth="1"/>
    <col min="4618" max="4618" width="1.5703125" customWidth="1"/>
    <col min="4619" max="4620" width="2" customWidth="1"/>
    <col min="4621" max="4621" width="1.5703125" customWidth="1"/>
    <col min="4622" max="4623" width="2" customWidth="1"/>
    <col min="4624" max="4624" width="1.5703125" customWidth="1"/>
    <col min="4625" max="4625" width="2" customWidth="1"/>
    <col min="4626" max="4626" width="1.85546875" customWidth="1"/>
    <col min="4627" max="4627" width="1.5703125" customWidth="1"/>
    <col min="4628" max="4629" width="2" customWidth="1"/>
    <col min="4630" max="4630" width="1.5703125" customWidth="1"/>
    <col min="4631" max="4632" width="2" customWidth="1"/>
    <col min="4633" max="4633" width="1.5703125" customWidth="1"/>
    <col min="4634" max="4635" width="2" customWidth="1"/>
    <col min="4636" max="4636" width="1.5703125" customWidth="1"/>
    <col min="4637" max="4637" width="1.85546875" customWidth="1"/>
    <col min="4638" max="4638" width="3.85546875" customWidth="1"/>
    <col min="4639" max="4639" width="1.5703125" customWidth="1"/>
    <col min="4640" max="4640" width="3.7109375" customWidth="1"/>
    <col min="4641" max="4641" width="4.5703125" customWidth="1"/>
    <col min="4642" max="4642" width="4.85546875" customWidth="1"/>
    <col min="4643" max="4643" width="11" customWidth="1"/>
    <col min="4644" max="4644" width="4" customWidth="1"/>
    <col min="4866" max="4866" width="3.28515625" customWidth="1"/>
    <col min="4867" max="4867" width="20.28515625" customWidth="1"/>
    <col min="4868" max="4868" width="9.28515625" customWidth="1"/>
    <col min="4869" max="4869" width="2.140625" customWidth="1"/>
    <col min="4870" max="4870" width="2" customWidth="1"/>
    <col min="4871" max="4871" width="1.5703125" customWidth="1"/>
    <col min="4872" max="4872" width="2" customWidth="1"/>
    <col min="4873" max="4873" width="1.85546875" customWidth="1"/>
    <col min="4874" max="4874" width="1.5703125" customWidth="1"/>
    <col min="4875" max="4876" width="2" customWidth="1"/>
    <col min="4877" max="4877" width="1.5703125" customWidth="1"/>
    <col min="4878" max="4879" width="2" customWidth="1"/>
    <col min="4880" max="4880" width="1.5703125" customWidth="1"/>
    <col min="4881" max="4881" width="2" customWidth="1"/>
    <col min="4882" max="4882" width="1.85546875" customWidth="1"/>
    <col min="4883" max="4883" width="1.5703125" customWidth="1"/>
    <col min="4884" max="4885" width="2" customWidth="1"/>
    <col min="4886" max="4886" width="1.5703125" customWidth="1"/>
    <col min="4887" max="4888" width="2" customWidth="1"/>
    <col min="4889" max="4889" width="1.5703125" customWidth="1"/>
    <col min="4890" max="4891" width="2" customWidth="1"/>
    <col min="4892" max="4892" width="1.5703125" customWidth="1"/>
    <col min="4893" max="4893" width="1.85546875" customWidth="1"/>
    <col min="4894" max="4894" width="3.85546875" customWidth="1"/>
    <col min="4895" max="4895" width="1.5703125" customWidth="1"/>
    <col min="4896" max="4896" width="3.7109375" customWidth="1"/>
    <col min="4897" max="4897" width="4.5703125" customWidth="1"/>
    <col min="4898" max="4898" width="4.85546875" customWidth="1"/>
    <col min="4899" max="4899" width="11" customWidth="1"/>
    <col min="4900" max="4900" width="4" customWidth="1"/>
    <col min="5122" max="5122" width="3.28515625" customWidth="1"/>
    <col min="5123" max="5123" width="20.28515625" customWidth="1"/>
    <col min="5124" max="5124" width="9.28515625" customWidth="1"/>
    <col min="5125" max="5125" width="2.140625" customWidth="1"/>
    <col min="5126" max="5126" width="2" customWidth="1"/>
    <col min="5127" max="5127" width="1.5703125" customWidth="1"/>
    <col min="5128" max="5128" width="2" customWidth="1"/>
    <col min="5129" max="5129" width="1.85546875" customWidth="1"/>
    <col min="5130" max="5130" width="1.5703125" customWidth="1"/>
    <col min="5131" max="5132" width="2" customWidth="1"/>
    <col min="5133" max="5133" width="1.5703125" customWidth="1"/>
    <col min="5134" max="5135" width="2" customWidth="1"/>
    <col min="5136" max="5136" width="1.5703125" customWidth="1"/>
    <col min="5137" max="5137" width="2" customWidth="1"/>
    <col min="5138" max="5138" width="1.85546875" customWidth="1"/>
    <col min="5139" max="5139" width="1.5703125" customWidth="1"/>
    <col min="5140" max="5141" width="2" customWidth="1"/>
    <col min="5142" max="5142" width="1.5703125" customWidth="1"/>
    <col min="5143" max="5144" width="2" customWidth="1"/>
    <col min="5145" max="5145" width="1.5703125" customWidth="1"/>
    <col min="5146" max="5147" width="2" customWidth="1"/>
    <col min="5148" max="5148" width="1.5703125" customWidth="1"/>
    <col min="5149" max="5149" width="1.85546875" customWidth="1"/>
    <col min="5150" max="5150" width="3.85546875" customWidth="1"/>
    <col min="5151" max="5151" width="1.5703125" customWidth="1"/>
    <col min="5152" max="5152" width="3.7109375" customWidth="1"/>
    <col min="5153" max="5153" width="4.5703125" customWidth="1"/>
    <col min="5154" max="5154" width="4.85546875" customWidth="1"/>
    <col min="5155" max="5155" width="11" customWidth="1"/>
    <col min="5156" max="5156" width="4" customWidth="1"/>
    <col min="5378" max="5378" width="3.28515625" customWidth="1"/>
    <col min="5379" max="5379" width="20.28515625" customWidth="1"/>
    <col min="5380" max="5380" width="9.28515625" customWidth="1"/>
    <col min="5381" max="5381" width="2.140625" customWidth="1"/>
    <col min="5382" max="5382" width="2" customWidth="1"/>
    <col min="5383" max="5383" width="1.5703125" customWidth="1"/>
    <col min="5384" max="5384" width="2" customWidth="1"/>
    <col min="5385" max="5385" width="1.85546875" customWidth="1"/>
    <col min="5386" max="5386" width="1.5703125" customWidth="1"/>
    <col min="5387" max="5388" width="2" customWidth="1"/>
    <col min="5389" max="5389" width="1.5703125" customWidth="1"/>
    <col min="5390" max="5391" width="2" customWidth="1"/>
    <col min="5392" max="5392" width="1.5703125" customWidth="1"/>
    <col min="5393" max="5393" width="2" customWidth="1"/>
    <col min="5394" max="5394" width="1.85546875" customWidth="1"/>
    <col min="5395" max="5395" width="1.5703125" customWidth="1"/>
    <col min="5396" max="5397" width="2" customWidth="1"/>
    <col min="5398" max="5398" width="1.5703125" customWidth="1"/>
    <col min="5399" max="5400" width="2" customWidth="1"/>
    <col min="5401" max="5401" width="1.5703125" customWidth="1"/>
    <col min="5402" max="5403" width="2" customWidth="1"/>
    <col min="5404" max="5404" width="1.5703125" customWidth="1"/>
    <col min="5405" max="5405" width="1.85546875" customWidth="1"/>
    <col min="5406" max="5406" width="3.85546875" customWidth="1"/>
    <col min="5407" max="5407" width="1.5703125" customWidth="1"/>
    <col min="5408" max="5408" width="3.7109375" customWidth="1"/>
    <col min="5409" max="5409" width="4.5703125" customWidth="1"/>
    <col min="5410" max="5410" width="4.85546875" customWidth="1"/>
    <col min="5411" max="5411" width="11" customWidth="1"/>
    <col min="5412" max="5412" width="4" customWidth="1"/>
    <col min="5634" max="5634" width="3.28515625" customWidth="1"/>
    <col min="5635" max="5635" width="20.28515625" customWidth="1"/>
    <col min="5636" max="5636" width="9.28515625" customWidth="1"/>
    <col min="5637" max="5637" width="2.140625" customWidth="1"/>
    <col min="5638" max="5638" width="2" customWidth="1"/>
    <col min="5639" max="5639" width="1.5703125" customWidth="1"/>
    <col min="5640" max="5640" width="2" customWidth="1"/>
    <col min="5641" max="5641" width="1.85546875" customWidth="1"/>
    <col min="5642" max="5642" width="1.5703125" customWidth="1"/>
    <col min="5643" max="5644" width="2" customWidth="1"/>
    <col min="5645" max="5645" width="1.5703125" customWidth="1"/>
    <col min="5646" max="5647" width="2" customWidth="1"/>
    <col min="5648" max="5648" width="1.5703125" customWidth="1"/>
    <col min="5649" max="5649" width="2" customWidth="1"/>
    <col min="5650" max="5650" width="1.85546875" customWidth="1"/>
    <col min="5651" max="5651" width="1.5703125" customWidth="1"/>
    <col min="5652" max="5653" width="2" customWidth="1"/>
    <col min="5654" max="5654" width="1.5703125" customWidth="1"/>
    <col min="5655" max="5656" width="2" customWidth="1"/>
    <col min="5657" max="5657" width="1.5703125" customWidth="1"/>
    <col min="5658" max="5659" width="2" customWidth="1"/>
    <col min="5660" max="5660" width="1.5703125" customWidth="1"/>
    <col min="5661" max="5661" width="1.85546875" customWidth="1"/>
    <col min="5662" max="5662" width="3.85546875" customWidth="1"/>
    <col min="5663" max="5663" width="1.5703125" customWidth="1"/>
    <col min="5664" max="5664" width="3.7109375" customWidth="1"/>
    <col min="5665" max="5665" width="4.5703125" customWidth="1"/>
    <col min="5666" max="5666" width="4.85546875" customWidth="1"/>
    <col min="5667" max="5667" width="11" customWidth="1"/>
    <col min="5668" max="5668" width="4" customWidth="1"/>
    <col min="5890" max="5890" width="3.28515625" customWidth="1"/>
    <col min="5891" max="5891" width="20.28515625" customWidth="1"/>
    <col min="5892" max="5892" width="9.28515625" customWidth="1"/>
    <col min="5893" max="5893" width="2.140625" customWidth="1"/>
    <col min="5894" max="5894" width="2" customWidth="1"/>
    <col min="5895" max="5895" width="1.5703125" customWidth="1"/>
    <col min="5896" max="5896" width="2" customWidth="1"/>
    <col min="5897" max="5897" width="1.85546875" customWidth="1"/>
    <col min="5898" max="5898" width="1.5703125" customWidth="1"/>
    <col min="5899" max="5900" width="2" customWidth="1"/>
    <col min="5901" max="5901" width="1.5703125" customWidth="1"/>
    <col min="5902" max="5903" width="2" customWidth="1"/>
    <col min="5904" max="5904" width="1.5703125" customWidth="1"/>
    <col min="5905" max="5905" width="2" customWidth="1"/>
    <col min="5906" max="5906" width="1.85546875" customWidth="1"/>
    <col min="5907" max="5907" width="1.5703125" customWidth="1"/>
    <col min="5908" max="5909" width="2" customWidth="1"/>
    <col min="5910" max="5910" width="1.5703125" customWidth="1"/>
    <col min="5911" max="5912" width="2" customWidth="1"/>
    <col min="5913" max="5913" width="1.5703125" customWidth="1"/>
    <col min="5914" max="5915" width="2" customWidth="1"/>
    <col min="5916" max="5916" width="1.5703125" customWidth="1"/>
    <col min="5917" max="5917" width="1.85546875" customWidth="1"/>
    <col min="5918" max="5918" width="3.85546875" customWidth="1"/>
    <col min="5919" max="5919" width="1.5703125" customWidth="1"/>
    <col min="5920" max="5920" width="3.7109375" customWidth="1"/>
    <col min="5921" max="5921" width="4.5703125" customWidth="1"/>
    <col min="5922" max="5922" width="4.85546875" customWidth="1"/>
    <col min="5923" max="5923" width="11" customWidth="1"/>
    <col min="5924" max="5924" width="4" customWidth="1"/>
    <col min="6146" max="6146" width="3.28515625" customWidth="1"/>
    <col min="6147" max="6147" width="20.28515625" customWidth="1"/>
    <col min="6148" max="6148" width="9.28515625" customWidth="1"/>
    <col min="6149" max="6149" width="2.140625" customWidth="1"/>
    <col min="6150" max="6150" width="2" customWidth="1"/>
    <col min="6151" max="6151" width="1.5703125" customWidth="1"/>
    <col min="6152" max="6152" width="2" customWidth="1"/>
    <col min="6153" max="6153" width="1.85546875" customWidth="1"/>
    <col min="6154" max="6154" width="1.5703125" customWidth="1"/>
    <col min="6155" max="6156" width="2" customWidth="1"/>
    <col min="6157" max="6157" width="1.5703125" customWidth="1"/>
    <col min="6158" max="6159" width="2" customWidth="1"/>
    <col min="6160" max="6160" width="1.5703125" customWidth="1"/>
    <col min="6161" max="6161" width="2" customWidth="1"/>
    <col min="6162" max="6162" width="1.85546875" customWidth="1"/>
    <col min="6163" max="6163" width="1.5703125" customWidth="1"/>
    <col min="6164" max="6165" width="2" customWidth="1"/>
    <col min="6166" max="6166" width="1.5703125" customWidth="1"/>
    <col min="6167" max="6168" width="2" customWidth="1"/>
    <col min="6169" max="6169" width="1.5703125" customWidth="1"/>
    <col min="6170" max="6171" width="2" customWidth="1"/>
    <col min="6172" max="6172" width="1.5703125" customWidth="1"/>
    <col min="6173" max="6173" width="1.85546875" customWidth="1"/>
    <col min="6174" max="6174" width="3.85546875" customWidth="1"/>
    <col min="6175" max="6175" width="1.5703125" customWidth="1"/>
    <col min="6176" max="6176" width="3.7109375" customWidth="1"/>
    <col min="6177" max="6177" width="4.5703125" customWidth="1"/>
    <col min="6178" max="6178" width="4.85546875" customWidth="1"/>
    <col min="6179" max="6179" width="11" customWidth="1"/>
    <col min="6180" max="6180" width="4" customWidth="1"/>
    <col min="6402" max="6402" width="3.28515625" customWidth="1"/>
    <col min="6403" max="6403" width="20.28515625" customWidth="1"/>
    <col min="6404" max="6404" width="9.28515625" customWidth="1"/>
    <col min="6405" max="6405" width="2.140625" customWidth="1"/>
    <col min="6406" max="6406" width="2" customWidth="1"/>
    <col min="6407" max="6407" width="1.5703125" customWidth="1"/>
    <col min="6408" max="6408" width="2" customWidth="1"/>
    <col min="6409" max="6409" width="1.85546875" customWidth="1"/>
    <col min="6410" max="6410" width="1.5703125" customWidth="1"/>
    <col min="6411" max="6412" width="2" customWidth="1"/>
    <col min="6413" max="6413" width="1.5703125" customWidth="1"/>
    <col min="6414" max="6415" width="2" customWidth="1"/>
    <col min="6416" max="6416" width="1.5703125" customWidth="1"/>
    <col min="6417" max="6417" width="2" customWidth="1"/>
    <col min="6418" max="6418" width="1.85546875" customWidth="1"/>
    <col min="6419" max="6419" width="1.5703125" customWidth="1"/>
    <col min="6420" max="6421" width="2" customWidth="1"/>
    <col min="6422" max="6422" width="1.5703125" customWidth="1"/>
    <col min="6423" max="6424" width="2" customWidth="1"/>
    <col min="6425" max="6425" width="1.5703125" customWidth="1"/>
    <col min="6426" max="6427" width="2" customWidth="1"/>
    <col min="6428" max="6428" width="1.5703125" customWidth="1"/>
    <col min="6429" max="6429" width="1.85546875" customWidth="1"/>
    <col min="6430" max="6430" width="3.85546875" customWidth="1"/>
    <col min="6431" max="6431" width="1.5703125" customWidth="1"/>
    <col min="6432" max="6432" width="3.7109375" customWidth="1"/>
    <col min="6433" max="6433" width="4.5703125" customWidth="1"/>
    <col min="6434" max="6434" width="4.85546875" customWidth="1"/>
    <col min="6435" max="6435" width="11" customWidth="1"/>
    <col min="6436" max="6436" width="4" customWidth="1"/>
    <col min="6658" max="6658" width="3.28515625" customWidth="1"/>
    <col min="6659" max="6659" width="20.28515625" customWidth="1"/>
    <col min="6660" max="6660" width="9.28515625" customWidth="1"/>
    <col min="6661" max="6661" width="2.140625" customWidth="1"/>
    <col min="6662" max="6662" width="2" customWidth="1"/>
    <col min="6663" max="6663" width="1.5703125" customWidth="1"/>
    <col min="6664" max="6664" width="2" customWidth="1"/>
    <col min="6665" max="6665" width="1.85546875" customWidth="1"/>
    <col min="6666" max="6666" width="1.5703125" customWidth="1"/>
    <col min="6667" max="6668" width="2" customWidth="1"/>
    <col min="6669" max="6669" width="1.5703125" customWidth="1"/>
    <col min="6670" max="6671" width="2" customWidth="1"/>
    <col min="6672" max="6672" width="1.5703125" customWidth="1"/>
    <col min="6673" max="6673" width="2" customWidth="1"/>
    <col min="6674" max="6674" width="1.85546875" customWidth="1"/>
    <col min="6675" max="6675" width="1.5703125" customWidth="1"/>
    <col min="6676" max="6677" width="2" customWidth="1"/>
    <col min="6678" max="6678" width="1.5703125" customWidth="1"/>
    <col min="6679" max="6680" width="2" customWidth="1"/>
    <col min="6681" max="6681" width="1.5703125" customWidth="1"/>
    <col min="6682" max="6683" width="2" customWidth="1"/>
    <col min="6684" max="6684" width="1.5703125" customWidth="1"/>
    <col min="6685" max="6685" width="1.85546875" customWidth="1"/>
    <col min="6686" max="6686" width="3.85546875" customWidth="1"/>
    <col min="6687" max="6687" width="1.5703125" customWidth="1"/>
    <col min="6688" max="6688" width="3.7109375" customWidth="1"/>
    <col min="6689" max="6689" width="4.5703125" customWidth="1"/>
    <col min="6690" max="6690" width="4.85546875" customWidth="1"/>
    <col min="6691" max="6691" width="11" customWidth="1"/>
    <col min="6692" max="6692" width="4" customWidth="1"/>
    <col min="6914" max="6914" width="3.28515625" customWidth="1"/>
    <col min="6915" max="6915" width="20.28515625" customWidth="1"/>
    <col min="6916" max="6916" width="9.28515625" customWidth="1"/>
    <col min="6917" max="6917" width="2.140625" customWidth="1"/>
    <col min="6918" max="6918" width="2" customWidth="1"/>
    <col min="6919" max="6919" width="1.5703125" customWidth="1"/>
    <col min="6920" max="6920" width="2" customWidth="1"/>
    <col min="6921" max="6921" width="1.85546875" customWidth="1"/>
    <col min="6922" max="6922" width="1.5703125" customWidth="1"/>
    <col min="6923" max="6924" width="2" customWidth="1"/>
    <col min="6925" max="6925" width="1.5703125" customWidth="1"/>
    <col min="6926" max="6927" width="2" customWidth="1"/>
    <col min="6928" max="6928" width="1.5703125" customWidth="1"/>
    <col min="6929" max="6929" width="2" customWidth="1"/>
    <col min="6930" max="6930" width="1.85546875" customWidth="1"/>
    <col min="6931" max="6931" width="1.5703125" customWidth="1"/>
    <col min="6932" max="6933" width="2" customWidth="1"/>
    <col min="6934" max="6934" width="1.5703125" customWidth="1"/>
    <col min="6935" max="6936" width="2" customWidth="1"/>
    <col min="6937" max="6937" width="1.5703125" customWidth="1"/>
    <col min="6938" max="6939" width="2" customWidth="1"/>
    <col min="6940" max="6940" width="1.5703125" customWidth="1"/>
    <col min="6941" max="6941" width="1.85546875" customWidth="1"/>
    <col min="6942" max="6942" width="3.85546875" customWidth="1"/>
    <col min="6943" max="6943" width="1.5703125" customWidth="1"/>
    <col min="6944" max="6944" width="3.7109375" customWidth="1"/>
    <col min="6945" max="6945" width="4.5703125" customWidth="1"/>
    <col min="6946" max="6946" width="4.85546875" customWidth="1"/>
    <col min="6947" max="6947" width="11" customWidth="1"/>
    <col min="6948" max="6948" width="4" customWidth="1"/>
    <col min="7170" max="7170" width="3.28515625" customWidth="1"/>
    <col min="7171" max="7171" width="20.28515625" customWidth="1"/>
    <col min="7172" max="7172" width="9.28515625" customWidth="1"/>
    <col min="7173" max="7173" width="2.140625" customWidth="1"/>
    <col min="7174" max="7174" width="2" customWidth="1"/>
    <col min="7175" max="7175" width="1.5703125" customWidth="1"/>
    <col min="7176" max="7176" width="2" customWidth="1"/>
    <col min="7177" max="7177" width="1.85546875" customWidth="1"/>
    <col min="7178" max="7178" width="1.5703125" customWidth="1"/>
    <col min="7179" max="7180" width="2" customWidth="1"/>
    <col min="7181" max="7181" width="1.5703125" customWidth="1"/>
    <col min="7182" max="7183" width="2" customWidth="1"/>
    <col min="7184" max="7184" width="1.5703125" customWidth="1"/>
    <col min="7185" max="7185" width="2" customWidth="1"/>
    <col min="7186" max="7186" width="1.85546875" customWidth="1"/>
    <col min="7187" max="7187" width="1.5703125" customWidth="1"/>
    <col min="7188" max="7189" width="2" customWidth="1"/>
    <col min="7190" max="7190" width="1.5703125" customWidth="1"/>
    <col min="7191" max="7192" width="2" customWidth="1"/>
    <col min="7193" max="7193" width="1.5703125" customWidth="1"/>
    <col min="7194" max="7195" width="2" customWidth="1"/>
    <col min="7196" max="7196" width="1.5703125" customWidth="1"/>
    <col min="7197" max="7197" width="1.85546875" customWidth="1"/>
    <col min="7198" max="7198" width="3.85546875" customWidth="1"/>
    <col min="7199" max="7199" width="1.5703125" customWidth="1"/>
    <col min="7200" max="7200" width="3.7109375" customWidth="1"/>
    <col min="7201" max="7201" width="4.5703125" customWidth="1"/>
    <col min="7202" max="7202" width="4.85546875" customWidth="1"/>
    <col min="7203" max="7203" width="11" customWidth="1"/>
    <col min="7204" max="7204" width="4" customWidth="1"/>
    <col min="7426" max="7426" width="3.28515625" customWidth="1"/>
    <col min="7427" max="7427" width="20.28515625" customWidth="1"/>
    <col min="7428" max="7428" width="9.28515625" customWidth="1"/>
    <col min="7429" max="7429" width="2.140625" customWidth="1"/>
    <col min="7430" max="7430" width="2" customWidth="1"/>
    <col min="7431" max="7431" width="1.5703125" customWidth="1"/>
    <col min="7432" max="7432" width="2" customWidth="1"/>
    <col min="7433" max="7433" width="1.85546875" customWidth="1"/>
    <col min="7434" max="7434" width="1.5703125" customWidth="1"/>
    <col min="7435" max="7436" width="2" customWidth="1"/>
    <col min="7437" max="7437" width="1.5703125" customWidth="1"/>
    <col min="7438" max="7439" width="2" customWidth="1"/>
    <col min="7440" max="7440" width="1.5703125" customWidth="1"/>
    <col min="7441" max="7441" width="2" customWidth="1"/>
    <col min="7442" max="7442" width="1.85546875" customWidth="1"/>
    <col min="7443" max="7443" width="1.5703125" customWidth="1"/>
    <col min="7444" max="7445" width="2" customWidth="1"/>
    <col min="7446" max="7446" width="1.5703125" customWidth="1"/>
    <col min="7447" max="7448" width="2" customWidth="1"/>
    <col min="7449" max="7449" width="1.5703125" customWidth="1"/>
    <col min="7450" max="7451" width="2" customWidth="1"/>
    <col min="7452" max="7452" width="1.5703125" customWidth="1"/>
    <col min="7453" max="7453" width="1.85546875" customWidth="1"/>
    <col min="7454" max="7454" width="3.85546875" customWidth="1"/>
    <col min="7455" max="7455" width="1.5703125" customWidth="1"/>
    <col min="7456" max="7456" width="3.7109375" customWidth="1"/>
    <col min="7457" max="7457" width="4.5703125" customWidth="1"/>
    <col min="7458" max="7458" width="4.85546875" customWidth="1"/>
    <col min="7459" max="7459" width="11" customWidth="1"/>
    <col min="7460" max="7460" width="4" customWidth="1"/>
    <col min="7682" max="7682" width="3.28515625" customWidth="1"/>
    <col min="7683" max="7683" width="20.28515625" customWidth="1"/>
    <col min="7684" max="7684" width="9.28515625" customWidth="1"/>
    <col min="7685" max="7685" width="2.140625" customWidth="1"/>
    <col min="7686" max="7686" width="2" customWidth="1"/>
    <col min="7687" max="7687" width="1.5703125" customWidth="1"/>
    <col min="7688" max="7688" width="2" customWidth="1"/>
    <col min="7689" max="7689" width="1.85546875" customWidth="1"/>
    <col min="7690" max="7690" width="1.5703125" customWidth="1"/>
    <col min="7691" max="7692" width="2" customWidth="1"/>
    <col min="7693" max="7693" width="1.5703125" customWidth="1"/>
    <col min="7694" max="7695" width="2" customWidth="1"/>
    <col min="7696" max="7696" width="1.5703125" customWidth="1"/>
    <col min="7697" max="7697" width="2" customWidth="1"/>
    <col min="7698" max="7698" width="1.85546875" customWidth="1"/>
    <col min="7699" max="7699" width="1.5703125" customWidth="1"/>
    <col min="7700" max="7701" width="2" customWidth="1"/>
    <col min="7702" max="7702" width="1.5703125" customWidth="1"/>
    <col min="7703" max="7704" width="2" customWidth="1"/>
    <col min="7705" max="7705" width="1.5703125" customWidth="1"/>
    <col min="7706" max="7707" width="2" customWidth="1"/>
    <col min="7708" max="7708" width="1.5703125" customWidth="1"/>
    <col min="7709" max="7709" width="1.85546875" customWidth="1"/>
    <col min="7710" max="7710" width="3.85546875" customWidth="1"/>
    <col min="7711" max="7711" width="1.5703125" customWidth="1"/>
    <col min="7712" max="7712" width="3.7109375" customWidth="1"/>
    <col min="7713" max="7713" width="4.5703125" customWidth="1"/>
    <col min="7714" max="7714" width="4.85546875" customWidth="1"/>
    <col min="7715" max="7715" width="11" customWidth="1"/>
    <col min="7716" max="7716" width="4" customWidth="1"/>
    <col min="7938" max="7938" width="3.28515625" customWidth="1"/>
    <col min="7939" max="7939" width="20.28515625" customWidth="1"/>
    <col min="7940" max="7940" width="9.28515625" customWidth="1"/>
    <col min="7941" max="7941" width="2.140625" customWidth="1"/>
    <col min="7942" max="7942" width="2" customWidth="1"/>
    <col min="7943" max="7943" width="1.5703125" customWidth="1"/>
    <col min="7944" max="7944" width="2" customWidth="1"/>
    <col min="7945" max="7945" width="1.85546875" customWidth="1"/>
    <col min="7946" max="7946" width="1.5703125" customWidth="1"/>
    <col min="7947" max="7948" width="2" customWidth="1"/>
    <col min="7949" max="7949" width="1.5703125" customWidth="1"/>
    <col min="7950" max="7951" width="2" customWidth="1"/>
    <col min="7952" max="7952" width="1.5703125" customWidth="1"/>
    <col min="7953" max="7953" width="2" customWidth="1"/>
    <col min="7954" max="7954" width="1.85546875" customWidth="1"/>
    <col min="7955" max="7955" width="1.5703125" customWidth="1"/>
    <col min="7956" max="7957" width="2" customWidth="1"/>
    <col min="7958" max="7958" width="1.5703125" customWidth="1"/>
    <col min="7959" max="7960" width="2" customWidth="1"/>
    <col min="7961" max="7961" width="1.5703125" customWidth="1"/>
    <col min="7962" max="7963" width="2" customWidth="1"/>
    <col min="7964" max="7964" width="1.5703125" customWidth="1"/>
    <col min="7965" max="7965" width="1.85546875" customWidth="1"/>
    <col min="7966" max="7966" width="3.85546875" customWidth="1"/>
    <col min="7967" max="7967" width="1.5703125" customWidth="1"/>
    <col min="7968" max="7968" width="3.7109375" customWidth="1"/>
    <col min="7969" max="7969" width="4.5703125" customWidth="1"/>
    <col min="7970" max="7970" width="4.85546875" customWidth="1"/>
    <col min="7971" max="7971" width="11" customWidth="1"/>
    <col min="7972" max="7972" width="4" customWidth="1"/>
    <col min="8194" max="8194" width="3.28515625" customWidth="1"/>
    <col min="8195" max="8195" width="20.28515625" customWidth="1"/>
    <col min="8196" max="8196" width="9.28515625" customWidth="1"/>
    <col min="8197" max="8197" width="2.140625" customWidth="1"/>
    <col min="8198" max="8198" width="2" customWidth="1"/>
    <col min="8199" max="8199" width="1.5703125" customWidth="1"/>
    <col min="8200" max="8200" width="2" customWidth="1"/>
    <col min="8201" max="8201" width="1.85546875" customWidth="1"/>
    <col min="8202" max="8202" width="1.5703125" customWidth="1"/>
    <col min="8203" max="8204" width="2" customWidth="1"/>
    <col min="8205" max="8205" width="1.5703125" customWidth="1"/>
    <col min="8206" max="8207" width="2" customWidth="1"/>
    <col min="8208" max="8208" width="1.5703125" customWidth="1"/>
    <col min="8209" max="8209" width="2" customWidth="1"/>
    <col min="8210" max="8210" width="1.85546875" customWidth="1"/>
    <col min="8211" max="8211" width="1.5703125" customWidth="1"/>
    <col min="8212" max="8213" width="2" customWidth="1"/>
    <col min="8214" max="8214" width="1.5703125" customWidth="1"/>
    <col min="8215" max="8216" width="2" customWidth="1"/>
    <col min="8217" max="8217" width="1.5703125" customWidth="1"/>
    <col min="8218" max="8219" width="2" customWidth="1"/>
    <col min="8220" max="8220" width="1.5703125" customWidth="1"/>
    <col min="8221" max="8221" width="1.85546875" customWidth="1"/>
    <col min="8222" max="8222" width="3.85546875" customWidth="1"/>
    <col min="8223" max="8223" width="1.5703125" customWidth="1"/>
    <col min="8224" max="8224" width="3.7109375" customWidth="1"/>
    <col min="8225" max="8225" width="4.5703125" customWidth="1"/>
    <col min="8226" max="8226" width="4.85546875" customWidth="1"/>
    <col min="8227" max="8227" width="11" customWidth="1"/>
    <col min="8228" max="8228" width="4" customWidth="1"/>
    <col min="8450" max="8450" width="3.28515625" customWidth="1"/>
    <col min="8451" max="8451" width="20.28515625" customWidth="1"/>
    <col min="8452" max="8452" width="9.28515625" customWidth="1"/>
    <col min="8453" max="8453" width="2.140625" customWidth="1"/>
    <col min="8454" max="8454" width="2" customWidth="1"/>
    <col min="8455" max="8455" width="1.5703125" customWidth="1"/>
    <col min="8456" max="8456" width="2" customWidth="1"/>
    <col min="8457" max="8457" width="1.85546875" customWidth="1"/>
    <col min="8458" max="8458" width="1.5703125" customWidth="1"/>
    <col min="8459" max="8460" width="2" customWidth="1"/>
    <col min="8461" max="8461" width="1.5703125" customWidth="1"/>
    <col min="8462" max="8463" width="2" customWidth="1"/>
    <col min="8464" max="8464" width="1.5703125" customWidth="1"/>
    <col min="8465" max="8465" width="2" customWidth="1"/>
    <col min="8466" max="8466" width="1.85546875" customWidth="1"/>
    <col min="8467" max="8467" width="1.5703125" customWidth="1"/>
    <col min="8468" max="8469" width="2" customWidth="1"/>
    <col min="8470" max="8470" width="1.5703125" customWidth="1"/>
    <col min="8471" max="8472" width="2" customWidth="1"/>
    <col min="8473" max="8473" width="1.5703125" customWidth="1"/>
    <col min="8474" max="8475" width="2" customWidth="1"/>
    <col min="8476" max="8476" width="1.5703125" customWidth="1"/>
    <col min="8477" max="8477" width="1.85546875" customWidth="1"/>
    <col min="8478" max="8478" width="3.85546875" customWidth="1"/>
    <col min="8479" max="8479" width="1.5703125" customWidth="1"/>
    <col min="8480" max="8480" width="3.7109375" customWidth="1"/>
    <col min="8481" max="8481" width="4.5703125" customWidth="1"/>
    <col min="8482" max="8482" width="4.85546875" customWidth="1"/>
    <col min="8483" max="8483" width="11" customWidth="1"/>
    <col min="8484" max="8484" width="4" customWidth="1"/>
    <col min="8706" max="8706" width="3.28515625" customWidth="1"/>
    <col min="8707" max="8707" width="20.28515625" customWidth="1"/>
    <col min="8708" max="8708" width="9.28515625" customWidth="1"/>
    <col min="8709" max="8709" width="2.140625" customWidth="1"/>
    <col min="8710" max="8710" width="2" customWidth="1"/>
    <col min="8711" max="8711" width="1.5703125" customWidth="1"/>
    <col min="8712" max="8712" width="2" customWidth="1"/>
    <col min="8713" max="8713" width="1.85546875" customWidth="1"/>
    <col min="8714" max="8714" width="1.5703125" customWidth="1"/>
    <col min="8715" max="8716" width="2" customWidth="1"/>
    <col min="8717" max="8717" width="1.5703125" customWidth="1"/>
    <col min="8718" max="8719" width="2" customWidth="1"/>
    <col min="8720" max="8720" width="1.5703125" customWidth="1"/>
    <col min="8721" max="8721" width="2" customWidth="1"/>
    <col min="8722" max="8722" width="1.85546875" customWidth="1"/>
    <col min="8723" max="8723" width="1.5703125" customWidth="1"/>
    <col min="8724" max="8725" width="2" customWidth="1"/>
    <col min="8726" max="8726" width="1.5703125" customWidth="1"/>
    <col min="8727" max="8728" width="2" customWidth="1"/>
    <col min="8729" max="8729" width="1.5703125" customWidth="1"/>
    <col min="8730" max="8731" width="2" customWidth="1"/>
    <col min="8732" max="8732" width="1.5703125" customWidth="1"/>
    <col min="8733" max="8733" width="1.85546875" customWidth="1"/>
    <col min="8734" max="8734" width="3.85546875" customWidth="1"/>
    <col min="8735" max="8735" width="1.5703125" customWidth="1"/>
    <col min="8736" max="8736" width="3.7109375" customWidth="1"/>
    <col min="8737" max="8737" width="4.5703125" customWidth="1"/>
    <col min="8738" max="8738" width="4.85546875" customWidth="1"/>
    <col min="8739" max="8739" width="11" customWidth="1"/>
    <col min="8740" max="8740" width="4" customWidth="1"/>
    <col min="8962" max="8962" width="3.28515625" customWidth="1"/>
    <col min="8963" max="8963" width="20.28515625" customWidth="1"/>
    <col min="8964" max="8964" width="9.28515625" customWidth="1"/>
    <col min="8965" max="8965" width="2.140625" customWidth="1"/>
    <col min="8966" max="8966" width="2" customWidth="1"/>
    <col min="8967" max="8967" width="1.5703125" customWidth="1"/>
    <col min="8968" max="8968" width="2" customWidth="1"/>
    <col min="8969" max="8969" width="1.85546875" customWidth="1"/>
    <col min="8970" max="8970" width="1.5703125" customWidth="1"/>
    <col min="8971" max="8972" width="2" customWidth="1"/>
    <col min="8973" max="8973" width="1.5703125" customWidth="1"/>
    <col min="8974" max="8975" width="2" customWidth="1"/>
    <col min="8976" max="8976" width="1.5703125" customWidth="1"/>
    <col min="8977" max="8977" width="2" customWidth="1"/>
    <col min="8978" max="8978" width="1.85546875" customWidth="1"/>
    <col min="8979" max="8979" width="1.5703125" customWidth="1"/>
    <col min="8980" max="8981" width="2" customWidth="1"/>
    <col min="8982" max="8982" width="1.5703125" customWidth="1"/>
    <col min="8983" max="8984" width="2" customWidth="1"/>
    <col min="8985" max="8985" width="1.5703125" customWidth="1"/>
    <col min="8986" max="8987" width="2" customWidth="1"/>
    <col min="8988" max="8988" width="1.5703125" customWidth="1"/>
    <col min="8989" max="8989" width="1.85546875" customWidth="1"/>
    <col min="8990" max="8990" width="3.85546875" customWidth="1"/>
    <col min="8991" max="8991" width="1.5703125" customWidth="1"/>
    <col min="8992" max="8992" width="3.7109375" customWidth="1"/>
    <col min="8993" max="8993" width="4.5703125" customWidth="1"/>
    <col min="8994" max="8994" width="4.85546875" customWidth="1"/>
    <col min="8995" max="8995" width="11" customWidth="1"/>
    <col min="8996" max="8996" width="4" customWidth="1"/>
    <col min="9218" max="9218" width="3.28515625" customWidth="1"/>
    <col min="9219" max="9219" width="20.28515625" customWidth="1"/>
    <col min="9220" max="9220" width="9.28515625" customWidth="1"/>
    <col min="9221" max="9221" width="2.140625" customWidth="1"/>
    <col min="9222" max="9222" width="2" customWidth="1"/>
    <col min="9223" max="9223" width="1.5703125" customWidth="1"/>
    <col min="9224" max="9224" width="2" customWidth="1"/>
    <col min="9225" max="9225" width="1.85546875" customWidth="1"/>
    <col min="9226" max="9226" width="1.5703125" customWidth="1"/>
    <col min="9227" max="9228" width="2" customWidth="1"/>
    <col min="9229" max="9229" width="1.5703125" customWidth="1"/>
    <col min="9230" max="9231" width="2" customWidth="1"/>
    <col min="9232" max="9232" width="1.5703125" customWidth="1"/>
    <col min="9233" max="9233" width="2" customWidth="1"/>
    <col min="9234" max="9234" width="1.85546875" customWidth="1"/>
    <col min="9235" max="9235" width="1.5703125" customWidth="1"/>
    <col min="9236" max="9237" width="2" customWidth="1"/>
    <col min="9238" max="9238" width="1.5703125" customWidth="1"/>
    <col min="9239" max="9240" width="2" customWidth="1"/>
    <col min="9241" max="9241" width="1.5703125" customWidth="1"/>
    <col min="9242" max="9243" width="2" customWidth="1"/>
    <col min="9244" max="9244" width="1.5703125" customWidth="1"/>
    <col min="9245" max="9245" width="1.85546875" customWidth="1"/>
    <col min="9246" max="9246" width="3.85546875" customWidth="1"/>
    <col min="9247" max="9247" width="1.5703125" customWidth="1"/>
    <col min="9248" max="9248" width="3.7109375" customWidth="1"/>
    <col min="9249" max="9249" width="4.5703125" customWidth="1"/>
    <col min="9250" max="9250" width="4.85546875" customWidth="1"/>
    <col min="9251" max="9251" width="11" customWidth="1"/>
    <col min="9252" max="9252" width="4" customWidth="1"/>
    <col min="9474" max="9474" width="3.28515625" customWidth="1"/>
    <col min="9475" max="9475" width="20.28515625" customWidth="1"/>
    <col min="9476" max="9476" width="9.28515625" customWidth="1"/>
    <col min="9477" max="9477" width="2.140625" customWidth="1"/>
    <col min="9478" max="9478" width="2" customWidth="1"/>
    <col min="9479" max="9479" width="1.5703125" customWidth="1"/>
    <col min="9480" max="9480" width="2" customWidth="1"/>
    <col min="9481" max="9481" width="1.85546875" customWidth="1"/>
    <col min="9482" max="9482" width="1.5703125" customWidth="1"/>
    <col min="9483" max="9484" width="2" customWidth="1"/>
    <col min="9485" max="9485" width="1.5703125" customWidth="1"/>
    <col min="9486" max="9487" width="2" customWidth="1"/>
    <col min="9488" max="9488" width="1.5703125" customWidth="1"/>
    <col min="9489" max="9489" width="2" customWidth="1"/>
    <col min="9490" max="9490" width="1.85546875" customWidth="1"/>
    <col min="9491" max="9491" width="1.5703125" customWidth="1"/>
    <col min="9492" max="9493" width="2" customWidth="1"/>
    <col min="9494" max="9494" width="1.5703125" customWidth="1"/>
    <col min="9495" max="9496" width="2" customWidth="1"/>
    <col min="9497" max="9497" width="1.5703125" customWidth="1"/>
    <col min="9498" max="9499" width="2" customWidth="1"/>
    <col min="9500" max="9500" width="1.5703125" customWidth="1"/>
    <col min="9501" max="9501" width="1.85546875" customWidth="1"/>
    <col min="9502" max="9502" width="3.85546875" customWidth="1"/>
    <col min="9503" max="9503" width="1.5703125" customWidth="1"/>
    <col min="9504" max="9504" width="3.7109375" customWidth="1"/>
    <col min="9505" max="9505" width="4.5703125" customWidth="1"/>
    <col min="9506" max="9506" width="4.85546875" customWidth="1"/>
    <col min="9507" max="9507" width="11" customWidth="1"/>
    <col min="9508" max="9508" width="4" customWidth="1"/>
    <col min="9730" max="9730" width="3.28515625" customWidth="1"/>
    <col min="9731" max="9731" width="20.28515625" customWidth="1"/>
    <col min="9732" max="9732" width="9.28515625" customWidth="1"/>
    <col min="9733" max="9733" width="2.140625" customWidth="1"/>
    <col min="9734" max="9734" width="2" customWidth="1"/>
    <col min="9735" max="9735" width="1.5703125" customWidth="1"/>
    <col min="9736" max="9736" width="2" customWidth="1"/>
    <col min="9737" max="9737" width="1.85546875" customWidth="1"/>
    <col min="9738" max="9738" width="1.5703125" customWidth="1"/>
    <col min="9739" max="9740" width="2" customWidth="1"/>
    <col min="9741" max="9741" width="1.5703125" customWidth="1"/>
    <col min="9742" max="9743" width="2" customWidth="1"/>
    <col min="9744" max="9744" width="1.5703125" customWidth="1"/>
    <col min="9745" max="9745" width="2" customWidth="1"/>
    <col min="9746" max="9746" width="1.85546875" customWidth="1"/>
    <col min="9747" max="9747" width="1.5703125" customWidth="1"/>
    <col min="9748" max="9749" width="2" customWidth="1"/>
    <col min="9750" max="9750" width="1.5703125" customWidth="1"/>
    <col min="9751" max="9752" width="2" customWidth="1"/>
    <col min="9753" max="9753" width="1.5703125" customWidth="1"/>
    <col min="9754" max="9755" width="2" customWidth="1"/>
    <col min="9756" max="9756" width="1.5703125" customWidth="1"/>
    <col min="9757" max="9757" width="1.85546875" customWidth="1"/>
    <col min="9758" max="9758" width="3.85546875" customWidth="1"/>
    <col min="9759" max="9759" width="1.5703125" customWidth="1"/>
    <col min="9760" max="9760" width="3.7109375" customWidth="1"/>
    <col min="9761" max="9761" width="4.5703125" customWidth="1"/>
    <col min="9762" max="9762" width="4.85546875" customWidth="1"/>
    <col min="9763" max="9763" width="11" customWidth="1"/>
    <col min="9764" max="9764" width="4" customWidth="1"/>
    <col min="9986" max="9986" width="3.28515625" customWidth="1"/>
    <col min="9987" max="9987" width="20.28515625" customWidth="1"/>
    <col min="9988" max="9988" width="9.28515625" customWidth="1"/>
    <col min="9989" max="9989" width="2.140625" customWidth="1"/>
    <col min="9990" max="9990" width="2" customWidth="1"/>
    <col min="9991" max="9991" width="1.5703125" customWidth="1"/>
    <col min="9992" max="9992" width="2" customWidth="1"/>
    <col min="9993" max="9993" width="1.85546875" customWidth="1"/>
    <col min="9994" max="9994" width="1.5703125" customWidth="1"/>
    <col min="9995" max="9996" width="2" customWidth="1"/>
    <col min="9997" max="9997" width="1.5703125" customWidth="1"/>
    <col min="9998" max="9999" width="2" customWidth="1"/>
    <col min="10000" max="10000" width="1.5703125" customWidth="1"/>
    <col min="10001" max="10001" width="2" customWidth="1"/>
    <col min="10002" max="10002" width="1.85546875" customWidth="1"/>
    <col min="10003" max="10003" width="1.5703125" customWidth="1"/>
    <col min="10004" max="10005" width="2" customWidth="1"/>
    <col min="10006" max="10006" width="1.5703125" customWidth="1"/>
    <col min="10007" max="10008" width="2" customWidth="1"/>
    <col min="10009" max="10009" width="1.5703125" customWidth="1"/>
    <col min="10010" max="10011" width="2" customWidth="1"/>
    <col min="10012" max="10012" width="1.5703125" customWidth="1"/>
    <col min="10013" max="10013" width="1.85546875" customWidth="1"/>
    <col min="10014" max="10014" width="3.85546875" customWidth="1"/>
    <col min="10015" max="10015" width="1.5703125" customWidth="1"/>
    <col min="10016" max="10016" width="3.7109375" customWidth="1"/>
    <col min="10017" max="10017" width="4.5703125" customWidth="1"/>
    <col min="10018" max="10018" width="4.85546875" customWidth="1"/>
    <col min="10019" max="10019" width="11" customWidth="1"/>
    <col min="10020" max="10020" width="4" customWidth="1"/>
    <col min="10242" max="10242" width="3.28515625" customWidth="1"/>
    <col min="10243" max="10243" width="20.28515625" customWidth="1"/>
    <col min="10244" max="10244" width="9.28515625" customWidth="1"/>
    <col min="10245" max="10245" width="2.140625" customWidth="1"/>
    <col min="10246" max="10246" width="2" customWidth="1"/>
    <col min="10247" max="10247" width="1.5703125" customWidth="1"/>
    <col min="10248" max="10248" width="2" customWidth="1"/>
    <col min="10249" max="10249" width="1.85546875" customWidth="1"/>
    <col min="10250" max="10250" width="1.5703125" customWidth="1"/>
    <col min="10251" max="10252" width="2" customWidth="1"/>
    <col min="10253" max="10253" width="1.5703125" customWidth="1"/>
    <col min="10254" max="10255" width="2" customWidth="1"/>
    <col min="10256" max="10256" width="1.5703125" customWidth="1"/>
    <col min="10257" max="10257" width="2" customWidth="1"/>
    <col min="10258" max="10258" width="1.85546875" customWidth="1"/>
    <col min="10259" max="10259" width="1.5703125" customWidth="1"/>
    <col min="10260" max="10261" width="2" customWidth="1"/>
    <col min="10262" max="10262" width="1.5703125" customWidth="1"/>
    <col min="10263" max="10264" width="2" customWidth="1"/>
    <col min="10265" max="10265" width="1.5703125" customWidth="1"/>
    <col min="10266" max="10267" width="2" customWidth="1"/>
    <col min="10268" max="10268" width="1.5703125" customWidth="1"/>
    <col min="10269" max="10269" width="1.85546875" customWidth="1"/>
    <col min="10270" max="10270" width="3.85546875" customWidth="1"/>
    <col min="10271" max="10271" width="1.5703125" customWidth="1"/>
    <col min="10272" max="10272" width="3.7109375" customWidth="1"/>
    <col min="10273" max="10273" width="4.5703125" customWidth="1"/>
    <col min="10274" max="10274" width="4.85546875" customWidth="1"/>
    <col min="10275" max="10275" width="11" customWidth="1"/>
    <col min="10276" max="10276" width="4" customWidth="1"/>
    <col min="10498" max="10498" width="3.28515625" customWidth="1"/>
    <col min="10499" max="10499" width="20.28515625" customWidth="1"/>
    <col min="10500" max="10500" width="9.28515625" customWidth="1"/>
    <col min="10501" max="10501" width="2.140625" customWidth="1"/>
    <col min="10502" max="10502" width="2" customWidth="1"/>
    <col min="10503" max="10503" width="1.5703125" customWidth="1"/>
    <col min="10504" max="10504" width="2" customWidth="1"/>
    <col min="10505" max="10505" width="1.85546875" customWidth="1"/>
    <col min="10506" max="10506" width="1.5703125" customWidth="1"/>
    <col min="10507" max="10508" width="2" customWidth="1"/>
    <col min="10509" max="10509" width="1.5703125" customWidth="1"/>
    <col min="10510" max="10511" width="2" customWidth="1"/>
    <col min="10512" max="10512" width="1.5703125" customWidth="1"/>
    <col min="10513" max="10513" width="2" customWidth="1"/>
    <col min="10514" max="10514" width="1.85546875" customWidth="1"/>
    <col min="10515" max="10515" width="1.5703125" customWidth="1"/>
    <col min="10516" max="10517" width="2" customWidth="1"/>
    <col min="10518" max="10518" width="1.5703125" customWidth="1"/>
    <col min="10519" max="10520" width="2" customWidth="1"/>
    <col min="10521" max="10521" width="1.5703125" customWidth="1"/>
    <col min="10522" max="10523" width="2" customWidth="1"/>
    <col min="10524" max="10524" width="1.5703125" customWidth="1"/>
    <col min="10525" max="10525" width="1.85546875" customWidth="1"/>
    <col min="10526" max="10526" width="3.85546875" customWidth="1"/>
    <col min="10527" max="10527" width="1.5703125" customWidth="1"/>
    <col min="10528" max="10528" width="3.7109375" customWidth="1"/>
    <col min="10529" max="10529" width="4.5703125" customWidth="1"/>
    <col min="10530" max="10530" width="4.85546875" customWidth="1"/>
    <col min="10531" max="10531" width="11" customWidth="1"/>
    <col min="10532" max="10532" width="4" customWidth="1"/>
    <col min="10754" max="10754" width="3.28515625" customWidth="1"/>
    <col min="10755" max="10755" width="20.28515625" customWidth="1"/>
    <col min="10756" max="10756" width="9.28515625" customWidth="1"/>
    <col min="10757" max="10757" width="2.140625" customWidth="1"/>
    <col min="10758" max="10758" width="2" customWidth="1"/>
    <col min="10759" max="10759" width="1.5703125" customWidth="1"/>
    <col min="10760" max="10760" width="2" customWidth="1"/>
    <col min="10761" max="10761" width="1.85546875" customWidth="1"/>
    <col min="10762" max="10762" width="1.5703125" customWidth="1"/>
    <col min="10763" max="10764" width="2" customWidth="1"/>
    <col min="10765" max="10765" width="1.5703125" customWidth="1"/>
    <col min="10766" max="10767" width="2" customWidth="1"/>
    <col min="10768" max="10768" width="1.5703125" customWidth="1"/>
    <col min="10769" max="10769" width="2" customWidth="1"/>
    <col min="10770" max="10770" width="1.85546875" customWidth="1"/>
    <col min="10771" max="10771" width="1.5703125" customWidth="1"/>
    <col min="10772" max="10773" width="2" customWidth="1"/>
    <col min="10774" max="10774" width="1.5703125" customWidth="1"/>
    <col min="10775" max="10776" width="2" customWidth="1"/>
    <col min="10777" max="10777" width="1.5703125" customWidth="1"/>
    <col min="10778" max="10779" width="2" customWidth="1"/>
    <col min="10780" max="10780" width="1.5703125" customWidth="1"/>
    <col min="10781" max="10781" width="1.85546875" customWidth="1"/>
    <col min="10782" max="10782" width="3.85546875" customWidth="1"/>
    <col min="10783" max="10783" width="1.5703125" customWidth="1"/>
    <col min="10784" max="10784" width="3.7109375" customWidth="1"/>
    <col min="10785" max="10785" width="4.5703125" customWidth="1"/>
    <col min="10786" max="10786" width="4.85546875" customWidth="1"/>
    <col min="10787" max="10787" width="11" customWidth="1"/>
    <col min="10788" max="10788" width="4" customWidth="1"/>
    <col min="11010" max="11010" width="3.28515625" customWidth="1"/>
    <col min="11011" max="11011" width="20.28515625" customWidth="1"/>
    <col min="11012" max="11012" width="9.28515625" customWidth="1"/>
    <col min="11013" max="11013" width="2.140625" customWidth="1"/>
    <col min="11014" max="11014" width="2" customWidth="1"/>
    <col min="11015" max="11015" width="1.5703125" customWidth="1"/>
    <col min="11016" max="11016" width="2" customWidth="1"/>
    <col min="11017" max="11017" width="1.85546875" customWidth="1"/>
    <col min="11018" max="11018" width="1.5703125" customWidth="1"/>
    <col min="11019" max="11020" width="2" customWidth="1"/>
    <col min="11021" max="11021" width="1.5703125" customWidth="1"/>
    <col min="11022" max="11023" width="2" customWidth="1"/>
    <col min="11024" max="11024" width="1.5703125" customWidth="1"/>
    <col min="11025" max="11025" width="2" customWidth="1"/>
    <col min="11026" max="11026" width="1.85546875" customWidth="1"/>
    <col min="11027" max="11027" width="1.5703125" customWidth="1"/>
    <col min="11028" max="11029" width="2" customWidth="1"/>
    <col min="11030" max="11030" width="1.5703125" customWidth="1"/>
    <col min="11031" max="11032" width="2" customWidth="1"/>
    <col min="11033" max="11033" width="1.5703125" customWidth="1"/>
    <col min="11034" max="11035" width="2" customWidth="1"/>
    <col min="11036" max="11036" width="1.5703125" customWidth="1"/>
    <col min="11037" max="11037" width="1.85546875" customWidth="1"/>
    <col min="11038" max="11038" width="3.85546875" customWidth="1"/>
    <col min="11039" max="11039" width="1.5703125" customWidth="1"/>
    <col min="11040" max="11040" width="3.7109375" customWidth="1"/>
    <col min="11041" max="11041" width="4.5703125" customWidth="1"/>
    <col min="11042" max="11042" width="4.85546875" customWidth="1"/>
    <col min="11043" max="11043" width="11" customWidth="1"/>
    <col min="11044" max="11044" width="4" customWidth="1"/>
    <col min="11266" max="11266" width="3.28515625" customWidth="1"/>
    <col min="11267" max="11267" width="20.28515625" customWidth="1"/>
    <col min="11268" max="11268" width="9.28515625" customWidth="1"/>
    <col min="11269" max="11269" width="2.140625" customWidth="1"/>
    <col min="11270" max="11270" width="2" customWidth="1"/>
    <col min="11271" max="11271" width="1.5703125" customWidth="1"/>
    <col min="11272" max="11272" width="2" customWidth="1"/>
    <col min="11273" max="11273" width="1.85546875" customWidth="1"/>
    <col min="11274" max="11274" width="1.5703125" customWidth="1"/>
    <col min="11275" max="11276" width="2" customWidth="1"/>
    <col min="11277" max="11277" width="1.5703125" customWidth="1"/>
    <col min="11278" max="11279" width="2" customWidth="1"/>
    <col min="11280" max="11280" width="1.5703125" customWidth="1"/>
    <col min="11281" max="11281" width="2" customWidth="1"/>
    <col min="11282" max="11282" width="1.85546875" customWidth="1"/>
    <col min="11283" max="11283" width="1.5703125" customWidth="1"/>
    <col min="11284" max="11285" width="2" customWidth="1"/>
    <col min="11286" max="11286" width="1.5703125" customWidth="1"/>
    <col min="11287" max="11288" width="2" customWidth="1"/>
    <col min="11289" max="11289" width="1.5703125" customWidth="1"/>
    <col min="11290" max="11291" width="2" customWidth="1"/>
    <col min="11292" max="11292" width="1.5703125" customWidth="1"/>
    <col min="11293" max="11293" width="1.85546875" customWidth="1"/>
    <col min="11294" max="11294" width="3.85546875" customWidth="1"/>
    <col min="11295" max="11295" width="1.5703125" customWidth="1"/>
    <col min="11296" max="11296" width="3.7109375" customWidth="1"/>
    <col min="11297" max="11297" width="4.5703125" customWidth="1"/>
    <col min="11298" max="11298" width="4.85546875" customWidth="1"/>
    <col min="11299" max="11299" width="11" customWidth="1"/>
    <col min="11300" max="11300" width="4" customWidth="1"/>
    <col min="11522" max="11522" width="3.28515625" customWidth="1"/>
    <col min="11523" max="11523" width="20.28515625" customWidth="1"/>
    <col min="11524" max="11524" width="9.28515625" customWidth="1"/>
    <col min="11525" max="11525" width="2.140625" customWidth="1"/>
    <col min="11526" max="11526" width="2" customWidth="1"/>
    <col min="11527" max="11527" width="1.5703125" customWidth="1"/>
    <col min="11528" max="11528" width="2" customWidth="1"/>
    <col min="11529" max="11529" width="1.85546875" customWidth="1"/>
    <col min="11530" max="11530" width="1.5703125" customWidth="1"/>
    <col min="11531" max="11532" width="2" customWidth="1"/>
    <col min="11533" max="11533" width="1.5703125" customWidth="1"/>
    <col min="11534" max="11535" width="2" customWidth="1"/>
    <col min="11536" max="11536" width="1.5703125" customWidth="1"/>
    <col min="11537" max="11537" width="2" customWidth="1"/>
    <col min="11538" max="11538" width="1.85546875" customWidth="1"/>
    <col min="11539" max="11539" width="1.5703125" customWidth="1"/>
    <col min="11540" max="11541" width="2" customWidth="1"/>
    <col min="11542" max="11542" width="1.5703125" customWidth="1"/>
    <col min="11543" max="11544" width="2" customWidth="1"/>
    <col min="11545" max="11545" width="1.5703125" customWidth="1"/>
    <col min="11546" max="11547" width="2" customWidth="1"/>
    <col min="11548" max="11548" width="1.5703125" customWidth="1"/>
    <col min="11549" max="11549" width="1.85546875" customWidth="1"/>
    <col min="11550" max="11550" width="3.85546875" customWidth="1"/>
    <col min="11551" max="11551" width="1.5703125" customWidth="1"/>
    <col min="11552" max="11552" width="3.7109375" customWidth="1"/>
    <col min="11553" max="11553" width="4.5703125" customWidth="1"/>
    <col min="11554" max="11554" width="4.85546875" customWidth="1"/>
    <col min="11555" max="11555" width="11" customWidth="1"/>
    <col min="11556" max="11556" width="4" customWidth="1"/>
    <col min="11778" max="11778" width="3.28515625" customWidth="1"/>
    <col min="11779" max="11779" width="20.28515625" customWidth="1"/>
    <col min="11780" max="11780" width="9.28515625" customWidth="1"/>
    <col min="11781" max="11781" width="2.140625" customWidth="1"/>
    <col min="11782" max="11782" width="2" customWidth="1"/>
    <col min="11783" max="11783" width="1.5703125" customWidth="1"/>
    <col min="11784" max="11784" width="2" customWidth="1"/>
    <col min="11785" max="11785" width="1.85546875" customWidth="1"/>
    <col min="11786" max="11786" width="1.5703125" customWidth="1"/>
    <col min="11787" max="11788" width="2" customWidth="1"/>
    <col min="11789" max="11789" width="1.5703125" customWidth="1"/>
    <col min="11790" max="11791" width="2" customWidth="1"/>
    <col min="11792" max="11792" width="1.5703125" customWidth="1"/>
    <col min="11793" max="11793" width="2" customWidth="1"/>
    <col min="11794" max="11794" width="1.85546875" customWidth="1"/>
    <col min="11795" max="11795" width="1.5703125" customWidth="1"/>
    <col min="11796" max="11797" width="2" customWidth="1"/>
    <col min="11798" max="11798" width="1.5703125" customWidth="1"/>
    <col min="11799" max="11800" width="2" customWidth="1"/>
    <col min="11801" max="11801" width="1.5703125" customWidth="1"/>
    <col min="11802" max="11803" width="2" customWidth="1"/>
    <col min="11804" max="11804" width="1.5703125" customWidth="1"/>
    <col min="11805" max="11805" width="1.85546875" customWidth="1"/>
    <col min="11806" max="11806" width="3.85546875" customWidth="1"/>
    <col min="11807" max="11807" width="1.5703125" customWidth="1"/>
    <col min="11808" max="11808" width="3.7109375" customWidth="1"/>
    <col min="11809" max="11809" width="4.5703125" customWidth="1"/>
    <col min="11810" max="11810" width="4.85546875" customWidth="1"/>
    <col min="11811" max="11811" width="11" customWidth="1"/>
    <col min="11812" max="11812" width="4" customWidth="1"/>
    <col min="12034" max="12034" width="3.28515625" customWidth="1"/>
    <col min="12035" max="12035" width="20.28515625" customWidth="1"/>
    <col min="12036" max="12036" width="9.28515625" customWidth="1"/>
    <col min="12037" max="12037" width="2.140625" customWidth="1"/>
    <col min="12038" max="12038" width="2" customWidth="1"/>
    <col min="12039" max="12039" width="1.5703125" customWidth="1"/>
    <col min="12040" max="12040" width="2" customWidth="1"/>
    <col min="12041" max="12041" width="1.85546875" customWidth="1"/>
    <col min="12042" max="12042" width="1.5703125" customWidth="1"/>
    <col min="12043" max="12044" width="2" customWidth="1"/>
    <col min="12045" max="12045" width="1.5703125" customWidth="1"/>
    <col min="12046" max="12047" width="2" customWidth="1"/>
    <col min="12048" max="12048" width="1.5703125" customWidth="1"/>
    <col min="12049" max="12049" width="2" customWidth="1"/>
    <col min="12050" max="12050" width="1.85546875" customWidth="1"/>
    <col min="12051" max="12051" width="1.5703125" customWidth="1"/>
    <col min="12052" max="12053" width="2" customWidth="1"/>
    <col min="12054" max="12054" width="1.5703125" customWidth="1"/>
    <col min="12055" max="12056" width="2" customWidth="1"/>
    <col min="12057" max="12057" width="1.5703125" customWidth="1"/>
    <col min="12058" max="12059" width="2" customWidth="1"/>
    <col min="12060" max="12060" width="1.5703125" customWidth="1"/>
    <col min="12061" max="12061" width="1.85546875" customWidth="1"/>
    <col min="12062" max="12062" width="3.85546875" customWidth="1"/>
    <col min="12063" max="12063" width="1.5703125" customWidth="1"/>
    <col min="12064" max="12064" width="3.7109375" customWidth="1"/>
    <col min="12065" max="12065" width="4.5703125" customWidth="1"/>
    <col min="12066" max="12066" width="4.85546875" customWidth="1"/>
    <col min="12067" max="12067" width="11" customWidth="1"/>
    <col min="12068" max="12068" width="4" customWidth="1"/>
    <col min="12290" max="12290" width="3.28515625" customWidth="1"/>
    <col min="12291" max="12291" width="20.28515625" customWidth="1"/>
    <col min="12292" max="12292" width="9.28515625" customWidth="1"/>
    <col min="12293" max="12293" width="2.140625" customWidth="1"/>
    <col min="12294" max="12294" width="2" customWidth="1"/>
    <col min="12295" max="12295" width="1.5703125" customWidth="1"/>
    <col min="12296" max="12296" width="2" customWidth="1"/>
    <col min="12297" max="12297" width="1.85546875" customWidth="1"/>
    <col min="12298" max="12298" width="1.5703125" customWidth="1"/>
    <col min="12299" max="12300" width="2" customWidth="1"/>
    <col min="12301" max="12301" width="1.5703125" customWidth="1"/>
    <col min="12302" max="12303" width="2" customWidth="1"/>
    <col min="12304" max="12304" width="1.5703125" customWidth="1"/>
    <col min="12305" max="12305" width="2" customWidth="1"/>
    <col min="12306" max="12306" width="1.85546875" customWidth="1"/>
    <col min="12307" max="12307" width="1.5703125" customWidth="1"/>
    <col min="12308" max="12309" width="2" customWidth="1"/>
    <col min="12310" max="12310" width="1.5703125" customWidth="1"/>
    <col min="12311" max="12312" width="2" customWidth="1"/>
    <col min="12313" max="12313" width="1.5703125" customWidth="1"/>
    <col min="12314" max="12315" width="2" customWidth="1"/>
    <col min="12316" max="12316" width="1.5703125" customWidth="1"/>
    <col min="12317" max="12317" width="1.85546875" customWidth="1"/>
    <col min="12318" max="12318" width="3.85546875" customWidth="1"/>
    <col min="12319" max="12319" width="1.5703125" customWidth="1"/>
    <col min="12320" max="12320" width="3.7109375" customWidth="1"/>
    <col min="12321" max="12321" width="4.5703125" customWidth="1"/>
    <col min="12322" max="12322" width="4.85546875" customWidth="1"/>
    <col min="12323" max="12323" width="11" customWidth="1"/>
    <col min="12324" max="12324" width="4" customWidth="1"/>
    <col min="12546" max="12546" width="3.28515625" customWidth="1"/>
    <col min="12547" max="12547" width="20.28515625" customWidth="1"/>
    <col min="12548" max="12548" width="9.28515625" customWidth="1"/>
    <col min="12549" max="12549" width="2.140625" customWidth="1"/>
    <col min="12550" max="12550" width="2" customWidth="1"/>
    <col min="12551" max="12551" width="1.5703125" customWidth="1"/>
    <col min="12552" max="12552" width="2" customWidth="1"/>
    <col min="12553" max="12553" width="1.85546875" customWidth="1"/>
    <col min="12554" max="12554" width="1.5703125" customWidth="1"/>
    <col min="12555" max="12556" width="2" customWidth="1"/>
    <col min="12557" max="12557" width="1.5703125" customWidth="1"/>
    <col min="12558" max="12559" width="2" customWidth="1"/>
    <col min="12560" max="12560" width="1.5703125" customWidth="1"/>
    <col min="12561" max="12561" width="2" customWidth="1"/>
    <col min="12562" max="12562" width="1.85546875" customWidth="1"/>
    <col min="12563" max="12563" width="1.5703125" customWidth="1"/>
    <col min="12564" max="12565" width="2" customWidth="1"/>
    <col min="12566" max="12566" width="1.5703125" customWidth="1"/>
    <col min="12567" max="12568" width="2" customWidth="1"/>
    <col min="12569" max="12569" width="1.5703125" customWidth="1"/>
    <col min="12570" max="12571" width="2" customWidth="1"/>
    <col min="12572" max="12572" width="1.5703125" customWidth="1"/>
    <col min="12573" max="12573" width="1.85546875" customWidth="1"/>
    <col min="12574" max="12574" width="3.85546875" customWidth="1"/>
    <col min="12575" max="12575" width="1.5703125" customWidth="1"/>
    <col min="12576" max="12576" width="3.7109375" customWidth="1"/>
    <col min="12577" max="12577" width="4.5703125" customWidth="1"/>
    <col min="12578" max="12578" width="4.85546875" customWidth="1"/>
    <col min="12579" max="12579" width="11" customWidth="1"/>
    <col min="12580" max="12580" width="4" customWidth="1"/>
    <col min="12802" max="12802" width="3.28515625" customWidth="1"/>
    <col min="12803" max="12803" width="20.28515625" customWidth="1"/>
    <col min="12804" max="12804" width="9.28515625" customWidth="1"/>
    <col min="12805" max="12805" width="2.140625" customWidth="1"/>
    <col min="12806" max="12806" width="2" customWidth="1"/>
    <col min="12807" max="12807" width="1.5703125" customWidth="1"/>
    <col min="12808" max="12808" width="2" customWidth="1"/>
    <col min="12809" max="12809" width="1.85546875" customWidth="1"/>
    <col min="12810" max="12810" width="1.5703125" customWidth="1"/>
    <col min="12811" max="12812" width="2" customWidth="1"/>
    <col min="12813" max="12813" width="1.5703125" customWidth="1"/>
    <col min="12814" max="12815" width="2" customWidth="1"/>
    <col min="12816" max="12816" width="1.5703125" customWidth="1"/>
    <col min="12817" max="12817" width="2" customWidth="1"/>
    <col min="12818" max="12818" width="1.85546875" customWidth="1"/>
    <col min="12819" max="12819" width="1.5703125" customWidth="1"/>
    <col min="12820" max="12821" width="2" customWidth="1"/>
    <col min="12822" max="12822" width="1.5703125" customWidth="1"/>
    <col min="12823" max="12824" width="2" customWidth="1"/>
    <col min="12825" max="12825" width="1.5703125" customWidth="1"/>
    <col min="12826" max="12827" width="2" customWidth="1"/>
    <col min="12828" max="12828" width="1.5703125" customWidth="1"/>
    <col min="12829" max="12829" width="1.85546875" customWidth="1"/>
    <col min="12830" max="12830" width="3.85546875" customWidth="1"/>
    <col min="12831" max="12831" width="1.5703125" customWidth="1"/>
    <col min="12832" max="12832" width="3.7109375" customWidth="1"/>
    <col min="12833" max="12833" width="4.5703125" customWidth="1"/>
    <col min="12834" max="12834" width="4.85546875" customWidth="1"/>
    <col min="12835" max="12835" width="11" customWidth="1"/>
    <col min="12836" max="12836" width="4" customWidth="1"/>
    <col min="13058" max="13058" width="3.28515625" customWidth="1"/>
    <col min="13059" max="13059" width="20.28515625" customWidth="1"/>
    <col min="13060" max="13060" width="9.28515625" customWidth="1"/>
    <col min="13061" max="13061" width="2.140625" customWidth="1"/>
    <col min="13062" max="13062" width="2" customWidth="1"/>
    <col min="13063" max="13063" width="1.5703125" customWidth="1"/>
    <col min="13064" max="13064" width="2" customWidth="1"/>
    <col min="13065" max="13065" width="1.85546875" customWidth="1"/>
    <col min="13066" max="13066" width="1.5703125" customWidth="1"/>
    <col min="13067" max="13068" width="2" customWidth="1"/>
    <col min="13069" max="13069" width="1.5703125" customWidth="1"/>
    <col min="13070" max="13071" width="2" customWidth="1"/>
    <col min="13072" max="13072" width="1.5703125" customWidth="1"/>
    <col min="13073" max="13073" width="2" customWidth="1"/>
    <col min="13074" max="13074" width="1.85546875" customWidth="1"/>
    <col min="13075" max="13075" width="1.5703125" customWidth="1"/>
    <col min="13076" max="13077" width="2" customWidth="1"/>
    <col min="13078" max="13078" width="1.5703125" customWidth="1"/>
    <col min="13079" max="13080" width="2" customWidth="1"/>
    <col min="13081" max="13081" width="1.5703125" customWidth="1"/>
    <col min="13082" max="13083" width="2" customWidth="1"/>
    <col min="13084" max="13084" width="1.5703125" customWidth="1"/>
    <col min="13085" max="13085" width="1.85546875" customWidth="1"/>
    <col min="13086" max="13086" width="3.85546875" customWidth="1"/>
    <col min="13087" max="13087" width="1.5703125" customWidth="1"/>
    <col min="13088" max="13088" width="3.7109375" customWidth="1"/>
    <col min="13089" max="13089" width="4.5703125" customWidth="1"/>
    <col min="13090" max="13090" width="4.85546875" customWidth="1"/>
    <col min="13091" max="13091" width="11" customWidth="1"/>
    <col min="13092" max="13092" width="4" customWidth="1"/>
    <col min="13314" max="13314" width="3.28515625" customWidth="1"/>
    <col min="13315" max="13315" width="20.28515625" customWidth="1"/>
    <col min="13316" max="13316" width="9.28515625" customWidth="1"/>
    <col min="13317" max="13317" width="2.140625" customWidth="1"/>
    <col min="13318" max="13318" width="2" customWidth="1"/>
    <col min="13319" max="13319" width="1.5703125" customWidth="1"/>
    <col min="13320" max="13320" width="2" customWidth="1"/>
    <col min="13321" max="13321" width="1.85546875" customWidth="1"/>
    <col min="13322" max="13322" width="1.5703125" customWidth="1"/>
    <col min="13323" max="13324" width="2" customWidth="1"/>
    <col min="13325" max="13325" width="1.5703125" customWidth="1"/>
    <col min="13326" max="13327" width="2" customWidth="1"/>
    <col min="13328" max="13328" width="1.5703125" customWidth="1"/>
    <col min="13329" max="13329" width="2" customWidth="1"/>
    <col min="13330" max="13330" width="1.85546875" customWidth="1"/>
    <col min="13331" max="13331" width="1.5703125" customWidth="1"/>
    <col min="13332" max="13333" width="2" customWidth="1"/>
    <col min="13334" max="13334" width="1.5703125" customWidth="1"/>
    <col min="13335" max="13336" width="2" customWidth="1"/>
    <col min="13337" max="13337" width="1.5703125" customWidth="1"/>
    <col min="13338" max="13339" width="2" customWidth="1"/>
    <col min="13340" max="13340" width="1.5703125" customWidth="1"/>
    <col min="13341" max="13341" width="1.85546875" customWidth="1"/>
    <col min="13342" max="13342" width="3.85546875" customWidth="1"/>
    <col min="13343" max="13343" width="1.5703125" customWidth="1"/>
    <col min="13344" max="13344" width="3.7109375" customWidth="1"/>
    <col min="13345" max="13345" width="4.5703125" customWidth="1"/>
    <col min="13346" max="13346" width="4.85546875" customWidth="1"/>
    <col min="13347" max="13347" width="11" customWidth="1"/>
    <col min="13348" max="13348" width="4" customWidth="1"/>
    <col min="13570" max="13570" width="3.28515625" customWidth="1"/>
    <col min="13571" max="13571" width="20.28515625" customWidth="1"/>
    <col min="13572" max="13572" width="9.28515625" customWidth="1"/>
    <col min="13573" max="13573" width="2.140625" customWidth="1"/>
    <col min="13574" max="13574" width="2" customWidth="1"/>
    <col min="13575" max="13575" width="1.5703125" customWidth="1"/>
    <col min="13576" max="13576" width="2" customWidth="1"/>
    <col min="13577" max="13577" width="1.85546875" customWidth="1"/>
    <col min="13578" max="13578" width="1.5703125" customWidth="1"/>
    <col min="13579" max="13580" width="2" customWidth="1"/>
    <col min="13581" max="13581" width="1.5703125" customWidth="1"/>
    <col min="13582" max="13583" width="2" customWidth="1"/>
    <col min="13584" max="13584" width="1.5703125" customWidth="1"/>
    <col min="13585" max="13585" width="2" customWidth="1"/>
    <col min="13586" max="13586" width="1.85546875" customWidth="1"/>
    <col min="13587" max="13587" width="1.5703125" customWidth="1"/>
    <col min="13588" max="13589" width="2" customWidth="1"/>
    <col min="13590" max="13590" width="1.5703125" customWidth="1"/>
    <col min="13591" max="13592" width="2" customWidth="1"/>
    <col min="13593" max="13593" width="1.5703125" customWidth="1"/>
    <col min="13594" max="13595" width="2" customWidth="1"/>
    <col min="13596" max="13596" width="1.5703125" customWidth="1"/>
    <col min="13597" max="13597" width="1.85546875" customWidth="1"/>
    <col min="13598" max="13598" width="3.85546875" customWidth="1"/>
    <col min="13599" max="13599" width="1.5703125" customWidth="1"/>
    <col min="13600" max="13600" width="3.7109375" customWidth="1"/>
    <col min="13601" max="13601" width="4.5703125" customWidth="1"/>
    <col min="13602" max="13602" width="4.85546875" customWidth="1"/>
    <col min="13603" max="13603" width="11" customWidth="1"/>
    <col min="13604" max="13604" width="4" customWidth="1"/>
    <col min="13826" max="13826" width="3.28515625" customWidth="1"/>
    <col min="13827" max="13827" width="20.28515625" customWidth="1"/>
    <col min="13828" max="13828" width="9.28515625" customWidth="1"/>
    <col min="13829" max="13829" width="2.140625" customWidth="1"/>
    <col min="13830" max="13830" width="2" customWidth="1"/>
    <col min="13831" max="13831" width="1.5703125" customWidth="1"/>
    <col min="13832" max="13832" width="2" customWidth="1"/>
    <col min="13833" max="13833" width="1.85546875" customWidth="1"/>
    <col min="13834" max="13834" width="1.5703125" customWidth="1"/>
    <col min="13835" max="13836" width="2" customWidth="1"/>
    <col min="13837" max="13837" width="1.5703125" customWidth="1"/>
    <col min="13838" max="13839" width="2" customWidth="1"/>
    <col min="13840" max="13840" width="1.5703125" customWidth="1"/>
    <col min="13841" max="13841" width="2" customWidth="1"/>
    <col min="13842" max="13842" width="1.85546875" customWidth="1"/>
    <col min="13843" max="13843" width="1.5703125" customWidth="1"/>
    <col min="13844" max="13845" width="2" customWidth="1"/>
    <col min="13846" max="13846" width="1.5703125" customWidth="1"/>
    <col min="13847" max="13848" width="2" customWidth="1"/>
    <col min="13849" max="13849" width="1.5703125" customWidth="1"/>
    <col min="13850" max="13851" width="2" customWidth="1"/>
    <col min="13852" max="13852" width="1.5703125" customWidth="1"/>
    <col min="13853" max="13853" width="1.85546875" customWidth="1"/>
    <col min="13854" max="13854" width="3.85546875" customWidth="1"/>
    <col min="13855" max="13855" width="1.5703125" customWidth="1"/>
    <col min="13856" max="13856" width="3.7109375" customWidth="1"/>
    <col min="13857" max="13857" width="4.5703125" customWidth="1"/>
    <col min="13858" max="13858" width="4.85546875" customWidth="1"/>
    <col min="13859" max="13859" width="11" customWidth="1"/>
    <col min="13860" max="13860" width="4" customWidth="1"/>
    <col min="14082" max="14082" width="3.28515625" customWidth="1"/>
    <col min="14083" max="14083" width="20.28515625" customWidth="1"/>
    <col min="14084" max="14084" width="9.28515625" customWidth="1"/>
    <col min="14085" max="14085" width="2.140625" customWidth="1"/>
    <col min="14086" max="14086" width="2" customWidth="1"/>
    <col min="14087" max="14087" width="1.5703125" customWidth="1"/>
    <col min="14088" max="14088" width="2" customWidth="1"/>
    <col min="14089" max="14089" width="1.85546875" customWidth="1"/>
    <col min="14090" max="14090" width="1.5703125" customWidth="1"/>
    <col min="14091" max="14092" width="2" customWidth="1"/>
    <col min="14093" max="14093" width="1.5703125" customWidth="1"/>
    <col min="14094" max="14095" width="2" customWidth="1"/>
    <col min="14096" max="14096" width="1.5703125" customWidth="1"/>
    <col min="14097" max="14097" width="2" customWidth="1"/>
    <col min="14098" max="14098" width="1.85546875" customWidth="1"/>
    <col min="14099" max="14099" width="1.5703125" customWidth="1"/>
    <col min="14100" max="14101" width="2" customWidth="1"/>
    <col min="14102" max="14102" width="1.5703125" customWidth="1"/>
    <col min="14103" max="14104" width="2" customWidth="1"/>
    <col min="14105" max="14105" width="1.5703125" customWidth="1"/>
    <col min="14106" max="14107" width="2" customWidth="1"/>
    <col min="14108" max="14108" width="1.5703125" customWidth="1"/>
    <col min="14109" max="14109" width="1.85546875" customWidth="1"/>
    <col min="14110" max="14110" width="3.85546875" customWidth="1"/>
    <col min="14111" max="14111" width="1.5703125" customWidth="1"/>
    <col min="14112" max="14112" width="3.7109375" customWidth="1"/>
    <col min="14113" max="14113" width="4.5703125" customWidth="1"/>
    <col min="14114" max="14114" width="4.85546875" customWidth="1"/>
    <col min="14115" max="14115" width="11" customWidth="1"/>
    <col min="14116" max="14116" width="4" customWidth="1"/>
    <col min="14338" max="14338" width="3.28515625" customWidth="1"/>
    <col min="14339" max="14339" width="20.28515625" customWidth="1"/>
    <col min="14340" max="14340" width="9.28515625" customWidth="1"/>
    <col min="14341" max="14341" width="2.140625" customWidth="1"/>
    <col min="14342" max="14342" width="2" customWidth="1"/>
    <col min="14343" max="14343" width="1.5703125" customWidth="1"/>
    <col min="14344" max="14344" width="2" customWidth="1"/>
    <col min="14345" max="14345" width="1.85546875" customWidth="1"/>
    <col min="14346" max="14346" width="1.5703125" customWidth="1"/>
    <col min="14347" max="14348" width="2" customWidth="1"/>
    <col min="14349" max="14349" width="1.5703125" customWidth="1"/>
    <col min="14350" max="14351" width="2" customWidth="1"/>
    <col min="14352" max="14352" width="1.5703125" customWidth="1"/>
    <col min="14353" max="14353" width="2" customWidth="1"/>
    <col min="14354" max="14354" width="1.85546875" customWidth="1"/>
    <col min="14355" max="14355" width="1.5703125" customWidth="1"/>
    <col min="14356" max="14357" width="2" customWidth="1"/>
    <col min="14358" max="14358" width="1.5703125" customWidth="1"/>
    <col min="14359" max="14360" width="2" customWidth="1"/>
    <col min="14361" max="14361" width="1.5703125" customWidth="1"/>
    <col min="14362" max="14363" width="2" customWidth="1"/>
    <col min="14364" max="14364" width="1.5703125" customWidth="1"/>
    <col min="14365" max="14365" width="1.85546875" customWidth="1"/>
    <col min="14366" max="14366" width="3.85546875" customWidth="1"/>
    <col min="14367" max="14367" width="1.5703125" customWidth="1"/>
    <col min="14368" max="14368" width="3.7109375" customWidth="1"/>
    <col min="14369" max="14369" width="4.5703125" customWidth="1"/>
    <col min="14370" max="14370" width="4.85546875" customWidth="1"/>
    <col min="14371" max="14371" width="11" customWidth="1"/>
    <col min="14372" max="14372" width="4" customWidth="1"/>
    <col min="14594" max="14594" width="3.28515625" customWidth="1"/>
    <col min="14595" max="14595" width="20.28515625" customWidth="1"/>
    <col min="14596" max="14596" width="9.28515625" customWidth="1"/>
    <col min="14597" max="14597" width="2.140625" customWidth="1"/>
    <col min="14598" max="14598" width="2" customWidth="1"/>
    <col min="14599" max="14599" width="1.5703125" customWidth="1"/>
    <col min="14600" max="14600" width="2" customWidth="1"/>
    <col min="14601" max="14601" width="1.85546875" customWidth="1"/>
    <col min="14602" max="14602" width="1.5703125" customWidth="1"/>
    <col min="14603" max="14604" width="2" customWidth="1"/>
    <col min="14605" max="14605" width="1.5703125" customWidth="1"/>
    <col min="14606" max="14607" width="2" customWidth="1"/>
    <col min="14608" max="14608" width="1.5703125" customWidth="1"/>
    <col min="14609" max="14609" width="2" customWidth="1"/>
    <col min="14610" max="14610" width="1.85546875" customWidth="1"/>
    <col min="14611" max="14611" width="1.5703125" customWidth="1"/>
    <col min="14612" max="14613" width="2" customWidth="1"/>
    <col min="14614" max="14614" width="1.5703125" customWidth="1"/>
    <col min="14615" max="14616" width="2" customWidth="1"/>
    <col min="14617" max="14617" width="1.5703125" customWidth="1"/>
    <col min="14618" max="14619" width="2" customWidth="1"/>
    <col min="14620" max="14620" width="1.5703125" customWidth="1"/>
    <col min="14621" max="14621" width="1.85546875" customWidth="1"/>
    <col min="14622" max="14622" width="3.85546875" customWidth="1"/>
    <col min="14623" max="14623" width="1.5703125" customWidth="1"/>
    <col min="14624" max="14624" width="3.7109375" customWidth="1"/>
    <col min="14625" max="14625" width="4.5703125" customWidth="1"/>
    <col min="14626" max="14626" width="4.85546875" customWidth="1"/>
    <col min="14627" max="14627" width="11" customWidth="1"/>
    <col min="14628" max="14628" width="4" customWidth="1"/>
    <col min="14850" max="14850" width="3.28515625" customWidth="1"/>
    <col min="14851" max="14851" width="20.28515625" customWidth="1"/>
    <col min="14852" max="14852" width="9.28515625" customWidth="1"/>
    <col min="14853" max="14853" width="2.140625" customWidth="1"/>
    <col min="14854" max="14854" width="2" customWidth="1"/>
    <col min="14855" max="14855" width="1.5703125" customWidth="1"/>
    <col min="14856" max="14856" width="2" customWidth="1"/>
    <col min="14857" max="14857" width="1.85546875" customWidth="1"/>
    <col min="14858" max="14858" width="1.5703125" customWidth="1"/>
    <col min="14859" max="14860" width="2" customWidth="1"/>
    <col min="14861" max="14861" width="1.5703125" customWidth="1"/>
    <col min="14862" max="14863" width="2" customWidth="1"/>
    <col min="14864" max="14864" width="1.5703125" customWidth="1"/>
    <col min="14865" max="14865" width="2" customWidth="1"/>
    <col min="14866" max="14866" width="1.85546875" customWidth="1"/>
    <col min="14867" max="14867" width="1.5703125" customWidth="1"/>
    <col min="14868" max="14869" width="2" customWidth="1"/>
    <col min="14870" max="14870" width="1.5703125" customWidth="1"/>
    <col min="14871" max="14872" width="2" customWidth="1"/>
    <col min="14873" max="14873" width="1.5703125" customWidth="1"/>
    <col min="14874" max="14875" width="2" customWidth="1"/>
    <col min="14876" max="14876" width="1.5703125" customWidth="1"/>
    <col min="14877" max="14877" width="1.85546875" customWidth="1"/>
    <col min="14878" max="14878" width="3.85546875" customWidth="1"/>
    <col min="14879" max="14879" width="1.5703125" customWidth="1"/>
    <col min="14880" max="14880" width="3.7109375" customWidth="1"/>
    <col min="14881" max="14881" width="4.5703125" customWidth="1"/>
    <col min="14882" max="14882" width="4.85546875" customWidth="1"/>
    <col min="14883" max="14883" width="11" customWidth="1"/>
    <col min="14884" max="14884" width="4" customWidth="1"/>
    <col min="15106" max="15106" width="3.28515625" customWidth="1"/>
    <col min="15107" max="15107" width="20.28515625" customWidth="1"/>
    <col min="15108" max="15108" width="9.28515625" customWidth="1"/>
    <col min="15109" max="15109" width="2.140625" customWidth="1"/>
    <col min="15110" max="15110" width="2" customWidth="1"/>
    <col min="15111" max="15111" width="1.5703125" customWidth="1"/>
    <col min="15112" max="15112" width="2" customWidth="1"/>
    <col min="15113" max="15113" width="1.85546875" customWidth="1"/>
    <col min="15114" max="15114" width="1.5703125" customWidth="1"/>
    <col min="15115" max="15116" width="2" customWidth="1"/>
    <col min="15117" max="15117" width="1.5703125" customWidth="1"/>
    <col min="15118" max="15119" width="2" customWidth="1"/>
    <col min="15120" max="15120" width="1.5703125" customWidth="1"/>
    <col min="15121" max="15121" width="2" customWidth="1"/>
    <col min="15122" max="15122" width="1.85546875" customWidth="1"/>
    <col min="15123" max="15123" width="1.5703125" customWidth="1"/>
    <col min="15124" max="15125" width="2" customWidth="1"/>
    <col min="15126" max="15126" width="1.5703125" customWidth="1"/>
    <col min="15127" max="15128" width="2" customWidth="1"/>
    <col min="15129" max="15129" width="1.5703125" customWidth="1"/>
    <col min="15130" max="15131" width="2" customWidth="1"/>
    <col min="15132" max="15132" width="1.5703125" customWidth="1"/>
    <col min="15133" max="15133" width="1.85546875" customWidth="1"/>
    <col min="15134" max="15134" width="3.85546875" customWidth="1"/>
    <col min="15135" max="15135" width="1.5703125" customWidth="1"/>
    <col min="15136" max="15136" width="3.7109375" customWidth="1"/>
    <col min="15137" max="15137" width="4.5703125" customWidth="1"/>
    <col min="15138" max="15138" width="4.85546875" customWidth="1"/>
    <col min="15139" max="15139" width="11" customWidth="1"/>
    <col min="15140" max="15140" width="4" customWidth="1"/>
    <col min="15362" max="15362" width="3.28515625" customWidth="1"/>
    <col min="15363" max="15363" width="20.28515625" customWidth="1"/>
    <col min="15364" max="15364" width="9.28515625" customWidth="1"/>
    <col min="15365" max="15365" width="2.140625" customWidth="1"/>
    <col min="15366" max="15366" width="2" customWidth="1"/>
    <col min="15367" max="15367" width="1.5703125" customWidth="1"/>
    <col min="15368" max="15368" width="2" customWidth="1"/>
    <col min="15369" max="15369" width="1.85546875" customWidth="1"/>
    <col min="15370" max="15370" width="1.5703125" customWidth="1"/>
    <col min="15371" max="15372" width="2" customWidth="1"/>
    <col min="15373" max="15373" width="1.5703125" customWidth="1"/>
    <col min="15374" max="15375" width="2" customWidth="1"/>
    <col min="15376" max="15376" width="1.5703125" customWidth="1"/>
    <col min="15377" max="15377" width="2" customWidth="1"/>
    <col min="15378" max="15378" width="1.85546875" customWidth="1"/>
    <col min="15379" max="15379" width="1.5703125" customWidth="1"/>
    <col min="15380" max="15381" width="2" customWidth="1"/>
    <col min="15382" max="15382" width="1.5703125" customWidth="1"/>
    <col min="15383" max="15384" width="2" customWidth="1"/>
    <col min="15385" max="15385" width="1.5703125" customWidth="1"/>
    <col min="15386" max="15387" width="2" customWidth="1"/>
    <col min="15388" max="15388" width="1.5703125" customWidth="1"/>
    <col min="15389" max="15389" width="1.85546875" customWidth="1"/>
    <col min="15390" max="15390" width="3.85546875" customWidth="1"/>
    <col min="15391" max="15391" width="1.5703125" customWidth="1"/>
    <col min="15392" max="15392" width="3.7109375" customWidth="1"/>
    <col min="15393" max="15393" width="4.5703125" customWidth="1"/>
    <col min="15394" max="15394" width="4.85546875" customWidth="1"/>
    <col min="15395" max="15395" width="11" customWidth="1"/>
    <col min="15396" max="15396" width="4" customWidth="1"/>
    <col min="15618" max="15618" width="3.28515625" customWidth="1"/>
    <col min="15619" max="15619" width="20.28515625" customWidth="1"/>
    <col min="15620" max="15620" width="9.28515625" customWidth="1"/>
    <col min="15621" max="15621" width="2.140625" customWidth="1"/>
    <col min="15622" max="15622" width="2" customWidth="1"/>
    <col min="15623" max="15623" width="1.5703125" customWidth="1"/>
    <col min="15624" max="15624" width="2" customWidth="1"/>
    <col min="15625" max="15625" width="1.85546875" customWidth="1"/>
    <col min="15626" max="15626" width="1.5703125" customWidth="1"/>
    <col min="15627" max="15628" width="2" customWidth="1"/>
    <col min="15629" max="15629" width="1.5703125" customWidth="1"/>
    <col min="15630" max="15631" width="2" customWidth="1"/>
    <col min="15632" max="15632" width="1.5703125" customWidth="1"/>
    <col min="15633" max="15633" width="2" customWidth="1"/>
    <col min="15634" max="15634" width="1.85546875" customWidth="1"/>
    <col min="15635" max="15635" width="1.5703125" customWidth="1"/>
    <col min="15636" max="15637" width="2" customWidth="1"/>
    <col min="15638" max="15638" width="1.5703125" customWidth="1"/>
    <col min="15639" max="15640" width="2" customWidth="1"/>
    <col min="15641" max="15641" width="1.5703125" customWidth="1"/>
    <col min="15642" max="15643" width="2" customWidth="1"/>
    <col min="15644" max="15644" width="1.5703125" customWidth="1"/>
    <col min="15645" max="15645" width="1.85546875" customWidth="1"/>
    <col min="15646" max="15646" width="3.85546875" customWidth="1"/>
    <col min="15647" max="15647" width="1.5703125" customWidth="1"/>
    <col min="15648" max="15648" width="3.7109375" customWidth="1"/>
    <col min="15649" max="15649" width="4.5703125" customWidth="1"/>
    <col min="15650" max="15650" width="4.85546875" customWidth="1"/>
    <col min="15651" max="15651" width="11" customWidth="1"/>
    <col min="15652" max="15652" width="4" customWidth="1"/>
    <col min="15874" max="15874" width="3.28515625" customWidth="1"/>
    <col min="15875" max="15875" width="20.28515625" customWidth="1"/>
    <col min="15876" max="15876" width="9.28515625" customWidth="1"/>
    <col min="15877" max="15877" width="2.140625" customWidth="1"/>
    <col min="15878" max="15878" width="2" customWidth="1"/>
    <col min="15879" max="15879" width="1.5703125" customWidth="1"/>
    <col min="15880" max="15880" width="2" customWidth="1"/>
    <col min="15881" max="15881" width="1.85546875" customWidth="1"/>
    <col min="15882" max="15882" width="1.5703125" customWidth="1"/>
    <col min="15883" max="15884" width="2" customWidth="1"/>
    <col min="15885" max="15885" width="1.5703125" customWidth="1"/>
    <col min="15886" max="15887" width="2" customWidth="1"/>
    <col min="15888" max="15888" width="1.5703125" customWidth="1"/>
    <col min="15889" max="15889" width="2" customWidth="1"/>
    <col min="15890" max="15890" width="1.85546875" customWidth="1"/>
    <col min="15891" max="15891" width="1.5703125" customWidth="1"/>
    <col min="15892" max="15893" width="2" customWidth="1"/>
    <col min="15894" max="15894" width="1.5703125" customWidth="1"/>
    <col min="15895" max="15896" width="2" customWidth="1"/>
    <col min="15897" max="15897" width="1.5703125" customWidth="1"/>
    <col min="15898" max="15899" width="2" customWidth="1"/>
    <col min="15900" max="15900" width="1.5703125" customWidth="1"/>
    <col min="15901" max="15901" width="1.85546875" customWidth="1"/>
    <col min="15902" max="15902" width="3.85546875" customWidth="1"/>
    <col min="15903" max="15903" width="1.5703125" customWidth="1"/>
    <col min="15904" max="15904" width="3.7109375" customWidth="1"/>
    <col min="15905" max="15905" width="4.5703125" customWidth="1"/>
    <col min="15906" max="15906" width="4.85546875" customWidth="1"/>
    <col min="15907" max="15907" width="11" customWidth="1"/>
    <col min="15908" max="15908" width="4" customWidth="1"/>
    <col min="16130" max="16130" width="3.28515625" customWidth="1"/>
    <col min="16131" max="16131" width="20.28515625" customWidth="1"/>
    <col min="16132" max="16132" width="9.28515625" customWidth="1"/>
    <col min="16133" max="16133" width="2.140625" customWidth="1"/>
    <col min="16134" max="16134" width="2" customWidth="1"/>
    <col min="16135" max="16135" width="1.5703125" customWidth="1"/>
    <col min="16136" max="16136" width="2" customWidth="1"/>
    <col min="16137" max="16137" width="1.85546875" customWidth="1"/>
    <col min="16138" max="16138" width="1.5703125" customWidth="1"/>
    <col min="16139" max="16140" width="2" customWidth="1"/>
    <col min="16141" max="16141" width="1.5703125" customWidth="1"/>
    <col min="16142" max="16143" width="2" customWidth="1"/>
    <col min="16144" max="16144" width="1.5703125" customWidth="1"/>
    <col min="16145" max="16145" width="2" customWidth="1"/>
    <col min="16146" max="16146" width="1.85546875" customWidth="1"/>
    <col min="16147" max="16147" width="1.5703125" customWidth="1"/>
    <col min="16148" max="16149" width="2" customWidth="1"/>
    <col min="16150" max="16150" width="1.5703125" customWidth="1"/>
    <col min="16151" max="16152" width="2" customWidth="1"/>
    <col min="16153" max="16153" width="1.5703125" customWidth="1"/>
    <col min="16154" max="16155" width="2" customWidth="1"/>
    <col min="16156" max="16156" width="1.5703125" customWidth="1"/>
    <col min="16157" max="16157" width="1.85546875" customWidth="1"/>
    <col min="16158" max="16158" width="3.85546875" customWidth="1"/>
    <col min="16159" max="16159" width="1.5703125" customWidth="1"/>
    <col min="16160" max="16160" width="3.7109375" customWidth="1"/>
    <col min="16161" max="16161" width="4.5703125" customWidth="1"/>
    <col min="16162" max="16162" width="4.85546875" customWidth="1"/>
    <col min="16163" max="16163" width="11" customWidth="1"/>
    <col min="16164" max="16164" width="4" customWidth="1"/>
  </cols>
  <sheetData>
    <row r="1" spans="1:40" x14ac:dyDescent="0.25">
      <c r="A1" s="3"/>
      <c r="B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97"/>
      <c r="AE1" s="4"/>
      <c r="AF1" s="102"/>
      <c r="AG1" s="105"/>
      <c r="AH1" s="105"/>
      <c r="AI1" s="3"/>
    </row>
    <row r="2" spans="1:40" ht="46.5" customHeight="1" x14ac:dyDescent="0.7">
      <c r="A2" s="3"/>
      <c r="B2" s="3"/>
      <c r="D2" s="219" t="str">
        <f>UPPER(Ptrllista!E2)</f>
        <v>Ö-SERIEN 2</v>
      </c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105"/>
      <c r="AH2" s="105"/>
      <c r="AI2" s="3"/>
    </row>
    <row r="3" spans="1:40" ht="33.75" x14ac:dyDescent="0.5">
      <c r="A3" s="6"/>
      <c r="B3" s="92"/>
      <c r="C3" s="20"/>
      <c r="D3" s="220">
        <f>ABS(Ptrllista!F2)</f>
        <v>42848</v>
      </c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105"/>
      <c r="AH3" s="105"/>
      <c r="AI3" s="3"/>
    </row>
    <row r="4" spans="1:40" ht="31.5" x14ac:dyDescent="0.5">
      <c r="A4" s="6"/>
      <c r="B4" s="93"/>
      <c r="C4" s="19"/>
      <c r="D4" s="221" t="s">
        <v>86</v>
      </c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/>
      <c r="AE4" s="221"/>
      <c r="AF4" s="221"/>
      <c r="AG4" s="105"/>
      <c r="AH4" s="105"/>
      <c r="AI4" s="3"/>
    </row>
    <row r="5" spans="1:40" ht="31.5" x14ac:dyDescent="0.5">
      <c r="A5" s="6"/>
      <c r="B5" s="95"/>
      <c r="C5" s="94"/>
      <c r="D5" s="222" t="s">
        <v>20</v>
      </c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105"/>
      <c r="AH5" s="105"/>
      <c r="AI5" s="3"/>
    </row>
    <row r="6" spans="1:40" ht="18.75" customHeight="1" x14ac:dyDescent="0.25">
      <c r="A6" s="85"/>
      <c r="B6" s="86"/>
      <c r="C6" s="47"/>
      <c r="D6" s="223" t="s">
        <v>5</v>
      </c>
      <c r="E6" s="223"/>
      <c r="F6" s="223"/>
      <c r="G6" s="223"/>
      <c r="H6" s="223"/>
      <c r="I6" s="223"/>
      <c r="J6" s="223"/>
      <c r="K6" s="223"/>
      <c r="L6" s="223"/>
      <c r="M6" s="223"/>
      <c r="N6" s="223"/>
      <c r="O6" s="223"/>
      <c r="P6" s="223"/>
      <c r="Q6" s="223"/>
      <c r="R6" s="223"/>
      <c r="S6" s="223"/>
      <c r="T6" s="223"/>
      <c r="U6" s="223"/>
      <c r="V6" s="223"/>
      <c r="W6" s="223"/>
      <c r="X6" s="223"/>
      <c r="Y6" s="223"/>
      <c r="Z6" s="223"/>
      <c r="AA6" s="223"/>
      <c r="AB6" s="223"/>
      <c r="AC6" s="223"/>
      <c r="AD6" s="223"/>
      <c r="AE6" s="223"/>
      <c r="AF6" s="223"/>
      <c r="AG6" s="106"/>
      <c r="AH6" s="106"/>
      <c r="AI6" s="77"/>
      <c r="AJ6" s="75"/>
      <c r="AK6" s="47"/>
    </row>
    <row r="7" spans="1:40" ht="18.75" x14ac:dyDescent="0.3">
      <c r="A7" s="90"/>
      <c r="B7" s="91"/>
      <c r="C7" s="47"/>
      <c r="D7" s="87"/>
      <c r="E7" s="87"/>
      <c r="F7" s="85"/>
      <c r="G7" s="87"/>
      <c r="H7" s="113"/>
      <c r="I7" s="113"/>
      <c r="J7" s="113"/>
      <c r="K7" s="113"/>
      <c r="L7" s="113"/>
      <c r="M7" s="113"/>
      <c r="N7" s="113"/>
      <c r="O7" s="113"/>
      <c r="P7" s="85"/>
      <c r="Q7" s="85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98"/>
      <c r="AE7" s="89"/>
      <c r="AF7" s="103"/>
      <c r="AG7" s="106"/>
      <c r="AH7" s="106"/>
      <c r="AI7" s="77"/>
      <c r="AJ7" s="75"/>
      <c r="AK7" s="47"/>
    </row>
    <row r="8" spans="1:40" x14ac:dyDescent="0.25">
      <c r="A8" s="6"/>
      <c r="B8" s="21" t="s">
        <v>2</v>
      </c>
      <c r="C8" s="21" t="s">
        <v>3</v>
      </c>
      <c r="D8" s="15"/>
      <c r="E8" s="15"/>
      <c r="F8" s="15" t="s">
        <v>6</v>
      </c>
      <c r="G8" s="15"/>
      <c r="H8" s="15"/>
      <c r="I8" s="16" t="s">
        <v>7</v>
      </c>
      <c r="J8" s="16"/>
      <c r="K8" s="16"/>
      <c r="L8" s="15" t="s">
        <v>8</v>
      </c>
      <c r="M8" s="15"/>
      <c r="N8" s="15"/>
      <c r="O8" s="16" t="s">
        <v>9</v>
      </c>
      <c r="P8" s="16"/>
      <c r="Q8" s="16"/>
      <c r="R8" s="15" t="s">
        <v>10</v>
      </c>
      <c r="S8" s="15"/>
      <c r="T8" s="15"/>
      <c r="U8" s="16" t="s">
        <v>11</v>
      </c>
      <c r="V8" s="16"/>
      <c r="W8" s="16"/>
      <c r="X8" s="15" t="s">
        <v>12</v>
      </c>
      <c r="Y8" s="15"/>
      <c r="Z8" s="15"/>
      <c r="AA8" s="16" t="s">
        <v>13</v>
      </c>
      <c r="AB8" s="16"/>
      <c r="AC8" s="16"/>
      <c r="AD8" s="99" t="s">
        <v>14</v>
      </c>
      <c r="AE8" s="17"/>
      <c r="AF8" s="99" t="s">
        <v>15</v>
      </c>
      <c r="AG8" s="107" t="s">
        <v>16</v>
      </c>
      <c r="AH8" s="15" t="s">
        <v>17</v>
      </c>
      <c r="AI8" s="7" t="s">
        <v>19</v>
      </c>
    </row>
    <row r="9" spans="1:40" s="3" customFormat="1" x14ac:dyDescent="0.25">
      <c r="A9" s="75">
        <v>1</v>
      </c>
      <c r="B9" s="21" t="str">
        <f>UPPER(Ptrllista!E43)</f>
        <v>MIKAEL PETTERSSON</v>
      </c>
      <c r="C9" s="21" t="str">
        <f>UPPER(Ptrllista!F43)</f>
        <v>NPK</v>
      </c>
      <c r="D9" s="21" t="str">
        <f>UPPER(Ptrllista!G112)</f>
        <v>3</v>
      </c>
      <c r="E9" s="21" t="str">
        <f>UPPER(Ptrllista!H112)</f>
        <v>C</v>
      </c>
      <c r="F9" s="74">
        <v>6</v>
      </c>
      <c r="G9" s="10" t="s">
        <v>18</v>
      </c>
      <c r="H9" s="11">
        <v>3</v>
      </c>
      <c r="I9" s="12">
        <v>6</v>
      </c>
      <c r="J9" s="13" t="s">
        <v>18</v>
      </c>
      <c r="K9" s="12">
        <v>5</v>
      </c>
      <c r="L9" s="11">
        <v>6</v>
      </c>
      <c r="M9" s="10" t="s">
        <v>18</v>
      </c>
      <c r="N9" s="11">
        <v>1</v>
      </c>
      <c r="O9" s="12">
        <v>6</v>
      </c>
      <c r="P9" s="14" t="s">
        <v>18</v>
      </c>
      <c r="Q9" s="12">
        <v>4</v>
      </c>
      <c r="R9" s="11">
        <v>6</v>
      </c>
      <c r="S9" s="10" t="s">
        <v>18</v>
      </c>
      <c r="T9" s="11">
        <v>5</v>
      </c>
      <c r="U9" s="12">
        <v>6</v>
      </c>
      <c r="V9" s="14" t="s">
        <v>18</v>
      </c>
      <c r="W9" s="12">
        <v>3</v>
      </c>
      <c r="X9" s="11">
        <v>6</v>
      </c>
      <c r="Y9" s="10" t="s">
        <v>18</v>
      </c>
      <c r="Z9" s="11">
        <v>6</v>
      </c>
      <c r="AA9" s="12">
        <v>6</v>
      </c>
      <c r="AB9" s="14" t="s">
        <v>18</v>
      </c>
      <c r="AC9" s="12">
        <v>2</v>
      </c>
      <c r="AD9" s="100">
        <f t="shared" ref="AD9:AD40" si="0">F9+I9+L9+O9+R9+U9+X9+AA9</f>
        <v>48</v>
      </c>
      <c r="AE9" s="10" t="s">
        <v>18</v>
      </c>
      <c r="AF9" s="100">
        <f t="shared" ref="AF9:AF40" si="1">H9+K9+N9+Q9+T9+W9+Z9+AC9</f>
        <v>29</v>
      </c>
      <c r="AG9" s="108">
        <f t="shared" ref="AG9:AG48" si="2">AD9+AF9</f>
        <v>77</v>
      </c>
      <c r="AH9" s="76">
        <v>67</v>
      </c>
      <c r="AI9" s="81" t="s">
        <v>212</v>
      </c>
      <c r="AJ9" s="75"/>
      <c r="AK9" s="77"/>
      <c r="AL9" s="47"/>
      <c r="AM9" s="47"/>
      <c r="AN9" s="47"/>
    </row>
    <row r="10" spans="1:40" s="3" customFormat="1" x14ac:dyDescent="0.25">
      <c r="A10" s="75">
        <v>2</v>
      </c>
      <c r="B10" s="21" t="str">
        <f>UPPER(Ptrllista!E23)</f>
        <v>STEFAN SCHAADT</v>
      </c>
      <c r="C10" s="21" t="str">
        <f>UPPER(Ptrllista!F23)</f>
        <v>SAAB</v>
      </c>
      <c r="D10" s="21" t="str">
        <f>UPPER(Ptrllista!G23)</f>
        <v>2</v>
      </c>
      <c r="E10" s="21" t="str">
        <f>UPPER(Ptrllista!H188)</f>
        <v>C</v>
      </c>
      <c r="F10" s="74">
        <v>6</v>
      </c>
      <c r="G10" s="10" t="s">
        <v>18</v>
      </c>
      <c r="H10" s="11">
        <v>3</v>
      </c>
      <c r="I10" s="12">
        <v>6</v>
      </c>
      <c r="J10" s="13" t="s">
        <v>18</v>
      </c>
      <c r="K10" s="12">
        <v>5</v>
      </c>
      <c r="L10" s="11">
        <v>6</v>
      </c>
      <c r="M10" s="10" t="s">
        <v>18</v>
      </c>
      <c r="N10" s="11">
        <v>1</v>
      </c>
      <c r="O10" s="12">
        <v>6</v>
      </c>
      <c r="P10" s="14" t="s">
        <v>18</v>
      </c>
      <c r="Q10" s="12">
        <v>4</v>
      </c>
      <c r="R10" s="11">
        <v>6</v>
      </c>
      <c r="S10" s="10" t="s">
        <v>18</v>
      </c>
      <c r="T10" s="11">
        <v>5</v>
      </c>
      <c r="U10" s="12">
        <v>6</v>
      </c>
      <c r="V10" s="14" t="s">
        <v>18</v>
      </c>
      <c r="W10" s="12">
        <v>3</v>
      </c>
      <c r="X10" s="11">
        <v>6</v>
      </c>
      <c r="Y10" s="10" t="s">
        <v>18</v>
      </c>
      <c r="Z10" s="11">
        <v>6</v>
      </c>
      <c r="AA10" s="12">
        <v>6</v>
      </c>
      <c r="AB10" s="14" t="s">
        <v>18</v>
      </c>
      <c r="AC10" s="12">
        <v>2</v>
      </c>
      <c r="AD10" s="100">
        <f t="shared" si="0"/>
        <v>48</v>
      </c>
      <c r="AE10" s="10" t="s">
        <v>18</v>
      </c>
      <c r="AF10" s="100">
        <f t="shared" si="1"/>
        <v>29</v>
      </c>
      <c r="AG10" s="108">
        <f t="shared" si="2"/>
        <v>77</v>
      </c>
      <c r="AH10" s="76">
        <v>54</v>
      </c>
      <c r="AI10" s="81" t="s">
        <v>212</v>
      </c>
      <c r="AJ10" s="75"/>
      <c r="AK10" s="77"/>
      <c r="AL10" s="47"/>
      <c r="AM10" s="47"/>
      <c r="AN10" s="47"/>
    </row>
    <row r="11" spans="1:40" s="3" customFormat="1" x14ac:dyDescent="0.25">
      <c r="A11" s="75">
        <v>3</v>
      </c>
      <c r="B11" s="21" t="str">
        <f>UPPER(Ptrllista!E142)</f>
        <v>RIKARD HÖIJERTZ</v>
      </c>
      <c r="C11" s="21" t="str">
        <f>UPPER(Ptrllista!F142)</f>
        <v>LSKF</v>
      </c>
      <c r="D11" s="21" t="str">
        <f>UPPER(Ptrllista!G144)</f>
        <v>3</v>
      </c>
      <c r="E11" s="21" t="str">
        <f>UPPER(Ptrllista!H144)</f>
        <v>C</v>
      </c>
      <c r="F11" s="74">
        <v>6</v>
      </c>
      <c r="G11" s="10" t="s">
        <v>18</v>
      </c>
      <c r="H11" s="11">
        <v>3</v>
      </c>
      <c r="I11" s="12">
        <v>6</v>
      </c>
      <c r="J11" s="13" t="s">
        <v>18</v>
      </c>
      <c r="K11" s="12">
        <v>5</v>
      </c>
      <c r="L11" s="11">
        <v>6</v>
      </c>
      <c r="M11" s="10">
        <v>6</v>
      </c>
      <c r="N11" s="11">
        <v>1</v>
      </c>
      <c r="O11" s="12">
        <v>6</v>
      </c>
      <c r="P11" s="14" t="s">
        <v>18</v>
      </c>
      <c r="Q11" s="12">
        <v>4</v>
      </c>
      <c r="R11" s="11">
        <v>6</v>
      </c>
      <c r="S11" s="10" t="s">
        <v>18</v>
      </c>
      <c r="T11" s="11">
        <v>5</v>
      </c>
      <c r="U11" s="12">
        <v>6</v>
      </c>
      <c r="V11" s="14" t="s">
        <v>18</v>
      </c>
      <c r="W11" s="12">
        <v>3</v>
      </c>
      <c r="X11" s="11">
        <v>6</v>
      </c>
      <c r="Y11" s="10" t="s">
        <v>18</v>
      </c>
      <c r="Z11" s="11">
        <v>6</v>
      </c>
      <c r="AA11" s="12">
        <v>6</v>
      </c>
      <c r="AB11" s="14" t="s">
        <v>18</v>
      </c>
      <c r="AC11" s="12">
        <v>2</v>
      </c>
      <c r="AD11" s="100">
        <f t="shared" si="0"/>
        <v>48</v>
      </c>
      <c r="AE11" s="10" t="s">
        <v>18</v>
      </c>
      <c r="AF11" s="100">
        <f t="shared" si="1"/>
        <v>29</v>
      </c>
      <c r="AG11" s="108">
        <f t="shared" si="2"/>
        <v>77</v>
      </c>
      <c r="AH11" s="78">
        <v>44</v>
      </c>
      <c r="AI11" s="81" t="s">
        <v>212</v>
      </c>
      <c r="AJ11" s="79"/>
      <c r="AK11" s="77"/>
      <c r="AL11" s="77"/>
      <c r="AM11" s="77"/>
      <c r="AN11" s="77"/>
    </row>
    <row r="12" spans="1:40" s="3" customFormat="1" x14ac:dyDescent="0.25">
      <c r="A12" s="75">
        <v>4</v>
      </c>
      <c r="B12" s="21" t="str">
        <f>UPPER(Ptrllista!E62)</f>
        <v>BO RAGNARSSON</v>
      </c>
      <c r="C12" s="21" t="str">
        <f>UPPER(Ptrllista!F62)</f>
        <v>MOTALA</v>
      </c>
      <c r="D12" s="21" t="str">
        <f>UPPER(Ptrllista!G25)</f>
        <v>3</v>
      </c>
      <c r="E12" s="21" t="str">
        <f>UPPER(Ptrllista!H25)</f>
        <v>C</v>
      </c>
      <c r="F12" s="74">
        <v>6</v>
      </c>
      <c r="G12" s="10" t="s">
        <v>18</v>
      </c>
      <c r="H12" s="11">
        <v>3</v>
      </c>
      <c r="I12" s="12">
        <v>6</v>
      </c>
      <c r="J12" s="13" t="s">
        <v>18</v>
      </c>
      <c r="K12" s="12">
        <v>5</v>
      </c>
      <c r="L12" s="11">
        <v>6</v>
      </c>
      <c r="M12" s="10" t="s">
        <v>18</v>
      </c>
      <c r="N12" s="11">
        <v>1</v>
      </c>
      <c r="O12" s="12">
        <v>5</v>
      </c>
      <c r="P12" s="14" t="s">
        <v>18</v>
      </c>
      <c r="Q12" s="12">
        <v>4</v>
      </c>
      <c r="R12" s="11">
        <v>6</v>
      </c>
      <c r="S12" s="10" t="s">
        <v>18</v>
      </c>
      <c r="T12" s="11">
        <v>5</v>
      </c>
      <c r="U12" s="12">
        <v>6</v>
      </c>
      <c r="V12" s="14" t="s">
        <v>18</v>
      </c>
      <c r="W12" s="12">
        <v>3</v>
      </c>
      <c r="X12" s="11">
        <v>6</v>
      </c>
      <c r="Y12" s="10" t="s">
        <v>18</v>
      </c>
      <c r="Z12" s="11">
        <v>6</v>
      </c>
      <c r="AA12" s="12">
        <v>6</v>
      </c>
      <c r="AB12" s="14" t="s">
        <v>18</v>
      </c>
      <c r="AC12" s="12">
        <v>2</v>
      </c>
      <c r="AD12" s="100">
        <f t="shared" si="0"/>
        <v>47</v>
      </c>
      <c r="AE12" s="10" t="s">
        <v>18</v>
      </c>
      <c r="AF12" s="100">
        <f t="shared" si="1"/>
        <v>29</v>
      </c>
      <c r="AG12" s="108">
        <f t="shared" si="2"/>
        <v>76</v>
      </c>
      <c r="AH12" s="81">
        <v>86</v>
      </c>
      <c r="AI12" s="81" t="s">
        <v>212</v>
      </c>
      <c r="AJ12" s="75"/>
      <c r="AK12" s="77"/>
      <c r="AL12" s="47"/>
      <c r="AM12" s="47"/>
      <c r="AN12" s="47"/>
    </row>
    <row r="13" spans="1:40" x14ac:dyDescent="0.25">
      <c r="A13" s="75">
        <v>5</v>
      </c>
      <c r="B13" s="21" t="str">
        <f>UPPER(Ptrllista!E20)</f>
        <v>PETER KARLSSON</v>
      </c>
      <c r="C13" s="21" t="str">
        <f>UPPER(Ptrllista!F20)</f>
        <v>A1 SKF</v>
      </c>
      <c r="D13" s="21" t="str">
        <f>UPPER(Ptrllista!G142)</f>
        <v>3</v>
      </c>
      <c r="E13" s="21" t="str">
        <f>UPPER(Ptrllista!H142)</f>
        <v>C</v>
      </c>
      <c r="F13" s="74">
        <v>6</v>
      </c>
      <c r="G13" s="10" t="s">
        <v>18</v>
      </c>
      <c r="H13" s="11">
        <v>3</v>
      </c>
      <c r="I13" s="12">
        <v>5</v>
      </c>
      <c r="J13" s="13" t="s">
        <v>18</v>
      </c>
      <c r="K13" s="12">
        <v>5</v>
      </c>
      <c r="L13" s="11">
        <v>6</v>
      </c>
      <c r="M13" s="10" t="s">
        <v>18</v>
      </c>
      <c r="N13" s="11">
        <v>1</v>
      </c>
      <c r="O13" s="12">
        <v>6</v>
      </c>
      <c r="P13" s="14" t="s">
        <v>18</v>
      </c>
      <c r="Q13" s="12">
        <v>4</v>
      </c>
      <c r="R13" s="11">
        <v>6</v>
      </c>
      <c r="S13" s="10" t="s">
        <v>18</v>
      </c>
      <c r="T13" s="11">
        <v>5</v>
      </c>
      <c r="U13" s="12">
        <v>6</v>
      </c>
      <c r="V13" s="14" t="s">
        <v>18</v>
      </c>
      <c r="W13" s="12">
        <v>3</v>
      </c>
      <c r="X13" s="11">
        <v>6</v>
      </c>
      <c r="Y13" s="10" t="s">
        <v>18</v>
      </c>
      <c r="Z13" s="11">
        <v>6</v>
      </c>
      <c r="AA13" s="12">
        <v>6</v>
      </c>
      <c r="AB13" s="14" t="s">
        <v>18</v>
      </c>
      <c r="AC13" s="12">
        <v>2</v>
      </c>
      <c r="AD13" s="100">
        <f t="shared" si="0"/>
        <v>47</v>
      </c>
      <c r="AE13" s="10" t="s">
        <v>18</v>
      </c>
      <c r="AF13" s="100">
        <f t="shared" si="1"/>
        <v>29</v>
      </c>
      <c r="AG13" s="108">
        <f t="shared" si="2"/>
        <v>76</v>
      </c>
      <c r="AH13" s="76">
        <v>73</v>
      </c>
      <c r="AI13" s="81" t="s">
        <v>212</v>
      </c>
      <c r="AJ13" s="75"/>
      <c r="AK13" s="77"/>
      <c r="AL13" s="47"/>
      <c r="AM13" s="47"/>
      <c r="AN13" s="47"/>
    </row>
    <row r="14" spans="1:40" s="3" customFormat="1" x14ac:dyDescent="0.25">
      <c r="A14" s="143">
        <v>6</v>
      </c>
      <c r="B14" s="144" t="str">
        <f>UPPER(Ptrllista!E52)</f>
        <v>JESPER HELGESSON</v>
      </c>
      <c r="C14" s="144" t="str">
        <f>UPPER(Ptrllista!F52)</f>
        <v>FPK</v>
      </c>
      <c r="D14" s="144" t="str">
        <f>UPPER(Ptrllista!G52)</f>
        <v>2</v>
      </c>
      <c r="E14" s="144" t="str">
        <f>UPPER(Ptrllista!H115)</f>
        <v>C</v>
      </c>
      <c r="F14" s="145">
        <v>6</v>
      </c>
      <c r="G14" s="146" t="s">
        <v>18</v>
      </c>
      <c r="H14" s="147">
        <v>3</v>
      </c>
      <c r="I14" s="147">
        <v>6</v>
      </c>
      <c r="J14" s="148" t="s">
        <v>18</v>
      </c>
      <c r="K14" s="147">
        <v>5</v>
      </c>
      <c r="L14" s="147">
        <v>6</v>
      </c>
      <c r="M14" s="146" t="s">
        <v>18</v>
      </c>
      <c r="N14" s="147">
        <v>1</v>
      </c>
      <c r="O14" s="147">
        <v>6</v>
      </c>
      <c r="P14" s="146" t="s">
        <v>18</v>
      </c>
      <c r="Q14" s="147">
        <v>4</v>
      </c>
      <c r="R14" s="147">
        <v>5</v>
      </c>
      <c r="S14" s="146" t="s">
        <v>18</v>
      </c>
      <c r="T14" s="147">
        <v>5</v>
      </c>
      <c r="U14" s="147">
        <v>6</v>
      </c>
      <c r="V14" s="146" t="s">
        <v>18</v>
      </c>
      <c r="W14" s="147">
        <v>3</v>
      </c>
      <c r="X14" s="147">
        <v>6</v>
      </c>
      <c r="Y14" s="146" t="s">
        <v>18</v>
      </c>
      <c r="Z14" s="147">
        <v>6</v>
      </c>
      <c r="AA14" s="147">
        <v>6</v>
      </c>
      <c r="AB14" s="146" t="s">
        <v>18</v>
      </c>
      <c r="AC14" s="147">
        <v>2</v>
      </c>
      <c r="AD14" s="149">
        <f t="shared" si="0"/>
        <v>47</v>
      </c>
      <c r="AE14" s="146" t="s">
        <v>18</v>
      </c>
      <c r="AF14" s="149">
        <f t="shared" si="1"/>
        <v>29</v>
      </c>
      <c r="AG14" s="150">
        <f t="shared" si="2"/>
        <v>76</v>
      </c>
      <c r="AH14" s="151">
        <v>58</v>
      </c>
      <c r="AI14" s="152" t="s">
        <v>212</v>
      </c>
      <c r="AJ14" s="75"/>
      <c r="AK14" s="77"/>
      <c r="AL14" s="47"/>
      <c r="AM14" s="47"/>
      <c r="AN14" s="47"/>
    </row>
    <row r="15" spans="1:40" s="3" customFormat="1" x14ac:dyDescent="0.25">
      <c r="A15" s="75">
        <v>7</v>
      </c>
      <c r="B15" s="21" t="str">
        <f>UPPER(Ptrllista!E22)</f>
        <v>MAX JOHANSSON</v>
      </c>
      <c r="C15" s="21" t="str">
        <f>UPPER(Ptrllista!F22)</f>
        <v>SAAB</v>
      </c>
      <c r="D15" s="21" t="str">
        <f>UPPER(Ptrllista!G75)</f>
        <v>3</v>
      </c>
      <c r="E15" s="21" t="str">
        <f>UPPER(Ptrllista!H75)</f>
        <v>C</v>
      </c>
      <c r="F15" s="74">
        <v>6</v>
      </c>
      <c r="G15" s="10" t="s">
        <v>18</v>
      </c>
      <c r="H15" s="11">
        <v>3</v>
      </c>
      <c r="I15" s="12">
        <v>6</v>
      </c>
      <c r="J15" s="13" t="s">
        <v>18</v>
      </c>
      <c r="K15" s="12">
        <v>5</v>
      </c>
      <c r="L15" s="11">
        <v>6</v>
      </c>
      <c r="M15" s="10" t="s">
        <v>18</v>
      </c>
      <c r="N15" s="11">
        <v>1</v>
      </c>
      <c r="O15" s="12">
        <v>6</v>
      </c>
      <c r="P15" s="14" t="s">
        <v>18</v>
      </c>
      <c r="Q15" s="12">
        <v>4</v>
      </c>
      <c r="R15" s="11">
        <v>6</v>
      </c>
      <c r="S15" s="10" t="s">
        <v>18</v>
      </c>
      <c r="T15" s="11">
        <v>5</v>
      </c>
      <c r="U15" s="12">
        <v>6</v>
      </c>
      <c r="V15" s="14" t="s">
        <v>18</v>
      </c>
      <c r="W15" s="12">
        <v>3</v>
      </c>
      <c r="X15" s="11">
        <v>5</v>
      </c>
      <c r="Y15" s="10" t="s">
        <v>18</v>
      </c>
      <c r="Z15" s="11">
        <v>5</v>
      </c>
      <c r="AA15" s="12">
        <v>6</v>
      </c>
      <c r="AB15" s="14" t="s">
        <v>18</v>
      </c>
      <c r="AC15" s="12">
        <v>2</v>
      </c>
      <c r="AD15" s="100">
        <f t="shared" si="0"/>
        <v>47</v>
      </c>
      <c r="AE15" s="10" t="s">
        <v>18</v>
      </c>
      <c r="AF15" s="100">
        <f t="shared" si="1"/>
        <v>28</v>
      </c>
      <c r="AG15" s="108">
        <f t="shared" si="2"/>
        <v>75</v>
      </c>
      <c r="AH15" s="76">
        <v>79</v>
      </c>
      <c r="AI15" s="81" t="s">
        <v>212</v>
      </c>
      <c r="AJ15" s="75"/>
      <c r="AK15" s="77"/>
      <c r="AL15" s="47"/>
      <c r="AM15" s="47"/>
      <c r="AN15" s="47"/>
    </row>
    <row r="16" spans="1:40" s="3" customFormat="1" x14ac:dyDescent="0.25">
      <c r="A16" s="75">
        <v>8</v>
      </c>
      <c r="B16" s="21" t="str">
        <f>UPPER(Ptrllista!E183)</f>
        <v>ROGER JOHANSSON</v>
      </c>
      <c r="C16" s="21" t="str">
        <f>UPPER(Ptrllista!F183)</f>
        <v>MJÖLBY</v>
      </c>
      <c r="D16" s="21" t="str">
        <f>UPPER(Ptrllista!G145)</f>
        <v>3</v>
      </c>
      <c r="E16" s="21" t="str">
        <f>UPPER(Ptrllista!H145)</f>
        <v>C</v>
      </c>
      <c r="F16" s="74">
        <v>6</v>
      </c>
      <c r="G16" s="10" t="s">
        <v>18</v>
      </c>
      <c r="H16" s="11">
        <v>3</v>
      </c>
      <c r="I16" s="12">
        <v>5</v>
      </c>
      <c r="J16" s="13" t="s">
        <v>18</v>
      </c>
      <c r="K16" s="12">
        <v>4</v>
      </c>
      <c r="L16" s="11">
        <v>6</v>
      </c>
      <c r="M16" s="10" t="s">
        <v>18</v>
      </c>
      <c r="N16" s="11">
        <v>1</v>
      </c>
      <c r="O16" s="12">
        <v>6</v>
      </c>
      <c r="P16" s="14" t="s">
        <v>18</v>
      </c>
      <c r="Q16" s="12">
        <v>4</v>
      </c>
      <c r="R16" s="11">
        <v>6</v>
      </c>
      <c r="S16" s="10" t="s">
        <v>18</v>
      </c>
      <c r="T16" s="11">
        <v>5</v>
      </c>
      <c r="U16" s="12">
        <v>6</v>
      </c>
      <c r="V16" s="14" t="s">
        <v>18</v>
      </c>
      <c r="W16" s="12">
        <v>3</v>
      </c>
      <c r="X16" s="11">
        <v>6</v>
      </c>
      <c r="Y16" s="10" t="s">
        <v>18</v>
      </c>
      <c r="Z16" s="11">
        <v>6</v>
      </c>
      <c r="AA16" s="12">
        <v>6</v>
      </c>
      <c r="AB16" s="14" t="s">
        <v>18</v>
      </c>
      <c r="AC16" s="12">
        <v>2</v>
      </c>
      <c r="AD16" s="100">
        <f t="shared" si="0"/>
        <v>47</v>
      </c>
      <c r="AE16" s="10" t="s">
        <v>18</v>
      </c>
      <c r="AF16" s="100">
        <f t="shared" si="1"/>
        <v>28</v>
      </c>
      <c r="AG16" s="108">
        <f t="shared" si="2"/>
        <v>75</v>
      </c>
      <c r="AH16" s="76">
        <v>75</v>
      </c>
      <c r="AI16" s="81" t="s">
        <v>212</v>
      </c>
      <c r="AJ16" s="79"/>
      <c r="AK16" s="77"/>
      <c r="AL16" s="77"/>
      <c r="AM16" s="77"/>
      <c r="AN16" s="77"/>
    </row>
    <row r="17" spans="1:40" s="3" customFormat="1" x14ac:dyDescent="0.25">
      <c r="A17" s="75">
        <v>9</v>
      </c>
      <c r="B17" s="21" t="str">
        <f>UPPER(Ptrllista!E58)</f>
        <v>MATS EGNELL</v>
      </c>
      <c r="C17" s="21" t="str">
        <f>UPPER(Ptrllista!F58)</f>
        <v>MOTALA</v>
      </c>
      <c r="D17" s="21" t="str">
        <f>UPPER(Ptrllista!G63)</f>
        <v>3</v>
      </c>
      <c r="E17" s="21" t="str">
        <f>UPPER(Ptrllista!H63)</f>
        <v>C</v>
      </c>
      <c r="F17" s="74">
        <v>6</v>
      </c>
      <c r="G17" s="10" t="s">
        <v>18</v>
      </c>
      <c r="H17" s="11">
        <v>3</v>
      </c>
      <c r="I17" s="12">
        <v>6</v>
      </c>
      <c r="J17" s="13" t="s">
        <v>18</v>
      </c>
      <c r="K17" s="12">
        <v>5</v>
      </c>
      <c r="L17" s="11">
        <v>6</v>
      </c>
      <c r="M17" s="10" t="s">
        <v>18</v>
      </c>
      <c r="N17" s="11">
        <v>1</v>
      </c>
      <c r="O17" s="12">
        <v>5</v>
      </c>
      <c r="P17" s="14" t="s">
        <v>18</v>
      </c>
      <c r="Q17" s="12">
        <v>3</v>
      </c>
      <c r="R17" s="11">
        <v>6</v>
      </c>
      <c r="S17" s="10" t="s">
        <v>18</v>
      </c>
      <c r="T17" s="11">
        <v>5</v>
      </c>
      <c r="U17" s="12">
        <v>6</v>
      </c>
      <c r="V17" s="14" t="s">
        <v>18</v>
      </c>
      <c r="W17" s="12">
        <v>3</v>
      </c>
      <c r="X17" s="11">
        <v>6</v>
      </c>
      <c r="Y17" s="10" t="s">
        <v>18</v>
      </c>
      <c r="Z17" s="11">
        <v>6</v>
      </c>
      <c r="AA17" s="12">
        <v>6</v>
      </c>
      <c r="AB17" s="14" t="s">
        <v>18</v>
      </c>
      <c r="AC17" s="12">
        <v>2</v>
      </c>
      <c r="AD17" s="100">
        <f t="shared" si="0"/>
        <v>47</v>
      </c>
      <c r="AE17" s="10" t="s">
        <v>18</v>
      </c>
      <c r="AF17" s="100">
        <f t="shared" si="1"/>
        <v>28</v>
      </c>
      <c r="AG17" s="108">
        <f t="shared" si="2"/>
        <v>75</v>
      </c>
      <c r="AH17" s="76">
        <v>56</v>
      </c>
      <c r="AI17" s="81" t="s">
        <v>212</v>
      </c>
      <c r="AJ17" s="75"/>
      <c r="AK17" s="77"/>
      <c r="AL17" s="47"/>
      <c r="AM17" s="47"/>
      <c r="AN17" s="47"/>
    </row>
    <row r="18" spans="1:40" s="3" customFormat="1" x14ac:dyDescent="0.25">
      <c r="A18" s="75">
        <v>10</v>
      </c>
      <c r="B18" s="21" t="str">
        <f>UPPER(Ptrllista!E129)</f>
        <v>BENNY PETTERSSON</v>
      </c>
      <c r="C18" s="21" t="str">
        <f>UPPER(Ptrllista!F129)</f>
        <v>LSKF</v>
      </c>
      <c r="D18" s="21" t="str">
        <f>UPPER(Ptrllista!G22)</f>
        <v>3</v>
      </c>
      <c r="E18" s="21" t="str">
        <f>UPPER(Ptrllista!H22)</f>
        <v>C</v>
      </c>
      <c r="F18" s="74">
        <v>6</v>
      </c>
      <c r="G18" s="10" t="s">
        <v>18</v>
      </c>
      <c r="H18" s="11">
        <v>3</v>
      </c>
      <c r="I18" s="12">
        <v>4</v>
      </c>
      <c r="J18" s="13" t="s">
        <v>18</v>
      </c>
      <c r="K18" s="12">
        <v>4</v>
      </c>
      <c r="L18" s="11">
        <v>6</v>
      </c>
      <c r="M18" s="10" t="s">
        <v>18</v>
      </c>
      <c r="N18" s="11">
        <v>1</v>
      </c>
      <c r="O18" s="12">
        <v>6</v>
      </c>
      <c r="P18" s="14" t="s">
        <v>18</v>
      </c>
      <c r="Q18" s="12">
        <v>4</v>
      </c>
      <c r="R18" s="11">
        <v>6</v>
      </c>
      <c r="S18" s="10" t="s">
        <v>18</v>
      </c>
      <c r="T18" s="11">
        <v>5</v>
      </c>
      <c r="U18" s="12">
        <v>6</v>
      </c>
      <c r="V18" s="14" t="s">
        <v>18</v>
      </c>
      <c r="W18" s="12">
        <v>3</v>
      </c>
      <c r="X18" s="11">
        <v>6</v>
      </c>
      <c r="Y18" s="10" t="s">
        <v>18</v>
      </c>
      <c r="Z18" s="11">
        <v>6</v>
      </c>
      <c r="AA18" s="12">
        <v>6</v>
      </c>
      <c r="AB18" s="14" t="s">
        <v>18</v>
      </c>
      <c r="AC18" s="12">
        <v>2</v>
      </c>
      <c r="AD18" s="100">
        <f t="shared" si="0"/>
        <v>46</v>
      </c>
      <c r="AE18" s="10" t="s">
        <v>18</v>
      </c>
      <c r="AF18" s="100">
        <f t="shared" si="1"/>
        <v>28</v>
      </c>
      <c r="AG18" s="108">
        <f t="shared" si="2"/>
        <v>74</v>
      </c>
      <c r="AH18" s="76">
        <v>60</v>
      </c>
      <c r="AI18" s="81" t="s">
        <v>212</v>
      </c>
      <c r="AJ18" s="75"/>
      <c r="AK18" s="77"/>
      <c r="AL18" s="47"/>
      <c r="AM18" s="47"/>
      <c r="AN18" s="47"/>
    </row>
    <row r="19" spans="1:40" s="3" customFormat="1" x14ac:dyDescent="0.25">
      <c r="A19" s="75">
        <v>11</v>
      </c>
      <c r="B19" s="21" t="str">
        <f>UPPER(Ptrllista!E25)</f>
        <v>BJÖRN LARSSON</v>
      </c>
      <c r="C19" s="21" t="str">
        <f>UPPER(Ptrllista!F25)</f>
        <v>SAAB</v>
      </c>
      <c r="D19" s="21" t="str">
        <f>UPPER(Ptrllista!G24)</f>
        <v>3</v>
      </c>
      <c r="E19" s="21" t="str">
        <f>UPPER(Ptrllista!H24)</f>
        <v>C</v>
      </c>
      <c r="F19" s="74">
        <v>6</v>
      </c>
      <c r="G19" s="10" t="s">
        <v>18</v>
      </c>
      <c r="H19" s="11">
        <v>3</v>
      </c>
      <c r="I19" s="12">
        <v>6</v>
      </c>
      <c r="J19" s="13" t="s">
        <v>18</v>
      </c>
      <c r="K19" s="12">
        <v>5</v>
      </c>
      <c r="L19" s="11">
        <v>6</v>
      </c>
      <c r="M19" s="10" t="s">
        <v>18</v>
      </c>
      <c r="N19" s="11">
        <v>1</v>
      </c>
      <c r="O19" s="12">
        <v>6</v>
      </c>
      <c r="P19" s="14" t="s">
        <v>18</v>
      </c>
      <c r="Q19" s="12">
        <v>4</v>
      </c>
      <c r="R19" s="11">
        <v>6</v>
      </c>
      <c r="S19" s="10" t="s">
        <v>18</v>
      </c>
      <c r="T19" s="11">
        <v>5</v>
      </c>
      <c r="U19" s="12">
        <v>5</v>
      </c>
      <c r="V19" s="14" t="s">
        <v>18</v>
      </c>
      <c r="W19" s="12">
        <v>2</v>
      </c>
      <c r="X19" s="11">
        <v>6</v>
      </c>
      <c r="Y19" s="10" t="s">
        <v>18</v>
      </c>
      <c r="Z19" s="11">
        <v>6</v>
      </c>
      <c r="AA19" s="12">
        <v>5</v>
      </c>
      <c r="AB19" s="14" t="s">
        <v>18</v>
      </c>
      <c r="AC19" s="12">
        <v>2</v>
      </c>
      <c r="AD19" s="100">
        <f t="shared" si="0"/>
        <v>46</v>
      </c>
      <c r="AE19" s="10" t="s">
        <v>18</v>
      </c>
      <c r="AF19" s="100">
        <f t="shared" si="1"/>
        <v>28</v>
      </c>
      <c r="AG19" s="108">
        <f t="shared" si="2"/>
        <v>74</v>
      </c>
      <c r="AH19" s="76">
        <v>58</v>
      </c>
      <c r="AI19" s="81" t="s">
        <v>212</v>
      </c>
      <c r="AJ19" s="76"/>
      <c r="AK19" s="77"/>
      <c r="AL19" s="47"/>
      <c r="AM19" s="47"/>
      <c r="AN19" s="47"/>
    </row>
    <row r="20" spans="1:40" s="3" customFormat="1" x14ac:dyDescent="0.25">
      <c r="A20" s="143">
        <v>12</v>
      </c>
      <c r="B20" s="144" t="str">
        <f>UPPER(Ptrllista!E76)</f>
        <v>THOMAS FRIBERG</v>
      </c>
      <c r="C20" s="144" t="str">
        <f>UPPER(Ptrllista!F76)</f>
        <v>FPK</v>
      </c>
      <c r="D20" s="144" t="str">
        <f>UPPER(Ptrllista!G174)</f>
        <v>3</v>
      </c>
      <c r="E20" s="144" t="str">
        <f>UPPER(Ptrllista!H174)</f>
        <v>C</v>
      </c>
      <c r="F20" s="145">
        <v>6</v>
      </c>
      <c r="G20" s="146" t="s">
        <v>18</v>
      </c>
      <c r="H20" s="147">
        <v>3</v>
      </c>
      <c r="I20" s="147">
        <v>6</v>
      </c>
      <c r="J20" s="148" t="s">
        <v>18</v>
      </c>
      <c r="K20" s="147">
        <v>5</v>
      </c>
      <c r="L20" s="147">
        <v>6</v>
      </c>
      <c r="M20" s="146" t="s">
        <v>18</v>
      </c>
      <c r="N20" s="147">
        <v>1</v>
      </c>
      <c r="O20" s="147">
        <v>5</v>
      </c>
      <c r="P20" s="146" t="s">
        <v>18</v>
      </c>
      <c r="Q20" s="147">
        <v>4</v>
      </c>
      <c r="R20" s="147">
        <v>6</v>
      </c>
      <c r="S20" s="146" t="s">
        <v>18</v>
      </c>
      <c r="T20" s="147">
        <v>5</v>
      </c>
      <c r="U20" s="147">
        <v>5</v>
      </c>
      <c r="V20" s="146" t="s">
        <v>18</v>
      </c>
      <c r="W20" s="147">
        <v>3</v>
      </c>
      <c r="X20" s="147">
        <v>5</v>
      </c>
      <c r="Y20" s="146" t="s">
        <v>18</v>
      </c>
      <c r="Z20" s="147">
        <v>5</v>
      </c>
      <c r="AA20" s="147">
        <v>6</v>
      </c>
      <c r="AB20" s="146" t="s">
        <v>18</v>
      </c>
      <c r="AC20" s="147">
        <v>2</v>
      </c>
      <c r="AD20" s="149">
        <f t="shared" si="0"/>
        <v>45</v>
      </c>
      <c r="AE20" s="146" t="s">
        <v>18</v>
      </c>
      <c r="AF20" s="149">
        <f t="shared" si="1"/>
        <v>28</v>
      </c>
      <c r="AG20" s="150">
        <f t="shared" si="2"/>
        <v>73</v>
      </c>
      <c r="AH20" s="151">
        <v>71</v>
      </c>
      <c r="AI20" s="152" t="s">
        <v>212</v>
      </c>
      <c r="AJ20" s="79"/>
      <c r="AK20" s="77"/>
      <c r="AL20" s="77"/>
      <c r="AM20" s="77"/>
      <c r="AN20" s="77"/>
    </row>
    <row r="21" spans="1:40" s="3" customFormat="1" x14ac:dyDescent="0.25">
      <c r="A21" s="75">
        <v>13</v>
      </c>
      <c r="B21" s="21" t="str">
        <f>UPPER(Ptrllista!E56)</f>
        <v>JOACHIM TÖRNFELDT</v>
      </c>
      <c r="C21" s="21" t="str">
        <f>UPPER(Ptrllista!F56)</f>
        <v>MOTALA</v>
      </c>
      <c r="D21" s="21" t="str">
        <f>UPPER(Ptrllista!G56)</f>
        <v>3</v>
      </c>
      <c r="E21" s="21" t="str">
        <f>UPPER(Ptrllista!H56)</f>
        <v>C</v>
      </c>
      <c r="F21" s="74">
        <v>6</v>
      </c>
      <c r="G21" s="10" t="s">
        <v>18</v>
      </c>
      <c r="H21" s="11">
        <v>3</v>
      </c>
      <c r="I21" s="12">
        <v>6</v>
      </c>
      <c r="J21" s="13" t="s">
        <v>18</v>
      </c>
      <c r="K21" s="12">
        <v>5</v>
      </c>
      <c r="L21" s="11">
        <v>6</v>
      </c>
      <c r="M21" s="10" t="s">
        <v>18</v>
      </c>
      <c r="N21" s="11">
        <v>1</v>
      </c>
      <c r="O21" s="12">
        <v>5</v>
      </c>
      <c r="P21" s="14" t="s">
        <v>18</v>
      </c>
      <c r="Q21" s="12">
        <v>4</v>
      </c>
      <c r="R21" s="11">
        <v>6</v>
      </c>
      <c r="S21" s="10" t="s">
        <v>18</v>
      </c>
      <c r="T21" s="11">
        <v>5</v>
      </c>
      <c r="U21" s="12">
        <v>6</v>
      </c>
      <c r="V21" s="14" t="s">
        <v>18</v>
      </c>
      <c r="W21" s="12">
        <v>3</v>
      </c>
      <c r="X21" s="11">
        <v>5</v>
      </c>
      <c r="Y21" s="10" t="s">
        <v>18</v>
      </c>
      <c r="Z21" s="11">
        <v>5</v>
      </c>
      <c r="AA21" s="12">
        <v>5</v>
      </c>
      <c r="AB21" s="14" t="s">
        <v>18</v>
      </c>
      <c r="AC21" s="12">
        <v>2</v>
      </c>
      <c r="AD21" s="100">
        <f t="shared" si="0"/>
        <v>45</v>
      </c>
      <c r="AE21" s="10" t="s">
        <v>18</v>
      </c>
      <c r="AF21" s="100">
        <f t="shared" si="1"/>
        <v>28</v>
      </c>
      <c r="AG21" s="108">
        <f t="shared" si="2"/>
        <v>73</v>
      </c>
      <c r="AH21" s="78">
        <v>71</v>
      </c>
      <c r="AI21" s="81" t="s">
        <v>212</v>
      </c>
      <c r="AJ21" s="75"/>
      <c r="AK21" s="77"/>
      <c r="AL21" s="47"/>
      <c r="AM21" s="47"/>
      <c r="AN21" s="47"/>
    </row>
    <row r="22" spans="1:40" s="3" customFormat="1" x14ac:dyDescent="0.25">
      <c r="A22" s="75">
        <v>14</v>
      </c>
      <c r="B22" s="21" t="str">
        <f>UPPER(Ptrllista!E118)</f>
        <v>KJELL JONSSON</v>
      </c>
      <c r="C22" s="21" t="str">
        <f>UPPER(Ptrllista!F118)</f>
        <v>MJÖLBY</v>
      </c>
      <c r="D22" s="21" t="s">
        <v>109</v>
      </c>
      <c r="E22" s="21" t="str">
        <f>UPPER(Ptrllista!H54)</f>
        <v>C</v>
      </c>
      <c r="F22" s="74">
        <v>6</v>
      </c>
      <c r="G22" s="10" t="s">
        <v>18</v>
      </c>
      <c r="H22" s="11">
        <v>3</v>
      </c>
      <c r="I22" s="12">
        <v>6</v>
      </c>
      <c r="J22" s="13" t="s">
        <v>18</v>
      </c>
      <c r="K22" s="12">
        <v>5</v>
      </c>
      <c r="L22" s="11">
        <v>6</v>
      </c>
      <c r="M22" s="10" t="s">
        <v>18</v>
      </c>
      <c r="N22" s="11">
        <v>1</v>
      </c>
      <c r="O22" s="12">
        <v>6</v>
      </c>
      <c r="P22" s="14" t="s">
        <v>18</v>
      </c>
      <c r="Q22" s="12">
        <v>4</v>
      </c>
      <c r="R22" s="11">
        <v>6</v>
      </c>
      <c r="S22" s="10" t="s">
        <v>18</v>
      </c>
      <c r="T22" s="11">
        <v>5</v>
      </c>
      <c r="U22" s="12">
        <v>3</v>
      </c>
      <c r="V22" s="14" t="s">
        <v>18</v>
      </c>
      <c r="W22" s="12">
        <v>2</v>
      </c>
      <c r="X22" s="11">
        <v>6</v>
      </c>
      <c r="Y22" s="10" t="s">
        <v>18</v>
      </c>
      <c r="Z22" s="11">
        <v>6</v>
      </c>
      <c r="AA22" s="12">
        <v>6</v>
      </c>
      <c r="AB22" s="14" t="s">
        <v>18</v>
      </c>
      <c r="AC22" s="12">
        <v>2</v>
      </c>
      <c r="AD22" s="100">
        <f t="shared" si="0"/>
        <v>45</v>
      </c>
      <c r="AE22" s="10" t="s">
        <v>18</v>
      </c>
      <c r="AF22" s="100">
        <f t="shared" si="1"/>
        <v>28</v>
      </c>
      <c r="AG22" s="108">
        <f t="shared" si="2"/>
        <v>73</v>
      </c>
      <c r="AH22" s="114">
        <v>53</v>
      </c>
      <c r="AI22" s="81" t="s">
        <v>212</v>
      </c>
      <c r="AJ22" s="5"/>
      <c r="AK22" s="77"/>
      <c r="AL22"/>
      <c r="AM22"/>
      <c r="AN22"/>
    </row>
    <row r="23" spans="1:40" x14ac:dyDescent="0.25">
      <c r="A23" s="75">
        <v>15</v>
      </c>
      <c r="B23" s="21" t="str">
        <f>UPPER(Ptrllista!E46)</f>
        <v>FREDRIK HALLGREN</v>
      </c>
      <c r="C23" s="21" t="str">
        <f>UPPER(Ptrllista!F46)</f>
        <v>ÅBY SK</v>
      </c>
      <c r="D23" s="21" t="str">
        <f>UPPER(Ptrllista!G44)</f>
        <v>3</v>
      </c>
      <c r="E23" s="21" t="str">
        <f>UPPER(Ptrllista!H44)</f>
        <v>C</v>
      </c>
      <c r="F23" s="74">
        <v>6</v>
      </c>
      <c r="G23" s="10" t="s">
        <v>18</v>
      </c>
      <c r="H23" s="11">
        <v>3</v>
      </c>
      <c r="I23" s="12">
        <v>6</v>
      </c>
      <c r="J23" s="13" t="s">
        <v>18</v>
      </c>
      <c r="K23" s="12">
        <v>5</v>
      </c>
      <c r="L23" s="11">
        <v>5</v>
      </c>
      <c r="M23" s="10" t="s">
        <v>18</v>
      </c>
      <c r="N23" s="11">
        <v>1</v>
      </c>
      <c r="O23" s="12">
        <v>6</v>
      </c>
      <c r="P23" s="14" t="s">
        <v>18</v>
      </c>
      <c r="Q23" s="12">
        <v>4</v>
      </c>
      <c r="R23" s="11">
        <v>6</v>
      </c>
      <c r="S23" s="10" t="s">
        <v>18</v>
      </c>
      <c r="T23" s="11">
        <v>5</v>
      </c>
      <c r="U23" s="12">
        <v>6</v>
      </c>
      <c r="V23" s="14" t="s">
        <v>18</v>
      </c>
      <c r="W23" s="12">
        <v>3</v>
      </c>
      <c r="X23" s="11">
        <v>4</v>
      </c>
      <c r="Y23" s="10" t="s">
        <v>18</v>
      </c>
      <c r="Z23" s="11">
        <v>4</v>
      </c>
      <c r="AA23" s="12">
        <v>6</v>
      </c>
      <c r="AB23" s="14" t="s">
        <v>18</v>
      </c>
      <c r="AC23" s="12">
        <v>2</v>
      </c>
      <c r="AD23" s="100">
        <f t="shared" si="0"/>
        <v>45</v>
      </c>
      <c r="AE23" s="10" t="s">
        <v>18</v>
      </c>
      <c r="AF23" s="100">
        <f t="shared" si="1"/>
        <v>27</v>
      </c>
      <c r="AG23" s="108">
        <f t="shared" si="2"/>
        <v>72</v>
      </c>
      <c r="AH23" s="76">
        <v>57</v>
      </c>
      <c r="AI23" s="81" t="s">
        <v>212</v>
      </c>
      <c r="AJ23" s="75"/>
      <c r="AK23" s="77"/>
      <c r="AL23" s="47"/>
      <c r="AM23" s="47"/>
      <c r="AN23" s="47"/>
    </row>
    <row r="24" spans="1:40" x14ac:dyDescent="0.25">
      <c r="A24" s="75">
        <v>16</v>
      </c>
      <c r="B24" s="21" t="str">
        <f>UPPER(Ptrllista!E143)</f>
        <v>P-A WILLNERS</v>
      </c>
      <c r="C24" s="21" t="str">
        <f>UPPER(Ptrllista!F143)</f>
        <v>ÅBY SK</v>
      </c>
      <c r="D24" s="21" t="str">
        <f>UPPER(Ptrllista!G133)</f>
        <v>3</v>
      </c>
      <c r="E24" s="21" t="str">
        <f>UPPER(Ptrllista!H133)</f>
        <v>C</v>
      </c>
      <c r="F24" s="74">
        <v>6</v>
      </c>
      <c r="G24" s="10" t="s">
        <v>18</v>
      </c>
      <c r="H24" s="11">
        <v>3</v>
      </c>
      <c r="I24" s="12">
        <v>5</v>
      </c>
      <c r="J24" s="13" t="s">
        <v>18</v>
      </c>
      <c r="K24" s="12">
        <v>5</v>
      </c>
      <c r="L24" s="11">
        <v>6</v>
      </c>
      <c r="M24" s="10" t="s">
        <v>18</v>
      </c>
      <c r="N24" s="11">
        <v>1</v>
      </c>
      <c r="O24" s="12">
        <v>6</v>
      </c>
      <c r="P24" s="14" t="s">
        <v>18</v>
      </c>
      <c r="Q24" s="12">
        <v>4</v>
      </c>
      <c r="R24" s="11">
        <v>6</v>
      </c>
      <c r="S24" s="10" t="s">
        <v>18</v>
      </c>
      <c r="T24" s="11">
        <v>5</v>
      </c>
      <c r="U24" s="12">
        <v>6</v>
      </c>
      <c r="V24" s="14" t="s">
        <v>18</v>
      </c>
      <c r="W24" s="12">
        <v>3</v>
      </c>
      <c r="X24" s="11">
        <v>4</v>
      </c>
      <c r="Y24" s="10" t="s">
        <v>18</v>
      </c>
      <c r="Z24" s="11">
        <v>4</v>
      </c>
      <c r="AA24" s="12">
        <v>6</v>
      </c>
      <c r="AB24" s="14" t="s">
        <v>18</v>
      </c>
      <c r="AC24" s="12">
        <v>2</v>
      </c>
      <c r="AD24" s="100">
        <f t="shared" si="0"/>
        <v>45</v>
      </c>
      <c r="AE24" s="10" t="s">
        <v>18</v>
      </c>
      <c r="AF24" s="100">
        <f t="shared" si="1"/>
        <v>27</v>
      </c>
      <c r="AG24" s="108">
        <f t="shared" si="2"/>
        <v>72</v>
      </c>
      <c r="AH24" s="76">
        <v>55</v>
      </c>
      <c r="AI24" s="81" t="s">
        <v>212</v>
      </c>
      <c r="AJ24" s="75"/>
      <c r="AK24" s="77"/>
      <c r="AL24" s="47"/>
      <c r="AM24" s="47"/>
      <c r="AN24" s="47"/>
    </row>
    <row r="25" spans="1:40" x14ac:dyDescent="0.25">
      <c r="A25" s="75">
        <v>17</v>
      </c>
      <c r="B25" s="21" t="str">
        <f>UPPER(Ptrllista!E51)</f>
        <v>TONY BORÉN</v>
      </c>
      <c r="C25" s="21" t="str">
        <f>UPPER(Ptrllista!F51)</f>
        <v>ÅBY SK</v>
      </c>
      <c r="D25" s="21" t="str">
        <f>UPPER(Ptrllista!G183)</f>
        <v>3</v>
      </c>
      <c r="E25" s="21" t="str">
        <f>UPPER(Ptrllista!H183)</f>
        <v>C</v>
      </c>
      <c r="F25" s="74">
        <v>6</v>
      </c>
      <c r="G25" s="10" t="s">
        <v>18</v>
      </c>
      <c r="H25" s="11">
        <v>3</v>
      </c>
      <c r="I25" s="12">
        <v>5</v>
      </c>
      <c r="J25" s="13" t="s">
        <v>18</v>
      </c>
      <c r="K25" s="12">
        <v>4</v>
      </c>
      <c r="L25" s="11">
        <v>6</v>
      </c>
      <c r="M25" s="10" t="s">
        <v>18</v>
      </c>
      <c r="N25" s="11">
        <v>1</v>
      </c>
      <c r="O25" s="12">
        <v>5</v>
      </c>
      <c r="P25" s="14" t="s">
        <v>18</v>
      </c>
      <c r="Q25" s="12">
        <v>3</v>
      </c>
      <c r="R25" s="11">
        <v>6</v>
      </c>
      <c r="S25" s="10" t="s">
        <v>18</v>
      </c>
      <c r="T25" s="11">
        <v>5</v>
      </c>
      <c r="U25" s="12">
        <v>6</v>
      </c>
      <c r="V25" s="14" t="s">
        <v>18</v>
      </c>
      <c r="W25" s="12">
        <v>3</v>
      </c>
      <c r="X25" s="11">
        <v>5</v>
      </c>
      <c r="Y25" s="10" t="s">
        <v>18</v>
      </c>
      <c r="Z25" s="11">
        <v>5</v>
      </c>
      <c r="AA25" s="12">
        <v>6</v>
      </c>
      <c r="AB25" s="14" t="s">
        <v>18</v>
      </c>
      <c r="AC25" s="12">
        <v>2</v>
      </c>
      <c r="AD25" s="100">
        <f t="shared" si="0"/>
        <v>45</v>
      </c>
      <c r="AE25" s="10" t="s">
        <v>18</v>
      </c>
      <c r="AF25" s="100">
        <f t="shared" si="1"/>
        <v>26</v>
      </c>
      <c r="AG25" s="108">
        <f t="shared" si="2"/>
        <v>71</v>
      </c>
      <c r="AH25" s="76">
        <v>63</v>
      </c>
      <c r="AI25" s="81" t="s">
        <v>212</v>
      </c>
      <c r="AJ25" s="79"/>
      <c r="AK25" s="77"/>
      <c r="AL25" s="77"/>
      <c r="AM25" s="77"/>
      <c r="AN25" s="77"/>
    </row>
    <row r="26" spans="1:40" x14ac:dyDescent="0.25">
      <c r="A26" s="75">
        <v>18</v>
      </c>
      <c r="B26" s="21" t="str">
        <f>UPPER(Ptrllista!E42)</f>
        <v>ERIK DANIELSSON</v>
      </c>
      <c r="C26" s="21" t="str">
        <f>UPPER(Ptrllista!F42)</f>
        <v>LSKF</v>
      </c>
      <c r="D26" s="21" t="str">
        <f>UPPER(Ptrllista!G65)</f>
        <v>1</v>
      </c>
      <c r="E26" s="21" t="str">
        <f>UPPER(Ptrllista!H65)</f>
        <v>C</v>
      </c>
      <c r="F26" s="74">
        <v>5</v>
      </c>
      <c r="G26" s="10" t="s">
        <v>18</v>
      </c>
      <c r="H26" s="11">
        <v>3</v>
      </c>
      <c r="I26" s="12">
        <v>6</v>
      </c>
      <c r="J26" s="13" t="s">
        <v>18</v>
      </c>
      <c r="K26" s="12">
        <v>5</v>
      </c>
      <c r="L26" s="11">
        <v>6</v>
      </c>
      <c r="M26" s="10" t="s">
        <v>18</v>
      </c>
      <c r="N26" s="11">
        <v>1</v>
      </c>
      <c r="O26" s="12">
        <v>5</v>
      </c>
      <c r="P26" s="14" t="s">
        <v>18</v>
      </c>
      <c r="Q26" s="12">
        <v>4</v>
      </c>
      <c r="R26" s="11">
        <v>6</v>
      </c>
      <c r="S26" s="10" t="s">
        <v>18</v>
      </c>
      <c r="T26" s="11">
        <v>5</v>
      </c>
      <c r="U26" s="12">
        <v>4</v>
      </c>
      <c r="V26" s="14" t="s">
        <v>18</v>
      </c>
      <c r="W26" s="12">
        <v>3</v>
      </c>
      <c r="X26" s="11">
        <v>6</v>
      </c>
      <c r="Y26" s="10" t="s">
        <v>18</v>
      </c>
      <c r="Z26" s="11">
        <v>6</v>
      </c>
      <c r="AA26" s="12">
        <v>6</v>
      </c>
      <c r="AB26" s="14" t="s">
        <v>18</v>
      </c>
      <c r="AC26" s="12">
        <v>2</v>
      </c>
      <c r="AD26" s="100">
        <f t="shared" si="0"/>
        <v>44</v>
      </c>
      <c r="AE26" s="10" t="s">
        <v>18</v>
      </c>
      <c r="AF26" s="100">
        <f t="shared" si="1"/>
        <v>29</v>
      </c>
      <c r="AG26" s="108">
        <f t="shared" si="2"/>
        <v>73</v>
      </c>
      <c r="AH26" s="76">
        <v>51</v>
      </c>
      <c r="AI26" s="114" t="s">
        <v>106</v>
      </c>
      <c r="AJ26" s="75"/>
      <c r="AK26" s="77"/>
      <c r="AL26" s="77"/>
      <c r="AM26" s="77"/>
      <c r="AN26" s="77"/>
    </row>
    <row r="27" spans="1:40" x14ac:dyDescent="0.25">
      <c r="A27" s="75">
        <v>19</v>
      </c>
      <c r="B27" s="21" t="str">
        <f>UPPER(Ptrllista!E174)</f>
        <v>GÖRAN JOHANSSON</v>
      </c>
      <c r="C27" s="21" t="str">
        <f>UPPER(Ptrllista!F174)</f>
        <v>MJÖLBY</v>
      </c>
      <c r="D27" s="21" t="str">
        <f>UPPER(Ptrllista!G47)</f>
        <v>3</v>
      </c>
      <c r="E27" s="21" t="str">
        <f>UPPER(Ptrllista!H47)</f>
        <v>C</v>
      </c>
      <c r="F27" s="74">
        <v>6</v>
      </c>
      <c r="G27" s="10" t="s">
        <v>18</v>
      </c>
      <c r="H27" s="11">
        <v>3</v>
      </c>
      <c r="I27" s="12">
        <v>4</v>
      </c>
      <c r="J27" s="13" t="s">
        <v>18</v>
      </c>
      <c r="K27" s="12">
        <v>4</v>
      </c>
      <c r="L27" s="11">
        <v>6</v>
      </c>
      <c r="M27" s="10" t="s">
        <v>18</v>
      </c>
      <c r="N27" s="11">
        <v>1</v>
      </c>
      <c r="O27" s="12">
        <v>6</v>
      </c>
      <c r="P27" s="14" t="s">
        <v>18</v>
      </c>
      <c r="Q27" s="12">
        <v>4</v>
      </c>
      <c r="R27" s="11">
        <v>6</v>
      </c>
      <c r="S27" s="10" t="s">
        <v>18</v>
      </c>
      <c r="T27" s="11">
        <v>5</v>
      </c>
      <c r="U27" s="12">
        <v>6</v>
      </c>
      <c r="V27" s="14" t="s">
        <v>18</v>
      </c>
      <c r="W27" s="12">
        <v>3</v>
      </c>
      <c r="X27" s="11">
        <v>6</v>
      </c>
      <c r="Y27" s="10" t="s">
        <v>18</v>
      </c>
      <c r="Z27" s="11">
        <v>6</v>
      </c>
      <c r="AA27" s="12">
        <v>4</v>
      </c>
      <c r="AB27" s="14" t="s">
        <v>18</v>
      </c>
      <c r="AC27" s="12">
        <v>2</v>
      </c>
      <c r="AD27" s="100">
        <f t="shared" si="0"/>
        <v>44</v>
      </c>
      <c r="AE27" s="10" t="s">
        <v>18</v>
      </c>
      <c r="AF27" s="100">
        <f t="shared" si="1"/>
        <v>28</v>
      </c>
      <c r="AG27" s="108">
        <f t="shared" si="2"/>
        <v>72</v>
      </c>
      <c r="AH27" s="83">
        <v>51</v>
      </c>
      <c r="AI27" s="114" t="s">
        <v>106</v>
      </c>
      <c r="AJ27" s="75"/>
      <c r="AK27" s="77"/>
      <c r="AL27" s="47"/>
      <c r="AM27" s="47"/>
      <c r="AN27" s="47"/>
    </row>
    <row r="28" spans="1:40" x14ac:dyDescent="0.25">
      <c r="A28" s="75">
        <v>20</v>
      </c>
      <c r="B28" s="21" t="str">
        <f>UPPER(Ptrllista!E40)</f>
        <v>MIKAEL NILSSON</v>
      </c>
      <c r="C28" s="21" t="str">
        <f>UPPER(Ptrllista!F40)</f>
        <v>LSKF</v>
      </c>
      <c r="D28" s="21" t="str">
        <f>UPPER(Ptrllista!G76)</f>
        <v>3</v>
      </c>
      <c r="E28" s="21" t="str">
        <f>UPPER(Ptrllista!H76)</f>
        <v>C</v>
      </c>
      <c r="F28" s="74">
        <v>6</v>
      </c>
      <c r="G28" s="10" t="s">
        <v>18</v>
      </c>
      <c r="H28" s="11">
        <v>3</v>
      </c>
      <c r="I28" s="12">
        <v>6</v>
      </c>
      <c r="J28" s="13" t="s">
        <v>18</v>
      </c>
      <c r="K28" s="12">
        <v>5</v>
      </c>
      <c r="L28" s="11">
        <v>6</v>
      </c>
      <c r="M28" s="10" t="s">
        <v>18</v>
      </c>
      <c r="N28" s="11">
        <v>1</v>
      </c>
      <c r="O28" s="12">
        <v>5</v>
      </c>
      <c r="P28" s="14" t="s">
        <v>18</v>
      </c>
      <c r="Q28" s="12">
        <v>4</v>
      </c>
      <c r="R28" s="11">
        <v>6</v>
      </c>
      <c r="S28" s="10" t="s">
        <v>18</v>
      </c>
      <c r="T28" s="11">
        <v>5</v>
      </c>
      <c r="U28" s="12">
        <v>5</v>
      </c>
      <c r="V28" s="14" t="s">
        <v>18</v>
      </c>
      <c r="W28" s="12">
        <v>3</v>
      </c>
      <c r="X28" s="11">
        <v>4</v>
      </c>
      <c r="Y28" s="10" t="s">
        <v>18</v>
      </c>
      <c r="Z28" s="11">
        <v>4</v>
      </c>
      <c r="AA28" s="12">
        <v>6</v>
      </c>
      <c r="AB28" s="14" t="s">
        <v>18</v>
      </c>
      <c r="AC28" s="12">
        <v>2</v>
      </c>
      <c r="AD28" s="100">
        <f t="shared" si="0"/>
        <v>44</v>
      </c>
      <c r="AE28" s="10" t="s">
        <v>18</v>
      </c>
      <c r="AF28" s="100">
        <f t="shared" si="1"/>
        <v>27</v>
      </c>
      <c r="AG28" s="108">
        <f t="shared" si="2"/>
        <v>71</v>
      </c>
      <c r="AH28" s="81">
        <v>65</v>
      </c>
      <c r="AI28" s="114" t="s">
        <v>106</v>
      </c>
      <c r="AJ28" s="75"/>
      <c r="AK28" s="77"/>
      <c r="AL28" s="47"/>
      <c r="AM28" s="47"/>
      <c r="AN28" s="47"/>
    </row>
    <row r="29" spans="1:40" x14ac:dyDescent="0.25">
      <c r="A29" s="75">
        <v>21</v>
      </c>
      <c r="B29" s="21" t="str">
        <f>UPPER(Ptrllista!E44)</f>
        <v>MIKE HÖRNQVIST</v>
      </c>
      <c r="C29" s="21" t="str">
        <f>UPPER(Ptrllista!F44)</f>
        <v>LSKF</v>
      </c>
      <c r="D29" s="21" t="str">
        <f>UPPER(Ptrllista!G126)</f>
        <v>3</v>
      </c>
      <c r="E29" s="21" t="str">
        <f>UPPER(Ptrllista!H126)</f>
        <v>C</v>
      </c>
      <c r="F29" s="74">
        <v>6</v>
      </c>
      <c r="G29" s="10" t="s">
        <v>18</v>
      </c>
      <c r="H29" s="11">
        <v>3</v>
      </c>
      <c r="I29" s="12">
        <v>6</v>
      </c>
      <c r="J29" s="13" t="s">
        <v>18</v>
      </c>
      <c r="K29" s="12">
        <v>5</v>
      </c>
      <c r="L29" s="11">
        <v>6</v>
      </c>
      <c r="M29" s="10" t="s">
        <v>18</v>
      </c>
      <c r="N29" s="11">
        <v>1</v>
      </c>
      <c r="O29" s="12">
        <v>2</v>
      </c>
      <c r="P29" s="14" t="s">
        <v>18</v>
      </c>
      <c r="Q29" s="12">
        <v>2</v>
      </c>
      <c r="R29" s="11">
        <v>6</v>
      </c>
      <c r="S29" s="10" t="s">
        <v>18</v>
      </c>
      <c r="T29" s="11">
        <v>5</v>
      </c>
      <c r="U29" s="12">
        <v>6</v>
      </c>
      <c r="V29" s="14" t="s">
        <v>18</v>
      </c>
      <c r="W29" s="12">
        <v>3</v>
      </c>
      <c r="X29" s="11">
        <v>6</v>
      </c>
      <c r="Y29" s="10" t="s">
        <v>18</v>
      </c>
      <c r="Z29" s="11">
        <v>6</v>
      </c>
      <c r="AA29" s="12">
        <v>6</v>
      </c>
      <c r="AB29" s="14" t="s">
        <v>18</v>
      </c>
      <c r="AC29" s="12">
        <v>2</v>
      </c>
      <c r="AD29" s="100">
        <f t="shared" si="0"/>
        <v>44</v>
      </c>
      <c r="AE29" s="10" t="s">
        <v>18</v>
      </c>
      <c r="AF29" s="100">
        <f t="shared" si="1"/>
        <v>27</v>
      </c>
      <c r="AG29" s="108">
        <f t="shared" si="2"/>
        <v>71</v>
      </c>
      <c r="AH29" s="78">
        <v>61</v>
      </c>
      <c r="AI29" s="114" t="s">
        <v>106</v>
      </c>
      <c r="AJ29" s="75"/>
      <c r="AK29" s="77"/>
      <c r="AL29" s="47"/>
      <c r="AM29" s="47"/>
      <c r="AN29" s="47"/>
    </row>
    <row r="30" spans="1:40" x14ac:dyDescent="0.25">
      <c r="A30" s="75">
        <v>22</v>
      </c>
      <c r="B30" s="21" t="str">
        <f>UPPER(Ptrllista!E148)</f>
        <v>PETER CARLBERG</v>
      </c>
      <c r="C30" s="21" t="str">
        <f>UPPER(Ptrllista!F148)</f>
        <v>NPK</v>
      </c>
      <c r="D30" s="21" t="str">
        <f>UPPER(Ptrllista!G135)</f>
        <v>3</v>
      </c>
      <c r="E30" s="21" t="str">
        <f>UPPER(Ptrllista!H135)</f>
        <v>C</v>
      </c>
      <c r="F30" s="74">
        <v>5</v>
      </c>
      <c r="G30" s="10" t="s">
        <v>18</v>
      </c>
      <c r="H30" s="11">
        <v>3</v>
      </c>
      <c r="I30" s="12">
        <v>6</v>
      </c>
      <c r="J30" s="13" t="s">
        <v>18</v>
      </c>
      <c r="K30" s="12">
        <v>5</v>
      </c>
      <c r="L30" s="11">
        <v>6</v>
      </c>
      <c r="M30" s="10" t="s">
        <v>18</v>
      </c>
      <c r="N30" s="11">
        <v>1</v>
      </c>
      <c r="O30" s="12">
        <v>6</v>
      </c>
      <c r="P30" s="14" t="s">
        <v>18</v>
      </c>
      <c r="Q30" s="12">
        <v>4</v>
      </c>
      <c r="R30" s="11">
        <v>6</v>
      </c>
      <c r="S30" s="10" t="s">
        <v>18</v>
      </c>
      <c r="T30" s="11">
        <v>5</v>
      </c>
      <c r="U30" s="12">
        <v>5</v>
      </c>
      <c r="V30" s="14" t="s">
        <v>18</v>
      </c>
      <c r="W30" s="12">
        <v>3</v>
      </c>
      <c r="X30" s="11">
        <v>4</v>
      </c>
      <c r="Y30" s="10" t="s">
        <v>18</v>
      </c>
      <c r="Z30" s="11">
        <v>4</v>
      </c>
      <c r="AA30" s="12">
        <v>6</v>
      </c>
      <c r="AB30" s="14" t="s">
        <v>18</v>
      </c>
      <c r="AC30" s="12">
        <v>2</v>
      </c>
      <c r="AD30" s="100">
        <f t="shared" si="0"/>
        <v>44</v>
      </c>
      <c r="AE30" s="10" t="s">
        <v>18</v>
      </c>
      <c r="AF30" s="100">
        <f t="shared" si="1"/>
        <v>27</v>
      </c>
      <c r="AG30" s="108">
        <f t="shared" si="2"/>
        <v>71</v>
      </c>
      <c r="AH30" s="76">
        <v>54</v>
      </c>
      <c r="AI30" s="114" t="s">
        <v>106</v>
      </c>
      <c r="AJ30" s="75"/>
      <c r="AK30" s="77"/>
      <c r="AL30" s="47"/>
      <c r="AM30" s="47"/>
      <c r="AN30" s="47"/>
    </row>
    <row r="31" spans="1:40" x14ac:dyDescent="0.25">
      <c r="A31" s="75">
        <v>23</v>
      </c>
      <c r="B31" s="21" t="str">
        <f>UPPER(Ptrllista!E49)</f>
        <v>LINA FRANZÉN</v>
      </c>
      <c r="C31" s="21" t="str">
        <f>UPPER(Ptrllista!F49)</f>
        <v>ÅBY SK</v>
      </c>
      <c r="D31" s="21" t="str">
        <f>UPPER(Ptrllista!G58)</f>
        <v>3</v>
      </c>
      <c r="E31" s="21" t="str">
        <f>UPPER(Ptrllista!H58)</f>
        <v>C</v>
      </c>
      <c r="F31" s="74">
        <v>6</v>
      </c>
      <c r="G31" s="10" t="s">
        <v>18</v>
      </c>
      <c r="H31" s="11">
        <v>3</v>
      </c>
      <c r="I31" s="12">
        <v>5</v>
      </c>
      <c r="J31" s="13" t="s">
        <v>18</v>
      </c>
      <c r="K31" s="12">
        <v>5</v>
      </c>
      <c r="L31" s="11">
        <v>6</v>
      </c>
      <c r="M31" s="10" t="s">
        <v>18</v>
      </c>
      <c r="N31" s="11">
        <v>1</v>
      </c>
      <c r="O31" s="12">
        <v>5</v>
      </c>
      <c r="P31" s="14" t="s">
        <v>18</v>
      </c>
      <c r="Q31" s="12">
        <v>4</v>
      </c>
      <c r="R31" s="11">
        <v>5</v>
      </c>
      <c r="S31" s="10" t="s">
        <v>18</v>
      </c>
      <c r="T31" s="11">
        <v>4</v>
      </c>
      <c r="U31" s="12">
        <v>6</v>
      </c>
      <c r="V31" s="14" t="s">
        <v>18</v>
      </c>
      <c r="W31" s="12">
        <v>3</v>
      </c>
      <c r="X31" s="11">
        <v>6</v>
      </c>
      <c r="Y31" s="10" t="s">
        <v>18</v>
      </c>
      <c r="Z31" s="11">
        <v>6</v>
      </c>
      <c r="AA31" s="12">
        <v>5</v>
      </c>
      <c r="AB31" s="14" t="s">
        <v>18</v>
      </c>
      <c r="AC31" s="12">
        <v>1</v>
      </c>
      <c r="AD31" s="100">
        <f t="shared" si="0"/>
        <v>44</v>
      </c>
      <c r="AE31" s="10" t="s">
        <v>18</v>
      </c>
      <c r="AF31" s="100">
        <f t="shared" si="1"/>
        <v>27</v>
      </c>
      <c r="AG31" s="108">
        <f t="shared" si="2"/>
        <v>71</v>
      </c>
      <c r="AH31" s="83">
        <v>47</v>
      </c>
      <c r="AI31" s="114" t="s">
        <v>106</v>
      </c>
      <c r="AJ31" s="75"/>
      <c r="AK31" s="77"/>
      <c r="AL31" s="47"/>
      <c r="AM31" s="47"/>
      <c r="AN31" s="47"/>
    </row>
    <row r="32" spans="1:40" x14ac:dyDescent="0.25">
      <c r="A32" s="75">
        <v>24</v>
      </c>
      <c r="B32" s="21" t="str">
        <f>UPPER(Ptrllista!E125)</f>
        <v>CLAES JOHANSSON</v>
      </c>
      <c r="C32" s="21" t="str">
        <f>UPPER(Ptrllista!F125)</f>
        <v>SAAB</v>
      </c>
      <c r="D32" s="21" t="str">
        <f>UPPER(Ptrllista!G31)</f>
        <v>VÄ</v>
      </c>
      <c r="E32" s="21" t="str">
        <f>UPPER(Ptrllista!H31)</f>
        <v>C</v>
      </c>
      <c r="F32" s="74">
        <v>6</v>
      </c>
      <c r="G32" s="10" t="s">
        <v>18</v>
      </c>
      <c r="H32" s="11">
        <v>3</v>
      </c>
      <c r="I32" s="12">
        <v>5</v>
      </c>
      <c r="J32" s="13" t="s">
        <v>18</v>
      </c>
      <c r="K32" s="12">
        <v>4</v>
      </c>
      <c r="L32" s="11">
        <v>6</v>
      </c>
      <c r="M32" s="10" t="s">
        <v>18</v>
      </c>
      <c r="N32" s="11">
        <v>1</v>
      </c>
      <c r="O32" s="12">
        <v>5</v>
      </c>
      <c r="P32" s="14" t="s">
        <v>18</v>
      </c>
      <c r="Q32" s="12">
        <v>4</v>
      </c>
      <c r="R32" s="11">
        <v>6</v>
      </c>
      <c r="S32" s="10" t="s">
        <v>18</v>
      </c>
      <c r="T32" s="11">
        <v>5</v>
      </c>
      <c r="U32" s="12">
        <v>5</v>
      </c>
      <c r="V32" s="14" t="s">
        <v>18</v>
      </c>
      <c r="W32" s="12">
        <v>3</v>
      </c>
      <c r="X32" s="11">
        <v>5</v>
      </c>
      <c r="Y32" s="10" t="s">
        <v>18</v>
      </c>
      <c r="Z32" s="11">
        <v>5</v>
      </c>
      <c r="AA32" s="12">
        <v>6</v>
      </c>
      <c r="AB32" s="14" t="s">
        <v>18</v>
      </c>
      <c r="AC32" s="12">
        <v>2</v>
      </c>
      <c r="AD32" s="100">
        <f t="shared" si="0"/>
        <v>44</v>
      </c>
      <c r="AE32" s="10" t="s">
        <v>18</v>
      </c>
      <c r="AF32" s="100">
        <f t="shared" si="1"/>
        <v>27</v>
      </c>
      <c r="AG32" s="108">
        <f t="shared" si="2"/>
        <v>71</v>
      </c>
      <c r="AH32" s="114">
        <v>40</v>
      </c>
      <c r="AI32" s="114" t="s">
        <v>106</v>
      </c>
      <c r="AK32" s="77"/>
    </row>
    <row r="33" spans="1:40" x14ac:dyDescent="0.25">
      <c r="A33" s="75">
        <v>25</v>
      </c>
      <c r="B33" s="21" t="str">
        <f>UPPER(Ptrllista!E182)</f>
        <v>CHRISTER KJELLBERG</v>
      </c>
      <c r="C33" s="21" t="str">
        <f>UPPER(Ptrllista!F182)</f>
        <v>LSKF</v>
      </c>
      <c r="D33" s="21" t="str">
        <f>UPPER(Ptrllista!G26)</f>
        <v>3</v>
      </c>
      <c r="E33" s="21" t="str">
        <f>UPPER(Ptrllista!H26)</f>
        <v>C</v>
      </c>
      <c r="F33" s="74">
        <v>6</v>
      </c>
      <c r="G33" s="10" t="s">
        <v>18</v>
      </c>
      <c r="H33" s="11">
        <v>3</v>
      </c>
      <c r="I33" s="12">
        <v>5</v>
      </c>
      <c r="J33" s="13" t="s">
        <v>18</v>
      </c>
      <c r="K33" s="12">
        <v>4</v>
      </c>
      <c r="L33" s="11">
        <v>6</v>
      </c>
      <c r="M33" s="10" t="s">
        <v>18</v>
      </c>
      <c r="N33" s="11">
        <v>1</v>
      </c>
      <c r="O33" s="12">
        <v>5</v>
      </c>
      <c r="P33" s="14" t="s">
        <v>18</v>
      </c>
      <c r="Q33" s="12">
        <v>3</v>
      </c>
      <c r="R33" s="11">
        <v>6</v>
      </c>
      <c r="S33" s="10" t="s">
        <v>18</v>
      </c>
      <c r="T33" s="11">
        <v>5</v>
      </c>
      <c r="U33" s="12">
        <v>6</v>
      </c>
      <c r="V33" s="14" t="s">
        <v>18</v>
      </c>
      <c r="W33" s="12">
        <v>3</v>
      </c>
      <c r="X33" s="11">
        <v>4</v>
      </c>
      <c r="Y33" s="10" t="s">
        <v>18</v>
      </c>
      <c r="Z33" s="11">
        <v>4</v>
      </c>
      <c r="AA33" s="12">
        <v>6</v>
      </c>
      <c r="AB33" s="14" t="s">
        <v>18</v>
      </c>
      <c r="AC33" s="12">
        <v>2</v>
      </c>
      <c r="AD33" s="100">
        <f t="shared" si="0"/>
        <v>44</v>
      </c>
      <c r="AE33" s="10" t="s">
        <v>18</v>
      </c>
      <c r="AF33" s="100">
        <f t="shared" si="1"/>
        <v>25</v>
      </c>
      <c r="AG33" s="108">
        <f t="shared" si="2"/>
        <v>69</v>
      </c>
      <c r="AH33" s="76">
        <v>41</v>
      </c>
      <c r="AI33" s="114" t="s">
        <v>106</v>
      </c>
      <c r="AJ33" s="75"/>
      <c r="AK33" s="77"/>
      <c r="AL33" s="47"/>
      <c r="AM33" s="47"/>
      <c r="AN33" s="47"/>
    </row>
    <row r="34" spans="1:40" x14ac:dyDescent="0.25">
      <c r="A34" s="75">
        <v>26</v>
      </c>
      <c r="B34" s="21" t="str">
        <f>UPPER(Ptrllista!E132)</f>
        <v>CURT ÖGREN</v>
      </c>
      <c r="C34" s="21" t="str">
        <f>UPPER(Ptrllista!F132)</f>
        <v>SAAB</v>
      </c>
      <c r="D34" s="21" t="str">
        <f>UPPER(Ptrllista!G37)</f>
        <v>VÄ</v>
      </c>
      <c r="E34" s="21" t="str">
        <f>UPPER(Ptrllista!H37)</f>
        <v>C</v>
      </c>
      <c r="F34" s="74">
        <v>5</v>
      </c>
      <c r="G34" s="10" t="s">
        <v>18</v>
      </c>
      <c r="H34" s="11">
        <v>3</v>
      </c>
      <c r="I34" s="12">
        <v>6</v>
      </c>
      <c r="J34" s="13" t="s">
        <v>18</v>
      </c>
      <c r="K34" s="12">
        <v>5</v>
      </c>
      <c r="L34" s="11">
        <v>6</v>
      </c>
      <c r="M34" s="10" t="s">
        <v>18</v>
      </c>
      <c r="N34" s="11">
        <v>1</v>
      </c>
      <c r="O34" s="12">
        <v>5</v>
      </c>
      <c r="P34" s="14" t="s">
        <v>18</v>
      </c>
      <c r="Q34" s="12">
        <v>4</v>
      </c>
      <c r="R34" s="11">
        <v>6</v>
      </c>
      <c r="S34" s="10" t="s">
        <v>18</v>
      </c>
      <c r="T34" s="11">
        <v>5</v>
      </c>
      <c r="U34" s="12">
        <v>4</v>
      </c>
      <c r="V34" s="14" t="s">
        <v>18</v>
      </c>
      <c r="W34" s="12">
        <v>3</v>
      </c>
      <c r="X34" s="11">
        <v>6</v>
      </c>
      <c r="Y34" s="10" t="s">
        <v>18</v>
      </c>
      <c r="Z34" s="11">
        <v>6</v>
      </c>
      <c r="AA34" s="12">
        <v>5</v>
      </c>
      <c r="AB34" s="14" t="s">
        <v>18</v>
      </c>
      <c r="AC34" s="12">
        <v>2</v>
      </c>
      <c r="AD34" s="100">
        <f t="shared" si="0"/>
        <v>43</v>
      </c>
      <c r="AE34" s="10" t="s">
        <v>18</v>
      </c>
      <c r="AF34" s="100">
        <f t="shared" si="1"/>
        <v>29</v>
      </c>
      <c r="AG34" s="108">
        <f t="shared" si="2"/>
        <v>72</v>
      </c>
      <c r="AH34" s="114">
        <v>63</v>
      </c>
      <c r="AI34" s="114" t="s">
        <v>106</v>
      </c>
      <c r="AK34" s="77"/>
    </row>
    <row r="35" spans="1:40" x14ac:dyDescent="0.25">
      <c r="A35" s="75">
        <v>27</v>
      </c>
      <c r="B35" s="21" t="str">
        <f>UPPER(Ptrllista!E60)</f>
        <v>GUNTHER WOHLFARTH</v>
      </c>
      <c r="C35" s="21" t="str">
        <f>UPPER(Ptrllista!F60)</f>
        <v>MOTALA</v>
      </c>
      <c r="D35" s="21" t="str">
        <f>UPPER(Ptrllista!G46)</f>
        <v>3</v>
      </c>
      <c r="E35" s="21" t="str">
        <f>UPPER(Ptrllista!H46)</f>
        <v>C</v>
      </c>
      <c r="F35" s="74">
        <v>5</v>
      </c>
      <c r="G35" s="10" t="s">
        <v>18</v>
      </c>
      <c r="H35" s="11">
        <v>3</v>
      </c>
      <c r="I35" s="12">
        <v>6</v>
      </c>
      <c r="J35" s="13" t="s">
        <v>18</v>
      </c>
      <c r="K35" s="12">
        <v>5</v>
      </c>
      <c r="L35" s="11">
        <v>6</v>
      </c>
      <c r="M35" s="10" t="s">
        <v>18</v>
      </c>
      <c r="N35" s="11">
        <v>1</v>
      </c>
      <c r="O35" s="12">
        <v>4</v>
      </c>
      <c r="P35" s="14" t="s">
        <v>18</v>
      </c>
      <c r="Q35" s="12">
        <v>3</v>
      </c>
      <c r="R35" s="11">
        <v>6</v>
      </c>
      <c r="S35" s="10" t="s">
        <v>18</v>
      </c>
      <c r="T35" s="11">
        <v>5</v>
      </c>
      <c r="U35" s="12">
        <v>5</v>
      </c>
      <c r="V35" s="14" t="s">
        <v>18</v>
      </c>
      <c r="W35" s="12">
        <v>2</v>
      </c>
      <c r="X35" s="11">
        <v>6</v>
      </c>
      <c r="Y35" s="10" t="s">
        <v>18</v>
      </c>
      <c r="Z35" s="11">
        <v>6</v>
      </c>
      <c r="AA35" s="12">
        <v>5</v>
      </c>
      <c r="AB35" s="14" t="s">
        <v>18</v>
      </c>
      <c r="AC35" s="12">
        <v>2</v>
      </c>
      <c r="AD35" s="100">
        <f t="shared" si="0"/>
        <v>43</v>
      </c>
      <c r="AE35" s="10" t="s">
        <v>18</v>
      </c>
      <c r="AF35" s="100">
        <f t="shared" si="1"/>
        <v>27</v>
      </c>
      <c r="AG35" s="108">
        <f t="shared" si="2"/>
        <v>70</v>
      </c>
      <c r="AH35" s="76">
        <v>56</v>
      </c>
      <c r="AI35" s="114" t="s">
        <v>106</v>
      </c>
      <c r="AJ35" s="75"/>
      <c r="AK35" s="77"/>
      <c r="AL35" s="47"/>
      <c r="AM35" s="47"/>
      <c r="AN35" s="47"/>
    </row>
    <row r="36" spans="1:40" x14ac:dyDescent="0.25">
      <c r="A36" s="75">
        <v>28</v>
      </c>
      <c r="B36" s="21" t="str">
        <f>UPPER(Ptrllista!E101)</f>
        <v>MATHIAS PANTZAR</v>
      </c>
      <c r="C36" s="21" t="str">
        <f>UPPER(Ptrllista!F101)</f>
        <v>NPK</v>
      </c>
      <c r="D36" s="21" t="str">
        <f>UPPER(Ptrllista!G101)</f>
        <v>2</v>
      </c>
      <c r="E36" s="21" t="str">
        <f>UPPER(Ptrllista!H149)</f>
        <v>C</v>
      </c>
      <c r="F36" s="74">
        <v>5</v>
      </c>
      <c r="G36" s="10" t="s">
        <v>18</v>
      </c>
      <c r="H36" s="11">
        <v>3</v>
      </c>
      <c r="I36" s="12">
        <v>6</v>
      </c>
      <c r="J36" s="13" t="s">
        <v>18</v>
      </c>
      <c r="K36" s="12">
        <v>5</v>
      </c>
      <c r="L36" s="11">
        <v>6</v>
      </c>
      <c r="M36" s="10" t="s">
        <v>18</v>
      </c>
      <c r="N36" s="11">
        <v>1</v>
      </c>
      <c r="O36" s="12">
        <v>4</v>
      </c>
      <c r="P36" s="14" t="s">
        <v>18</v>
      </c>
      <c r="Q36" s="12">
        <v>3</v>
      </c>
      <c r="R36" s="11">
        <v>6</v>
      </c>
      <c r="S36" s="10" t="s">
        <v>18</v>
      </c>
      <c r="T36" s="11">
        <v>5</v>
      </c>
      <c r="U36" s="12">
        <v>6</v>
      </c>
      <c r="V36" s="14" t="s">
        <v>18</v>
      </c>
      <c r="W36" s="12">
        <v>3</v>
      </c>
      <c r="X36" s="11">
        <v>6</v>
      </c>
      <c r="Y36" s="10" t="s">
        <v>18</v>
      </c>
      <c r="Z36" s="11">
        <v>5</v>
      </c>
      <c r="AA36" s="12">
        <v>4</v>
      </c>
      <c r="AB36" s="14" t="s">
        <v>18</v>
      </c>
      <c r="AC36" s="12">
        <v>2</v>
      </c>
      <c r="AD36" s="100">
        <f t="shared" si="0"/>
        <v>43</v>
      </c>
      <c r="AE36" s="10" t="s">
        <v>18</v>
      </c>
      <c r="AF36" s="100">
        <f t="shared" si="1"/>
        <v>27</v>
      </c>
      <c r="AG36" s="108">
        <f t="shared" si="2"/>
        <v>70</v>
      </c>
      <c r="AH36" s="76">
        <v>51</v>
      </c>
      <c r="AI36" s="114" t="s">
        <v>106</v>
      </c>
      <c r="AJ36" s="75"/>
      <c r="AK36" s="77"/>
      <c r="AL36" s="47"/>
      <c r="AM36" s="47"/>
      <c r="AN36" s="47"/>
    </row>
    <row r="37" spans="1:40" x14ac:dyDescent="0.25">
      <c r="A37" s="75">
        <v>29</v>
      </c>
      <c r="B37" s="21" t="str">
        <f>UPPER(Ptrllista!E137)</f>
        <v>MATHIAS JOHANSSON</v>
      </c>
      <c r="C37" s="21" t="str">
        <f>UPPER(Ptrllista!F137)</f>
        <v>ÅTVID</v>
      </c>
      <c r="D37" s="21" t="str">
        <f>UPPER(Ptrllista!G137)</f>
        <v>2</v>
      </c>
      <c r="E37" s="21" t="str">
        <f>UPPER(Ptrllista!H147)</f>
        <v>C</v>
      </c>
      <c r="F37" s="74">
        <v>4</v>
      </c>
      <c r="G37" s="10" t="s">
        <v>18</v>
      </c>
      <c r="H37" s="11">
        <v>2</v>
      </c>
      <c r="I37" s="12">
        <v>5</v>
      </c>
      <c r="J37" s="13" t="s">
        <v>18</v>
      </c>
      <c r="K37" s="12">
        <v>5</v>
      </c>
      <c r="L37" s="11">
        <v>6</v>
      </c>
      <c r="M37" s="10" t="s">
        <v>18</v>
      </c>
      <c r="N37" s="11">
        <v>1</v>
      </c>
      <c r="O37" s="12">
        <v>6</v>
      </c>
      <c r="P37" s="14" t="s">
        <v>18</v>
      </c>
      <c r="Q37" s="12">
        <v>4</v>
      </c>
      <c r="R37" s="11">
        <v>6</v>
      </c>
      <c r="S37" s="10" t="s">
        <v>18</v>
      </c>
      <c r="T37" s="11">
        <v>5</v>
      </c>
      <c r="U37" s="12">
        <v>5</v>
      </c>
      <c r="V37" s="14" t="s">
        <v>18</v>
      </c>
      <c r="W37" s="12">
        <v>3</v>
      </c>
      <c r="X37" s="11">
        <v>5</v>
      </c>
      <c r="Y37" s="10" t="s">
        <v>18</v>
      </c>
      <c r="Z37" s="11">
        <v>5</v>
      </c>
      <c r="AA37" s="12">
        <v>6</v>
      </c>
      <c r="AB37" s="14" t="s">
        <v>18</v>
      </c>
      <c r="AC37" s="12">
        <v>2</v>
      </c>
      <c r="AD37" s="100">
        <f t="shared" si="0"/>
        <v>43</v>
      </c>
      <c r="AE37" s="10" t="s">
        <v>18</v>
      </c>
      <c r="AF37" s="100">
        <f t="shared" si="1"/>
        <v>27</v>
      </c>
      <c r="AG37" s="108">
        <f t="shared" si="2"/>
        <v>70</v>
      </c>
      <c r="AH37" s="76">
        <v>45</v>
      </c>
      <c r="AI37" s="114" t="s">
        <v>106</v>
      </c>
      <c r="AJ37" s="75"/>
      <c r="AK37" s="77"/>
      <c r="AL37" s="47"/>
      <c r="AM37" s="47"/>
      <c r="AN37" s="47"/>
    </row>
    <row r="38" spans="1:40" x14ac:dyDescent="0.25">
      <c r="A38" s="75">
        <v>30</v>
      </c>
      <c r="B38" s="21" t="str">
        <f>UPPER(Ptrllista!E145)</f>
        <v>PETER FASTH</v>
      </c>
      <c r="C38" s="21" t="str">
        <f>UPPER(Ptrllista!F145)</f>
        <v>MJÖLBY</v>
      </c>
      <c r="D38" s="21" t="str">
        <f>UPPER(Ptrllista!G139)</f>
        <v>3</v>
      </c>
      <c r="E38" s="21" t="str">
        <f>UPPER(Ptrllista!H139)</f>
        <v>C</v>
      </c>
      <c r="F38" s="74">
        <v>6</v>
      </c>
      <c r="G38" s="10" t="s">
        <v>18</v>
      </c>
      <c r="H38" s="11">
        <v>3</v>
      </c>
      <c r="I38" s="12">
        <v>4</v>
      </c>
      <c r="J38" s="13" t="s">
        <v>18</v>
      </c>
      <c r="K38" s="12">
        <v>4</v>
      </c>
      <c r="L38" s="11">
        <v>6</v>
      </c>
      <c r="M38" s="10" t="s">
        <v>18</v>
      </c>
      <c r="N38" s="11">
        <v>1</v>
      </c>
      <c r="O38" s="12">
        <v>6</v>
      </c>
      <c r="P38" s="14" t="s">
        <v>18</v>
      </c>
      <c r="Q38" s="12">
        <v>4</v>
      </c>
      <c r="R38" s="11">
        <v>4</v>
      </c>
      <c r="S38" s="10" t="s">
        <v>18</v>
      </c>
      <c r="T38" s="11">
        <v>4</v>
      </c>
      <c r="U38" s="12">
        <v>5</v>
      </c>
      <c r="V38" s="14" t="s">
        <v>18</v>
      </c>
      <c r="W38" s="12">
        <v>3</v>
      </c>
      <c r="X38" s="11">
        <v>6</v>
      </c>
      <c r="Y38" s="10" t="s">
        <v>18</v>
      </c>
      <c r="Z38" s="11">
        <v>6</v>
      </c>
      <c r="AA38" s="12">
        <v>6</v>
      </c>
      <c r="AB38" s="14" t="s">
        <v>18</v>
      </c>
      <c r="AC38" s="12">
        <v>2</v>
      </c>
      <c r="AD38" s="100">
        <f t="shared" si="0"/>
        <v>43</v>
      </c>
      <c r="AE38" s="10" t="s">
        <v>18</v>
      </c>
      <c r="AF38" s="100">
        <f t="shared" si="1"/>
        <v>27</v>
      </c>
      <c r="AG38" s="108">
        <f t="shared" si="2"/>
        <v>70</v>
      </c>
      <c r="AH38" s="76">
        <v>38</v>
      </c>
      <c r="AI38" s="114" t="s">
        <v>106</v>
      </c>
      <c r="AJ38" s="75"/>
      <c r="AK38" s="77"/>
      <c r="AL38" s="47"/>
      <c r="AM38" s="47"/>
      <c r="AN38" s="47"/>
    </row>
    <row r="39" spans="1:40" x14ac:dyDescent="0.25">
      <c r="A39" s="75">
        <v>31</v>
      </c>
      <c r="B39" s="21" t="str">
        <f>UPPER(Ptrllista!E19)</f>
        <v>NILS-UNO JONSSON</v>
      </c>
      <c r="C39" s="21" t="str">
        <f>UPPER(Ptrllista!F19)</f>
        <v>LSKF</v>
      </c>
      <c r="D39" s="21" t="str">
        <f>UPPER(Ptrllista!G129)</f>
        <v>3</v>
      </c>
      <c r="E39" s="21" t="str">
        <f>UPPER(Ptrllista!H129)</f>
        <v>C</v>
      </c>
      <c r="F39" s="74">
        <v>6</v>
      </c>
      <c r="G39" s="10" t="s">
        <v>18</v>
      </c>
      <c r="H39" s="11">
        <v>3</v>
      </c>
      <c r="I39" s="12">
        <v>5</v>
      </c>
      <c r="J39" s="13" t="s">
        <v>18</v>
      </c>
      <c r="K39" s="12">
        <v>4</v>
      </c>
      <c r="L39" s="11">
        <v>6</v>
      </c>
      <c r="M39" s="10" t="s">
        <v>18</v>
      </c>
      <c r="N39" s="11">
        <v>1</v>
      </c>
      <c r="O39" s="12">
        <v>2</v>
      </c>
      <c r="P39" s="14" t="s">
        <v>18</v>
      </c>
      <c r="Q39" s="12">
        <v>2</v>
      </c>
      <c r="R39" s="11">
        <v>6</v>
      </c>
      <c r="S39" s="10" t="s">
        <v>18</v>
      </c>
      <c r="T39" s="11">
        <v>5</v>
      </c>
      <c r="U39" s="12">
        <v>6</v>
      </c>
      <c r="V39" s="14" t="s">
        <v>18</v>
      </c>
      <c r="W39" s="12">
        <v>3</v>
      </c>
      <c r="X39" s="11">
        <v>6</v>
      </c>
      <c r="Y39" s="10" t="s">
        <v>18</v>
      </c>
      <c r="Z39" s="11">
        <v>6</v>
      </c>
      <c r="AA39" s="12">
        <v>6</v>
      </c>
      <c r="AB39" s="14" t="s">
        <v>18</v>
      </c>
      <c r="AC39" s="12">
        <v>2</v>
      </c>
      <c r="AD39" s="100">
        <f t="shared" si="0"/>
        <v>43</v>
      </c>
      <c r="AE39" s="10" t="s">
        <v>18</v>
      </c>
      <c r="AF39" s="100">
        <f t="shared" si="1"/>
        <v>26</v>
      </c>
      <c r="AG39" s="108">
        <f t="shared" si="2"/>
        <v>69</v>
      </c>
      <c r="AH39" s="76">
        <v>62</v>
      </c>
      <c r="AI39" s="114" t="s">
        <v>106</v>
      </c>
      <c r="AJ39" s="75"/>
      <c r="AK39" s="77"/>
      <c r="AL39" s="47"/>
      <c r="AM39" s="47"/>
      <c r="AN39" s="47"/>
    </row>
    <row r="40" spans="1:40" x14ac:dyDescent="0.25">
      <c r="A40" s="75">
        <v>32</v>
      </c>
      <c r="B40" s="21" t="str">
        <f>UPPER(Ptrllista!E66)</f>
        <v>L-G LILJERGREN</v>
      </c>
      <c r="C40" s="21" t="str">
        <f>UPPER(Ptrllista!F66)</f>
        <v>NPK</v>
      </c>
      <c r="D40" s="21" t="str">
        <f>UPPER(Ptrllista!G68)</f>
        <v>VY</v>
      </c>
      <c r="E40" s="21" t="str">
        <f>UPPER(Ptrllista!H68)</f>
        <v>C</v>
      </c>
      <c r="F40" s="74">
        <v>4</v>
      </c>
      <c r="G40" s="10" t="s">
        <v>18</v>
      </c>
      <c r="H40" s="11">
        <v>2</v>
      </c>
      <c r="I40" s="12">
        <v>5</v>
      </c>
      <c r="J40" s="13" t="s">
        <v>18</v>
      </c>
      <c r="K40" s="12">
        <v>4</v>
      </c>
      <c r="L40" s="11">
        <v>6</v>
      </c>
      <c r="M40" s="10" t="s">
        <v>18</v>
      </c>
      <c r="N40" s="11">
        <v>1</v>
      </c>
      <c r="O40" s="12">
        <v>5</v>
      </c>
      <c r="P40" s="14" t="s">
        <v>18</v>
      </c>
      <c r="Q40" s="12">
        <v>3</v>
      </c>
      <c r="R40" s="11">
        <v>6</v>
      </c>
      <c r="S40" s="10" t="s">
        <v>18</v>
      </c>
      <c r="T40" s="11">
        <v>5</v>
      </c>
      <c r="U40" s="12">
        <v>5</v>
      </c>
      <c r="V40" s="14" t="s">
        <v>18</v>
      </c>
      <c r="W40" s="12">
        <v>3</v>
      </c>
      <c r="X40" s="11">
        <v>6</v>
      </c>
      <c r="Y40" s="10" t="s">
        <v>18</v>
      </c>
      <c r="Z40" s="11">
        <v>6</v>
      </c>
      <c r="AA40" s="12">
        <v>6</v>
      </c>
      <c r="AB40" s="14" t="s">
        <v>18</v>
      </c>
      <c r="AC40" s="12">
        <v>2</v>
      </c>
      <c r="AD40" s="100">
        <f t="shared" si="0"/>
        <v>43</v>
      </c>
      <c r="AE40" s="10" t="s">
        <v>18</v>
      </c>
      <c r="AF40" s="100">
        <f t="shared" si="1"/>
        <v>26</v>
      </c>
      <c r="AG40" s="108">
        <f t="shared" si="2"/>
        <v>69</v>
      </c>
      <c r="AH40" s="114">
        <v>52</v>
      </c>
      <c r="AI40" s="114" t="s">
        <v>106</v>
      </c>
      <c r="AK40" s="77"/>
    </row>
    <row r="41" spans="1:40" x14ac:dyDescent="0.25">
      <c r="A41" s="75">
        <v>33</v>
      </c>
      <c r="B41" s="21" t="str">
        <f>UPPER(Ptrllista!E63)</f>
        <v>MAGNUS WEIDERYD</v>
      </c>
      <c r="C41" s="21" t="str">
        <f>UPPER(Ptrllista!F63)</f>
        <v>MOTALA</v>
      </c>
      <c r="D41" s="21" t="str">
        <f>UPPER(Ptrllista!G60)</f>
        <v>3</v>
      </c>
      <c r="E41" s="21" t="str">
        <f>UPPER(Ptrllista!H60)</f>
        <v>C</v>
      </c>
      <c r="F41" s="74">
        <v>5</v>
      </c>
      <c r="G41" s="10" t="s">
        <v>18</v>
      </c>
      <c r="H41" s="11">
        <v>3</v>
      </c>
      <c r="I41" s="12">
        <v>5</v>
      </c>
      <c r="J41" s="13" t="s">
        <v>18</v>
      </c>
      <c r="K41" s="12">
        <v>4</v>
      </c>
      <c r="L41" s="11">
        <v>6</v>
      </c>
      <c r="M41" s="10" t="s">
        <v>18</v>
      </c>
      <c r="N41" s="11">
        <v>1</v>
      </c>
      <c r="O41" s="12">
        <v>6</v>
      </c>
      <c r="P41" s="14" t="s">
        <v>18</v>
      </c>
      <c r="Q41" s="12">
        <v>4</v>
      </c>
      <c r="R41" s="11">
        <v>5</v>
      </c>
      <c r="S41" s="10" t="s">
        <v>18</v>
      </c>
      <c r="T41" s="11">
        <v>4</v>
      </c>
      <c r="U41" s="12">
        <v>5</v>
      </c>
      <c r="V41" s="14" t="s">
        <v>18</v>
      </c>
      <c r="W41" s="12">
        <v>3</v>
      </c>
      <c r="X41" s="11">
        <v>5</v>
      </c>
      <c r="Y41" s="10" t="s">
        <v>18</v>
      </c>
      <c r="Z41" s="11">
        <v>5</v>
      </c>
      <c r="AA41" s="12">
        <v>6</v>
      </c>
      <c r="AB41" s="14" t="s">
        <v>18</v>
      </c>
      <c r="AC41" s="12">
        <v>2</v>
      </c>
      <c r="AD41" s="100">
        <f t="shared" ref="AD41:AD71" si="3">F41+I41+L41+O41+R41+U41+X41+AA41</f>
        <v>43</v>
      </c>
      <c r="AE41" s="10" t="s">
        <v>18</v>
      </c>
      <c r="AF41" s="100">
        <f t="shared" ref="AF41:AF72" si="4">H41+K41+N41+Q41+T41+W41+Z41+AC41</f>
        <v>26</v>
      </c>
      <c r="AG41" s="108">
        <f t="shared" si="2"/>
        <v>69</v>
      </c>
      <c r="AH41" s="76">
        <v>40</v>
      </c>
      <c r="AI41" s="114" t="s">
        <v>106</v>
      </c>
      <c r="AJ41" s="75"/>
      <c r="AK41" s="77"/>
      <c r="AL41" s="47"/>
      <c r="AM41" s="47"/>
      <c r="AN41" s="47"/>
    </row>
    <row r="42" spans="1:40" x14ac:dyDescent="0.25">
      <c r="A42" s="75">
        <v>34</v>
      </c>
      <c r="B42" s="21" t="str">
        <f>UPPER(Ptrllista!E29)</f>
        <v>PER RYDELL</v>
      </c>
      <c r="C42" s="21" t="str">
        <f>UPPER(Ptrllista!F29)</f>
        <v>SAAB</v>
      </c>
      <c r="D42" s="21" t="str">
        <f>UPPER(Ptrllista!G29)</f>
        <v>2</v>
      </c>
      <c r="E42" s="21" t="str">
        <f>UPPER(Ptrllista!H29)</f>
        <v>C</v>
      </c>
      <c r="F42" s="74">
        <v>5</v>
      </c>
      <c r="G42" s="10" t="s">
        <v>18</v>
      </c>
      <c r="H42" s="11">
        <v>3</v>
      </c>
      <c r="I42" s="12">
        <v>5</v>
      </c>
      <c r="J42" s="13" t="s">
        <v>18</v>
      </c>
      <c r="K42" s="12">
        <v>4</v>
      </c>
      <c r="L42" s="11">
        <v>4</v>
      </c>
      <c r="M42" s="10" t="s">
        <v>18</v>
      </c>
      <c r="N42" s="11">
        <v>1</v>
      </c>
      <c r="O42" s="12">
        <v>5</v>
      </c>
      <c r="P42" s="14" t="s">
        <v>18</v>
      </c>
      <c r="Q42" s="12">
        <v>4</v>
      </c>
      <c r="R42" s="11">
        <v>6</v>
      </c>
      <c r="S42" s="10" t="s">
        <v>18</v>
      </c>
      <c r="T42" s="11">
        <v>5</v>
      </c>
      <c r="U42" s="12">
        <v>6</v>
      </c>
      <c r="V42" s="14" t="s">
        <v>18</v>
      </c>
      <c r="W42" s="12">
        <v>3</v>
      </c>
      <c r="X42" s="11">
        <v>5</v>
      </c>
      <c r="Y42" s="10" t="s">
        <v>18</v>
      </c>
      <c r="Z42" s="11">
        <v>5</v>
      </c>
      <c r="AA42" s="12">
        <v>6</v>
      </c>
      <c r="AB42" s="14" t="s">
        <v>18</v>
      </c>
      <c r="AC42" s="12">
        <v>2</v>
      </c>
      <c r="AD42" s="100">
        <f t="shared" si="3"/>
        <v>42</v>
      </c>
      <c r="AE42" s="10" t="s">
        <v>18</v>
      </c>
      <c r="AF42" s="100">
        <f t="shared" si="4"/>
        <v>27</v>
      </c>
      <c r="AG42" s="108">
        <f t="shared" si="2"/>
        <v>69</v>
      </c>
      <c r="AH42" s="76">
        <v>61</v>
      </c>
      <c r="AI42" s="114" t="s">
        <v>106</v>
      </c>
      <c r="AK42" s="77"/>
    </row>
    <row r="43" spans="1:40" x14ac:dyDescent="0.25">
      <c r="A43" s="75">
        <v>35</v>
      </c>
      <c r="B43" s="21" t="str">
        <f>UPPER(Ptrllista!E64)</f>
        <v>JOHAN HALLBERG</v>
      </c>
      <c r="C43" s="21" t="str">
        <f>UPPER(Ptrllista!F64)</f>
        <v>MOTALA</v>
      </c>
      <c r="D43" s="21" t="str">
        <f>UPPER(Ptrllista!G117)</f>
        <v>1</v>
      </c>
      <c r="E43" s="21" t="str">
        <f>UPPER(Ptrllista!H117)</f>
        <v>C</v>
      </c>
      <c r="F43" s="74">
        <v>5</v>
      </c>
      <c r="G43" s="10" t="s">
        <v>18</v>
      </c>
      <c r="H43" s="11">
        <v>3</v>
      </c>
      <c r="I43" s="12">
        <v>5</v>
      </c>
      <c r="J43" s="13" t="s">
        <v>18</v>
      </c>
      <c r="K43" s="12">
        <v>4</v>
      </c>
      <c r="L43" s="11">
        <v>5</v>
      </c>
      <c r="M43" s="10" t="s">
        <v>18</v>
      </c>
      <c r="N43" s="11">
        <v>1</v>
      </c>
      <c r="O43" s="12">
        <v>6</v>
      </c>
      <c r="P43" s="14" t="s">
        <v>18</v>
      </c>
      <c r="Q43" s="12">
        <v>4</v>
      </c>
      <c r="R43" s="11">
        <v>5</v>
      </c>
      <c r="S43" s="10" t="s">
        <v>18</v>
      </c>
      <c r="T43" s="11">
        <v>5</v>
      </c>
      <c r="U43" s="12">
        <v>5</v>
      </c>
      <c r="V43" s="14" t="s">
        <v>18</v>
      </c>
      <c r="W43" s="12">
        <v>3</v>
      </c>
      <c r="X43" s="11">
        <v>5</v>
      </c>
      <c r="Y43" s="10" t="s">
        <v>18</v>
      </c>
      <c r="Z43" s="11">
        <v>5</v>
      </c>
      <c r="AA43" s="12">
        <v>6</v>
      </c>
      <c r="AB43" s="14" t="s">
        <v>18</v>
      </c>
      <c r="AC43" s="12">
        <v>2</v>
      </c>
      <c r="AD43" s="100">
        <f t="shared" si="3"/>
        <v>42</v>
      </c>
      <c r="AE43" s="10" t="s">
        <v>18</v>
      </c>
      <c r="AF43" s="100">
        <f t="shared" si="4"/>
        <v>27</v>
      </c>
      <c r="AG43" s="108">
        <f t="shared" si="2"/>
        <v>69</v>
      </c>
      <c r="AH43" s="76">
        <v>46</v>
      </c>
      <c r="AI43" s="114" t="s">
        <v>106</v>
      </c>
      <c r="AJ43" s="75"/>
      <c r="AK43" s="77"/>
      <c r="AL43" s="77"/>
      <c r="AM43" s="77"/>
      <c r="AN43" s="77"/>
    </row>
    <row r="44" spans="1:40" x14ac:dyDescent="0.25">
      <c r="A44" s="143">
        <v>36</v>
      </c>
      <c r="B44" s="144" t="str">
        <f>UPPER(Ptrllista!E74)</f>
        <v>ANNETTE KÄFLING</v>
      </c>
      <c r="C44" s="144" t="str">
        <f>UPPER(Ptrllista!F74)</f>
        <v>FPK</v>
      </c>
      <c r="D44" s="144" t="str">
        <f>UPPER(Ptrllista!G74)</f>
        <v>D2</v>
      </c>
      <c r="E44" s="144" t="str">
        <f>UPPER(Ptrllista!H74)</f>
        <v>C</v>
      </c>
      <c r="F44" s="145">
        <v>5</v>
      </c>
      <c r="G44" s="146" t="s">
        <v>18</v>
      </c>
      <c r="H44" s="147">
        <v>3</v>
      </c>
      <c r="I44" s="147">
        <v>4</v>
      </c>
      <c r="J44" s="148" t="s">
        <v>18</v>
      </c>
      <c r="K44" s="147">
        <v>3</v>
      </c>
      <c r="L44" s="147">
        <v>5</v>
      </c>
      <c r="M44" s="146" t="s">
        <v>18</v>
      </c>
      <c r="N44" s="147">
        <v>1</v>
      </c>
      <c r="O44" s="147">
        <v>4</v>
      </c>
      <c r="P44" s="146" t="s">
        <v>18</v>
      </c>
      <c r="Q44" s="147">
        <v>4</v>
      </c>
      <c r="R44" s="147">
        <v>6</v>
      </c>
      <c r="S44" s="146" t="s">
        <v>18</v>
      </c>
      <c r="T44" s="147">
        <v>5</v>
      </c>
      <c r="U44" s="147">
        <v>6</v>
      </c>
      <c r="V44" s="146" t="s">
        <v>18</v>
      </c>
      <c r="W44" s="147">
        <v>3</v>
      </c>
      <c r="X44" s="147">
        <v>6</v>
      </c>
      <c r="Y44" s="146" t="s">
        <v>18</v>
      </c>
      <c r="Z44" s="147">
        <v>6</v>
      </c>
      <c r="AA44" s="147">
        <v>6</v>
      </c>
      <c r="AB44" s="146" t="s">
        <v>18</v>
      </c>
      <c r="AC44" s="147">
        <v>2</v>
      </c>
      <c r="AD44" s="149">
        <f t="shared" si="3"/>
        <v>42</v>
      </c>
      <c r="AE44" s="146" t="s">
        <v>18</v>
      </c>
      <c r="AF44" s="149">
        <f t="shared" si="4"/>
        <v>27</v>
      </c>
      <c r="AG44" s="150">
        <f t="shared" si="2"/>
        <v>69</v>
      </c>
      <c r="AH44" s="153">
        <v>40</v>
      </c>
      <c r="AI44" s="153" t="s">
        <v>106</v>
      </c>
      <c r="AK44" s="77"/>
    </row>
    <row r="45" spans="1:40" x14ac:dyDescent="0.25">
      <c r="A45" s="75">
        <v>37</v>
      </c>
      <c r="B45" s="21" t="str">
        <f>UPPER(Ptrllista!E57)</f>
        <v>CLAES EKSTRÖM</v>
      </c>
      <c r="C45" s="21" t="str">
        <f>UPPER(Ptrllista!F57)</f>
        <v>MOTALA</v>
      </c>
      <c r="D45" s="21" t="str">
        <f>UPPER(Ptrllista!G40)</f>
        <v>3</v>
      </c>
      <c r="E45" s="21" t="str">
        <f>UPPER(Ptrllista!H40)</f>
        <v>C</v>
      </c>
      <c r="F45" s="74">
        <v>6</v>
      </c>
      <c r="G45" s="10" t="s">
        <v>18</v>
      </c>
      <c r="H45" s="11">
        <v>3</v>
      </c>
      <c r="I45" s="12">
        <v>6</v>
      </c>
      <c r="J45" s="13" t="s">
        <v>18</v>
      </c>
      <c r="K45" s="12">
        <v>5</v>
      </c>
      <c r="L45" s="11">
        <v>6</v>
      </c>
      <c r="M45" s="10" t="s">
        <v>18</v>
      </c>
      <c r="N45" s="11">
        <v>1</v>
      </c>
      <c r="O45" s="12">
        <v>5</v>
      </c>
      <c r="P45" s="14" t="s">
        <v>18</v>
      </c>
      <c r="Q45" s="12">
        <v>4</v>
      </c>
      <c r="R45" s="11">
        <v>5</v>
      </c>
      <c r="S45" s="10" t="s">
        <v>18</v>
      </c>
      <c r="T45" s="11">
        <v>4</v>
      </c>
      <c r="U45" s="12">
        <v>2</v>
      </c>
      <c r="V45" s="14" t="s">
        <v>18</v>
      </c>
      <c r="W45" s="12">
        <v>2</v>
      </c>
      <c r="X45" s="11">
        <v>6</v>
      </c>
      <c r="Y45" s="10" t="s">
        <v>18</v>
      </c>
      <c r="Z45" s="11">
        <v>6</v>
      </c>
      <c r="AA45" s="12">
        <v>6</v>
      </c>
      <c r="AB45" s="14" t="s">
        <v>18</v>
      </c>
      <c r="AC45" s="12">
        <v>2</v>
      </c>
      <c r="AD45" s="100">
        <f t="shared" si="3"/>
        <v>42</v>
      </c>
      <c r="AE45" s="10" t="s">
        <v>18</v>
      </c>
      <c r="AF45" s="100">
        <f t="shared" si="4"/>
        <v>27</v>
      </c>
      <c r="AG45" s="108">
        <f t="shared" si="2"/>
        <v>69</v>
      </c>
      <c r="AH45" s="78">
        <v>32</v>
      </c>
      <c r="AI45" s="114" t="s">
        <v>106</v>
      </c>
      <c r="AJ45" s="75"/>
      <c r="AK45" s="77"/>
      <c r="AL45" s="47"/>
      <c r="AM45" s="47"/>
      <c r="AN45" s="47"/>
    </row>
    <row r="46" spans="1:40" x14ac:dyDescent="0.25">
      <c r="A46" s="75">
        <v>38</v>
      </c>
      <c r="B46" s="21" t="str">
        <f>UPPER(Ptrllista!E121)</f>
        <v>HÅKAN CARLSSON</v>
      </c>
      <c r="C46" s="21" t="str">
        <f>UPPER(Ptrllista!F121)</f>
        <v>MOTALA</v>
      </c>
      <c r="D46" s="21" t="str">
        <f>UPPER(Ptrllista!G121)</f>
        <v>2</v>
      </c>
      <c r="E46" s="21" t="str">
        <f>UPPER(Ptrllista!H101)</f>
        <v>C</v>
      </c>
      <c r="F46" s="74">
        <v>5</v>
      </c>
      <c r="G46" s="10" t="s">
        <v>18</v>
      </c>
      <c r="H46" s="11">
        <v>3</v>
      </c>
      <c r="I46" s="12">
        <v>4</v>
      </c>
      <c r="J46" s="13" t="s">
        <v>18</v>
      </c>
      <c r="K46" s="12">
        <v>3</v>
      </c>
      <c r="L46" s="11">
        <v>5</v>
      </c>
      <c r="M46" s="10" t="s">
        <v>18</v>
      </c>
      <c r="N46" s="11">
        <v>1</v>
      </c>
      <c r="O46" s="12">
        <v>4</v>
      </c>
      <c r="P46" s="14" t="s">
        <v>18</v>
      </c>
      <c r="Q46" s="12">
        <v>3</v>
      </c>
      <c r="R46" s="11">
        <v>6</v>
      </c>
      <c r="S46" s="10" t="s">
        <v>18</v>
      </c>
      <c r="T46" s="11">
        <v>5</v>
      </c>
      <c r="U46" s="12">
        <v>6</v>
      </c>
      <c r="V46" s="14" t="s">
        <v>18</v>
      </c>
      <c r="W46" s="12">
        <v>3</v>
      </c>
      <c r="X46" s="11">
        <v>6</v>
      </c>
      <c r="Y46" s="10" t="s">
        <v>18</v>
      </c>
      <c r="Z46" s="11">
        <v>6</v>
      </c>
      <c r="AA46" s="12">
        <v>6</v>
      </c>
      <c r="AB46" s="14" t="s">
        <v>18</v>
      </c>
      <c r="AC46" s="12">
        <v>2</v>
      </c>
      <c r="AD46" s="100">
        <f t="shared" si="3"/>
        <v>42</v>
      </c>
      <c r="AE46" s="10" t="s">
        <v>18</v>
      </c>
      <c r="AF46" s="100">
        <f t="shared" si="4"/>
        <v>26</v>
      </c>
      <c r="AG46" s="108">
        <f t="shared" si="2"/>
        <v>68</v>
      </c>
      <c r="AH46" s="76">
        <v>43</v>
      </c>
      <c r="AI46" s="114" t="s">
        <v>106</v>
      </c>
      <c r="AJ46" s="75"/>
      <c r="AK46" s="77"/>
      <c r="AL46" s="47"/>
      <c r="AM46" s="47"/>
      <c r="AN46" s="47"/>
    </row>
    <row r="47" spans="1:40" x14ac:dyDescent="0.25">
      <c r="A47" s="75">
        <v>39</v>
      </c>
      <c r="B47" s="21" t="str">
        <f>UPPER(Ptrllista!E65)</f>
        <v>THOMAS ALMGREN</v>
      </c>
      <c r="C47" s="21" t="str">
        <f>UPPER(Ptrllista!F65)</f>
        <v>MOTALA</v>
      </c>
      <c r="D47" s="21" t="str">
        <f>UPPER(Ptrllista!G184)</f>
        <v>1</v>
      </c>
      <c r="E47" s="21" t="str">
        <f>UPPER(Ptrllista!H184)</f>
        <v>C</v>
      </c>
      <c r="F47" s="74">
        <v>6</v>
      </c>
      <c r="G47" s="10" t="s">
        <v>18</v>
      </c>
      <c r="H47" s="11">
        <v>3</v>
      </c>
      <c r="I47" s="12">
        <v>6</v>
      </c>
      <c r="J47" s="13" t="s">
        <v>18</v>
      </c>
      <c r="K47" s="12">
        <v>5</v>
      </c>
      <c r="L47" s="11">
        <v>6</v>
      </c>
      <c r="M47" s="10" t="s">
        <v>18</v>
      </c>
      <c r="N47" s="11">
        <v>1</v>
      </c>
      <c r="O47" s="12">
        <v>5</v>
      </c>
      <c r="P47" s="14" t="s">
        <v>18</v>
      </c>
      <c r="Q47" s="12">
        <v>4</v>
      </c>
      <c r="R47" s="11">
        <v>5</v>
      </c>
      <c r="S47" s="10" t="s">
        <v>18</v>
      </c>
      <c r="T47" s="11">
        <v>4</v>
      </c>
      <c r="U47" s="12">
        <v>4</v>
      </c>
      <c r="V47" s="14" t="s">
        <v>18</v>
      </c>
      <c r="W47" s="12">
        <v>3</v>
      </c>
      <c r="X47" s="11">
        <v>4</v>
      </c>
      <c r="Y47" s="10" t="s">
        <v>18</v>
      </c>
      <c r="Z47" s="11">
        <v>4</v>
      </c>
      <c r="AA47" s="12">
        <v>6</v>
      </c>
      <c r="AB47" s="14" t="s">
        <v>18</v>
      </c>
      <c r="AC47" s="12">
        <v>2</v>
      </c>
      <c r="AD47" s="100">
        <f t="shared" si="3"/>
        <v>42</v>
      </c>
      <c r="AE47" s="10" t="s">
        <v>18</v>
      </c>
      <c r="AF47" s="100">
        <f t="shared" si="4"/>
        <v>26</v>
      </c>
      <c r="AG47" s="108">
        <f t="shared" si="2"/>
        <v>68</v>
      </c>
      <c r="AH47" s="76">
        <v>30</v>
      </c>
      <c r="AI47" s="114" t="s">
        <v>106</v>
      </c>
      <c r="AJ47" s="75"/>
      <c r="AK47" s="77"/>
      <c r="AL47" s="47"/>
      <c r="AM47" s="47"/>
      <c r="AN47" s="47"/>
    </row>
    <row r="48" spans="1:40" x14ac:dyDescent="0.25">
      <c r="A48" s="75">
        <v>40</v>
      </c>
      <c r="B48" s="21" t="str">
        <f>UPPER(Ptrllista!E119)</f>
        <v>MAJA SCHIMMELL</v>
      </c>
      <c r="C48" s="21" t="str">
        <f>UPPER(Ptrllista!F119)</f>
        <v>ÅBY SK</v>
      </c>
      <c r="D48" s="21" t="str">
        <f>UPPER(Ptrllista!G119)</f>
        <v>D2</v>
      </c>
      <c r="E48" s="21" t="str">
        <f>UPPER(Ptrllista!H119)</f>
        <v>C</v>
      </c>
      <c r="F48" s="74">
        <v>5</v>
      </c>
      <c r="G48" s="10" t="s">
        <v>18</v>
      </c>
      <c r="H48" s="11">
        <v>3</v>
      </c>
      <c r="I48" s="12">
        <v>5</v>
      </c>
      <c r="J48" s="13" t="s">
        <v>18</v>
      </c>
      <c r="K48" s="12">
        <v>5</v>
      </c>
      <c r="L48" s="11">
        <v>6</v>
      </c>
      <c r="M48" s="10" t="s">
        <v>18</v>
      </c>
      <c r="N48" s="11">
        <v>1</v>
      </c>
      <c r="O48" s="12">
        <v>6</v>
      </c>
      <c r="P48" s="14" t="s">
        <v>18</v>
      </c>
      <c r="Q48" s="12">
        <v>4</v>
      </c>
      <c r="R48" s="11">
        <v>6</v>
      </c>
      <c r="S48" s="10" t="s">
        <v>18</v>
      </c>
      <c r="T48" s="11">
        <v>5</v>
      </c>
      <c r="U48" s="12">
        <v>6</v>
      </c>
      <c r="V48" s="14" t="s">
        <v>18</v>
      </c>
      <c r="W48" s="12">
        <v>3</v>
      </c>
      <c r="X48" s="11">
        <v>2</v>
      </c>
      <c r="Y48" s="10" t="s">
        <v>18</v>
      </c>
      <c r="Z48" s="11">
        <v>2</v>
      </c>
      <c r="AA48" s="12">
        <v>6</v>
      </c>
      <c r="AB48" s="14" t="s">
        <v>18</v>
      </c>
      <c r="AC48" s="12">
        <v>2</v>
      </c>
      <c r="AD48" s="100">
        <f t="shared" si="3"/>
        <v>42</v>
      </c>
      <c r="AE48" s="10" t="s">
        <v>18</v>
      </c>
      <c r="AF48" s="100">
        <f t="shared" si="4"/>
        <v>25</v>
      </c>
      <c r="AG48" s="108">
        <f t="shared" si="2"/>
        <v>67</v>
      </c>
      <c r="AH48" s="114">
        <v>52</v>
      </c>
      <c r="AI48" s="114" t="s">
        <v>106</v>
      </c>
      <c r="AK48" s="77"/>
    </row>
    <row r="49" spans="1:40" x14ac:dyDescent="0.25">
      <c r="A49" s="75">
        <v>41</v>
      </c>
      <c r="B49" s="21" t="str">
        <f>UPPER(Ptrllista!E21)</f>
        <v>ELMER JANSSON</v>
      </c>
      <c r="C49" s="21" t="str">
        <f>UPPER(Ptrllista!F21)</f>
        <v>A1 SKF</v>
      </c>
      <c r="D49" s="21" t="str">
        <f>UPPER(Ptrllista!G21)</f>
        <v>VY</v>
      </c>
      <c r="E49" s="21" t="str">
        <f>UPPER(Ptrllista!H21)</f>
        <v>C</v>
      </c>
      <c r="F49" s="74">
        <v>5</v>
      </c>
      <c r="G49" s="10" t="s">
        <v>18</v>
      </c>
      <c r="H49" s="11">
        <v>3</v>
      </c>
      <c r="I49" s="12">
        <v>6</v>
      </c>
      <c r="J49" s="13" t="s">
        <v>18</v>
      </c>
      <c r="K49" s="12">
        <v>5</v>
      </c>
      <c r="L49" s="11">
        <v>6</v>
      </c>
      <c r="M49" s="10" t="s">
        <v>18</v>
      </c>
      <c r="N49" s="11">
        <v>1</v>
      </c>
      <c r="O49" s="12">
        <v>5</v>
      </c>
      <c r="P49" s="14" t="s">
        <v>18</v>
      </c>
      <c r="Q49" s="12">
        <v>3</v>
      </c>
      <c r="R49" s="11">
        <v>4</v>
      </c>
      <c r="S49" s="10" t="s">
        <v>18</v>
      </c>
      <c r="T49" s="11">
        <v>3</v>
      </c>
      <c r="U49" s="12">
        <v>5</v>
      </c>
      <c r="V49" s="14" t="s">
        <v>18</v>
      </c>
      <c r="W49" s="12">
        <v>2</v>
      </c>
      <c r="X49" s="11">
        <v>5</v>
      </c>
      <c r="Y49" s="10" t="s">
        <v>18</v>
      </c>
      <c r="Z49" s="11">
        <v>5</v>
      </c>
      <c r="AA49" s="12">
        <v>6</v>
      </c>
      <c r="AB49" s="14" t="s">
        <v>18</v>
      </c>
      <c r="AC49" s="12">
        <v>2</v>
      </c>
      <c r="AD49" s="100">
        <f t="shared" si="3"/>
        <v>42</v>
      </c>
      <c r="AE49" s="10" t="s">
        <v>18</v>
      </c>
      <c r="AF49" s="100">
        <f t="shared" si="4"/>
        <v>24</v>
      </c>
      <c r="AG49" s="108">
        <v>42</v>
      </c>
      <c r="AH49" s="114">
        <v>42</v>
      </c>
      <c r="AI49" s="114" t="s">
        <v>106</v>
      </c>
      <c r="AK49" s="77"/>
    </row>
    <row r="50" spans="1:40" x14ac:dyDescent="0.25">
      <c r="A50" s="75">
        <v>42</v>
      </c>
      <c r="B50" s="21" t="str">
        <f>UPPER(Ptrllista!E88)</f>
        <v>LINDA BRINK</v>
      </c>
      <c r="C50" s="21" t="str">
        <f>UPPER(Ptrllista!F88)</f>
        <v>LSKF</v>
      </c>
      <c r="D50" s="21" t="str">
        <f>UPPER(Ptrllista!G88)</f>
        <v>D2</v>
      </c>
      <c r="E50" s="21" t="str">
        <f>UPPER(Ptrllista!H88)</f>
        <v>C</v>
      </c>
      <c r="F50" s="74">
        <v>6</v>
      </c>
      <c r="G50" s="10" t="s">
        <v>18</v>
      </c>
      <c r="H50" s="11">
        <v>3</v>
      </c>
      <c r="I50" s="12">
        <v>5</v>
      </c>
      <c r="J50" s="13" t="s">
        <v>18</v>
      </c>
      <c r="K50" s="12">
        <v>5</v>
      </c>
      <c r="L50" s="11">
        <v>5</v>
      </c>
      <c r="M50" s="10" t="s">
        <v>18</v>
      </c>
      <c r="N50" s="11">
        <v>1</v>
      </c>
      <c r="O50" s="12">
        <v>5</v>
      </c>
      <c r="P50" s="14" t="s">
        <v>18</v>
      </c>
      <c r="Q50" s="12">
        <v>4</v>
      </c>
      <c r="R50" s="11">
        <v>6</v>
      </c>
      <c r="S50" s="10" t="s">
        <v>18</v>
      </c>
      <c r="T50" s="11">
        <v>5</v>
      </c>
      <c r="U50" s="12">
        <v>4</v>
      </c>
      <c r="V50" s="14" t="s">
        <v>18</v>
      </c>
      <c r="W50" s="12">
        <v>3</v>
      </c>
      <c r="X50" s="11">
        <v>5</v>
      </c>
      <c r="Y50" s="10" t="s">
        <v>18</v>
      </c>
      <c r="Z50" s="11">
        <v>5</v>
      </c>
      <c r="AA50" s="12">
        <v>5</v>
      </c>
      <c r="AB50" s="14" t="s">
        <v>18</v>
      </c>
      <c r="AC50" s="12">
        <v>2</v>
      </c>
      <c r="AD50" s="100">
        <f t="shared" si="3"/>
        <v>41</v>
      </c>
      <c r="AE50" s="10" t="s">
        <v>18</v>
      </c>
      <c r="AF50" s="100">
        <f t="shared" si="4"/>
        <v>28</v>
      </c>
      <c r="AG50" s="108">
        <f t="shared" ref="AG50:AG81" si="5">AD50+AF50</f>
        <v>69</v>
      </c>
      <c r="AH50" s="114">
        <v>48</v>
      </c>
      <c r="AK50" s="77"/>
    </row>
    <row r="51" spans="1:40" x14ac:dyDescent="0.25">
      <c r="A51" s="143">
        <v>43</v>
      </c>
      <c r="B51" s="144" t="str">
        <f>UPPER(Ptrllista!E114)</f>
        <v>ANDERS LARSSON</v>
      </c>
      <c r="C51" s="144" t="str">
        <f>UPPER(Ptrllista!F114)</f>
        <v>FPK</v>
      </c>
      <c r="D51" s="144" t="str">
        <f>UPPER(Ptrllista!G35)</f>
        <v>1</v>
      </c>
      <c r="E51" s="144" t="str">
        <f>UPPER(Ptrllista!H35)</f>
        <v>C</v>
      </c>
      <c r="F51" s="145">
        <v>6</v>
      </c>
      <c r="G51" s="146" t="s">
        <v>18</v>
      </c>
      <c r="H51" s="147">
        <v>3</v>
      </c>
      <c r="I51" s="147">
        <v>4</v>
      </c>
      <c r="J51" s="148" t="s">
        <v>18</v>
      </c>
      <c r="K51" s="147">
        <v>3</v>
      </c>
      <c r="L51" s="147">
        <v>6</v>
      </c>
      <c r="M51" s="146" t="s">
        <v>18</v>
      </c>
      <c r="N51" s="147">
        <v>1</v>
      </c>
      <c r="O51" s="147">
        <v>5</v>
      </c>
      <c r="P51" s="146" t="s">
        <v>18</v>
      </c>
      <c r="Q51" s="147">
        <v>4</v>
      </c>
      <c r="R51" s="147">
        <v>6</v>
      </c>
      <c r="S51" s="146" t="s">
        <v>18</v>
      </c>
      <c r="T51" s="147">
        <v>5</v>
      </c>
      <c r="U51" s="147">
        <v>3</v>
      </c>
      <c r="V51" s="146" t="s">
        <v>18</v>
      </c>
      <c r="W51" s="147">
        <v>3</v>
      </c>
      <c r="X51" s="147">
        <v>6</v>
      </c>
      <c r="Y51" s="146" t="s">
        <v>18</v>
      </c>
      <c r="Z51" s="147">
        <v>6</v>
      </c>
      <c r="AA51" s="147">
        <v>5</v>
      </c>
      <c r="AB51" s="146" t="s">
        <v>18</v>
      </c>
      <c r="AC51" s="147">
        <v>2</v>
      </c>
      <c r="AD51" s="149">
        <f t="shared" si="3"/>
        <v>41</v>
      </c>
      <c r="AE51" s="146" t="s">
        <v>18</v>
      </c>
      <c r="AF51" s="149">
        <f t="shared" si="4"/>
        <v>27</v>
      </c>
      <c r="AG51" s="150">
        <f t="shared" si="5"/>
        <v>68</v>
      </c>
      <c r="AH51" s="151">
        <v>41</v>
      </c>
      <c r="AI51" s="77"/>
      <c r="AJ51" s="75"/>
      <c r="AK51" s="77"/>
      <c r="AL51" s="77"/>
      <c r="AM51" s="77"/>
      <c r="AN51" s="77"/>
    </row>
    <row r="52" spans="1:40" x14ac:dyDescent="0.25">
      <c r="A52" s="75">
        <v>44</v>
      </c>
      <c r="B52" s="21" t="str">
        <f>UPPER(Ptrllista!E144)</f>
        <v>MARCO GUSTAFSSON</v>
      </c>
      <c r="C52" s="21" t="str">
        <f>UPPER(Ptrllista!F144)</f>
        <v>MJÖLBY</v>
      </c>
      <c r="D52" s="21" t="str">
        <f>UPPER(Ptrllista!G62)</f>
        <v>3</v>
      </c>
      <c r="E52" s="21" t="str">
        <f>UPPER(Ptrllista!H62)</f>
        <v>C</v>
      </c>
      <c r="F52" s="74">
        <v>6</v>
      </c>
      <c r="G52" s="10" t="s">
        <v>18</v>
      </c>
      <c r="H52" s="11">
        <v>3</v>
      </c>
      <c r="I52" s="12">
        <v>6</v>
      </c>
      <c r="J52" s="13" t="s">
        <v>18</v>
      </c>
      <c r="K52" s="12">
        <v>5</v>
      </c>
      <c r="L52" s="11">
        <v>6</v>
      </c>
      <c r="M52" s="10" t="s">
        <v>18</v>
      </c>
      <c r="N52" s="11">
        <v>1</v>
      </c>
      <c r="O52" s="12">
        <v>5</v>
      </c>
      <c r="P52" s="14" t="s">
        <v>18</v>
      </c>
      <c r="Q52" s="12">
        <v>4</v>
      </c>
      <c r="R52" s="11">
        <v>5</v>
      </c>
      <c r="S52" s="10" t="s">
        <v>18</v>
      </c>
      <c r="T52" s="11">
        <v>5</v>
      </c>
      <c r="U52" s="12">
        <v>4</v>
      </c>
      <c r="V52" s="14" t="s">
        <v>18</v>
      </c>
      <c r="W52" s="12">
        <v>3</v>
      </c>
      <c r="X52" s="11">
        <v>4</v>
      </c>
      <c r="Y52" s="10" t="s">
        <v>18</v>
      </c>
      <c r="Z52" s="11">
        <v>4</v>
      </c>
      <c r="AA52" s="12">
        <v>5</v>
      </c>
      <c r="AB52" s="14" t="s">
        <v>18</v>
      </c>
      <c r="AC52" s="12">
        <v>2</v>
      </c>
      <c r="AD52" s="100">
        <f t="shared" si="3"/>
        <v>41</v>
      </c>
      <c r="AE52" s="10" t="s">
        <v>18</v>
      </c>
      <c r="AF52" s="100">
        <f t="shared" si="4"/>
        <v>27</v>
      </c>
      <c r="AG52" s="108">
        <f t="shared" si="5"/>
        <v>68</v>
      </c>
      <c r="AH52" s="78">
        <v>32</v>
      </c>
      <c r="AI52" s="84"/>
      <c r="AJ52" s="75"/>
      <c r="AK52" s="77"/>
      <c r="AL52" s="47"/>
      <c r="AM52" s="47"/>
      <c r="AN52" s="47"/>
    </row>
    <row r="53" spans="1:40" x14ac:dyDescent="0.25">
      <c r="A53" s="75">
        <v>45</v>
      </c>
      <c r="B53" s="21" t="str">
        <f>UPPER(Ptrllista!E133)</f>
        <v>TORBJÖRN NORDELL</v>
      </c>
      <c r="C53" s="21" t="str">
        <f>UPPER(Ptrllista!F133)</f>
        <v>SAAB</v>
      </c>
      <c r="D53" s="21" t="str">
        <f>UPPER(Ptrllista!G185)</f>
        <v>3</v>
      </c>
      <c r="E53" s="21" t="str">
        <f>UPPER(Ptrllista!H185)</f>
        <v>C</v>
      </c>
      <c r="F53" s="74">
        <v>5</v>
      </c>
      <c r="G53" s="10" t="s">
        <v>18</v>
      </c>
      <c r="H53" s="11">
        <v>3</v>
      </c>
      <c r="I53" s="12">
        <v>6</v>
      </c>
      <c r="J53" s="13" t="s">
        <v>18</v>
      </c>
      <c r="K53" s="12">
        <v>4</v>
      </c>
      <c r="L53" s="11">
        <v>4</v>
      </c>
      <c r="M53" s="10" t="s">
        <v>18</v>
      </c>
      <c r="N53" s="11">
        <v>1</v>
      </c>
      <c r="O53" s="12">
        <v>6</v>
      </c>
      <c r="P53" s="14" t="s">
        <v>18</v>
      </c>
      <c r="Q53" s="12">
        <v>4</v>
      </c>
      <c r="R53" s="11">
        <v>4</v>
      </c>
      <c r="S53" s="10">
        <v>4</v>
      </c>
      <c r="T53" s="11">
        <v>3</v>
      </c>
      <c r="U53" s="12">
        <v>4</v>
      </c>
      <c r="V53" s="14" t="s">
        <v>18</v>
      </c>
      <c r="W53" s="12">
        <v>3</v>
      </c>
      <c r="X53" s="11">
        <v>6</v>
      </c>
      <c r="Y53" s="10" t="s">
        <v>18</v>
      </c>
      <c r="Z53" s="11">
        <v>6</v>
      </c>
      <c r="AA53" s="12">
        <v>6</v>
      </c>
      <c r="AB53" s="14" t="s">
        <v>18</v>
      </c>
      <c r="AC53" s="12">
        <v>2</v>
      </c>
      <c r="AD53" s="100">
        <f t="shared" si="3"/>
        <v>41</v>
      </c>
      <c r="AE53" s="10" t="s">
        <v>18</v>
      </c>
      <c r="AF53" s="100">
        <f t="shared" si="4"/>
        <v>26</v>
      </c>
      <c r="AG53" s="108">
        <f t="shared" si="5"/>
        <v>67</v>
      </c>
      <c r="AH53" s="76">
        <v>78</v>
      </c>
      <c r="AI53" s="79"/>
      <c r="AJ53" s="79"/>
      <c r="AK53" s="77"/>
      <c r="AL53" s="77"/>
      <c r="AM53" s="77"/>
      <c r="AN53" s="77"/>
    </row>
    <row r="54" spans="1:40" x14ac:dyDescent="0.25">
      <c r="A54" s="75">
        <v>46</v>
      </c>
      <c r="B54" s="21" t="str">
        <f>UPPER(Ptrllista!E146)</f>
        <v>STEVE TARANDER</v>
      </c>
      <c r="C54" s="21" t="str">
        <f>UPPER(Ptrllista!F146)</f>
        <v>NPK</v>
      </c>
      <c r="D54" s="21" t="str">
        <f>UPPER(Ptrllista!G148)</f>
        <v>3</v>
      </c>
      <c r="E54" s="21" t="str">
        <f>UPPER(Ptrllista!H148)</f>
        <v>C</v>
      </c>
      <c r="F54" s="74">
        <v>6</v>
      </c>
      <c r="G54" s="10" t="s">
        <v>18</v>
      </c>
      <c r="H54" s="11">
        <v>3</v>
      </c>
      <c r="I54" s="12">
        <v>3</v>
      </c>
      <c r="J54" s="13">
        <v>3</v>
      </c>
      <c r="K54" s="12">
        <v>3</v>
      </c>
      <c r="L54" s="11">
        <v>6</v>
      </c>
      <c r="M54" s="10" t="s">
        <v>18</v>
      </c>
      <c r="N54" s="11">
        <v>1</v>
      </c>
      <c r="O54" s="12">
        <v>4</v>
      </c>
      <c r="P54" s="14" t="s">
        <v>18</v>
      </c>
      <c r="Q54" s="12">
        <v>4</v>
      </c>
      <c r="R54" s="11">
        <v>6</v>
      </c>
      <c r="S54" s="10" t="s">
        <v>18</v>
      </c>
      <c r="T54" s="11">
        <v>5</v>
      </c>
      <c r="U54" s="12">
        <v>5</v>
      </c>
      <c r="V54" s="14" t="s">
        <v>18</v>
      </c>
      <c r="W54" s="12">
        <v>3</v>
      </c>
      <c r="X54" s="11">
        <v>5</v>
      </c>
      <c r="Y54" s="10" t="s">
        <v>18</v>
      </c>
      <c r="Z54" s="11">
        <v>5</v>
      </c>
      <c r="AA54" s="12">
        <v>6</v>
      </c>
      <c r="AB54" s="14" t="s">
        <v>18</v>
      </c>
      <c r="AC54" s="12">
        <v>2</v>
      </c>
      <c r="AD54" s="100">
        <f t="shared" si="3"/>
        <v>41</v>
      </c>
      <c r="AE54" s="10" t="s">
        <v>18</v>
      </c>
      <c r="AF54" s="100">
        <f t="shared" si="4"/>
        <v>26</v>
      </c>
      <c r="AG54" s="108">
        <f t="shared" si="5"/>
        <v>67</v>
      </c>
      <c r="AH54" s="76">
        <v>52</v>
      </c>
      <c r="AI54" s="79"/>
      <c r="AJ54" s="79"/>
      <c r="AK54" s="77"/>
      <c r="AL54" s="77"/>
      <c r="AM54" s="77"/>
      <c r="AN54" s="77"/>
    </row>
    <row r="55" spans="1:40" x14ac:dyDescent="0.25">
      <c r="A55" s="75">
        <v>47</v>
      </c>
      <c r="B55" s="21" t="str">
        <f>UPPER(Ptrllista!E34)</f>
        <v>INGELA JOHANSSON</v>
      </c>
      <c r="C55" s="21" t="str">
        <f>UPPER(Ptrllista!F34)</f>
        <v>SAAB</v>
      </c>
      <c r="D55" s="21" t="str">
        <f>UPPER(Ptrllista!G34)</f>
        <v>D2</v>
      </c>
      <c r="E55" s="21" t="str">
        <f>UPPER(Ptrllista!H34)</f>
        <v>C</v>
      </c>
      <c r="F55" s="74">
        <v>5</v>
      </c>
      <c r="G55" s="10" t="s">
        <v>18</v>
      </c>
      <c r="H55" s="11">
        <v>3</v>
      </c>
      <c r="I55" s="12">
        <v>4</v>
      </c>
      <c r="J55" s="13" t="s">
        <v>18</v>
      </c>
      <c r="K55" s="12">
        <v>3</v>
      </c>
      <c r="L55" s="11">
        <v>5</v>
      </c>
      <c r="M55" s="10" t="s">
        <v>18</v>
      </c>
      <c r="N55" s="11">
        <v>1</v>
      </c>
      <c r="O55" s="12">
        <v>6</v>
      </c>
      <c r="P55" s="14" t="s">
        <v>18</v>
      </c>
      <c r="Q55" s="12">
        <v>4</v>
      </c>
      <c r="R55" s="11">
        <v>5</v>
      </c>
      <c r="S55" s="10" t="s">
        <v>18</v>
      </c>
      <c r="T55" s="11">
        <v>4</v>
      </c>
      <c r="U55" s="12">
        <v>6</v>
      </c>
      <c r="V55" s="14" t="s">
        <v>18</v>
      </c>
      <c r="W55" s="12">
        <v>3</v>
      </c>
      <c r="X55" s="11">
        <v>6</v>
      </c>
      <c r="Y55" s="10" t="s">
        <v>18</v>
      </c>
      <c r="Z55" s="11">
        <v>6</v>
      </c>
      <c r="AA55" s="12">
        <v>4</v>
      </c>
      <c r="AB55" s="14" t="s">
        <v>18</v>
      </c>
      <c r="AC55" s="12">
        <v>1</v>
      </c>
      <c r="AD55" s="100">
        <f t="shared" si="3"/>
        <v>41</v>
      </c>
      <c r="AE55" s="10" t="s">
        <v>18</v>
      </c>
      <c r="AF55" s="100">
        <f t="shared" si="4"/>
        <v>25</v>
      </c>
      <c r="AG55" s="108">
        <f t="shared" si="5"/>
        <v>66</v>
      </c>
      <c r="AH55" s="111">
        <v>43</v>
      </c>
      <c r="AI55" s="9"/>
      <c r="AJ55" s="8"/>
      <c r="AK55" s="77"/>
    </row>
    <row r="56" spans="1:40" x14ac:dyDescent="0.25">
      <c r="A56" s="75">
        <v>48</v>
      </c>
      <c r="B56" s="21" t="str">
        <f>UPPER(Ptrllista!E26)</f>
        <v>INGVAR MORIAN</v>
      </c>
      <c r="C56" s="21" t="str">
        <f>UPPER(Ptrllista!F26)</f>
        <v>SAAB</v>
      </c>
      <c r="D56" s="21" t="str">
        <f>UPPER(Ptrllista!G51)</f>
        <v>3</v>
      </c>
      <c r="E56" s="21" t="str">
        <f>UPPER(Ptrllista!H51)</f>
        <v>C</v>
      </c>
      <c r="F56" s="74">
        <v>6</v>
      </c>
      <c r="G56" s="10" t="s">
        <v>18</v>
      </c>
      <c r="H56" s="11">
        <v>3</v>
      </c>
      <c r="I56" s="12">
        <v>5</v>
      </c>
      <c r="J56" s="13" t="s">
        <v>18</v>
      </c>
      <c r="K56" s="12">
        <v>4</v>
      </c>
      <c r="L56" s="11">
        <v>6</v>
      </c>
      <c r="M56" s="10" t="s">
        <v>18</v>
      </c>
      <c r="N56" s="11">
        <v>1</v>
      </c>
      <c r="O56" s="12">
        <v>6</v>
      </c>
      <c r="P56" s="14" t="s">
        <v>18</v>
      </c>
      <c r="Q56" s="12">
        <v>4</v>
      </c>
      <c r="R56" s="11">
        <v>5</v>
      </c>
      <c r="S56" s="10" t="s">
        <v>18</v>
      </c>
      <c r="T56" s="11">
        <v>4</v>
      </c>
      <c r="U56" s="12">
        <v>3</v>
      </c>
      <c r="V56" s="14" t="s">
        <v>18</v>
      </c>
      <c r="W56" s="12">
        <v>2</v>
      </c>
      <c r="X56" s="11">
        <v>4</v>
      </c>
      <c r="Y56" s="10" t="s">
        <v>18</v>
      </c>
      <c r="Z56" s="11">
        <v>4</v>
      </c>
      <c r="AA56" s="12">
        <v>6</v>
      </c>
      <c r="AB56" s="14" t="s">
        <v>18</v>
      </c>
      <c r="AC56" s="12">
        <v>2</v>
      </c>
      <c r="AD56" s="100">
        <f t="shared" si="3"/>
        <v>41</v>
      </c>
      <c r="AE56" s="10" t="s">
        <v>18</v>
      </c>
      <c r="AF56" s="100">
        <f t="shared" si="4"/>
        <v>24</v>
      </c>
      <c r="AG56" s="108">
        <f t="shared" si="5"/>
        <v>65</v>
      </c>
      <c r="AH56" s="83">
        <v>45</v>
      </c>
      <c r="AI56" s="75"/>
      <c r="AJ56" s="75"/>
      <c r="AK56" s="77"/>
      <c r="AL56" s="47"/>
      <c r="AM56" s="47"/>
      <c r="AN56" s="47"/>
    </row>
    <row r="57" spans="1:40" x14ac:dyDescent="0.25">
      <c r="A57" s="75">
        <v>49</v>
      </c>
      <c r="B57" s="21" t="str">
        <f>UPPER(Ptrllista!E152)</f>
        <v>TOMAS KARLSSON</v>
      </c>
      <c r="C57" s="21" t="str">
        <f>UPPER(Ptrllista!F152)</f>
        <v>NPK</v>
      </c>
      <c r="D57" s="21" t="str">
        <f>UPPER(Ptrllista!G127)</f>
        <v>VY</v>
      </c>
      <c r="E57" s="21" t="str">
        <f>UPPER(Ptrllista!H127)</f>
        <v>C</v>
      </c>
      <c r="F57" s="74">
        <v>6</v>
      </c>
      <c r="G57" s="10" t="s">
        <v>18</v>
      </c>
      <c r="H57" s="11">
        <v>3</v>
      </c>
      <c r="I57" s="12">
        <v>6</v>
      </c>
      <c r="J57" s="13" t="s">
        <v>18</v>
      </c>
      <c r="K57" s="12">
        <v>5</v>
      </c>
      <c r="L57" s="11">
        <v>6</v>
      </c>
      <c r="M57" s="10" t="s">
        <v>18</v>
      </c>
      <c r="N57" s="11">
        <v>1</v>
      </c>
      <c r="O57" s="12">
        <v>3</v>
      </c>
      <c r="P57" s="14" t="s">
        <v>18</v>
      </c>
      <c r="Q57" s="12">
        <v>3</v>
      </c>
      <c r="R57" s="11">
        <v>5</v>
      </c>
      <c r="S57" s="10" t="s">
        <v>18</v>
      </c>
      <c r="T57" s="11">
        <v>4</v>
      </c>
      <c r="U57" s="12">
        <v>5</v>
      </c>
      <c r="V57" s="14" t="s">
        <v>18</v>
      </c>
      <c r="W57" s="12">
        <v>2</v>
      </c>
      <c r="X57" s="11">
        <v>4</v>
      </c>
      <c r="Y57" s="10" t="s">
        <v>18</v>
      </c>
      <c r="Z57" s="11">
        <v>4</v>
      </c>
      <c r="AA57" s="12">
        <v>6</v>
      </c>
      <c r="AB57" s="14" t="s">
        <v>18</v>
      </c>
      <c r="AC57" s="12">
        <v>2</v>
      </c>
      <c r="AD57" s="100">
        <f t="shared" si="3"/>
        <v>41</v>
      </c>
      <c r="AE57" s="10" t="s">
        <v>18</v>
      </c>
      <c r="AF57" s="100">
        <f t="shared" si="4"/>
        <v>24</v>
      </c>
      <c r="AG57" s="108">
        <f t="shared" si="5"/>
        <v>65</v>
      </c>
      <c r="AH57" s="114">
        <v>24</v>
      </c>
      <c r="AK57" s="77"/>
    </row>
    <row r="58" spans="1:40" x14ac:dyDescent="0.25">
      <c r="A58" s="75">
        <v>50</v>
      </c>
      <c r="B58" s="21" t="str">
        <f>UPPER(Ptrllista!E32)</f>
        <v>GUIDO CRISTALLI</v>
      </c>
      <c r="C58" s="21" t="str">
        <f>UPPER(Ptrllista!F32)</f>
        <v>SAAB</v>
      </c>
      <c r="D58" s="21" t="str">
        <f>UPPER(Ptrllista!G89)</f>
        <v>VÄ</v>
      </c>
      <c r="E58" s="21" t="str">
        <f>UPPER(Ptrllista!H89)</f>
        <v>C</v>
      </c>
      <c r="F58" s="74">
        <v>6</v>
      </c>
      <c r="G58" s="10" t="s">
        <v>18</v>
      </c>
      <c r="H58" s="11">
        <v>3</v>
      </c>
      <c r="I58" s="12">
        <v>4</v>
      </c>
      <c r="J58" s="13" t="s">
        <v>18</v>
      </c>
      <c r="K58" s="12">
        <v>4</v>
      </c>
      <c r="L58" s="11">
        <v>5</v>
      </c>
      <c r="M58" s="10" t="s">
        <v>18</v>
      </c>
      <c r="N58" s="11">
        <v>1</v>
      </c>
      <c r="O58" s="12">
        <v>5</v>
      </c>
      <c r="P58" s="14" t="s">
        <v>18</v>
      </c>
      <c r="Q58" s="12">
        <v>4</v>
      </c>
      <c r="R58" s="11">
        <v>5</v>
      </c>
      <c r="S58" s="10" t="s">
        <v>18</v>
      </c>
      <c r="T58" s="11">
        <v>5</v>
      </c>
      <c r="U58" s="12">
        <v>5</v>
      </c>
      <c r="V58" s="14" t="s">
        <v>18</v>
      </c>
      <c r="W58" s="12">
        <v>3</v>
      </c>
      <c r="X58" s="11">
        <v>5</v>
      </c>
      <c r="Y58" s="10" t="s">
        <v>18</v>
      </c>
      <c r="Z58" s="11">
        <v>5</v>
      </c>
      <c r="AA58" s="12">
        <v>5</v>
      </c>
      <c r="AB58" s="14" t="s">
        <v>18</v>
      </c>
      <c r="AC58" s="12">
        <v>2</v>
      </c>
      <c r="AD58" s="100">
        <f t="shared" si="3"/>
        <v>40</v>
      </c>
      <c r="AE58" s="10" t="s">
        <v>18</v>
      </c>
      <c r="AF58" s="100">
        <f t="shared" si="4"/>
        <v>27</v>
      </c>
      <c r="AG58" s="108">
        <f t="shared" si="5"/>
        <v>67</v>
      </c>
      <c r="AH58" s="114">
        <v>50</v>
      </c>
      <c r="AK58" s="77"/>
    </row>
    <row r="59" spans="1:40" x14ac:dyDescent="0.25">
      <c r="A59" s="143">
        <v>51</v>
      </c>
      <c r="B59" s="144" t="str">
        <f>UPPER(Ptrllista!E111)</f>
        <v>L-G LARSSON</v>
      </c>
      <c r="C59" s="144" t="str">
        <f>UPPER(Ptrllista!F111)</f>
        <v>FPK</v>
      </c>
      <c r="D59" s="144" t="str">
        <f>UPPER(Ptrllista!G111)</f>
        <v>2</v>
      </c>
      <c r="E59" s="144" t="str">
        <f>UPPER(Ptrllista!H128)</f>
        <v>C</v>
      </c>
      <c r="F59" s="145">
        <v>5</v>
      </c>
      <c r="G59" s="146" t="s">
        <v>18</v>
      </c>
      <c r="H59" s="147">
        <v>3</v>
      </c>
      <c r="I59" s="147">
        <v>4</v>
      </c>
      <c r="J59" s="148" t="s">
        <v>18</v>
      </c>
      <c r="K59" s="147">
        <v>4</v>
      </c>
      <c r="L59" s="147">
        <v>6</v>
      </c>
      <c r="M59" s="146" t="s">
        <v>18</v>
      </c>
      <c r="N59" s="147">
        <v>1</v>
      </c>
      <c r="O59" s="147">
        <v>3</v>
      </c>
      <c r="P59" s="146" t="s">
        <v>18</v>
      </c>
      <c r="Q59" s="147">
        <v>3</v>
      </c>
      <c r="R59" s="147">
        <v>6</v>
      </c>
      <c r="S59" s="146" t="s">
        <v>18</v>
      </c>
      <c r="T59" s="147">
        <v>5</v>
      </c>
      <c r="U59" s="147">
        <v>5</v>
      </c>
      <c r="V59" s="146" t="s">
        <v>18</v>
      </c>
      <c r="W59" s="147">
        <v>3</v>
      </c>
      <c r="X59" s="147">
        <v>6</v>
      </c>
      <c r="Y59" s="146" t="s">
        <v>18</v>
      </c>
      <c r="Z59" s="147">
        <v>6</v>
      </c>
      <c r="AA59" s="147">
        <v>5</v>
      </c>
      <c r="AB59" s="146" t="s">
        <v>18</v>
      </c>
      <c r="AC59" s="147">
        <v>2</v>
      </c>
      <c r="AD59" s="149">
        <f t="shared" si="3"/>
        <v>40</v>
      </c>
      <c r="AE59" s="146" t="s">
        <v>18</v>
      </c>
      <c r="AF59" s="149">
        <f t="shared" si="4"/>
        <v>27</v>
      </c>
      <c r="AG59" s="150">
        <f t="shared" si="5"/>
        <v>67</v>
      </c>
      <c r="AH59" s="151">
        <v>48</v>
      </c>
      <c r="AI59" s="75"/>
      <c r="AJ59" s="75"/>
      <c r="AK59" s="77"/>
      <c r="AL59" s="47"/>
      <c r="AM59" s="47"/>
      <c r="AN59" s="47"/>
    </row>
    <row r="60" spans="1:40" x14ac:dyDescent="0.25">
      <c r="A60" s="75">
        <v>52</v>
      </c>
      <c r="B60" s="21" t="str">
        <f>UPPER(Ptrllista!E126)</f>
        <v>CONNY LOCH</v>
      </c>
      <c r="C60" s="21" t="str">
        <f>UPPER(Ptrllista!F126)</f>
        <v>SAAB</v>
      </c>
      <c r="D60" s="21" t="str">
        <f>UPPER(Ptrllista!G43)</f>
        <v>3</v>
      </c>
      <c r="E60" s="21" t="str">
        <f>UPPER(Ptrllista!H43)</f>
        <v>C</v>
      </c>
      <c r="F60" s="74">
        <v>6</v>
      </c>
      <c r="G60" s="10" t="s">
        <v>18</v>
      </c>
      <c r="H60" s="11">
        <v>3</v>
      </c>
      <c r="I60" s="12">
        <v>3</v>
      </c>
      <c r="J60" s="13" t="s">
        <v>18</v>
      </c>
      <c r="K60" s="12">
        <v>3</v>
      </c>
      <c r="L60" s="11">
        <v>4</v>
      </c>
      <c r="M60" s="10" t="s">
        <v>18</v>
      </c>
      <c r="N60" s="11">
        <v>1</v>
      </c>
      <c r="O60" s="12">
        <v>5</v>
      </c>
      <c r="P60" s="14" t="s">
        <v>18</v>
      </c>
      <c r="Q60" s="12">
        <v>3</v>
      </c>
      <c r="R60" s="11">
        <v>6</v>
      </c>
      <c r="S60" s="10" t="s">
        <v>18</v>
      </c>
      <c r="T60" s="11">
        <v>5</v>
      </c>
      <c r="U60" s="12">
        <v>4</v>
      </c>
      <c r="V60" s="14" t="s">
        <v>18</v>
      </c>
      <c r="W60" s="12">
        <v>3</v>
      </c>
      <c r="X60" s="11">
        <v>6</v>
      </c>
      <c r="Y60" s="10" t="s">
        <v>18</v>
      </c>
      <c r="Z60" s="11">
        <v>6</v>
      </c>
      <c r="AA60" s="12">
        <v>6</v>
      </c>
      <c r="AB60" s="14" t="s">
        <v>18</v>
      </c>
      <c r="AC60" s="12">
        <v>2</v>
      </c>
      <c r="AD60" s="100">
        <f t="shared" si="3"/>
        <v>40</v>
      </c>
      <c r="AE60" s="10" t="s">
        <v>18</v>
      </c>
      <c r="AF60" s="100">
        <f t="shared" si="4"/>
        <v>26</v>
      </c>
      <c r="AG60" s="108">
        <f t="shared" si="5"/>
        <v>66</v>
      </c>
      <c r="AH60" s="76">
        <v>52</v>
      </c>
      <c r="AI60" s="79"/>
      <c r="AJ60" s="75"/>
      <c r="AK60" s="77"/>
      <c r="AL60" s="47"/>
      <c r="AM60" s="47"/>
      <c r="AN60" s="47"/>
    </row>
    <row r="61" spans="1:40" x14ac:dyDescent="0.25">
      <c r="A61" s="143">
        <v>53</v>
      </c>
      <c r="B61" s="144" t="str">
        <f>UPPER(Ptrllista!E77)</f>
        <v>JOHAN ANDERSSON</v>
      </c>
      <c r="C61" s="144" t="str">
        <f>UPPER(Ptrllista!F77)</f>
        <v>FPK</v>
      </c>
      <c r="D61" s="144" t="str">
        <f>UPPER(Ptrllista!G77)</f>
        <v>2</v>
      </c>
      <c r="E61" s="144" t="str">
        <f>UPPER(Ptrllista!H116)</f>
        <v>C</v>
      </c>
      <c r="F61" s="145">
        <v>6</v>
      </c>
      <c r="G61" s="146" t="s">
        <v>18</v>
      </c>
      <c r="H61" s="147">
        <v>3</v>
      </c>
      <c r="I61" s="147">
        <v>4</v>
      </c>
      <c r="J61" s="148" t="s">
        <v>18</v>
      </c>
      <c r="K61" s="147">
        <v>3</v>
      </c>
      <c r="L61" s="147">
        <v>4</v>
      </c>
      <c r="M61" s="146" t="s">
        <v>18</v>
      </c>
      <c r="N61" s="147">
        <v>1</v>
      </c>
      <c r="O61" s="147">
        <v>3</v>
      </c>
      <c r="P61" s="146" t="s">
        <v>18</v>
      </c>
      <c r="Q61" s="147">
        <v>3</v>
      </c>
      <c r="R61" s="147">
        <v>5</v>
      </c>
      <c r="S61" s="146" t="s">
        <v>18</v>
      </c>
      <c r="T61" s="147">
        <v>5</v>
      </c>
      <c r="U61" s="147">
        <v>6</v>
      </c>
      <c r="V61" s="146" t="s">
        <v>18</v>
      </c>
      <c r="W61" s="147">
        <v>3</v>
      </c>
      <c r="X61" s="147">
        <v>6</v>
      </c>
      <c r="Y61" s="146" t="s">
        <v>18</v>
      </c>
      <c r="Z61" s="147">
        <v>6</v>
      </c>
      <c r="AA61" s="147">
        <v>6</v>
      </c>
      <c r="AB61" s="146" t="s">
        <v>18</v>
      </c>
      <c r="AC61" s="147">
        <v>2</v>
      </c>
      <c r="AD61" s="149">
        <f t="shared" si="3"/>
        <v>40</v>
      </c>
      <c r="AE61" s="146" t="s">
        <v>18</v>
      </c>
      <c r="AF61" s="149">
        <f t="shared" si="4"/>
        <v>26</v>
      </c>
      <c r="AG61" s="150">
        <f t="shared" si="5"/>
        <v>66</v>
      </c>
      <c r="AH61" s="151">
        <v>47</v>
      </c>
      <c r="AI61" s="75"/>
      <c r="AJ61" s="75"/>
      <c r="AK61" s="77"/>
      <c r="AL61" s="47"/>
      <c r="AM61" s="47"/>
      <c r="AN61" s="47"/>
    </row>
    <row r="62" spans="1:40" x14ac:dyDescent="0.25">
      <c r="A62" s="75">
        <v>54</v>
      </c>
      <c r="B62" s="21" t="str">
        <f>UPPER(Ptrllista!E185)</f>
        <v>ALEXANDER JOHANSSON</v>
      </c>
      <c r="C62" s="21" t="str">
        <f>UPPER(Ptrllista!F185)</f>
        <v>MJÖLBY</v>
      </c>
      <c r="D62" s="21" t="str">
        <f>UPPER(Ptrllista!G19)</f>
        <v>3</v>
      </c>
      <c r="E62" s="21" t="str">
        <f>UPPER(Ptrllista!H19)</f>
        <v>C</v>
      </c>
      <c r="F62" s="74">
        <v>6</v>
      </c>
      <c r="G62" s="10" t="s">
        <v>18</v>
      </c>
      <c r="H62" s="11">
        <v>3</v>
      </c>
      <c r="I62" s="12">
        <v>4</v>
      </c>
      <c r="J62" s="13" t="s">
        <v>18</v>
      </c>
      <c r="K62" s="12">
        <v>4</v>
      </c>
      <c r="L62" s="11">
        <v>4</v>
      </c>
      <c r="M62" s="10" t="s">
        <v>18</v>
      </c>
      <c r="N62" s="11">
        <v>1</v>
      </c>
      <c r="O62" s="12">
        <v>6</v>
      </c>
      <c r="P62" s="14" t="s">
        <v>18</v>
      </c>
      <c r="Q62" s="12">
        <v>4</v>
      </c>
      <c r="R62" s="11">
        <v>6</v>
      </c>
      <c r="S62" s="10" t="s">
        <v>18</v>
      </c>
      <c r="T62" s="11">
        <v>5</v>
      </c>
      <c r="U62" s="12">
        <v>6</v>
      </c>
      <c r="V62" s="14" t="s">
        <v>18</v>
      </c>
      <c r="W62" s="12">
        <v>3</v>
      </c>
      <c r="X62" s="11">
        <v>4</v>
      </c>
      <c r="Y62" s="10" t="s">
        <v>18</v>
      </c>
      <c r="Z62" s="11">
        <v>4</v>
      </c>
      <c r="AA62" s="12">
        <v>4</v>
      </c>
      <c r="AB62" s="14" t="s">
        <v>18</v>
      </c>
      <c r="AC62" s="12">
        <v>2</v>
      </c>
      <c r="AD62" s="100">
        <f t="shared" si="3"/>
        <v>40</v>
      </c>
      <c r="AE62" s="10" t="s">
        <v>18</v>
      </c>
      <c r="AF62" s="100">
        <f t="shared" si="4"/>
        <v>26</v>
      </c>
      <c r="AG62" s="108">
        <f t="shared" si="5"/>
        <v>66</v>
      </c>
      <c r="AH62" s="76">
        <v>41</v>
      </c>
      <c r="AI62" s="75"/>
      <c r="AJ62" s="75"/>
      <c r="AK62" s="77"/>
      <c r="AL62" s="47"/>
      <c r="AM62" s="47"/>
      <c r="AN62" s="47"/>
    </row>
    <row r="63" spans="1:40" x14ac:dyDescent="0.25">
      <c r="A63" s="75">
        <v>55</v>
      </c>
      <c r="B63" s="21" t="str">
        <f>UPPER(Ptrllista!E151)</f>
        <v>HANS CARLSSON</v>
      </c>
      <c r="C63" s="21" t="str">
        <f>UPPER(Ptrllista!F151)</f>
        <v>NPK</v>
      </c>
      <c r="D63" s="21" t="str">
        <f>UPPER(Ptrllista!G122)</f>
        <v>VÄ</v>
      </c>
      <c r="E63" s="21" t="str">
        <f>UPPER(Ptrllista!H122)</f>
        <v>C</v>
      </c>
      <c r="F63" s="74">
        <v>6</v>
      </c>
      <c r="G63" s="10" t="s">
        <v>18</v>
      </c>
      <c r="H63" s="11">
        <v>3</v>
      </c>
      <c r="I63" s="12">
        <v>5</v>
      </c>
      <c r="J63" s="13" t="s">
        <v>18</v>
      </c>
      <c r="K63" s="12">
        <v>4</v>
      </c>
      <c r="L63" s="11">
        <v>6</v>
      </c>
      <c r="M63" s="10" t="s">
        <v>18</v>
      </c>
      <c r="N63" s="11">
        <v>1</v>
      </c>
      <c r="O63" s="12">
        <v>3</v>
      </c>
      <c r="P63" s="14" t="s">
        <v>18</v>
      </c>
      <c r="Q63" s="12">
        <v>3</v>
      </c>
      <c r="R63" s="11">
        <v>6</v>
      </c>
      <c r="S63" s="10" t="s">
        <v>18</v>
      </c>
      <c r="T63" s="11">
        <v>5</v>
      </c>
      <c r="U63" s="12">
        <v>5</v>
      </c>
      <c r="V63" s="14" t="s">
        <v>18</v>
      </c>
      <c r="W63" s="12">
        <v>3</v>
      </c>
      <c r="X63" s="11">
        <v>4</v>
      </c>
      <c r="Y63" s="10" t="s">
        <v>18</v>
      </c>
      <c r="Z63" s="11">
        <v>4</v>
      </c>
      <c r="AA63" s="12">
        <v>5</v>
      </c>
      <c r="AB63" s="14" t="s">
        <v>18</v>
      </c>
      <c r="AC63" s="12">
        <v>2</v>
      </c>
      <c r="AD63" s="100">
        <f t="shared" si="3"/>
        <v>40</v>
      </c>
      <c r="AE63" s="10" t="s">
        <v>18</v>
      </c>
      <c r="AF63" s="100">
        <f t="shared" si="4"/>
        <v>25</v>
      </c>
      <c r="AG63" s="108">
        <f t="shared" si="5"/>
        <v>65</v>
      </c>
      <c r="AH63" s="142">
        <v>52</v>
      </c>
      <c r="AK63" s="77"/>
    </row>
    <row r="64" spans="1:40" x14ac:dyDescent="0.25">
      <c r="A64" s="143">
        <v>56</v>
      </c>
      <c r="B64" s="144" t="str">
        <f>UPPER(Ptrllista!E75)</f>
        <v>STEFAN FRIBERG</v>
      </c>
      <c r="C64" s="144" t="str">
        <f>UPPER(Ptrllista!F75)</f>
        <v>FPK</v>
      </c>
      <c r="D64" s="144" t="str">
        <f>UPPER(Ptrllista!G146)</f>
        <v>3</v>
      </c>
      <c r="E64" s="144" t="str">
        <f>UPPER(Ptrllista!H146)</f>
        <v>C</v>
      </c>
      <c r="F64" s="145">
        <v>6</v>
      </c>
      <c r="G64" s="146" t="s">
        <v>18</v>
      </c>
      <c r="H64" s="147">
        <v>3</v>
      </c>
      <c r="I64" s="147">
        <v>6</v>
      </c>
      <c r="J64" s="148" t="s">
        <v>18</v>
      </c>
      <c r="K64" s="147">
        <v>5</v>
      </c>
      <c r="L64" s="147">
        <v>6</v>
      </c>
      <c r="M64" s="146" t="s">
        <v>18</v>
      </c>
      <c r="N64" s="147">
        <v>1</v>
      </c>
      <c r="O64" s="147">
        <v>4</v>
      </c>
      <c r="P64" s="146" t="s">
        <v>18</v>
      </c>
      <c r="Q64" s="147">
        <v>3</v>
      </c>
      <c r="R64" s="147">
        <v>5</v>
      </c>
      <c r="S64" s="146" t="s">
        <v>18</v>
      </c>
      <c r="T64" s="147">
        <v>5</v>
      </c>
      <c r="U64" s="147">
        <v>6</v>
      </c>
      <c r="V64" s="146" t="s">
        <v>18</v>
      </c>
      <c r="W64" s="147">
        <v>3</v>
      </c>
      <c r="X64" s="147">
        <v>6</v>
      </c>
      <c r="Y64" s="146" t="s">
        <v>18</v>
      </c>
      <c r="Z64" s="147">
        <v>6</v>
      </c>
      <c r="AA64" s="147">
        <v>0</v>
      </c>
      <c r="AB64" s="146" t="s">
        <v>18</v>
      </c>
      <c r="AC64" s="147">
        <v>0</v>
      </c>
      <c r="AD64" s="149">
        <f t="shared" si="3"/>
        <v>39</v>
      </c>
      <c r="AE64" s="146" t="s">
        <v>18</v>
      </c>
      <c r="AF64" s="149">
        <f t="shared" si="4"/>
        <v>26</v>
      </c>
      <c r="AG64" s="150">
        <f t="shared" si="5"/>
        <v>65</v>
      </c>
      <c r="AH64" s="151">
        <v>50</v>
      </c>
      <c r="AI64" s="79"/>
      <c r="AJ64" s="79"/>
      <c r="AK64" s="77"/>
      <c r="AL64" s="77"/>
      <c r="AM64" s="77"/>
      <c r="AN64" s="77"/>
    </row>
    <row r="65" spans="1:40" x14ac:dyDescent="0.25">
      <c r="A65" s="75">
        <v>57</v>
      </c>
      <c r="B65" s="21" t="s">
        <v>207</v>
      </c>
      <c r="C65" s="21" t="s">
        <v>208</v>
      </c>
      <c r="D65" s="112">
        <v>3</v>
      </c>
      <c r="E65" s="21" t="s">
        <v>105</v>
      </c>
      <c r="F65" s="74">
        <v>6</v>
      </c>
      <c r="G65" s="10" t="s">
        <v>18</v>
      </c>
      <c r="H65" s="11">
        <v>3</v>
      </c>
      <c r="I65" s="12">
        <v>4</v>
      </c>
      <c r="J65" s="13" t="s">
        <v>18</v>
      </c>
      <c r="K65" s="12">
        <v>4</v>
      </c>
      <c r="L65" s="11">
        <v>4</v>
      </c>
      <c r="M65" s="10" t="s">
        <v>18</v>
      </c>
      <c r="N65" s="11">
        <v>1</v>
      </c>
      <c r="O65" s="12">
        <v>3</v>
      </c>
      <c r="P65" s="14" t="s">
        <v>18</v>
      </c>
      <c r="Q65" s="12">
        <v>2</v>
      </c>
      <c r="R65" s="11">
        <v>6</v>
      </c>
      <c r="S65" s="10" t="s">
        <v>18</v>
      </c>
      <c r="T65" s="11">
        <v>5</v>
      </c>
      <c r="U65" s="12">
        <v>6</v>
      </c>
      <c r="V65" s="14" t="s">
        <v>18</v>
      </c>
      <c r="W65" s="12">
        <v>3</v>
      </c>
      <c r="X65" s="11">
        <v>6</v>
      </c>
      <c r="Y65" s="10" t="s">
        <v>18</v>
      </c>
      <c r="Z65" s="11">
        <v>6</v>
      </c>
      <c r="AA65" s="12">
        <v>4</v>
      </c>
      <c r="AB65" s="14" t="s">
        <v>18</v>
      </c>
      <c r="AC65" s="12">
        <v>2</v>
      </c>
      <c r="AD65" s="100">
        <f t="shared" si="3"/>
        <v>39</v>
      </c>
      <c r="AE65" s="10" t="s">
        <v>18</v>
      </c>
      <c r="AF65" s="100">
        <f t="shared" si="4"/>
        <v>26</v>
      </c>
      <c r="AG65" s="108">
        <f t="shared" si="5"/>
        <v>65</v>
      </c>
      <c r="AH65" s="82">
        <v>45</v>
      </c>
      <c r="AI65" s="75"/>
      <c r="AJ65" s="75"/>
      <c r="AK65" s="77"/>
      <c r="AL65" s="47"/>
      <c r="AM65" s="47"/>
      <c r="AN65" s="47"/>
    </row>
    <row r="66" spans="1:40" x14ac:dyDescent="0.25">
      <c r="A66" s="75">
        <v>58</v>
      </c>
      <c r="B66" s="21" t="str">
        <f>UPPER(Ptrllista!E24)</f>
        <v>JOHAN MOLID</v>
      </c>
      <c r="C66" s="21" t="str">
        <f>UPPER(Ptrllista!F24)</f>
        <v>SAAB</v>
      </c>
      <c r="D66" s="21" t="str">
        <f>UPPER(Ptrllista!G57)</f>
        <v>3</v>
      </c>
      <c r="E66" s="21" t="str">
        <f>UPPER(Ptrllista!H57)</f>
        <v>C</v>
      </c>
      <c r="F66" s="74">
        <v>6</v>
      </c>
      <c r="G66" s="10" t="s">
        <v>18</v>
      </c>
      <c r="H66" s="11">
        <v>3</v>
      </c>
      <c r="I66" s="12">
        <v>4</v>
      </c>
      <c r="J66" s="13" t="s">
        <v>18</v>
      </c>
      <c r="K66" s="12">
        <v>4</v>
      </c>
      <c r="L66" s="11">
        <v>4</v>
      </c>
      <c r="M66" s="10" t="s">
        <v>18</v>
      </c>
      <c r="N66" s="11">
        <v>1</v>
      </c>
      <c r="O66" s="12">
        <v>3</v>
      </c>
      <c r="P66" s="14" t="s">
        <v>18</v>
      </c>
      <c r="Q66" s="12">
        <v>2</v>
      </c>
      <c r="R66" s="11">
        <v>6</v>
      </c>
      <c r="S66" s="10" t="s">
        <v>18</v>
      </c>
      <c r="T66" s="11">
        <v>5</v>
      </c>
      <c r="U66" s="12">
        <v>6</v>
      </c>
      <c r="V66" s="14" t="s">
        <v>18</v>
      </c>
      <c r="W66" s="12">
        <v>3</v>
      </c>
      <c r="X66" s="11">
        <v>6</v>
      </c>
      <c r="Y66" s="10" t="s">
        <v>18</v>
      </c>
      <c r="Z66" s="11">
        <v>6</v>
      </c>
      <c r="AA66" s="12">
        <v>4</v>
      </c>
      <c r="AB66" s="14" t="s">
        <v>18</v>
      </c>
      <c r="AC66" s="12">
        <v>2</v>
      </c>
      <c r="AD66" s="100">
        <f t="shared" si="3"/>
        <v>39</v>
      </c>
      <c r="AE66" s="10" t="s">
        <v>18</v>
      </c>
      <c r="AF66" s="100">
        <f t="shared" si="4"/>
        <v>26</v>
      </c>
      <c r="AG66" s="108">
        <f t="shared" si="5"/>
        <v>65</v>
      </c>
      <c r="AH66" s="83">
        <v>45</v>
      </c>
      <c r="AI66" s="75"/>
      <c r="AJ66" s="75"/>
      <c r="AK66" s="77"/>
      <c r="AL66" s="47"/>
      <c r="AM66" s="47"/>
      <c r="AN66" s="47"/>
    </row>
    <row r="67" spans="1:40" x14ac:dyDescent="0.25">
      <c r="A67" s="75">
        <v>59</v>
      </c>
      <c r="B67" s="21" t="str">
        <f>UPPER(Ptrllista!E86)</f>
        <v>FREDRIK LINDGREN</v>
      </c>
      <c r="C67" s="21" t="str">
        <f>UPPER(Ptrllista!F86)</f>
        <v>ÅTVID</v>
      </c>
      <c r="D67" s="21" t="str">
        <f>UPPER(Ptrllista!G86)</f>
        <v>2</v>
      </c>
      <c r="E67" s="21" t="str">
        <f>UPPER(Ptrllista!H77)</f>
        <v>C</v>
      </c>
      <c r="F67" s="74">
        <v>5</v>
      </c>
      <c r="G67" s="10" t="s">
        <v>18</v>
      </c>
      <c r="H67" s="11">
        <v>3</v>
      </c>
      <c r="I67" s="12">
        <v>4</v>
      </c>
      <c r="J67" s="13" t="s">
        <v>18</v>
      </c>
      <c r="K67" s="12">
        <v>4</v>
      </c>
      <c r="L67" s="11">
        <v>5</v>
      </c>
      <c r="M67" s="10" t="s">
        <v>18</v>
      </c>
      <c r="N67" s="11">
        <v>1</v>
      </c>
      <c r="O67" s="12">
        <v>6</v>
      </c>
      <c r="P67" s="14" t="s">
        <v>18</v>
      </c>
      <c r="Q67" s="12">
        <v>4</v>
      </c>
      <c r="R67" s="11">
        <v>5</v>
      </c>
      <c r="S67" s="10" t="s">
        <v>18</v>
      </c>
      <c r="T67" s="11">
        <v>4</v>
      </c>
      <c r="U67" s="12">
        <v>3</v>
      </c>
      <c r="V67" s="14" t="s">
        <v>18</v>
      </c>
      <c r="W67" s="12">
        <v>3</v>
      </c>
      <c r="X67" s="11">
        <v>5</v>
      </c>
      <c r="Y67" s="10" t="s">
        <v>18</v>
      </c>
      <c r="Z67" s="11">
        <v>5</v>
      </c>
      <c r="AA67" s="12">
        <v>6</v>
      </c>
      <c r="AB67" s="14" t="s">
        <v>18</v>
      </c>
      <c r="AC67" s="12">
        <v>2</v>
      </c>
      <c r="AD67" s="100">
        <f t="shared" si="3"/>
        <v>39</v>
      </c>
      <c r="AE67" s="10" t="s">
        <v>18</v>
      </c>
      <c r="AF67" s="100">
        <f t="shared" si="4"/>
        <v>26</v>
      </c>
      <c r="AG67" s="108">
        <f t="shared" si="5"/>
        <v>65</v>
      </c>
      <c r="AH67" s="76">
        <v>38</v>
      </c>
      <c r="AI67" s="75"/>
      <c r="AJ67" s="75"/>
      <c r="AK67" s="77"/>
      <c r="AL67" s="47"/>
      <c r="AM67" s="47"/>
      <c r="AN67" s="47"/>
    </row>
    <row r="68" spans="1:40" x14ac:dyDescent="0.25">
      <c r="A68" s="143">
        <v>60</v>
      </c>
      <c r="B68" s="144" t="str">
        <f>UPPER(Ptrllista!E53)</f>
        <v>PER-HÅKAN HELGESSON</v>
      </c>
      <c r="C68" s="144" t="str">
        <f>UPPER(Ptrllista!F53)</f>
        <v>FPK</v>
      </c>
      <c r="D68" s="144" t="str">
        <f>UPPER(Ptrllista!G110)</f>
        <v>VY</v>
      </c>
      <c r="E68" s="144" t="str">
        <f>UPPER(Ptrllista!H110)</f>
        <v>C</v>
      </c>
      <c r="F68" s="145">
        <v>6</v>
      </c>
      <c r="G68" s="146" t="s">
        <v>18</v>
      </c>
      <c r="H68" s="147">
        <v>3</v>
      </c>
      <c r="I68" s="147">
        <v>5</v>
      </c>
      <c r="J68" s="148" t="s">
        <v>18</v>
      </c>
      <c r="K68" s="147">
        <v>4</v>
      </c>
      <c r="L68" s="147">
        <v>5</v>
      </c>
      <c r="M68" s="146" t="s">
        <v>18</v>
      </c>
      <c r="N68" s="147">
        <v>1</v>
      </c>
      <c r="O68" s="147">
        <v>3</v>
      </c>
      <c r="P68" s="146" t="s">
        <v>18</v>
      </c>
      <c r="Q68" s="147">
        <v>3</v>
      </c>
      <c r="R68" s="147">
        <v>5</v>
      </c>
      <c r="S68" s="146" t="s">
        <v>18</v>
      </c>
      <c r="T68" s="147">
        <v>4</v>
      </c>
      <c r="U68" s="147">
        <v>3</v>
      </c>
      <c r="V68" s="146" t="s">
        <v>18</v>
      </c>
      <c r="W68" s="147">
        <v>2</v>
      </c>
      <c r="X68" s="147">
        <v>6</v>
      </c>
      <c r="Y68" s="146" t="s">
        <v>18</v>
      </c>
      <c r="Z68" s="147">
        <v>6</v>
      </c>
      <c r="AA68" s="147">
        <v>6</v>
      </c>
      <c r="AB68" s="146" t="s">
        <v>18</v>
      </c>
      <c r="AC68" s="147">
        <v>2</v>
      </c>
      <c r="AD68" s="149">
        <f t="shared" si="3"/>
        <v>39</v>
      </c>
      <c r="AE68" s="146" t="s">
        <v>18</v>
      </c>
      <c r="AF68" s="149">
        <f t="shared" si="4"/>
        <v>25</v>
      </c>
      <c r="AG68" s="150">
        <f t="shared" si="5"/>
        <v>64</v>
      </c>
      <c r="AH68" s="153">
        <v>29</v>
      </c>
      <c r="AK68" s="77"/>
    </row>
    <row r="69" spans="1:40" x14ac:dyDescent="0.25">
      <c r="A69" s="75">
        <v>61</v>
      </c>
      <c r="B69" s="21" t="str">
        <f>UPPER(Ptrllista!E117)</f>
        <v>BOSSE PERSSON</v>
      </c>
      <c r="C69" s="21" t="str">
        <f>UPPER(Ptrllista!F117)</f>
        <v>MOTALA</v>
      </c>
      <c r="D69" s="21" t="str">
        <f>UPPER(Ptrllista!G61)</f>
        <v>1</v>
      </c>
      <c r="E69" s="21" t="str">
        <f>UPPER(Ptrllista!H61)</f>
        <v>C</v>
      </c>
      <c r="F69" s="74">
        <v>6</v>
      </c>
      <c r="G69" s="10" t="s">
        <v>18</v>
      </c>
      <c r="H69" s="11">
        <v>3</v>
      </c>
      <c r="I69" s="12">
        <v>5</v>
      </c>
      <c r="J69" s="13" t="s">
        <v>18</v>
      </c>
      <c r="K69" s="12">
        <v>4</v>
      </c>
      <c r="L69" s="11">
        <v>5</v>
      </c>
      <c r="M69" s="10" t="s">
        <v>18</v>
      </c>
      <c r="N69" s="11">
        <v>1</v>
      </c>
      <c r="O69" s="12">
        <v>6</v>
      </c>
      <c r="P69" s="14" t="s">
        <v>18</v>
      </c>
      <c r="Q69" s="12">
        <v>4</v>
      </c>
      <c r="R69" s="11">
        <v>2</v>
      </c>
      <c r="S69" s="10" t="s">
        <v>18</v>
      </c>
      <c r="T69" s="11">
        <v>2</v>
      </c>
      <c r="U69" s="12">
        <v>5</v>
      </c>
      <c r="V69" s="14" t="s">
        <v>18</v>
      </c>
      <c r="W69" s="12">
        <v>2</v>
      </c>
      <c r="X69" s="11">
        <v>4</v>
      </c>
      <c r="Y69" s="10" t="s">
        <v>18</v>
      </c>
      <c r="Z69" s="11">
        <v>4</v>
      </c>
      <c r="AA69" s="12">
        <v>6</v>
      </c>
      <c r="AB69" s="14" t="s">
        <v>18</v>
      </c>
      <c r="AC69" s="12">
        <v>2</v>
      </c>
      <c r="AD69" s="100">
        <f t="shared" si="3"/>
        <v>39</v>
      </c>
      <c r="AE69" s="10" t="s">
        <v>18</v>
      </c>
      <c r="AF69" s="100">
        <f t="shared" si="4"/>
        <v>22</v>
      </c>
      <c r="AG69" s="108">
        <f t="shared" si="5"/>
        <v>61</v>
      </c>
      <c r="AH69" s="76">
        <v>38</v>
      </c>
      <c r="AI69" s="79"/>
      <c r="AJ69" s="75"/>
      <c r="AK69" s="77"/>
      <c r="AL69" s="47"/>
      <c r="AM69" s="47"/>
      <c r="AN69" s="47"/>
    </row>
    <row r="70" spans="1:40" x14ac:dyDescent="0.25">
      <c r="A70" s="75">
        <v>62</v>
      </c>
      <c r="B70" s="21" t="str">
        <f>UPPER(Ptrllista!E37)</f>
        <v>KJELD NIELSEN</v>
      </c>
      <c r="C70" s="21" t="str">
        <f>UPPER(Ptrllista!F37)</f>
        <v>SAAB</v>
      </c>
      <c r="D70" s="21" t="str">
        <f>UPPER(Ptrllista!G130)</f>
        <v>VÄ</v>
      </c>
      <c r="E70" s="21" t="str">
        <f>UPPER(Ptrllista!H130)</f>
        <v>C</v>
      </c>
      <c r="F70" s="74">
        <v>4</v>
      </c>
      <c r="G70" s="10" t="s">
        <v>18</v>
      </c>
      <c r="H70" s="11">
        <v>3</v>
      </c>
      <c r="I70" s="12">
        <v>6</v>
      </c>
      <c r="J70" s="13" t="s">
        <v>18</v>
      </c>
      <c r="K70" s="12">
        <v>5</v>
      </c>
      <c r="L70" s="11">
        <v>4</v>
      </c>
      <c r="M70" s="10" t="s">
        <v>18</v>
      </c>
      <c r="N70" s="11">
        <v>1</v>
      </c>
      <c r="O70" s="12">
        <v>3</v>
      </c>
      <c r="P70" s="14" t="s">
        <v>18</v>
      </c>
      <c r="Q70" s="12">
        <v>2</v>
      </c>
      <c r="R70" s="11">
        <v>6</v>
      </c>
      <c r="S70" s="10" t="s">
        <v>18</v>
      </c>
      <c r="T70" s="11">
        <v>5</v>
      </c>
      <c r="U70" s="12">
        <v>5</v>
      </c>
      <c r="V70" s="14" t="s">
        <v>18</v>
      </c>
      <c r="W70" s="12">
        <v>3</v>
      </c>
      <c r="X70" s="11">
        <v>4</v>
      </c>
      <c r="Y70" s="10" t="s">
        <v>18</v>
      </c>
      <c r="Z70" s="11">
        <v>4</v>
      </c>
      <c r="AA70" s="12">
        <v>6</v>
      </c>
      <c r="AB70" s="14" t="s">
        <v>18</v>
      </c>
      <c r="AC70" s="12">
        <v>2</v>
      </c>
      <c r="AD70" s="100">
        <f t="shared" si="3"/>
        <v>38</v>
      </c>
      <c r="AE70" s="10" t="s">
        <v>18</v>
      </c>
      <c r="AF70" s="100">
        <f t="shared" si="4"/>
        <v>25</v>
      </c>
      <c r="AG70" s="108">
        <f t="shared" si="5"/>
        <v>63</v>
      </c>
      <c r="AH70" s="114">
        <v>46</v>
      </c>
      <c r="AK70" s="77"/>
    </row>
    <row r="71" spans="1:40" x14ac:dyDescent="0.25">
      <c r="A71" s="75">
        <v>63</v>
      </c>
      <c r="B71" s="21" t="str">
        <f>UPPER(Ptrllista!E134)</f>
        <v>MARTIN DAGNERT</v>
      </c>
      <c r="C71" s="21" t="str">
        <f>UPPER(Ptrllista!F134)</f>
        <v>LSKF</v>
      </c>
      <c r="D71" s="21" t="str">
        <f>UPPER(Ptrllista!G134)</f>
        <v>2</v>
      </c>
      <c r="E71" s="21" t="str">
        <f>UPPER(Ptrllista!H138)</f>
        <v>C</v>
      </c>
      <c r="F71" s="74">
        <v>6</v>
      </c>
      <c r="G71" s="10" t="s">
        <v>18</v>
      </c>
      <c r="H71" s="11">
        <v>3</v>
      </c>
      <c r="I71" s="12">
        <v>5</v>
      </c>
      <c r="J71" s="13" t="s">
        <v>18</v>
      </c>
      <c r="K71" s="12">
        <v>5</v>
      </c>
      <c r="L71" s="11">
        <v>5</v>
      </c>
      <c r="M71" s="10" t="s">
        <v>18</v>
      </c>
      <c r="N71" s="11">
        <v>1</v>
      </c>
      <c r="O71" s="12">
        <v>6</v>
      </c>
      <c r="P71" s="14" t="s">
        <v>18</v>
      </c>
      <c r="Q71" s="12">
        <v>4</v>
      </c>
      <c r="R71" s="11">
        <v>6</v>
      </c>
      <c r="S71" s="10" t="s">
        <v>18</v>
      </c>
      <c r="T71" s="11">
        <v>5</v>
      </c>
      <c r="U71" s="12">
        <v>2</v>
      </c>
      <c r="V71" s="14" t="s">
        <v>18</v>
      </c>
      <c r="W71" s="12">
        <v>1</v>
      </c>
      <c r="X71" s="11">
        <v>4</v>
      </c>
      <c r="Y71" s="10" t="s">
        <v>18</v>
      </c>
      <c r="Z71" s="11">
        <v>4</v>
      </c>
      <c r="AA71" s="12">
        <v>4</v>
      </c>
      <c r="AB71" s="14" t="s">
        <v>18</v>
      </c>
      <c r="AC71" s="12">
        <v>2</v>
      </c>
      <c r="AD71" s="100">
        <f t="shared" si="3"/>
        <v>38</v>
      </c>
      <c r="AE71" s="10" t="s">
        <v>18</v>
      </c>
      <c r="AF71" s="100">
        <f t="shared" si="4"/>
        <v>25</v>
      </c>
      <c r="AG71" s="108">
        <f t="shared" si="5"/>
        <v>63</v>
      </c>
      <c r="AH71" s="82">
        <v>34</v>
      </c>
      <c r="AI71" s="75"/>
      <c r="AJ71" s="75"/>
      <c r="AK71" s="77"/>
      <c r="AL71" s="47"/>
      <c r="AM71" s="47"/>
      <c r="AN71" s="47"/>
    </row>
    <row r="72" spans="1:40" x14ac:dyDescent="0.25">
      <c r="A72" s="75">
        <v>64</v>
      </c>
      <c r="B72" s="21" t="str">
        <f>UPPER(Ptrllista!E127)</f>
        <v>KENNETH ARVIDSSON</v>
      </c>
      <c r="C72" s="21" t="str">
        <f>UPPER(Ptrllista!F127)</f>
        <v>A1 SKF</v>
      </c>
      <c r="D72" s="21" t="str">
        <f>UPPER(Ptrllista!G53)</f>
        <v>VY</v>
      </c>
      <c r="E72" s="21" t="str">
        <f>UPPER(Ptrllista!H53)</f>
        <v>C</v>
      </c>
      <c r="F72" s="74">
        <v>6</v>
      </c>
      <c r="G72" s="10" t="s">
        <v>18</v>
      </c>
      <c r="H72" s="11">
        <v>3</v>
      </c>
      <c r="I72" s="12">
        <v>6</v>
      </c>
      <c r="J72" s="13" t="s">
        <v>18</v>
      </c>
      <c r="K72" s="12">
        <v>5</v>
      </c>
      <c r="L72" s="11">
        <v>5</v>
      </c>
      <c r="M72" s="10" t="s">
        <v>18</v>
      </c>
      <c r="N72" s="11">
        <v>1</v>
      </c>
      <c r="O72" s="12">
        <v>6</v>
      </c>
      <c r="P72" s="14" t="s">
        <v>18</v>
      </c>
      <c r="Q72" s="12">
        <v>4</v>
      </c>
      <c r="R72" s="11">
        <v>4</v>
      </c>
      <c r="S72" s="10" t="s">
        <v>18</v>
      </c>
      <c r="T72" s="11">
        <v>3</v>
      </c>
      <c r="U72" s="12">
        <v>5</v>
      </c>
      <c r="V72" s="14" t="s">
        <v>18</v>
      </c>
      <c r="W72" s="12">
        <v>3</v>
      </c>
      <c r="X72" s="11">
        <v>3</v>
      </c>
      <c r="Y72" s="10" t="s">
        <v>18</v>
      </c>
      <c r="Z72" s="11">
        <v>3</v>
      </c>
      <c r="AA72" s="12">
        <v>3</v>
      </c>
      <c r="AB72" s="14" t="s">
        <v>18</v>
      </c>
      <c r="AC72" s="12">
        <v>2</v>
      </c>
      <c r="AD72" s="100">
        <v>38</v>
      </c>
      <c r="AE72" s="10" t="s">
        <v>18</v>
      </c>
      <c r="AF72" s="100">
        <f t="shared" si="4"/>
        <v>24</v>
      </c>
      <c r="AG72" s="108">
        <f t="shared" si="5"/>
        <v>62</v>
      </c>
      <c r="AH72" s="114">
        <v>36</v>
      </c>
      <c r="AK72" s="77"/>
    </row>
    <row r="73" spans="1:40" x14ac:dyDescent="0.25">
      <c r="A73" s="75">
        <v>65</v>
      </c>
      <c r="B73" s="21" t="str">
        <f>UPPER(Ptrllista!E128)</f>
        <v>JOHANNES MARKSTRÖM</v>
      </c>
      <c r="C73" s="21" t="str">
        <f>UPPER(Ptrllista!F128)</f>
        <v>A1 SKF</v>
      </c>
      <c r="D73" s="21" t="str">
        <f>UPPER(Ptrllista!G128)</f>
        <v>2</v>
      </c>
      <c r="E73" s="21" t="str">
        <f>UPPER(Ptrllista!H123)</f>
        <v>C</v>
      </c>
      <c r="F73" s="74">
        <v>6</v>
      </c>
      <c r="G73" s="10" t="s">
        <v>18</v>
      </c>
      <c r="H73" s="11">
        <v>3</v>
      </c>
      <c r="I73" s="12">
        <v>5</v>
      </c>
      <c r="J73" s="13" t="s">
        <v>18</v>
      </c>
      <c r="K73" s="12">
        <v>5</v>
      </c>
      <c r="L73" s="11">
        <v>6</v>
      </c>
      <c r="M73" s="10" t="s">
        <v>18</v>
      </c>
      <c r="N73" s="11">
        <v>1</v>
      </c>
      <c r="O73" s="12">
        <v>4</v>
      </c>
      <c r="P73" s="14" t="s">
        <v>18</v>
      </c>
      <c r="Q73" s="12">
        <v>3</v>
      </c>
      <c r="R73" s="11">
        <v>5</v>
      </c>
      <c r="S73" s="10" t="s">
        <v>18</v>
      </c>
      <c r="T73" s="11">
        <v>4</v>
      </c>
      <c r="U73" s="12">
        <v>5</v>
      </c>
      <c r="V73" s="14" t="s">
        <v>18</v>
      </c>
      <c r="W73" s="12">
        <v>3</v>
      </c>
      <c r="X73" s="11">
        <v>1</v>
      </c>
      <c r="Y73" s="10" t="s">
        <v>18</v>
      </c>
      <c r="Z73" s="11">
        <v>1</v>
      </c>
      <c r="AA73" s="12">
        <v>6</v>
      </c>
      <c r="AB73" s="14" t="s">
        <v>18</v>
      </c>
      <c r="AC73" s="12">
        <v>2</v>
      </c>
      <c r="AD73" s="100">
        <f>F73+I73+L73+O73+R73+U73+X73+AA73</f>
        <v>38</v>
      </c>
      <c r="AE73" s="10" t="s">
        <v>18</v>
      </c>
      <c r="AF73" s="100">
        <f t="shared" ref="AF73:AF104" si="6">H73+K73+N73+Q73+T73+W73+Z73+AC73</f>
        <v>22</v>
      </c>
      <c r="AG73" s="108">
        <f t="shared" si="5"/>
        <v>60</v>
      </c>
      <c r="AH73" s="76">
        <v>56</v>
      </c>
      <c r="AI73" s="75"/>
      <c r="AJ73" s="75"/>
      <c r="AK73" s="77"/>
      <c r="AL73" s="47"/>
      <c r="AM73" s="47"/>
      <c r="AN73" s="47"/>
    </row>
    <row r="74" spans="1:40" x14ac:dyDescent="0.25">
      <c r="A74" s="75">
        <v>66</v>
      </c>
      <c r="B74" s="21" t="str">
        <f>UPPER(Ptrllista!E175)</f>
        <v>JOHAN FRANSSON</v>
      </c>
      <c r="C74" s="21" t="str">
        <f>UPPER(Ptrllista!F175)</f>
        <v>MJÖLBY</v>
      </c>
      <c r="D74" s="21" t="str">
        <f>UPPER(Ptrllista!G175)</f>
        <v>2</v>
      </c>
      <c r="E74" s="21" t="str">
        <f>UPPER(Ptrllista!H121)</f>
        <v>C</v>
      </c>
      <c r="F74" s="74">
        <v>6</v>
      </c>
      <c r="G74" s="10" t="s">
        <v>18</v>
      </c>
      <c r="H74" s="11">
        <v>3</v>
      </c>
      <c r="I74" s="12">
        <v>0</v>
      </c>
      <c r="J74" s="13" t="s">
        <v>18</v>
      </c>
      <c r="K74" s="12">
        <v>0</v>
      </c>
      <c r="L74" s="11">
        <v>5</v>
      </c>
      <c r="M74" s="10" t="s">
        <v>18</v>
      </c>
      <c r="N74" s="11">
        <v>1</v>
      </c>
      <c r="O74" s="12">
        <v>6</v>
      </c>
      <c r="P74" s="14" t="s">
        <v>18</v>
      </c>
      <c r="Q74" s="12">
        <v>4</v>
      </c>
      <c r="R74" s="11">
        <v>6</v>
      </c>
      <c r="S74" s="10" t="s">
        <v>18</v>
      </c>
      <c r="T74" s="11">
        <v>5</v>
      </c>
      <c r="U74" s="12">
        <v>5</v>
      </c>
      <c r="V74" s="14" t="s">
        <v>18</v>
      </c>
      <c r="W74" s="12">
        <v>3</v>
      </c>
      <c r="X74" s="11">
        <v>4</v>
      </c>
      <c r="Y74" s="10" t="s">
        <v>18</v>
      </c>
      <c r="Z74" s="11">
        <v>4</v>
      </c>
      <c r="AA74" s="12">
        <v>6</v>
      </c>
      <c r="AB74" s="14" t="s">
        <v>18</v>
      </c>
      <c r="AC74" s="12">
        <v>2</v>
      </c>
      <c r="AD74" s="100">
        <f>F74+I74+L74+O74+R74+U74+X74+AA74</f>
        <v>38</v>
      </c>
      <c r="AE74" s="10" t="s">
        <v>18</v>
      </c>
      <c r="AF74" s="100">
        <f t="shared" si="6"/>
        <v>22</v>
      </c>
      <c r="AG74" s="108">
        <f t="shared" si="5"/>
        <v>60</v>
      </c>
      <c r="AH74" s="76">
        <v>45</v>
      </c>
      <c r="AI74" s="75"/>
      <c r="AJ74" s="75"/>
      <c r="AK74" s="77"/>
      <c r="AL74" s="47"/>
      <c r="AM74" s="47"/>
      <c r="AN74" s="47"/>
    </row>
    <row r="75" spans="1:40" x14ac:dyDescent="0.25">
      <c r="A75" s="75">
        <v>67</v>
      </c>
      <c r="B75" s="21" t="s">
        <v>205</v>
      </c>
      <c r="C75" s="21" t="s">
        <v>189</v>
      </c>
      <c r="D75" s="21" t="s">
        <v>206</v>
      </c>
      <c r="E75" s="21" t="s">
        <v>105</v>
      </c>
      <c r="F75" s="74">
        <v>6</v>
      </c>
      <c r="G75" s="10" t="s">
        <v>18</v>
      </c>
      <c r="H75" s="11">
        <v>3</v>
      </c>
      <c r="I75" s="12">
        <v>2</v>
      </c>
      <c r="J75" s="13" t="s">
        <v>18</v>
      </c>
      <c r="K75" s="12">
        <v>2</v>
      </c>
      <c r="L75" s="11">
        <v>6</v>
      </c>
      <c r="M75" s="10" t="s">
        <v>18</v>
      </c>
      <c r="N75" s="11">
        <v>1</v>
      </c>
      <c r="O75" s="12">
        <v>4</v>
      </c>
      <c r="P75" s="14" t="s">
        <v>18</v>
      </c>
      <c r="Q75" s="12">
        <v>3</v>
      </c>
      <c r="R75" s="11">
        <v>4</v>
      </c>
      <c r="S75" s="10" t="s">
        <v>18</v>
      </c>
      <c r="T75" s="11">
        <v>3</v>
      </c>
      <c r="U75" s="12">
        <v>5</v>
      </c>
      <c r="V75" s="14" t="s">
        <v>18</v>
      </c>
      <c r="W75" s="12">
        <v>3</v>
      </c>
      <c r="X75" s="11">
        <v>5</v>
      </c>
      <c r="Y75" s="10" t="s">
        <v>18</v>
      </c>
      <c r="Z75" s="11">
        <v>5</v>
      </c>
      <c r="AA75" s="12">
        <v>6</v>
      </c>
      <c r="AB75" s="14" t="s">
        <v>18</v>
      </c>
      <c r="AC75" s="12">
        <v>2</v>
      </c>
      <c r="AD75" s="100">
        <v>38</v>
      </c>
      <c r="AE75" s="10" t="s">
        <v>18</v>
      </c>
      <c r="AF75" s="100">
        <f t="shared" si="6"/>
        <v>22</v>
      </c>
      <c r="AG75" s="108">
        <f t="shared" si="5"/>
        <v>60</v>
      </c>
      <c r="AH75" s="114">
        <v>35</v>
      </c>
      <c r="AK75" s="77"/>
    </row>
    <row r="76" spans="1:40" x14ac:dyDescent="0.25">
      <c r="A76" s="75">
        <v>68</v>
      </c>
      <c r="B76" s="21" t="str">
        <f>UPPER(Ptrllista!E45)</f>
        <v>PETER GUSTAFSSON</v>
      </c>
      <c r="C76" s="21" t="str">
        <f>UPPER(Ptrllista!F45)</f>
        <v>ÅTVID</v>
      </c>
      <c r="D76" s="21" t="str">
        <f>UPPER(Ptrllista!G118)</f>
        <v>VÄ</v>
      </c>
      <c r="E76" s="21" t="str">
        <f>UPPER(Ptrllista!H118)</f>
        <v>C</v>
      </c>
      <c r="F76" s="74">
        <v>6</v>
      </c>
      <c r="G76" s="10" t="s">
        <v>18</v>
      </c>
      <c r="H76" s="11">
        <v>3</v>
      </c>
      <c r="I76" s="12">
        <v>2</v>
      </c>
      <c r="J76" s="13" t="s">
        <v>18</v>
      </c>
      <c r="K76" s="12">
        <v>2</v>
      </c>
      <c r="L76" s="11">
        <v>6</v>
      </c>
      <c r="M76" s="10" t="s">
        <v>18</v>
      </c>
      <c r="N76" s="11">
        <v>1</v>
      </c>
      <c r="O76" s="12">
        <v>4</v>
      </c>
      <c r="P76" s="14" t="s">
        <v>18</v>
      </c>
      <c r="Q76" s="12">
        <v>3</v>
      </c>
      <c r="R76" s="11">
        <v>4</v>
      </c>
      <c r="S76" s="10" t="s">
        <v>18</v>
      </c>
      <c r="T76" s="11">
        <v>3</v>
      </c>
      <c r="U76" s="12">
        <v>5</v>
      </c>
      <c r="V76" s="14" t="s">
        <v>18</v>
      </c>
      <c r="W76" s="12">
        <v>3</v>
      </c>
      <c r="X76" s="11">
        <v>5</v>
      </c>
      <c r="Y76" s="10" t="s">
        <v>18</v>
      </c>
      <c r="Z76" s="11">
        <v>5</v>
      </c>
      <c r="AA76" s="12">
        <v>6</v>
      </c>
      <c r="AB76" s="14" t="s">
        <v>18</v>
      </c>
      <c r="AC76" s="12">
        <v>2</v>
      </c>
      <c r="AD76" s="100">
        <f t="shared" ref="AD76:AD103" si="7">F76+I76+L76+O76+R76+U76+X76+AA76</f>
        <v>38</v>
      </c>
      <c r="AE76" s="10" t="s">
        <v>18</v>
      </c>
      <c r="AF76" s="100">
        <f t="shared" si="6"/>
        <v>22</v>
      </c>
      <c r="AG76" s="108">
        <f t="shared" si="5"/>
        <v>60</v>
      </c>
      <c r="AH76" s="142">
        <v>35</v>
      </c>
      <c r="AK76" s="77"/>
    </row>
    <row r="77" spans="1:40" x14ac:dyDescent="0.25">
      <c r="A77" s="75">
        <v>69</v>
      </c>
      <c r="B77" s="21" t="str">
        <f>UPPER(Ptrllista!E69)</f>
        <v>GÖRAN KÅRHEDE</v>
      </c>
      <c r="C77" s="21" t="str">
        <f>UPPER(Ptrllista!F69)</f>
        <v>NPK</v>
      </c>
      <c r="D77" s="21" t="str">
        <f>UPPER(Ptrllista!G99)</f>
        <v>VÄ</v>
      </c>
      <c r="E77" s="21" t="str">
        <f>UPPER(Ptrllista!H99)</f>
        <v>C</v>
      </c>
      <c r="F77" s="74">
        <v>6</v>
      </c>
      <c r="G77" s="10" t="s">
        <v>18</v>
      </c>
      <c r="H77" s="11">
        <v>3</v>
      </c>
      <c r="I77" s="12">
        <v>5</v>
      </c>
      <c r="J77" s="13" t="s">
        <v>18</v>
      </c>
      <c r="K77" s="12">
        <v>4</v>
      </c>
      <c r="L77" s="11">
        <v>6</v>
      </c>
      <c r="M77" s="10" t="s">
        <v>18</v>
      </c>
      <c r="N77" s="11">
        <v>1</v>
      </c>
      <c r="O77" s="12">
        <v>5</v>
      </c>
      <c r="P77" s="14" t="s">
        <v>18</v>
      </c>
      <c r="Q77" s="12">
        <v>3</v>
      </c>
      <c r="R77" s="11">
        <v>3</v>
      </c>
      <c r="S77" s="10" t="s">
        <v>18</v>
      </c>
      <c r="T77" s="11">
        <v>2</v>
      </c>
      <c r="U77" s="12">
        <v>3</v>
      </c>
      <c r="V77" s="14" t="s">
        <v>18</v>
      </c>
      <c r="W77" s="12">
        <v>3</v>
      </c>
      <c r="X77" s="11">
        <v>4</v>
      </c>
      <c r="Y77" s="10" t="s">
        <v>18</v>
      </c>
      <c r="Z77" s="11">
        <v>4</v>
      </c>
      <c r="AA77" s="12">
        <v>6</v>
      </c>
      <c r="AB77" s="14" t="s">
        <v>18</v>
      </c>
      <c r="AC77" s="12">
        <v>2</v>
      </c>
      <c r="AD77" s="100">
        <f t="shared" si="7"/>
        <v>38</v>
      </c>
      <c r="AE77" s="10" t="s">
        <v>18</v>
      </c>
      <c r="AF77" s="100">
        <f t="shared" si="6"/>
        <v>22</v>
      </c>
      <c r="AG77" s="108">
        <f t="shared" si="5"/>
        <v>60</v>
      </c>
      <c r="AH77" s="142">
        <v>31</v>
      </c>
      <c r="AK77" s="77"/>
    </row>
    <row r="78" spans="1:40" x14ac:dyDescent="0.25">
      <c r="A78" s="75">
        <v>70</v>
      </c>
      <c r="B78" s="21" t="str">
        <f>UPPER(Ptrllista!E136)</f>
        <v>STEFAN JOHANSSON</v>
      </c>
      <c r="C78" s="21" t="str">
        <f>UPPER(Ptrllista!F136)</f>
        <v>LSKF</v>
      </c>
      <c r="D78" s="21" t="str">
        <f>UPPER(Ptrllista!G177)</f>
        <v>1</v>
      </c>
      <c r="E78" s="21" t="str">
        <f>UPPER(Ptrllista!H177)</f>
        <v>C</v>
      </c>
      <c r="F78" s="74">
        <v>6</v>
      </c>
      <c r="G78" s="10" t="s">
        <v>18</v>
      </c>
      <c r="H78" s="11">
        <v>3</v>
      </c>
      <c r="I78" s="12">
        <v>5</v>
      </c>
      <c r="J78" s="13" t="s">
        <v>18</v>
      </c>
      <c r="K78" s="12">
        <v>5</v>
      </c>
      <c r="L78" s="11">
        <v>5</v>
      </c>
      <c r="M78" s="10" t="s">
        <v>18</v>
      </c>
      <c r="N78" s="11">
        <v>1</v>
      </c>
      <c r="O78" s="12">
        <v>3</v>
      </c>
      <c r="P78" s="14" t="s">
        <v>18</v>
      </c>
      <c r="Q78" s="12">
        <v>2</v>
      </c>
      <c r="R78" s="11">
        <v>5</v>
      </c>
      <c r="S78" s="10" t="s">
        <v>18</v>
      </c>
      <c r="T78" s="11">
        <v>4</v>
      </c>
      <c r="U78" s="12">
        <v>5</v>
      </c>
      <c r="V78" s="14" t="s">
        <v>18</v>
      </c>
      <c r="W78" s="12">
        <v>2</v>
      </c>
      <c r="X78" s="11">
        <v>4</v>
      </c>
      <c r="Y78" s="10" t="s">
        <v>18</v>
      </c>
      <c r="Z78" s="11">
        <v>4</v>
      </c>
      <c r="AA78" s="12">
        <v>5</v>
      </c>
      <c r="AB78" s="14" t="s">
        <v>18</v>
      </c>
      <c r="AC78" s="12">
        <v>1</v>
      </c>
      <c r="AD78" s="100">
        <f t="shared" si="7"/>
        <v>38</v>
      </c>
      <c r="AE78" s="10" t="s">
        <v>18</v>
      </c>
      <c r="AF78" s="100">
        <f t="shared" si="6"/>
        <v>22</v>
      </c>
      <c r="AG78" s="108">
        <f t="shared" si="5"/>
        <v>60</v>
      </c>
      <c r="AH78" s="82">
        <v>29</v>
      </c>
      <c r="AI78" s="75"/>
      <c r="AJ78" s="75"/>
      <c r="AK78" s="77"/>
      <c r="AL78" s="47"/>
      <c r="AM78" s="47"/>
      <c r="AN78" s="47"/>
    </row>
    <row r="79" spans="1:40" x14ac:dyDescent="0.25">
      <c r="A79" s="75">
        <v>71</v>
      </c>
      <c r="B79" s="21" t="str">
        <f>UPPER(Ptrllista!E149)</f>
        <v>RONNY NORBERG</v>
      </c>
      <c r="C79" s="21" t="str">
        <f>UPPER(Ptrllista!F149)</f>
        <v>NPK</v>
      </c>
      <c r="D79" s="21" t="str">
        <f>UPPER(Ptrllista!G149)</f>
        <v>2</v>
      </c>
      <c r="E79" s="21" t="str">
        <f>UPPER(Ptrllista!H187)</f>
        <v>C</v>
      </c>
      <c r="F79" s="74">
        <v>4</v>
      </c>
      <c r="G79" s="10" t="s">
        <v>18</v>
      </c>
      <c r="H79" s="11">
        <v>3</v>
      </c>
      <c r="I79" s="12">
        <v>4</v>
      </c>
      <c r="J79" s="13" t="s">
        <v>18</v>
      </c>
      <c r="K79" s="12">
        <v>4</v>
      </c>
      <c r="L79" s="11">
        <v>6</v>
      </c>
      <c r="M79" s="10" t="s">
        <v>18</v>
      </c>
      <c r="N79" s="11">
        <v>1</v>
      </c>
      <c r="O79" s="12">
        <v>3</v>
      </c>
      <c r="P79" s="14" t="s">
        <v>18</v>
      </c>
      <c r="Q79" s="12">
        <v>3</v>
      </c>
      <c r="R79" s="11">
        <v>4</v>
      </c>
      <c r="S79" s="10" t="s">
        <v>18</v>
      </c>
      <c r="T79" s="11">
        <v>4</v>
      </c>
      <c r="U79" s="12">
        <v>5</v>
      </c>
      <c r="V79" s="14" t="s">
        <v>18</v>
      </c>
      <c r="W79" s="12">
        <v>3</v>
      </c>
      <c r="X79" s="11">
        <v>5</v>
      </c>
      <c r="Y79" s="10" t="s">
        <v>18</v>
      </c>
      <c r="Z79" s="11">
        <v>5</v>
      </c>
      <c r="AA79" s="12">
        <v>6</v>
      </c>
      <c r="AB79" s="14" t="s">
        <v>18</v>
      </c>
      <c r="AC79" s="12">
        <v>2</v>
      </c>
      <c r="AD79" s="100">
        <f t="shared" si="7"/>
        <v>37</v>
      </c>
      <c r="AE79" s="10" t="s">
        <v>18</v>
      </c>
      <c r="AF79" s="100">
        <f t="shared" si="6"/>
        <v>25</v>
      </c>
      <c r="AG79" s="108">
        <f t="shared" si="5"/>
        <v>62</v>
      </c>
      <c r="AH79" s="76">
        <v>48</v>
      </c>
      <c r="AI79" s="75"/>
      <c r="AJ79" s="75"/>
      <c r="AK79" s="77"/>
      <c r="AL79" s="47"/>
      <c r="AM79" s="47"/>
      <c r="AN79" s="47"/>
    </row>
    <row r="80" spans="1:40" x14ac:dyDescent="0.25">
      <c r="A80" s="75">
        <v>72</v>
      </c>
      <c r="B80" s="21" t="str">
        <f>UPPER(Ptrllista!E177)</f>
        <v>ANDERS LÖNNSTRÖM</v>
      </c>
      <c r="C80" s="21" t="str">
        <f>UPPER(Ptrllista!F177)</f>
        <v>MJÖLBY</v>
      </c>
      <c r="D80" s="21" t="str">
        <f>UPPER(Ptrllista!G38)</f>
        <v>1</v>
      </c>
      <c r="E80" s="21" t="str">
        <f>UPPER(Ptrllista!H38)</f>
        <v>C</v>
      </c>
      <c r="F80" s="74">
        <v>6</v>
      </c>
      <c r="G80" s="10" t="s">
        <v>18</v>
      </c>
      <c r="H80" s="11">
        <v>3</v>
      </c>
      <c r="I80" s="12">
        <v>6</v>
      </c>
      <c r="J80" s="13" t="s">
        <v>18</v>
      </c>
      <c r="K80" s="12">
        <v>5</v>
      </c>
      <c r="L80" s="11">
        <v>6</v>
      </c>
      <c r="M80" s="10" t="s">
        <v>18</v>
      </c>
      <c r="N80" s="11">
        <v>1</v>
      </c>
      <c r="O80" s="12">
        <v>5</v>
      </c>
      <c r="P80" s="14" t="s">
        <v>18</v>
      </c>
      <c r="Q80" s="12">
        <v>3</v>
      </c>
      <c r="R80" s="11">
        <v>6</v>
      </c>
      <c r="S80" s="10" t="s">
        <v>18</v>
      </c>
      <c r="T80" s="11">
        <v>5</v>
      </c>
      <c r="U80" s="12">
        <v>1</v>
      </c>
      <c r="V80" s="14" t="s">
        <v>18</v>
      </c>
      <c r="W80" s="12">
        <v>1</v>
      </c>
      <c r="X80" s="11">
        <v>5</v>
      </c>
      <c r="Y80" s="10" t="s">
        <v>18</v>
      </c>
      <c r="Z80" s="11">
        <v>5</v>
      </c>
      <c r="AA80" s="12">
        <v>2</v>
      </c>
      <c r="AB80" s="14" t="s">
        <v>18</v>
      </c>
      <c r="AC80" s="12">
        <v>2</v>
      </c>
      <c r="AD80" s="100">
        <f t="shared" si="7"/>
        <v>37</v>
      </c>
      <c r="AE80" s="10" t="s">
        <v>18</v>
      </c>
      <c r="AF80" s="100">
        <f t="shared" si="6"/>
        <v>25</v>
      </c>
      <c r="AG80" s="108">
        <f t="shared" si="5"/>
        <v>62</v>
      </c>
      <c r="AH80" s="78">
        <v>33</v>
      </c>
      <c r="AI80" s="106"/>
      <c r="AJ80" s="75"/>
      <c r="AK80" s="77"/>
      <c r="AL80" s="77"/>
      <c r="AM80" s="77"/>
      <c r="AN80" s="77"/>
    </row>
    <row r="81" spans="1:40" x14ac:dyDescent="0.25">
      <c r="A81" s="75">
        <v>73</v>
      </c>
      <c r="B81" s="21" t="str">
        <f>UPPER(Ptrllista!E99)</f>
        <v>EMANUEL ERICSSON</v>
      </c>
      <c r="C81" s="21" t="str">
        <f>UPPER(Ptrllista!F99)</f>
        <v>LSKF</v>
      </c>
      <c r="D81" s="21" t="str">
        <f>UPPER(Ptrllista!G41)</f>
        <v>VÄ</v>
      </c>
      <c r="E81" s="21" t="str">
        <f>UPPER(Ptrllista!H41)</f>
        <v>C</v>
      </c>
      <c r="F81" s="74">
        <v>5</v>
      </c>
      <c r="G81" s="10" t="s">
        <v>18</v>
      </c>
      <c r="H81" s="11">
        <v>3</v>
      </c>
      <c r="I81" s="12">
        <v>4</v>
      </c>
      <c r="J81" s="13" t="s">
        <v>18</v>
      </c>
      <c r="K81" s="12">
        <v>4</v>
      </c>
      <c r="L81" s="11">
        <v>5</v>
      </c>
      <c r="M81" s="10" t="s">
        <v>18</v>
      </c>
      <c r="N81" s="11">
        <v>1</v>
      </c>
      <c r="O81" s="12">
        <v>5</v>
      </c>
      <c r="P81" s="14" t="s">
        <v>18</v>
      </c>
      <c r="Q81" s="12">
        <v>3</v>
      </c>
      <c r="R81" s="11">
        <v>4</v>
      </c>
      <c r="S81" s="10" t="s">
        <v>18</v>
      </c>
      <c r="T81" s="11">
        <v>4</v>
      </c>
      <c r="U81" s="12">
        <v>5</v>
      </c>
      <c r="V81" s="14" t="s">
        <v>18</v>
      </c>
      <c r="W81" s="12">
        <v>3</v>
      </c>
      <c r="X81" s="11">
        <v>5</v>
      </c>
      <c r="Y81" s="10" t="s">
        <v>18</v>
      </c>
      <c r="Z81" s="11">
        <v>5</v>
      </c>
      <c r="AA81" s="12">
        <v>4</v>
      </c>
      <c r="AB81" s="14" t="s">
        <v>18</v>
      </c>
      <c r="AC81" s="12">
        <v>2</v>
      </c>
      <c r="AD81" s="100">
        <f t="shared" si="7"/>
        <v>37</v>
      </c>
      <c r="AE81" s="10" t="s">
        <v>18</v>
      </c>
      <c r="AF81" s="100">
        <f t="shared" si="6"/>
        <v>25</v>
      </c>
      <c r="AG81" s="108">
        <f t="shared" si="5"/>
        <v>62</v>
      </c>
      <c r="AH81" s="114">
        <v>29</v>
      </c>
      <c r="AK81" s="77"/>
    </row>
    <row r="82" spans="1:40" x14ac:dyDescent="0.25">
      <c r="A82" s="75">
        <v>74</v>
      </c>
      <c r="B82" s="21" t="str">
        <f>UPPER(Ptrllista!E55)</f>
        <v xml:space="preserve">NILS BÄCKSTRÖM </v>
      </c>
      <c r="C82" s="21" t="str">
        <f>UPPER(Ptrllista!F55)</f>
        <v>NPK</v>
      </c>
      <c r="D82" s="21" t="str">
        <f>UPPER(Ptrllista!G98)</f>
        <v>VY</v>
      </c>
      <c r="E82" s="21" t="str">
        <f>UPPER(Ptrllista!H98)</f>
        <v>C</v>
      </c>
      <c r="F82" s="74">
        <v>5</v>
      </c>
      <c r="G82" s="10" t="s">
        <v>18</v>
      </c>
      <c r="H82" s="11">
        <v>3</v>
      </c>
      <c r="I82" s="12">
        <v>4</v>
      </c>
      <c r="J82" s="13" t="s">
        <v>18</v>
      </c>
      <c r="K82" s="12">
        <v>3</v>
      </c>
      <c r="L82" s="11">
        <v>4</v>
      </c>
      <c r="M82" s="10" t="s">
        <v>18</v>
      </c>
      <c r="N82" s="11">
        <v>1</v>
      </c>
      <c r="O82" s="12">
        <v>4</v>
      </c>
      <c r="P82" s="14" t="s">
        <v>18</v>
      </c>
      <c r="Q82" s="12">
        <v>3</v>
      </c>
      <c r="R82" s="11">
        <v>4</v>
      </c>
      <c r="S82" s="10" t="s">
        <v>18</v>
      </c>
      <c r="T82" s="11">
        <v>3</v>
      </c>
      <c r="U82" s="12">
        <v>5</v>
      </c>
      <c r="V82" s="14" t="s">
        <v>18</v>
      </c>
      <c r="W82" s="12">
        <v>3</v>
      </c>
      <c r="X82" s="11">
        <v>5</v>
      </c>
      <c r="Y82" s="10" t="s">
        <v>18</v>
      </c>
      <c r="Z82" s="11">
        <v>5</v>
      </c>
      <c r="AA82" s="12">
        <v>6</v>
      </c>
      <c r="AB82" s="14" t="s">
        <v>18</v>
      </c>
      <c r="AC82" s="12">
        <v>2</v>
      </c>
      <c r="AD82" s="100">
        <f t="shared" si="7"/>
        <v>37</v>
      </c>
      <c r="AE82" s="10" t="s">
        <v>18</v>
      </c>
      <c r="AF82" s="100">
        <f t="shared" si="6"/>
        <v>23</v>
      </c>
      <c r="AG82" s="108">
        <f t="shared" ref="AG82:AG113" si="8">AD82+AF82</f>
        <v>60</v>
      </c>
      <c r="AH82" s="114">
        <v>32</v>
      </c>
      <c r="AK82" s="77"/>
    </row>
    <row r="83" spans="1:40" x14ac:dyDescent="0.25">
      <c r="A83" s="75">
        <v>75</v>
      </c>
      <c r="B83" s="21" t="str">
        <f>UPPER(Ptrllista!E147)</f>
        <v>LINDA GRUFMAN</v>
      </c>
      <c r="C83" s="21" t="str">
        <f>UPPER(Ptrllista!F147)</f>
        <v>NPK</v>
      </c>
      <c r="D83" s="21" t="str">
        <f>UPPER(Ptrllista!G147)</f>
        <v>2</v>
      </c>
      <c r="E83" s="21" t="str">
        <f>UPPER(Ptrllista!H134)</f>
        <v>C</v>
      </c>
      <c r="F83" s="74">
        <v>5</v>
      </c>
      <c r="G83" s="10" t="s">
        <v>18</v>
      </c>
      <c r="H83" s="11">
        <v>3</v>
      </c>
      <c r="I83" s="12">
        <v>6</v>
      </c>
      <c r="J83" s="13" t="s">
        <v>18</v>
      </c>
      <c r="K83" s="12">
        <v>5</v>
      </c>
      <c r="L83" s="11">
        <v>5</v>
      </c>
      <c r="M83" s="10" t="s">
        <v>18</v>
      </c>
      <c r="N83" s="11">
        <v>1</v>
      </c>
      <c r="O83" s="12">
        <v>3</v>
      </c>
      <c r="P83" s="14" t="s">
        <v>18</v>
      </c>
      <c r="Q83" s="12">
        <v>2</v>
      </c>
      <c r="R83" s="11">
        <v>6</v>
      </c>
      <c r="S83" s="10" t="s">
        <v>18</v>
      </c>
      <c r="T83" s="11">
        <v>5</v>
      </c>
      <c r="U83" s="12">
        <v>4</v>
      </c>
      <c r="V83" s="14" t="s">
        <v>18</v>
      </c>
      <c r="W83" s="12">
        <v>2</v>
      </c>
      <c r="X83" s="11">
        <v>3</v>
      </c>
      <c r="Y83" s="10" t="s">
        <v>18</v>
      </c>
      <c r="Z83" s="11">
        <v>3</v>
      </c>
      <c r="AA83" s="12">
        <v>5</v>
      </c>
      <c r="AB83" s="14" t="s">
        <v>18</v>
      </c>
      <c r="AC83" s="12">
        <v>1</v>
      </c>
      <c r="AD83" s="100">
        <f t="shared" si="7"/>
        <v>37</v>
      </c>
      <c r="AE83" s="10" t="s">
        <v>18</v>
      </c>
      <c r="AF83" s="100">
        <f t="shared" si="6"/>
        <v>22</v>
      </c>
      <c r="AG83" s="108">
        <f t="shared" si="8"/>
        <v>59</v>
      </c>
      <c r="AH83" s="76">
        <v>26</v>
      </c>
      <c r="AI83" s="75"/>
      <c r="AJ83" s="75"/>
      <c r="AK83" s="77"/>
      <c r="AL83" s="47"/>
      <c r="AM83" s="47"/>
      <c r="AN83" s="47"/>
    </row>
    <row r="84" spans="1:40" s="3" customFormat="1" x14ac:dyDescent="0.25">
      <c r="A84" s="75">
        <v>76</v>
      </c>
      <c r="B84" s="21" t="str">
        <f>UPPER(Ptrllista!E138)</f>
        <v>MIKAEL BERGMAN</v>
      </c>
      <c r="C84" s="21" t="str">
        <f>UPPER(Ptrllista!F138)</f>
        <v>VALDEMARSVIK</v>
      </c>
      <c r="D84" s="21" t="str">
        <f>UPPER(Ptrllista!G138)</f>
        <v>2</v>
      </c>
      <c r="E84" s="21" t="str">
        <f>UPPER(Ptrllista!H175)</f>
        <v>C</v>
      </c>
      <c r="F84" s="74">
        <v>5</v>
      </c>
      <c r="G84" s="10" t="s">
        <v>18</v>
      </c>
      <c r="H84" s="11">
        <v>3</v>
      </c>
      <c r="I84" s="12">
        <v>5</v>
      </c>
      <c r="J84" s="13" t="s">
        <v>18</v>
      </c>
      <c r="K84" s="12">
        <v>4</v>
      </c>
      <c r="L84" s="11">
        <v>3</v>
      </c>
      <c r="M84" s="10" t="s">
        <v>18</v>
      </c>
      <c r="N84" s="11">
        <v>1</v>
      </c>
      <c r="O84" s="12">
        <v>2</v>
      </c>
      <c r="P84" s="14" t="s">
        <v>18</v>
      </c>
      <c r="Q84" s="12">
        <v>2</v>
      </c>
      <c r="R84" s="11">
        <v>5</v>
      </c>
      <c r="S84" s="10" t="s">
        <v>18</v>
      </c>
      <c r="T84" s="11">
        <v>4</v>
      </c>
      <c r="U84" s="12">
        <v>5</v>
      </c>
      <c r="V84" s="14" t="s">
        <v>18</v>
      </c>
      <c r="W84" s="12">
        <v>3</v>
      </c>
      <c r="X84" s="11">
        <v>6</v>
      </c>
      <c r="Y84" s="10" t="s">
        <v>18</v>
      </c>
      <c r="Z84" s="11">
        <v>6</v>
      </c>
      <c r="AA84" s="12">
        <v>5</v>
      </c>
      <c r="AB84" s="14" t="s">
        <v>18</v>
      </c>
      <c r="AC84" s="12">
        <v>2</v>
      </c>
      <c r="AD84" s="100">
        <f t="shared" si="7"/>
        <v>36</v>
      </c>
      <c r="AE84" s="10" t="s">
        <v>18</v>
      </c>
      <c r="AF84" s="100">
        <f t="shared" si="6"/>
        <v>25</v>
      </c>
      <c r="AG84" s="108">
        <f t="shared" si="8"/>
        <v>61</v>
      </c>
      <c r="AH84" s="82">
        <v>44</v>
      </c>
      <c r="AI84" s="75"/>
      <c r="AJ84" s="75"/>
      <c r="AK84" s="77"/>
      <c r="AL84" s="47"/>
      <c r="AM84" s="47"/>
      <c r="AN84" s="47"/>
    </row>
    <row r="85" spans="1:40" s="3" customFormat="1" x14ac:dyDescent="0.25">
      <c r="A85" s="143">
        <v>77</v>
      </c>
      <c r="B85" s="144" t="str">
        <f>UPPER(Ptrllista!E184)</f>
        <v>STEFAN JEANSSON</v>
      </c>
      <c r="C85" s="144" t="str">
        <f>UPPER(Ptrllista!F184)</f>
        <v>FPK</v>
      </c>
      <c r="D85" s="144" t="str">
        <f>UPPER(Ptrllista!G176)</f>
        <v>1</v>
      </c>
      <c r="E85" s="144" t="str">
        <f>UPPER(Ptrllista!H176)</f>
        <v>C</v>
      </c>
      <c r="F85" s="145">
        <v>5</v>
      </c>
      <c r="G85" s="146" t="s">
        <v>18</v>
      </c>
      <c r="H85" s="147">
        <v>3</v>
      </c>
      <c r="I85" s="147">
        <v>5</v>
      </c>
      <c r="J85" s="148" t="s">
        <v>18</v>
      </c>
      <c r="K85" s="147">
        <v>4</v>
      </c>
      <c r="L85" s="147">
        <v>5</v>
      </c>
      <c r="M85" s="146" t="s">
        <v>18</v>
      </c>
      <c r="N85" s="147">
        <v>1</v>
      </c>
      <c r="O85" s="147">
        <v>2</v>
      </c>
      <c r="P85" s="146" t="s">
        <v>18</v>
      </c>
      <c r="Q85" s="147">
        <v>2</v>
      </c>
      <c r="R85" s="147">
        <v>4</v>
      </c>
      <c r="S85" s="146" t="s">
        <v>18</v>
      </c>
      <c r="T85" s="147">
        <v>4</v>
      </c>
      <c r="U85" s="147">
        <v>3</v>
      </c>
      <c r="V85" s="146" t="s">
        <v>18</v>
      </c>
      <c r="W85" s="147">
        <v>2</v>
      </c>
      <c r="X85" s="147">
        <v>6</v>
      </c>
      <c r="Y85" s="146" t="s">
        <v>18</v>
      </c>
      <c r="Z85" s="147">
        <v>6</v>
      </c>
      <c r="AA85" s="147">
        <v>6</v>
      </c>
      <c r="AB85" s="146" t="s">
        <v>18</v>
      </c>
      <c r="AC85" s="147">
        <v>2</v>
      </c>
      <c r="AD85" s="149">
        <f t="shared" si="7"/>
        <v>36</v>
      </c>
      <c r="AE85" s="146" t="s">
        <v>18</v>
      </c>
      <c r="AF85" s="149">
        <f t="shared" si="6"/>
        <v>24</v>
      </c>
      <c r="AG85" s="150">
        <f t="shared" si="8"/>
        <v>60</v>
      </c>
      <c r="AH85" s="151">
        <v>37</v>
      </c>
      <c r="AI85" s="75"/>
      <c r="AJ85" s="75"/>
      <c r="AK85" s="77"/>
      <c r="AL85" s="47"/>
      <c r="AM85" s="47"/>
      <c r="AN85" s="47"/>
    </row>
    <row r="86" spans="1:40" s="3" customFormat="1" x14ac:dyDescent="0.25">
      <c r="A86" s="75">
        <v>78</v>
      </c>
      <c r="B86" s="21" t="str">
        <f>UPPER(Ptrllista!E113)</f>
        <v>DENISE ZAHN</v>
      </c>
      <c r="C86" s="21" t="str">
        <f>UPPER(Ptrllista!F113)</f>
        <v>A1 SKF</v>
      </c>
      <c r="D86" s="21" t="str">
        <f>UPPER(Ptrllista!G113)</f>
        <v>D1</v>
      </c>
      <c r="E86" s="21" t="str">
        <f>UPPER(Ptrllista!H113)</f>
        <v>C</v>
      </c>
      <c r="F86" s="74">
        <v>5</v>
      </c>
      <c r="G86" s="10" t="s">
        <v>18</v>
      </c>
      <c r="H86" s="11">
        <v>3</v>
      </c>
      <c r="I86" s="12">
        <v>3</v>
      </c>
      <c r="J86" s="13" t="s">
        <v>18</v>
      </c>
      <c r="K86" s="12">
        <v>3</v>
      </c>
      <c r="L86" s="11">
        <v>6</v>
      </c>
      <c r="M86" s="10" t="s">
        <v>18</v>
      </c>
      <c r="N86" s="11">
        <v>1</v>
      </c>
      <c r="O86" s="12">
        <v>4</v>
      </c>
      <c r="P86" s="14" t="s">
        <v>18</v>
      </c>
      <c r="Q86" s="12">
        <v>4</v>
      </c>
      <c r="R86" s="11">
        <v>4</v>
      </c>
      <c r="S86" s="10">
        <v>4</v>
      </c>
      <c r="T86" s="11">
        <v>3</v>
      </c>
      <c r="U86" s="12">
        <v>4</v>
      </c>
      <c r="V86" s="14" t="s">
        <v>18</v>
      </c>
      <c r="W86" s="12">
        <v>3</v>
      </c>
      <c r="X86" s="11">
        <v>4</v>
      </c>
      <c r="Y86" s="10" t="s">
        <v>18</v>
      </c>
      <c r="Z86" s="11">
        <v>4</v>
      </c>
      <c r="AA86" s="12">
        <v>6</v>
      </c>
      <c r="AB86" s="14" t="s">
        <v>18</v>
      </c>
      <c r="AC86" s="12">
        <v>2</v>
      </c>
      <c r="AD86" s="100">
        <f t="shared" si="7"/>
        <v>36</v>
      </c>
      <c r="AE86" s="10" t="s">
        <v>18</v>
      </c>
      <c r="AF86" s="100">
        <f t="shared" si="6"/>
        <v>23</v>
      </c>
      <c r="AG86" s="108">
        <f t="shared" si="8"/>
        <v>59</v>
      </c>
      <c r="AH86" s="76">
        <v>39</v>
      </c>
      <c r="AI86" s="79"/>
      <c r="AJ86" s="79"/>
      <c r="AK86" s="77"/>
      <c r="AL86" s="77"/>
      <c r="AM86" s="77"/>
      <c r="AN86" s="77"/>
    </row>
    <row r="87" spans="1:40" s="3" customFormat="1" x14ac:dyDescent="0.25">
      <c r="A87" s="75">
        <v>79</v>
      </c>
      <c r="B87" s="21" t="str">
        <f>UPPER(Ptrllista!E33)</f>
        <v>FRANK OSVOLD</v>
      </c>
      <c r="C87" s="21" t="str">
        <f>UPPER(Ptrllista!F33)</f>
        <v>SAAB</v>
      </c>
      <c r="D87" s="21" t="str">
        <f>UPPER(Ptrllista!G33)</f>
        <v>2</v>
      </c>
      <c r="E87" s="21" t="str">
        <f>UPPER(Ptrllista!H52)</f>
        <v>C</v>
      </c>
      <c r="F87" s="74">
        <v>5</v>
      </c>
      <c r="G87" s="10" t="s">
        <v>18</v>
      </c>
      <c r="H87" s="11">
        <v>3</v>
      </c>
      <c r="I87" s="12">
        <v>4</v>
      </c>
      <c r="J87" s="13" t="s">
        <v>18</v>
      </c>
      <c r="K87" s="12">
        <v>3</v>
      </c>
      <c r="L87" s="11">
        <v>6</v>
      </c>
      <c r="M87" s="10" t="s">
        <v>18</v>
      </c>
      <c r="N87" s="11">
        <v>1</v>
      </c>
      <c r="O87" s="12">
        <v>5</v>
      </c>
      <c r="P87" s="14" t="s">
        <v>18</v>
      </c>
      <c r="Q87" s="12">
        <v>4</v>
      </c>
      <c r="R87" s="11">
        <v>5</v>
      </c>
      <c r="S87" s="10" t="s">
        <v>18</v>
      </c>
      <c r="T87" s="11">
        <v>5</v>
      </c>
      <c r="U87" s="12">
        <v>4</v>
      </c>
      <c r="V87" s="14" t="s">
        <v>18</v>
      </c>
      <c r="W87" s="12">
        <v>3</v>
      </c>
      <c r="X87" s="11">
        <v>2</v>
      </c>
      <c r="Y87" s="10" t="s">
        <v>18</v>
      </c>
      <c r="Z87" s="11">
        <v>2</v>
      </c>
      <c r="AA87" s="12">
        <v>5</v>
      </c>
      <c r="AB87" s="14" t="s">
        <v>18</v>
      </c>
      <c r="AC87" s="12">
        <v>2</v>
      </c>
      <c r="AD87" s="100">
        <f t="shared" si="7"/>
        <v>36</v>
      </c>
      <c r="AE87" s="10" t="s">
        <v>18</v>
      </c>
      <c r="AF87" s="100">
        <f t="shared" si="6"/>
        <v>23</v>
      </c>
      <c r="AG87" s="108">
        <f t="shared" si="8"/>
        <v>59</v>
      </c>
      <c r="AH87" s="76">
        <v>29</v>
      </c>
      <c r="AI87" s="75"/>
      <c r="AJ87" s="75"/>
      <c r="AK87" s="77"/>
      <c r="AL87" s="47"/>
      <c r="AM87" s="47"/>
      <c r="AN87" s="47"/>
    </row>
    <row r="88" spans="1:40" s="3" customFormat="1" x14ac:dyDescent="0.25">
      <c r="A88" s="75">
        <v>80</v>
      </c>
      <c r="B88" s="21" t="str">
        <f>UPPER(Ptrllista!E41)</f>
        <v>THOMAS PERSSON</v>
      </c>
      <c r="C88" s="21" t="str">
        <f>UPPER(Ptrllista!F41)</f>
        <v>LSKF</v>
      </c>
      <c r="D88" s="21" t="s">
        <v>183</v>
      </c>
      <c r="E88" s="21" t="str">
        <f>UPPER(Ptrllista!H111)</f>
        <v>C</v>
      </c>
      <c r="F88" s="74">
        <v>5</v>
      </c>
      <c r="G88" s="10" t="s">
        <v>18</v>
      </c>
      <c r="H88" s="11">
        <v>3</v>
      </c>
      <c r="I88" s="12">
        <v>6</v>
      </c>
      <c r="J88" s="13" t="s">
        <v>18</v>
      </c>
      <c r="K88" s="12">
        <v>5</v>
      </c>
      <c r="L88" s="11">
        <v>4</v>
      </c>
      <c r="M88" s="10" t="s">
        <v>18</v>
      </c>
      <c r="N88" s="11">
        <v>1</v>
      </c>
      <c r="O88" s="12">
        <v>6</v>
      </c>
      <c r="P88" s="14" t="s">
        <v>18</v>
      </c>
      <c r="Q88" s="12">
        <v>4</v>
      </c>
      <c r="R88" s="11">
        <v>4</v>
      </c>
      <c r="S88" s="10" t="s">
        <v>18</v>
      </c>
      <c r="T88" s="11">
        <v>3</v>
      </c>
      <c r="U88" s="12">
        <v>4</v>
      </c>
      <c r="V88" s="14" t="s">
        <v>18</v>
      </c>
      <c r="W88" s="12">
        <v>2</v>
      </c>
      <c r="X88" s="11">
        <v>3</v>
      </c>
      <c r="Y88" s="10" t="s">
        <v>18</v>
      </c>
      <c r="Z88" s="11">
        <v>3</v>
      </c>
      <c r="AA88" s="12">
        <v>4</v>
      </c>
      <c r="AB88" s="14" t="s">
        <v>18</v>
      </c>
      <c r="AC88" s="12">
        <v>2</v>
      </c>
      <c r="AD88" s="100">
        <f t="shared" si="7"/>
        <v>36</v>
      </c>
      <c r="AE88" s="10" t="s">
        <v>18</v>
      </c>
      <c r="AF88" s="100">
        <f t="shared" si="6"/>
        <v>23</v>
      </c>
      <c r="AG88" s="108">
        <f t="shared" si="8"/>
        <v>59</v>
      </c>
      <c r="AH88" s="114">
        <v>24</v>
      </c>
      <c r="AI88"/>
      <c r="AJ88" s="5"/>
      <c r="AK88" s="77"/>
      <c r="AL88"/>
      <c r="AM88"/>
      <c r="AN88"/>
    </row>
    <row r="89" spans="1:40" s="3" customFormat="1" x14ac:dyDescent="0.25">
      <c r="A89" s="75">
        <v>81</v>
      </c>
      <c r="B89" s="21" t="s">
        <v>190</v>
      </c>
      <c r="C89" s="21" t="s">
        <v>191</v>
      </c>
      <c r="D89" s="112">
        <v>2</v>
      </c>
      <c r="E89" s="21" t="s">
        <v>105</v>
      </c>
      <c r="F89" s="74">
        <v>6</v>
      </c>
      <c r="G89" s="10" t="s">
        <v>18</v>
      </c>
      <c r="H89" s="11">
        <v>3</v>
      </c>
      <c r="I89" s="12">
        <v>3</v>
      </c>
      <c r="J89" s="13" t="s">
        <v>18</v>
      </c>
      <c r="K89" s="12">
        <v>2</v>
      </c>
      <c r="L89" s="11">
        <v>5</v>
      </c>
      <c r="M89" s="10" t="s">
        <v>18</v>
      </c>
      <c r="N89" s="11">
        <v>1</v>
      </c>
      <c r="O89" s="12">
        <v>6</v>
      </c>
      <c r="P89" s="14" t="s">
        <v>18</v>
      </c>
      <c r="Q89" s="12">
        <v>4</v>
      </c>
      <c r="R89" s="11">
        <v>3</v>
      </c>
      <c r="S89" s="10" t="s">
        <v>18</v>
      </c>
      <c r="T89" s="11">
        <v>3</v>
      </c>
      <c r="U89" s="12">
        <v>2</v>
      </c>
      <c r="V89" s="14" t="s">
        <v>18</v>
      </c>
      <c r="W89" s="12">
        <v>2</v>
      </c>
      <c r="X89" s="11">
        <v>5</v>
      </c>
      <c r="Y89" s="10" t="s">
        <v>18</v>
      </c>
      <c r="Z89" s="11">
        <v>5</v>
      </c>
      <c r="AA89" s="12">
        <v>6</v>
      </c>
      <c r="AB89" s="14" t="s">
        <v>18</v>
      </c>
      <c r="AC89" s="12">
        <v>2</v>
      </c>
      <c r="AD89" s="100">
        <f t="shared" si="7"/>
        <v>36</v>
      </c>
      <c r="AE89" s="10" t="s">
        <v>18</v>
      </c>
      <c r="AF89" s="100">
        <f t="shared" si="6"/>
        <v>22</v>
      </c>
      <c r="AG89" s="108">
        <f t="shared" si="8"/>
        <v>58</v>
      </c>
      <c r="AH89" s="76">
        <v>21</v>
      </c>
      <c r="AI89" s="75"/>
      <c r="AJ89" s="75"/>
      <c r="AK89" s="77"/>
      <c r="AL89" s="47"/>
      <c r="AM89" s="47"/>
      <c r="AN89" s="47"/>
    </row>
    <row r="90" spans="1:40" s="3" customFormat="1" x14ac:dyDescent="0.25">
      <c r="A90" s="75">
        <v>82</v>
      </c>
      <c r="B90" s="21" t="str">
        <f>UPPER(Ptrllista!E61)</f>
        <v>JOAKIM BROBERG</v>
      </c>
      <c r="C90" s="21" t="str">
        <f>UPPER(Ptrllista!F61)</f>
        <v>MOTALA</v>
      </c>
      <c r="D90" s="21" t="str">
        <f>UPPER(Ptrllista!G114)</f>
        <v>1</v>
      </c>
      <c r="E90" s="21" t="str">
        <f>UPPER(Ptrllista!H114)</f>
        <v>C</v>
      </c>
      <c r="F90" s="74">
        <v>5</v>
      </c>
      <c r="G90" s="10" t="s">
        <v>18</v>
      </c>
      <c r="H90" s="11">
        <v>3</v>
      </c>
      <c r="I90" s="12">
        <v>3</v>
      </c>
      <c r="J90" s="13" t="s">
        <v>18</v>
      </c>
      <c r="K90" s="12">
        <v>2</v>
      </c>
      <c r="L90" s="11">
        <v>6</v>
      </c>
      <c r="M90" s="10" t="s">
        <v>18</v>
      </c>
      <c r="N90" s="11">
        <v>1</v>
      </c>
      <c r="O90" s="12">
        <v>4</v>
      </c>
      <c r="P90" s="14" t="s">
        <v>18</v>
      </c>
      <c r="Q90" s="12">
        <v>3</v>
      </c>
      <c r="R90" s="11">
        <v>5</v>
      </c>
      <c r="S90" s="10" t="s">
        <v>18</v>
      </c>
      <c r="T90" s="11">
        <v>4</v>
      </c>
      <c r="U90" s="12">
        <v>5</v>
      </c>
      <c r="V90" s="14" t="s">
        <v>18</v>
      </c>
      <c r="W90" s="12">
        <v>3</v>
      </c>
      <c r="X90" s="11">
        <v>3</v>
      </c>
      <c r="Y90" s="10" t="s">
        <v>18</v>
      </c>
      <c r="Z90" s="11">
        <v>3</v>
      </c>
      <c r="AA90" s="12">
        <v>5</v>
      </c>
      <c r="AB90" s="14" t="s">
        <v>18</v>
      </c>
      <c r="AC90" s="12">
        <v>2</v>
      </c>
      <c r="AD90" s="100">
        <f t="shared" si="7"/>
        <v>36</v>
      </c>
      <c r="AE90" s="10" t="s">
        <v>18</v>
      </c>
      <c r="AF90" s="100">
        <f t="shared" si="6"/>
        <v>21</v>
      </c>
      <c r="AG90" s="108">
        <f t="shared" si="8"/>
        <v>57</v>
      </c>
      <c r="AH90" s="82">
        <v>32</v>
      </c>
      <c r="AI90" s="79"/>
      <c r="AJ90" s="75"/>
      <c r="AK90" s="77"/>
      <c r="AL90" s="77"/>
      <c r="AM90" s="77"/>
      <c r="AN90" s="77"/>
    </row>
    <row r="91" spans="1:40" s="3" customFormat="1" x14ac:dyDescent="0.25">
      <c r="A91" s="75">
        <v>83</v>
      </c>
      <c r="B91" s="21" t="str">
        <f>UPPER(Ptrllista!E36)</f>
        <v>ESKIL NYHOLM</v>
      </c>
      <c r="C91" s="21" t="str">
        <f>UPPER(Ptrllista!F36)</f>
        <v>SAAB</v>
      </c>
      <c r="D91" s="21" t="str">
        <f>UPPER(Ptrllista!G36)</f>
        <v>2</v>
      </c>
      <c r="E91" s="21" t="str">
        <f>UPPER(Ptrllista!H36)</f>
        <v>C</v>
      </c>
      <c r="F91" s="74">
        <v>6</v>
      </c>
      <c r="G91" s="10" t="s">
        <v>18</v>
      </c>
      <c r="H91" s="11">
        <v>3</v>
      </c>
      <c r="I91" s="12">
        <v>4</v>
      </c>
      <c r="J91" s="13" t="s">
        <v>18</v>
      </c>
      <c r="K91" s="12">
        <v>4</v>
      </c>
      <c r="L91" s="11">
        <v>5</v>
      </c>
      <c r="M91" s="10" t="s">
        <v>18</v>
      </c>
      <c r="N91" s="11">
        <v>1</v>
      </c>
      <c r="O91" s="12">
        <v>2</v>
      </c>
      <c r="P91" s="14" t="s">
        <v>18</v>
      </c>
      <c r="Q91" s="12">
        <v>2</v>
      </c>
      <c r="R91" s="11">
        <v>4</v>
      </c>
      <c r="S91" s="10" t="s">
        <v>18</v>
      </c>
      <c r="T91" s="11">
        <v>4</v>
      </c>
      <c r="U91" s="12">
        <v>4</v>
      </c>
      <c r="V91" s="14" t="s">
        <v>18</v>
      </c>
      <c r="W91" s="12">
        <v>3</v>
      </c>
      <c r="X91" s="11">
        <v>5</v>
      </c>
      <c r="Y91" s="10" t="s">
        <v>18</v>
      </c>
      <c r="Z91" s="11">
        <v>5</v>
      </c>
      <c r="AA91" s="12">
        <v>5</v>
      </c>
      <c r="AB91" s="14" t="s">
        <v>18</v>
      </c>
      <c r="AC91" s="12">
        <v>2</v>
      </c>
      <c r="AD91" s="100">
        <f t="shared" si="7"/>
        <v>35</v>
      </c>
      <c r="AE91" s="10" t="s">
        <v>18</v>
      </c>
      <c r="AF91" s="100">
        <f t="shared" si="6"/>
        <v>24</v>
      </c>
      <c r="AG91" s="108">
        <f t="shared" si="8"/>
        <v>59</v>
      </c>
      <c r="AH91" s="76">
        <v>32</v>
      </c>
      <c r="AI91" s="75"/>
      <c r="AJ91" s="75"/>
      <c r="AK91" s="77"/>
      <c r="AL91" s="47"/>
      <c r="AM91" s="47"/>
      <c r="AN91" s="47"/>
    </row>
    <row r="92" spans="1:40" s="3" customFormat="1" x14ac:dyDescent="0.25">
      <c r="A92" s="75">
        <v>84</v>
      </c>
      <c r="B92" s="21" t="str">
        <f>UPPER(Ptrllista!E38)</f>
        <v>MICHAEL EKSTRÖM</v>
      </c>
      <c r="C92" s="21" t="str">
        <f>UPPER(Ptrllista!F38)</f>
        <v>SAAB</v>
      </c>
      <c r="D92" s="21" t="str">
        <f>UPPER(Ptrllista!G124)</f>
        <v>1</v>
      </c>
      <c r="E92" s="21" t="str">
        <f>UPPER(Ptrllista!H124)</f>
        <v>C</v>
      </c>
      <c r="F92" s="74">
        <v>6</v>
      </c>
      <c r="G92" s="10" t="s">
        <v>18</v>
      </c>
      <c r="H92" s="11">
        <v>3</v>
      </c>
      <c r="I92" s="12">
        <v>5</v>
      </c>
      <c r="J92" s="13" t="s">
        <v>18</v>
      </c>
      <c r="K92" s="12">
        <v>4</v>
      </c>
      <c r="L92" s="11">
        <v>5</v>
      </c>
      <c r="M92" s="10" t="s">
        <v>18</v>
      </c>
      <c r="N92" s="11">
        <v>1</v>
      </c>
      <c r="O92" s="12">
        <v>2</v>
      </c>
      <c r="P92" s="14" t="s">
        <v>18</v>
      </c>
      <c r="Q92" s="12">
        <v>2</v>
      </c>
      <c r="R92" s="11">
        <v>2</v>
      </c>
      <c r="S92" s="10" t="s">
        <v>18</v>
      </c>
      <c r="T92" s="11">
        <v>2</v>
      </c>
      <c r="U92" s="12">
        <v>5</v>
      </c>
      <c r="V92" s="14" t="s">
        <v>18</v>
      </c>
      <c r="W92" s="12">
        <v>3</v>
      </c>
      <c r="X92" s="11">
        <v>5</v>
      </c>
      <c r="Y92" s="10" t="s">
        <v>18</v>
      </c>
      <c r="Z92" s="11">
        <v>5</v>
      </c>
      <c r="AA92" s="12">
        <v>5</v>
      </c>
      <c r="AB92" s="14" t="s">
        <v>18</v>
      </c>
      <c r="AC92" s="12">
        <v>2</v>
      </c>
      <c r="AD92" s="100">
        <f t="shared" si="7"/>
        <v>35</v>
      </c>
      <c r="AE92" s="10" t="s">
        <v>18</v>
      </c>
      <c r="AF92" s="100">
        <f t="shared" si="6"/>
        <v>22</v>
      </c>
      <c r="AG92" s="108">
        <f t="shared" si="8"/>
        <v>57</v>
      </c>
      <c r="AH92" s="76">
        <v>37</v>
      </c>
      <c r="AI92" s="79"/>
      <c r="AJ92" s="79"/>
      <c r="AK92" s="77"/>
      <c r="AL92" s="77"/>
      <c r="AM92" s="77"/>
      <c r="AN92" s="77"/>
    </row>
    <row r="93" spans="1:40" s="3" customFormat="1" x14ac:dyDescent="0.25">
      <c r="A93" s="75">
        <v>85</v>
      </c>
      <c r="B93" s="21" t="str">
        <f>UPPER(Ptrllista!E54)</f>
        <v>VIDAR FRANSSON</v>
      </c>
      <c r="C93" s="21" t="str">
        <f>UPPER(Ptrllista!F54)</f>
        <v>NPK</v>
      </c>
      <c r="D93" s="21" t="str">
        <f>UPPER(Ptrllista!G152)</f>
        <v>VY</v>
      </c>
      <c r="E93" s="21" t="str">
        <f>UPPER(Ptrllista!H152)</f>
        <v>C</v>
      </c>
      <c r="F93" s="74">
        <v>5</v>
      </c>
      <c r="G93" s="10" t="s">
        <v>18</v>
      </c>
      <c r="H93" s="11">
        <v>3</v>
      </c>
      <c r="I93" s="12">
        <v>5</v>
      </c>
      <c r="J93" s="13" t="s">
        <v>18</v>
      </c>
      <c r="K93" s="12">
        <v>4</v>
      </c>
      <c r="L93" s="11">
        <v>5</v>
      </c>
      <c r="M93" s="10" t="s">
        <v>18</v>
      </c>
      <c r="N93" s="11">
        <v>1</v>
      </c>
      <c r="O93" s="12">
        <v>2</v>
      </c>
      <c r="P93" s="14" t="s">
        <v>18</v>
      </c>
      <c r="Q93" s="12">
        <v>2</v>
      </c>
      <c r="R93" s="11">
        <v>4</v>
      </c>
      <c r="S93" s="10" t="s">
        <v>18</v>
      </c>
      <c r="T93" s="11">
        <v>3</v>
      </c>
      <c r="U93" s="12">
        <v>4</v>
      </c>
      <c r="V93" s="14" t="s">
        <v>18</v>
      </c>
      <c r="W93" s="12">
        <v>3</v>
      </c>
      <c r="X93" s="11">
        <v>4</v>
      </c>
      <c r="Y93" s="10" t="s">
        <v>18</v>
      </c>
      <c r="Z93" s="11">
        <v>4</v>
      </c>
      <c r="AA93" s="12">
        <v>6</v>
      </c>
      <c r="AB93" s="14" t="s">
        <v>18</v>
      </c>
      <c r="AC93" s="12">
        <v>2</v>
      </c>
      <c r="AD93" s="100">
        <f t="shared" si="7"/>
        <v>35</v>
      </c>
      <c r="AE93" s="10" t="s">
        <v>18</v>
      </c>
      <c r="AF93" s="100">
        <f t="shared" si="6"/>
        <v>22</v>
      </c>
      <c r="AG93" s="108">
        <f t="shared" si="8"/>
        <v>57</v>
      </c>
      <c r="AH93" s="114">
        <v>34</v>
      </c>
      <c r="AI93"/>
      <c r="AJ93" s="5"/>
      <c r="AK93" s="77"/>
      <c r="AL93"/>
      <c r="AM93"/>
      <c r="AN93"/>
    </row>
    <row r="94" spans="1:40" s="3" customFormat="1" x14ac:dyDescent="0.25">
      <c r="A94" s="75">
        <v>86</v>
      </c>
      <c r="B94" s="21" t="str">
        <f>UPPER(Ptrllista!E176)</f>
        <v>PER ERIKSSON</v>
      </c>
      <c r="C94" s="21" t="str">
        <f>UPPER(Ptrllista!F176)</f>
        <v>LSKF</v>
      </c>
      <c r="D94" s="21" t="str">
        <f>UPPER(Ptrllista!G141)</f>
        <v>1</v>
      </c>
      <c r="E94" s="21" t="str">
        <f>UPPER(Ptrllista!H141)</f>
        <v>C</v>
      </c>
      <c r="F94" s="74">
        <v>6</v>
      </c>
      <c r="G94" s="10" t="s">
        <v>18</v>
      </c>
      <c r="H94" s="11">
        <v>3</v>
      </c>
      <c r="I94" s="12">
        <v>5</v>
      </c>
      <c r="J94" s="13" t="s">
        <v>18</v>
      </c>
      <c r="K94" s="12">
        <v>4</v>
      </c>
      <c r="L94" s="11">
        <v>6</v>
      </c>
      <c r="M94" s="10" t="s">
        <v>18</v>
      </c>
      <c r="N94" s="11">
        <v>1</v>
      </c>
      <c r="O94" s="12">
        <v>5</v>
      </c>
      <c r="P94" s="14" t="s">
        <v>18</v>
      </c>
      <c r="Q94" s="12">
        <v>4</v>
      </c>
      <c r="R94" s="11">
        <v>4</v>
      </c>
      <c r="S94" s="10" t="s">
        <v>18</v>
      </c>
      <c r="T94" s="11">
        <v>4</v>
      </c>
      <c r="U94" s="12">
        <v>1</v>
      </c>
      <c r="V94" s="14" t="s">
        <v>18</v>
      </c>
      <c r="W94" s="12">
        <v>1</v>
      </c>
      <c r="X94" s="11">
        <v>2</v>
      </c>
      <c r="Y94" s="10" t="s">
        <v>18</v>
      </c>
      <c r="Z94" s="11">
        <v>2</v>
      </c>
      <c r="AA94" s="12">
        <v>6</v>
      </c>
      <c r="AB94" s="14" t="s">
        <v>18</v>
      </c>
      <c r="AC94" s="12">
        <v>2</v>
      </c>
      <c r="AD94" s="100">
        <f t="shared" si="7"/>
        <v>35</v>
      </c>
      <c r="AE94" s="10" t="s">
        <v>18</v>
      </c>
      <c r="AF94" s="100">
        <f t="shared" si="6"/>
        <v>21</v>
      </c>
      <c r="AG94" s="108">
        <f t="shared" si="8"/>
        <v>56</v>
      </c>
      <c r="AH94" s="76">
        <v>22</v>
      </c>
      <c r="AI94" s="75"/>
      <c r="AJ94" s="75"/>
      <c r="AK94" s="77"/>
      <c r="AL94" s="47"/>
      <c r="AM94" s="47"/>
      <c r="AN94" s="47"/>
    </row>
    <row r="95" spans="1:40" s="3" customFormat="1" x14ac:dyDescent="0.25">
      <c r="A95" s="75">
        <v>87</v>
      </c>
      <c r="B95" s="21" t="str">
        <f>UPPER(Ptrllista!E150)</f>
        <v>URBAN OLSSON</v>
      </c>
      <c r="C95" s="21" t="str">
        <f>UPPER(Ptrllista!F150)</f>
        <v>NPK</v>
      </c>
      <c r="D95" s="21" t="str">
        <f>UPPER(Ptrllista!G150)</f>
        <v>VY</v>
      </c>
      <c r="E95" s="21" t="str">
        <f>UPPER(Ptrllista!H150)</f>
        <v>C</v>
      </c>
      <c r="F95" s="74">
        <v>6</v>
      </c>
      <c r="G95" s="10" t="s">
        <v>18</v>
      </c>
      <c r="H95" s="11">
        <v>3</v>
      </c>
      <c r="I95" s="12">
        <v>3</v>
      </c>
      <c r="J95" s="13" t="s">
        <v>18</v>
      </c>
      <c r="K95" s="12">
        <v>3</v>
      </c>
      <c r="L95" s="11">
        <v>5</v>
      </c>
      <c r="M95" s="10" t="s">
        <v>18</v>
      </c>
      <c r="N95" s="11">
        <v>1</v>
      </c>
      <c r="O95" s="12">
        <v>2</v>
      </c>
      <c r="P95" s="14" t="s">
        <v>18</v>
      </c>
      <c r="Q95" s="12">
        <v>1</v>
      </c>
      <c r="R95" s="11">
        <v>3</v>
      </c>
      <c r="S95" s="10" t="s">
        <v>18</v>
      </c>
      <c r="T95" s="11">
        <v>2</v>
      </c>
      <c r="U95" s="12">
        <v>5</v>
      </c>
      <c r="V95" s="14" t="s">
        <v>18</v>
      </c>
      <c r="W95" s="12">
        <v>3</v>
      </c>
      <c r="X95" s="11">
        <v>5</v>
      </c>
      <c r="Y95" s="10" t="s">
        <v>18</v>
      </c>
      <c r="Z95" s="11">
        <v>5</v>
      </c>
      <c r="AA95" s="12">
        <v>6</v>
      </c>
      <c r="AB95" s="14" t="s">
        <v>18</v>
      </c>
      <c r="AC95" s="12">
        <v>2</v>
      </c>
      <c r="AD95" s="100">
        <f t="shared" si="7"/>
        <v>35</v>
      </c>
      <c r="AE95" s="10" t="s">
        <v>18</v>
      </c>
      <c r="AF95" s="100">
        <f t="shared" si="6"/>
        <v>20</v>
      </c>
      <c r="AG95" s="108">
        <f t="shared" si="8"/>
        <v>55</v>
      </c>
      <c r="AH95" s="114">
        <v>18</v>
      </c>
      <c r="AI95"/>
      <c r="AJ95" s="5"/>
      <c r="AK95" s="77"/>
      <c r="AL95"/>
      <c r="AM95"/>
      <c r="AN95"/>
    </row>
    <row r="96" spans="1:40" s="3" customFormat="1" x14ac:dyDescent="0.25">
      <c r="A96" s="75">
        <v>88</v>
      </c>
      <c r="B96" s="21" t="str">
        <f>UPPER(Ptrllista!E141)</f>
        <v>PER WINGREN</v>
      </c>
      <c r="C96" s="21" t="str">
        <f>UPPER(Ptrllista!F141)</f>
        <v>VALDEMARSVIK</v>
      </c>
      <c r="D96" s="21" t="str">
        <f>UPPER(Ptrllista!G153)</f>
        <v>1</v>
      </c>
      <c r="E96" s="21" t="str">
        <f>UPPER(Ptrllista!H153)</f>
        <v>C</v>
      </c>
      <c r="F96" s="74">
        <v>6</v>
      </c>
      <c r="G96" s="10" t="s">
        <v>18</v>
      </c>
      <c r="H96" s="11">
        <v>3</v>
      </c>
      <c r="I96" s="12">
        <v>4</v>
      </c>
      <c r="J96" s="13" t="s">
        <v>18</v>
      </c>
      <c r="K96" s="12">
        <v>3</v>
      </c>
      <c r="L96" s="11">
        <v>6</v>
      </c>
      <c r="M96" s="10" t="s">
        <v>18</v>
      </c>
      <c r="N96" s="11">
        <v>1</v>
      </c>
      <c r="O96" s="12">
        <v>4</v>
      </c>
      <c r="P96" s="14" t="s">
        <v>18</v>
      </c>
      <c r="Q96" s="12">
        <v>3</v>
      </c>
      <c r="R96" s="11">
        <v>4</v>
      </c>
      <c r="S96" s="10" t="s">
        <v>18</v>
      </c>
      <c r="T96" s="11">
        <v>3</v>
      </c>
      <c r="U96" s="12">
        <v>3</v>
      </c>
      <c r="V96" s="14" t="s">
        <v>18</v>
      </c>
      <c r="W96" s="12">
        <v>2</v>
      </c>
      <c r="X96" s="11">
        <v>2</v>
      </c>
      <c r="Y96" s="10" t="s">
        <v>18</v>
      </c>
      <c r="Z96" s="11">
        <v>2</v>
      </c>
      <c r="AA96" s="12">
        <v>6</v>
      </c>
      <c r="AB96" s="14" t="s">
        <v>18</v>
      </c>
      <c r="AC96" s="12">
        <v>2</v>
      </c>
      <c r="AD96" s="100">
        <f t="shared" si="7"/>
        <v>35</v>
      </c>
      <c r="AE96" s="10" t="s">
        <v>18</v>
      </c>
      <c r="AF96" s="100">
        <f t="shared" si="6"/>
        <v>19</v>
      </c>
      <c r="AG96" s="108">
        <f t="shared" si="8"/>
        <v>54</v>
      </c>
      <c r="AH96" s="76">
        <v>21</v>
      </c>
      <c r="AI96" s="75"/>
      <c r="AJ96" s="75"/>
      <c r="AK96" s="77"/>
      <c r="AL96" s="47"/>
      <c r="AM96" s="47"/>
      <c r="AN96" s="47"/>
    </row>
    <row r="97" spans="1:40" s="3" customFormat="1" x14ac:dyDescent="0.25">
      <c r="A97" s="75">
        <v>89</v>
      </c>
      <c r="B97" s="21" t="str">
        <f>UPPER(Ptrllista!E18)</f>
        <v>ANITA ANDERBERG</v>
      </c>
      <c r="C97" s="21" t="str">
        <f>UPPER(Ptrllista!F18)</f>
        <v>MJÖLBY</v>
      </c>
      <c r="D97" s="21" t="str">
        <f>UPPER(Ptrllista!G18)</f>
        <v>VÄ</v>
      </c>
      <c r="E97" s="21" t="str">
        <f>UPPER(Ptrllista!H18)</f>
        <v>C</v>
      </c>
      <c r="F97" s="74">
        <v>5</v>
      </c>
      <c r="G97" s="10" t="s">
        <v>18</v>
      </c>
      <c r="H97" s="11">
        <v>3</v>
      </c>
      <c r="I97" s="12">
        <v>5</v>
      </c>
      <c r="J97" s="13" t="s">
        <v>18</v>
      </c>
      <c r="K97" s="12">
        <v>4</v>
      </c>
      <c r="L97" s="11">
        <v>5</v>
      </c>
      <c r="M97" s="10" t="s">
        <v>18</v>
      </c>
      <c r="N97" s="11">
        <v>1</v>
      </c>
      <c r="O97" s="12">
        <v>5</v>
      </c>
      <c r="P97" s="14" t="s">
        <v>18</v>
      </c>
      <c r="Q97" s="12">
        <v>4</v>
      </c>
      <c r="R97" s="11">
        <v>5</v>
      </c>
      <c r="S97" s="10" t="s">
        <v>18</v>
      </c>
      <c r="T97" s="11">
        <v>5</v>
      </c>
      <c r="U97" s="12">
        <v>1</v>
      </c>
      <c r="V97" s="14" t="s">
        <v>18</v>
      </c>
      <c r="W97" s="12">
        <v>1</v>
      </c>
      <c r="X97" s="11">
        <v>4</v>
      </c>
      <c r="Y97" s="10" t="s">
        <v>18</v>
      </c>
      <c r="Z97" s="11">
        <v>4</v>
      </c>
      <c r="AA97" s="12">
        <v>4</v>
      </c>
      <c r="AB97" s="14" t="s">
        <v>18</v>
      </c>
      <c r="AC97" s="12">
        <v>2</v>
      </c>
      <c r="AD97" s="100">
        <f t="shared" si="7"/>
        <v>34</v>
      </c>
      <c r="AE97" s="10" t="s">
        <v>18</v>
      </c>
      <c r="AF97" s="100">
        <f t="shared" si="6"/>
        <v>24</v>
      </c>
      <c r="AG97" s="108">
        <f t="shared" si="8"/>
        <v>58</v>
      </c>
      <c r="AH97" s="114">
        <v>28</v>
      </c>
      <c r="AI97"/>
      <c r="AJ97" s="5"/>
      <c r="AK97" s="77"/>
      <c r="AL97"/>
      <c r="AM97"/>
      <c r="AN97"/>
    </row>
    <row r="98" spans="1:40" x14ac:dyDescent="0.25">
      <c r="A98" s="75">
        <v>90</v>
      </c>
      <c r="B98" s="21" t="str">
        <f>UPPER(Ptrllista!E131)</f>
        <v xml:space="preserve">OLOF LARSSON </v>
      </c>
      <c r="C98" s="21" t="str">
        <f>UPPER(Ptrllista!F131)</f>
        <v>SAAB</v>
      </c>
      <c r="D98" s="21" t="str">
        <f>UPPER(Ptrllista!G136)</f>
        <v>1</v>
      </c>
      <c r="E98" s="21" t="str">
        <f>UPPER(Ptrllista!H136)</f>
        <v>C</v>
      </c>
      <c r="F98" s="74">
        <v>6</v>
      </c>
      <c r="G98" s="10" t="s">
        <v>18</v>
      </c>
      <c r="H98" s="11">
        <v>3</v>
      </c>
      <c r="I98" s="12">
        <v>4</v>
      </c>
      <c r="J98" s="13" t="s">
        <v>18</v>
      </c>
      <c r="K98" s="12">
        <v>3</v>
      </c>
      <c r="L98" s="11">
        <v>3</v>
      </c>
      <c r="M98" s="10" t="s">
        <v>18</v>
      </c>
      <c r="N98" s="11">
        <v>1</v>
      </c>
      <c r="O98" s="12">
        <v>5</v>
      </c>
      <c r="P98" s="14" t="s">
        <v>18</v>
      </c>
      <c r="Q98" s="12">
        <v>3</v>
      </c>
      <c r="R98" s="11">
        <v>3</v>
      </c>
      <c r="S98" s="10" t="s">
        <v>18</v>
      </c>
      <c r="T98" s="11">
        <v>3</v>
      </c>
      <c r="U98" s="12">
        <v>4</v>
      </c>
      <c r="V98" s="14" t="s">
        <v>18</v>
      </c>
      <c r="W98" s="12">
        <v>3</v>
      </c>
      <c r="X98" s="11">
        <v>4</v>
      </c>
      <c r="Y98" s="10" t="s">
        <v>18</v>
      </c>
      <c r="Z98" s="11">
        <v>4</v>
      </c>
      <c r="AA98" s="12">
        <v>5</v>
      </c>
      <c r="AB98" s="14" t="s">
        <v>18</v>
      </c>
      <c r="AC98" s="12">
        <v>2</v>
      </c>
      <c r="AD98" s="100">
        <f t="shared" si="7"/>
        <v>34</v>
      </c>
      <c r="AE98" s="10" t="s">
        <v>18</v>
      </c>
      <c r="AF98" s="100">
        <f t="shared" si="6"/>
        <v>22</v>
      </c>
      <c r="AG98" s="108">
        <f t="shared" si="8"/>
        <v>56</v>
      </c>
      <c r="AH98" s="76">
        <v>37</v>
      </c>
      <c r="AI98" s="79"/>
      <c r="AJ98" s="79"/>
      <c r="AK98" s="77"/>
      <c r="AL98" s="77"/>
      <c r="AM98" s="77"/>
      <c r="AN98" s="77"/>
    </row>
    <row r="99" spans="1:40" x14ac:dyDescent="0.25">
      <c r="A99" s="75">
        <v>91</v>
      </c>
      <c r="B99" s="21" t="str">
        <f>UPPER(Ptrllista!E124)</f>
        <v>ERIK ÅHRÉN</v>
      </c>
      <c r="C99" s="21" t="str">
        <f>UPPER(Ptrllista!F124)</f>
        <v>MOTALA</v>
      </c>
      <c r="D99" s="21" t="str">
        <f>UPPER(Ptrllista!G67)</f>
        <v>1</v>
      </c>
      <c r="E99" s="21" t="str">
        <f>UPPER(Ptrllista!H67)</f>
        <v>C</v>
      </c>
      <c r="F99" s="74">
        <v>6</v>
      </c>
      <c r="G99" s="10" t="s">
        <v>18</v>
      </c>
      <c r="H99" s="11">
        <v>3</v>
      </c>
      <c r="I99" s="12">
        <v>5</v>
      </c>
      <c r="J99" s="13" t="s">
        <v>18</v>
      </c>
      <c r="K99" s="12">
        <v>5</v>
      </c>
      <c r="L99" s="11">
        <v>5</v>
      </c>
      <c r="M99" s="10" t="s">
        <v>18</v>
      </c>
      <c r="N99" s="11">
        <v>1</v>
      </c>
      <c r="O99" s="12">
        <v>4</v>
      </c>
      <c r="P99" s="14" t="s">
        <v>18</v>
      </c>
      <c r="Q99" s="12">
        <v>3</v>
      </c>
      <c r="R99" s="11">
        <v>1</v>
      </c>
      <c r="S99" s="10" t="s">
        <v>18</v>
      </c>
      <c r="T99" s="11">
        <v>1</v>
      </c>
      <c r="U99" s="12">
        <v>3</v>
      </c>
      <c r="V99" s="14" t="s">
        <v>18</v>
      </c>
      <c r="W99" s="12">
        <v>2</v>
      </c>
      <c r="X99" s="11">
        <v>4</v>
      </c>
      <c r="Y99" s="10" t="s">
        <v>18</v>
      </c>
      <c r="Z99" s="11">
        <v>4</v>
      </c>
      <c r="AA99" s="12">
        <v>6</v>
      </c>
      <c r="AB99" s="14" t="s">
        <v>18</v>
      </c>
      <c r="AC99" s="12">
        <v>2</v>
      </c>
      <c r="AD99" s="100">
        <f t="shared" si="7"/>
        <v>34</v>
      </c>
      <c r="AE99" s="10" t="s">
        <v>18</v>
      </c>
      <c r="AF99" s="100">
        <f t="shared" si="6"/>
        <v>21</v>
      </c>
      <c r="AG99" s="108">
        <f t="shared" si="8"/>
        <v>55</v>
      </c>
      <c r="AH99" s="78">
        <v>43</v>
      </c>
      <c r="AI99" s="80"/>
      <c r="AJ99" s="75"/>
      <c r="AK99" s="77"/>
      <c r="AL99" s="77"/>
      <c r="AM99" s="77"/>
      <c r="AN99" s="77"/>
    </row>
    <row r="100" spans="1:40" x14ac:dyDescent="0.25">
      <c r="A100" s="75">
        <v>92</v>
      </c>
      <c r="B100" s="21" t="str">
        <f>UPPER(Ptrllista!E187)</f>
        <v>GÖRAN CARLSSON</v>
      </c>
      <c r="C100" s="21" t="str">
        <f>UPPER(Ptrllista!F187)</f>
        <v>NPK</v>
      </c>
      <c r="D100" s="21" t="str">
        <f>UPPER(Ptrllista!G187)</f>
        <v>2</v>
      </c>
      <c r="E100" s="21" t="str">
        <f>UPPER(Ptrllista!H86)</f>
        <v>C</v>
      </c>
      <c r="F100" s="74">
        <v>6</v>
      </c>
      <c r="G100" s="10" t="s">
        <v>18</v>
      </c>
      <c r="H100" s="11">
        <v>3</v>
      </c>
      <c r="I100" s="12">
        <v>3</v>
      </c>
      <c r="J100" s="13" t="s">
        <v>18</v>
      </c>
      <c r="K100" s="12">
        <v>3</v>
      </c>
      <c r="L100" s="11">
        <v>5</v>
      </c>
      <c r="M100" s="10" t="s">
        <v>18</v>
      </c>
      <c r="N100" s="11">
        <v>1</v>
      </c>
      <c r="O100" s="12">
        <v>5</v>
      </c>
      <c r="P100" s="14" t="s">
        <v>18</v>
      </c>
      <c r="Q100" s="12">
        <v>3</v>
      </c>
      <c r="R100" s="11">
        <v>4</v>
      </c>
      <c r="S100" s="10" t="s">
        <v>18</v>
      </c>
      <c r="T100" s="11">
        <v>4</v>
      </c>
      <c r="U100" s="12">
        <v>2</v>
      </c>
      <c r="V100" s="14" t="s">
        <v>18</v>
      </c>
      <c r="W100" s="12">
        <v>2</v>
      </c>
      <c r="X100" s="11">
        <v>4</v>
      </c>
      <c r="Y100" s="10" t="s">
        <v>18</v>
      </c>
      <c r="Z100" s="11">
        <v>4</v>
      </c>
      <c r="AA100" s="12">
        <v>5</v>
      </c>
      <c r="AB100" s="14" t="s">
        <v>18</v>
      </c>
      <c r="AC100" s="12">
        <v>1</v>
      </c>
      <c r="AD100" s="100">
        <f t="shared" si="7"/>
        <v>34</v>
      </c>
      <c r="AE100" s="10" t="s">
        <v>18</v>
      </c>
      <c r="AF100" s="100">
        <f t="shared" si="6"/>
        <v>21</v>
      </c>
      <c r="AG100" s="108">
        <f t="shared" si="8"/>
        <v>55</v>
      </c>
      <c r="AH100" s="76">
        <v>13</v>
      </c>
      <c r="AI100" s="75"/>
      <c r="AJ100" s="75"/>
      <c r="AK100" s="77"/>
      <c r="AL100" s="47"/>
      <c r="AM100" s="47"/>
      <c r="AN100" s="47"/>
    </row>
    <row r="101" spans="1:40" x14ac:dyDescent="0.25">
      <c r="A101" s="75">
        <v>93</v>
      </c>
      <c r="B101" s="21" t="str">
        <f>UPPER(Ptrllista!E140)</f>
        <v>DANIEL WIBOM</v>
      </c>
      <c r="C101" s="21" t="str">
        <f>UPPER(Ptrllista!F140)</f>
        <v>VALDEMARSVIK</v>
      </c>
      <c r="D101" s="21" t="str">
        <f>UPPER(Ptrllista!G64)</f>
        <v>1</v>
      </c>
      <c r="E101" s="21" t="str">
        <f>UPPER(Ptrllista!H64)</f>
        <v>C</v>
      </c>
      <c r="F101" s="74">
        <v>5</v>
      </c>
      <c r="G101" s="10" t="s">
        <v>18</v>
      </c>
      <c r="H101" s="11">
        <v>3</v>
      </c>
      <c r="I101" s="12">
        <v>4</v>
      </c>
      <c r="J101" s="13" t="s">
        <v>18</v>
      </c>
      <c r="K101" s="12">
        <v>4</v>
      </c>
      <c r="L101" s="11">
        <v>6</v>
      </c>
      <c r="M101" s="10" t="s">
        <v>18</v>
      </c>
      <c r="N101" s="11">
        <v>1</v>
      </c>
      <c r="O101" s="12">
        <v>4</v>
      </c>
      <c r="P101" s="14" t="s">
        <v>18</v>
      </c>
      <c r="Q101" s="12">
        <v>3</v>
      </c>
      <c r="R101" s="11">
        <v>3</v>
      </c>
      <c r="S101" s="10" t="s">
        <v>18</v>
      </c>
      <c r="T101" s="11">
        <v>3</v>
      </c>
      <c r="U101" s="12">
        <v>4</v>
      </c>
      <c r="V101" s="14" t="s">
        <v>18</v>
      </c>
      <c r="W101" s="12">
        <v>2</v>
      </c>
      <c r="X101" s="11">
        <v>2</v>
      </c>
      <c r="Y101" s="10" t="s">
        <v>18</v>
      </c>
      <c r="Z101" s="11">
        <v>2</v>
      </c>
      <c r="AA101" s="12">
        <v>6</v>
      </c>
      <c r="AB101" s="14" t="s">
        <v>18</v>
      </c>
      <c r="AC101" s="12">
        <v>2</v>
      </c>
      <c r="AD101" s="100">
        <f t="shared" si="7"/>
        <v>34</v>
      </c>
      <c r="AE101" s="10" t="s">
        <v>18</v>
      </c>
      <c r="AF101" s="100">
        <f t="shared" si="6"/>
        <v>20</v>
      </c>
      <c r="AG101" s="108">
        <f t="shared" si="8"/>
        <v>54</v>
      </c>
      <c r="AH101" s="76">
        <v>24</v>
      </c>
      <c r="AI101" s="79"/>
      <c r="AJ101" s="75"/>
      <c r="AK101" s="77"/>
      <c r="AL101" s="77"/>
      <c r="AM101" s="77"/>
      <c r="AN101" s="77"/>
    </row>
    <row r="102" spans="1:40" x14ac:dyDescent="0.25">
      <c r="A102" s="75">
        <v>94</v>
      </c>
      <c r="B102" s="21" t="str">
        <f>UPPER(Ptrllista!E139)</f>
        <v>HANS WALDÉN</v>
      </c>
      <c r="C102" s="21" t="str">
        <f>UPPER(Ptrllista!F139)</f>
        <v>VALDEMARSVIK</v>
      </c>
      <c r="D102" s="21" t="str">
        <f>UPPER(Ptrllista!G49)</f>
        <v>3</v>
      </c>
      <c r="E102" s="21" t="str">
        <f>UPPER(Ptrllista!H49)</f>
        <v>C</v>
      </c>
      <c r="F102" s="74">
        <v>6</v>
      </c>
      <c r="G102" s="10" t="s">
        <v>18</v>
      </c>
      <c r="H102" s="11">
        <v>3</v>
      </c>
      <c r="I102" s="12">
        <v>3</v>
      </c>
      <c r="J102" s="13" t="s">
        <v>18</v>
      </c>
      <c r="K102" s="12">
        <v>3</v>
      </c>
      <c r="L102" s="11">
        <v>4</v>
      </c>
      <c r="M102" s="10" t="s">
        <v>18</v>
      </c>
      <c r="N102" s="11">
        <v>1</v>
      </c>
      <c r="O102" s="12">
        <v>6</v>
      </c>
      <c r="P102" s="14" t="s">
        <v>18</v>
      </c>
      <c r="Q102" s="12">
        <v>4</v>
      </c>
      <c r="R102" s="11">
        <v>4</v>
      </c>
      <c r="S102" s="10" t="s">
        <v>18</v>
      </c>
      <c r="T102" s="11">
        <v>4</v>
      </c>
      <c r="U102" s="12">
        <v>5</v>
      </c>
      <c r="V102" s="14" t="s">
        <v>18</v>
      </c>
      <c r="W102" s="12">
        <v>2</v>
      </c>
      <c r="X102" s="11">
        <v>0</v>
      </c>
      <c r="Y102" s="10" t="s">
        <v>18</v>
      </c>
      <c r="Z102" s="11">
        <v>0</v>
      </c>
      <c r="AA102" s="12">
        <v>6</v>
      </c>
      <c r="AB102" s="14" t="s">
        <v>18</v>
      </c>
      <c r="AC102" s="12">
        <v>2</v>
      </c>
      <c r="AD102" s="100">
        <f t="shared" si="7"/>
        <v>34</v>
      </c>
      <c r="AE102" s="10" t="s">
        <v>18</v>
      </c>
      <c r="AF102" s="100">
        <f t="shared" si="6"/>
        <v>19</v>
      </c>
      <c r="AG102" s="108">
        <f t="shared" si="8"/>
        <v>53</v>
      </c>
      <c r="AH102" s="83">
        <v>33</v>
      </c>
      <c r="AI102" s="75"/>
      <c r="AJ102" s="75"/>
      <c r="AK102" s="77"/>
      <c r="AL102" s="47"/>
      <c r="AM102" s="47"/>
      <c r="AN102" s="47"/>
    </row>
    <row r="103" spans="1:40" x14ac:dyDescent="0.25">
      <c r="A103" s="75">
        <v>95</v>
      </c>
      <c r="B103" s="21" t="str">
        <f>UPPER(Ptrllista!E135)</f>
        <v>ANDREAS ENBLOM</v>
      </c>
      <c r="C103" s="21" t="str">
        <f>UPPER(Ptrllista!F135)</f>
        <v>LSKF</v>
      </c>
      <c r="D103" s="21" t="str">
        <f>UPPER(Ptrllista!G20)</f>
        <v>3</v>
      </c>
      <c r="E103" s="21" t="str">
        <f>UPPER(Ptrllista!H20)</f>
        <v>C</v>
      </c>
      <c r="F103" s="74">
        <v>6</v>
      </c>
      <c r="G103" s="10" t="s">
        <v>18</v>
      </c>
      <c r="H103" s="11">
        <v>3</v>
      </c>
      <c r="I103" s="12">
        <v>5</v>
      </c>
      <c r="J103" s="13" t="s">
        <v>18</v>
      </c>
      <c r="K103" s="12">
        <v>4</v>
      </c>
      <c r="L103" s="11">
        <v>6</v>
      </c>
      <c r="M103" s="10" t="s">
        <v>18</v>
      </c>
      <c r="N103" s="11">
        <v>1</v>
      </c>
      <c r="O103" s="12">
        <v>3</v>
      </c>
      <c r="P103" s="14" t="s">
        <v>18</v>
      </c>
      <c r="Q103" s="12">
        <v>2</v>
      </c>
      <c r="R103" s="11">
        <v>4</v>
      </c>
      <c r="S103" s="10" t="s">
        <v>18</v>
      </c>
      <c r="T103" s="11">
        <v>4</v>
      </c>
      <c r="U103" s="12">
        <v>2</v>
      </c>
      <c r="V103" s="14" t="s">
        <v>18</v>
      </c>
      <c r="W103" s="12">
        <v>2</v>
      </c>
      <c r="X103" s="11">
        <v>4</v>
      </c>
      <c r="Y103" s="10" t="s">
        <v>18</v>
      </c>
      <c r="Z103" s="11">
        <v>4</v>
      </c>
      <c r="AA103" s="12">
        <v>3</v>
      </c>
      <c r="AB103" s="14" t="s">
        <v>18</v>
      </c>
      <c r="AC103" s="12">
        <v>1</v>
      </c>
      <c r="AD103" s="100">
        <f t="shared" si="7"/>
        <v>33</v>
      </c>
      <c r="AE103" s="10" t="s">
        <v>18</v>
      </c>
      <c r="AF103" s="100">
        <f t="shared" si="6"/>
        <v>21</v>
      </c>
      <c r="AG103" s="108">
        <f t="shared" si="8"/>
        <v>54</v>
      </c>
      <c r="AH103" s="76">
        <v>22</v>
      </c>
      <c r="AI103" s="75"/>
      <c r="AJ103" s="75"/>
      <c r="AK103" s="77"/>
      <c r="AL103" s="47"/>
      <c r="AM103" s="47"/>
      <c r="AN103" s="47"/>
    </row>
    <row r="104" spans="1:40" x14ac:dyDescent="0.25">
      <c r="A104" s="75">
        <v>96</v>
      </c>
      <c r="B104" s="21" t="str">
        <f>UPPER(Ptrllista!E122)</f>
        <v>SVEN BOGG</v>
      </c>
      <c r="C104" s="21" t="str">
        <f>UPPER(Ptrllista!F122)</f>
        <v>SAAB</v>
      </c>
      <c r="D104" s="21" t="str">
        <f>UPPER(Ptrllista!G132)</f>
        <v>VÄ</v>
      </c>
      <c r="E104" s="21" t="str">
        <f>UPPER(Ptrllista!H132)</f>
        <v>C</v>
      </c>
      <c r="F104" s="74">
        <v>4</v>
      </c>
      <c r="G104" s="10" t="s">
        <v>18</v>
      </c>
      <c r="H104" s="11">
        <v>2</v>
      </c>
      <c r="I104" s="12">
        <v>4</v>
      </c>
      <c r="J104" s="13" t="s">
        <v>18</v>
      </c>
      <c r="K104" s="12">
        <v>4</v>
      </c>
      <c r="L104" s="11">
        <v>6</v>
      </c>
      <c r="M104" s="10" t="s">
        <v>18</v>
      </c>
      <c r="N104" s="11">
        <v>1</v>
      </c>
      <c r="O104" s="12">
        <v>4</v>
      </c>
      <c r="P104" s="14" t="s">
        <v>18</v>
      </c>
      <c r="Q104" s="12">
        <v>3</v>
      </c>
      <c r="R104" s="11">
        <v>5</v>
      </c>
      <c r="S104" s="10" t="s">
        <v>18</v>
      </c>
      <c r="T104" s="11">
        <v>4</v>
      </c>
      <c r="U104" s="12">
        <v>4</v>
      </c>
      <c r="V104" s="14" t="s">
        <v>18</v>
      </c>
      <c r="W104" s="12">
        <v>2</v>
      </c>
      <c r="X104" s="11">
        <v>2</v>
      </c>
      <c r="Y104" s="10" t="s">
        <v>18</v>
      </c>
      <c r="Z104" s="11">
        <v>2</v>
      </c>
      <c r="AA104" s="12">
        <v>4</v>
      </c>
      <c r="AB104" s="14" t="s">
        <v>18</v>
      </c>
      <c r="AC104" s="12">
        <v>1</v>
      </c>
      <c r="AD104" s="100">
        <v>33</v>
      </c>
      <c r="AE104" s="10" t="s">
        <v>18</v>
      </c>
      <c r="AF104" s="100">
        <f t="shared" si="6"/>
        <v>19</v>
      </c>
      <c r="AG104" s="108">
        <f t="shared" si="8"/>
        <v>52</v>
      </c>
      <c r="AH104" s="114">
        <v>35</v>
      </c>
      <c r="AK104" s="77"/>
    </row>
    <row r="105" spans="1:40" x14ac:dyDescent="0.25">
      <c r="A105" s="75">
        <v>97</v>
      </c>
      <c r="B105" s="21" t="str">
        <f>UPPER(Ptrllista!E50)</f>
        <v>BERTIL SVÄRD</v>
      </c>
      <c r="C105" s="21" t="str">
        <f>UPPER(Ptrllista!F50)</f>
        <v>SAAB</v>
      </c>
      <c r="D105" s="21" t="str">
        <f>UPPER(Ptrllista!G27)</f>
        <v>VY</v>
      </c>
      <c r="E105" s="21" t="str">
        <f>UPPER(Ptrllista!H27)</f>
        <v>C</v>
      </c>
      <c r="F105" s="74">
        <v>6</v>
      </c>
      <c r="G105" s="10" t="s">
        <v>18</v>
      </c>
      <c r="H105" s="11">
        <v>3</v>
      </c>
      <c r="I105" s="12">
        <v>5</v>
      </c>
      <c r="J105" s="13" t="s">
        <v>18</v>
      </c>
      <c r="K105" s="12">
        <v>4</v>
      </c>
      <c r="L105" s="11">
        <v>3</v>
      </c>
      <c r="M105" s="10" t="s">
        <v>18</v>
      </c>
      <c r="N105" s="11">
        <v>1</v>
      </c>
      <c r="O105" s="12">
        <v>3</v>
      </c>
      <c r="P105" s="14" t="s">
        <v>18</v>
      </c>
      <c r="Q105" s="12">
        <v>2</v>
      </c>
      <c r="R105" s="11">
        <v>5</v>
      </c>
      <c r="S105" s="10" t="s">
        <v>18</v>
      </c>
      <c r="T105" s="11">
        <v>4</v>
      </c>
      <c r="U105" s="12">
        <v>3</v>
      </c>
      <c r="V105" s="14" t="s">
        <v>18</v>
      </c>
      <c r="W105" s="12">
        <v>2</v>
      </c>
      <c r="X105" s="11">
        <v>3</v>
      </c>
      <c r="Y105" s="10" t="s">
        <v>18</v>
      </c>
      <c r="Z105" s="11">
        <v>3</v>
      </c>
      <c r="AA105" s="12">
        <v>4</v>
      </c>
      <c r="AB105" s="14" t="s">
        <v>18</v>
      </c>
      <c r="AC105" s="12">
        <v>2</v>
      </c>
      <c r="AD105" s="100">
        <f t="shared" ref="AD105:AD123" si="9">F105+I105+L105+O105+R105+U105+X105+AA105</f>
        <v>32</v>
      </c>
      <c r="AE105" s="10" t="s">
        <v>18</v>
      </c>
      <c r="AF105" s="100">
        <f t="shared" ref="AF105:AF123" si="10">H105+K105+N105+Q105+T105+W105+Z105+AC105</f>
        <v>21</v>
      </c>
      <c r="AG105" s="108">
        <f t="shared" si="8"/>
        <v>53</v>
      </c>
      <c r="AH105" s="114">
        <v>48</v>
      </c>
      <c r="AK105" s="77"/>
    </row>
    <row r="106" spans="1:40" x14ac:dyDescent="0.25">
      <c r="A106" s="75">
        <v>98</v>
      </c>
      <c r="B106" s="21" t="str">
        <f>UPPER(Ptrllista!E115)</f>
        <v>MAGNUS WIBERG</v>
      </c>
      <c r="C106" s="21" t="str">
        <f>UPPER(Ptrllista!F115)</f>
        <v>ÅTVID</v>
      </c>
      <c r="D106" s="21" t="str">
        <f>UPPER(Ptrllista!G115)</f>
        <v>2</v>
      </c>
      <c r="E106" s="21" t="str">
        <f>UPPER(Ptrllista!H137)</f>
        <v>C</v>
      </c>
      <c r="F106" s="74">
        <v>4</v>
      </c>
      <c r="G106" s="10" t="s">
        <v>18</v>
      </c>
      <c r="H106" s="11">
        <v>2</v>
      </c>
      <c r="I106" s="12">
        <v>4</v>
      </c>
      <c r="J106" s="13" t="s">
        <v>18</v>
      </c>
      <c r="K106" s="12">
        <v>4</v>
      </c>
      <c r="L106" s="11">
        <v>5</v>
      </c>
      <c r="M106" s="10" t="s">
        <v>18</v>
      </c>
      <c r="N106" s="11">
        <v>1</v>
      </c>
      <c r="O106" s="12">
        <v>4</v>
      </c>
      <c r="P106" s="14" t="s">
        <v>18</v>
      </c>
      <c r="Q106" s="12">
        <v>4</v>
      </c>
      <c r="R106" s="11">
        <v>4</v>
      </c>
      <c r="S106" s="10" t="s">
        <v>18</v>
      </c>
      <c r="T106" s="11">
        <v>3</v>
      </c>
      <c r="U106" s="12">
        <v>0</v>
      </c>
      <c r="V106" s="14" t="s">
        <v>18</v>
      </c>
      <c r="W106" s="12">
        <v>0</v>
      </c>
      <c r="X106" s="11">
        <v>5</v>
      </c>
      <c r="Y106" s="10" t="s">
        <v>18</v>
      </c>
      <c r="Z106" s="11">
        <v>5</v>
      </c>
      <c r="AA106" s="12">
        <v>6</v>
      </c>
      <c r="AB106" s="14" t="s">
        <v>18</v>
      </c>
      <c r="AC106" s="12">
        <v>2</v>
      </c>
      <c r="AD106" s="100">
        <f t="shared" si="9"/>
        <v>32</v>
      </c>
      <c r="AE106" s="10" t="s">
        <v>18</v>
      </c>
      <c r="AF106" s="100">
        <f t="shared" si="10"/>
        <v>21</v>
      </c>
      <c r="AG106" s="108">
        <f t="shared" si="8"/>
        <v>53</v>
      </c>
      <c r="AH106" s="76">
        <v>23</v>
      </c>
      <c r="AI106" s="75"/>
      <c r="AJ106" s="75"/>
      <c r="AK106" s="77"/>
      <c r="AL106" s="47"/>
      <c r="AM106" s="47"/>
      <c r="AN106" s="47"/>
    </row>
    <row r="107" spans="1:40" x14ac:dyDescent="0.25">
      <c r="A107" s="75">
        <v>99</v>
      </c>
      <c r="B107" s="21" t="str">
        <f>UPPER(Ptrllista!E116)</f>
        <v>JERKER JÖNSSON</v>
      </c>
      <c r="C107" s="21" t="str">
        <f>UPPER(Ptrllista!F116)</f>
        <v>ÅTVID</v>
      </c>
      <c r="D107" s="21" t="str">
        <f>UPPER(Ptrllista!G116)</f>
        <v>2</v>
      </c>
      <c r="E107" s="21" t="str">
        <f>UPPER(Ptrllista!H109)</f>
        <v>C</v>
      </c>
      <c r="F107" s="74">
        <v>6</v>
      </c>
      <c r="G107" s="10" t="s">
        <v>18</v>
      </c>
      <c r="H107" s="11">
        <v>3</v>
      </c>
      <c r="I107" s="12">
        <v>2</v>
      </c>
      <c r="J107" s="13" t="s">
        <v>18</v>
      </c>
      <c r="K107" s="12">
        <v>1</v>
      </c>
      <c r="L107" s="11">
        <v>4</v>
      </c>
      <c r="M107" s="10" t="s">
        <v>18</v>
      </c>
      <c r="N107" s="11">
        <v>1</v>
      </c>
      <c r="O107" s="12">
        <v>6</v>
      </c>
      <c r="P107" s="14" t="s">
        <v>18</v>
      </c>
      <c r="Q107" s="12">
        <v>4</v>
      </c>
      <c r="R107" s="11">
        <v>4</v>
      </c>
      <c r="S107" s="10" t="s">
        <v>18</v>
      </c>
      <c r="T107" s="11">
        <v>3</v>
      </c>
      <c r="U107" s="12">
        <v>4</v>
      </c>
      <c r="V107" s="14" t="s">
        <v>18</v>
      </c>
      <c r="W107" s="12">
        <v>2</v>
      </c>
      <c r="X107" s="11">
        <v>3</v>
      </c>
      <c r="Y107" s="10" t="s">
        <v>18</v>
      </c>
      <c r="Z107" s="11">
        <v>3</v>
      </c>
      <c r="AA107" s="12">
        <v>3</v>
      </c>
      <c r="AB107" s="14" t="s">
        <v>18</v>
      </c>
      <c r="AC107" s="12">
        <v>1</v>
      </c>
      <c r="AD107" s="100">
        <f t="shared" si="9"/>
        <v>32</v>
      </c>
      <c r="AE107" s="10" t="s">
        <v>18</v>
      </c>
      <c r="AF107" s="100">
        <f t="shared" si="10"/>
        <v>18</v>
      </c>
      <c r="AG107" s="108">
        <f t="shared" si="8"/>
        <v>50</v>
      </c>
      <c r="AH107" s="76">
        <v>35</v>
      </c>
      <c r="AI107" s="75"/>
      <c r="AJ107" s="75"/>
      <c r="AK107" s="77"/>
      <c r="AL107" s="47"/>
      <c r="AM107" s="47"/>
      <c r="AN107" s="47"/>
    </row>
    <row r="108" spans="1:40" x14ac:dyDescent="0.25">
      <c r="A108" s="75">
        <v>100</v>
      </c>
      <c r="B108" s="21" t="str">
        <f>UPPER(Ptrllista!E30)</f>
        <v>LENNART ANDERSSON</v>
      </c>
      <c r="C108" s="21" t="str">
        <f>UPPER(Ptrllista!F30)</f>
        <v>SAAB</v>
      </c>
      <c r="D108" s="21" t="str">
        <f>UPPER(Ptrllista!G66)</f>
        <v>VY</v>
      </c>
      <c r="E108" s="21" t="str">
        <f>UPPER(Ptrllista!H66)</f>
        <v>C</v>
      </c>
      <c r="F108" s="74">
        <v>6</v>
      </c>
      <c r="G108" s="10" t="s">
        <v>18</v>
      </c>
      <c r="H108" s="11">
        <v>3</v>
      </c>
      <c r="I108" s="12">
        <v>3</v>
      </c>
      <c r="J108" s="13" t="s">
        <v>18</v>
      </c>
      <c r="K108" s="12">
        <v>2</v>
      </c>
      <c r="L108" s="11">
        <v>5</v>
      </c>
      <c r="M108" s="10" t="s">
        <v>18</v>
      </c>
      <c r="N108" s="11">
        <v>1</v>
      </c>
      <c r="O108" s="12">
        <v>6</v>
      </c>
      <c r="P108" s="14" t="s">
        <v>18</v>
      </c>
      <c r="Q108" s="12">
        <v>4</v>
      </c>
      <c r="R108" s="11">
        <v>5</v>
      </c>
      <c r="S108" s="10" t="s">
        <v>18</v>
      </c>
      <c r="T108" s="11">
        <v>5</v>
      </c>
      <c r="U108" s="12">
        <v>1</v>
      </c>
      <c r="V108" s="14" t="s">
        <v>18</v>
      </c>
      <c r="W108" s="12">
        <v>1</v>
      </c>
      <c r="X108" s="11">
        <v>2</v>
      </c>
      <c r="Y108" s="10" t="s">
        <v>18</v>
      </c>
      <c r="Z108" s="11">
        <v>2</v>
      </c>
      <c r="AA108" s="12">
        <v>3</v>
      </c>
      <c r="AB108" s="14" t="s">
        <v>18</v>
      </c>
      <c r="AC108" s="12">
        <v>2</v>
      </c>
      <c r="AD108" s="100">
        <f t="shared" si="9"/>
        <v>31</v>
      </c>
      <c r="AE108" s="10" t="s">
        <v>18</v>
      </c>
      <c r="AF108" s="100">
        <f t="shared" si="10"/>
        <v>20</v>
      </c>
      <c r="AG108" s="108">
        <f t="shared" si="8"/>
        <v>51</v>
      </c>
      <c r="AH108" s="114">
        <v>35</v>
      </c>
      <c r="AK108" s="77"/>
    </row>
    <row r="109" spans="1:40" x14ac:dyDescent="0.25">
      <c r="A109" s="75">
        <v>101</v>
      </c>
      <c r="B109" s="21" t="str">
        <f>UPPER(Ptrllista!E39)</f>
        <v>BEATRICE OSVOLD</v>
      </c>
      <c r="C109" s="21" t="str">
        <f>UPPER(Ptrllista!F39)</f>
        <v>SAAB</v>
      </c>
      <c r="D109" s="21" t="str">
        <f>UPPER(Ptrllista!G39)</f>
        <v>D2</v>
      </c>
      <c r="E109" s="21" t="str">
        <f>UPPER(Ptrllista!H39)</f>
        <v>C</v>
      </c>
      <c r="F109" s="74">
        <v>5</v>
      </c>
      <c r="G109" s="10" t="s">
        <v>18</v>
      </c>
      <c r="H109" s="11">
        <v>3</v>
      </c>
      <c r="I109" s="12">
        <v>4</v>
      </c>
      <c r="J109" s="13" t="s">
        <v>18</v>
      </c>
      <c r="K109" s="12">
        <v>3</v>
      </c>
      <c r="L109" s="11">
        <v>5</v>
      </c>
      <c r="M109" s="10" t="s">
        <v>18</v>
      </c>
      <c r="N109" s="11">
        <v>1</v>
      </c>
      <c r="O109" s="12">
        <v>4</v>
      </c>
      <c r="P109" s="14" t="s">
        <v>18</v>
      </c>
      <c r="Q109" s="12">
        <v>4</v>
      </c>
      <c r="R109" s="11">
        <v>4</v>
      </c>
      <c r="S109" s="10" t="s">
        <v>18</v>
      </c>
      <c r="T109" s="11">
        <v>4</v>
      </c>
      <c r="U109" s="12">
        <v>3</v>
      </c>
      <c r="V109" s="14" t="s">
        <v>18</v>
      </c>
      <c r="W109" s="12">
        <v>2</v>
      </c>
      <c r="X109" s="11">
        <v>1</v>
      </c>
      <c r="Y109" s="10" t="s">
        <v>18</v>
      </c>
      <c r="Z109" s="11">
        <v>1</v>
      </c>
      <c r="AA109" s="12">
        <v>5</v>
      </c>
      <c r="AB109" s="14" t="s">
        <v>18</v>
      </c>
      <c r="AC109" s="12">
        <v>2</v>
      </c>
      <c r="AD109" s="100">
        <f t="shared" si="9"/>
        <v>31</v>
      </c>
      <c r="AE109" s="10" t="s">
        <v>18</v>
      </c>
      <c r="AF109" s="100">
        <f t="shared" si="10"/>
        <v>20</v>
      </c>
      <c r="AG109" s="108">
        <f t="shared" si="8"/>
        <v>51</v>
      </c>
      <c r="AH109" s="114">
        <v>24</v>
      </c>
      <c r="AK109" s="77"/>
    </row>
    <row r="110" spans="1:40" x14ac:dyDescent="0.25">
      <c r="A110" s="75">
        <v>102</v>
      </c>
      <c r="B110" s="21" t="str">
        <f>UPPER(Ptrllista!E68)</f>
        <v>BÖRJE JOHANSSON</v>
      </c>
      <c r="C110" s="21" t="str">
        <f>UPPER(Ptrllista!F68)</f>
        <v>MJÖLBY</v>
      </c>
      <c r="D110" s="21" t="str">
        <f>UPPER(Ptrllista!G28)</f>
        <v>VY</v>
      </c>
      <c r="E110" s="21" t="str">
        <f>UPPER(Ptrllista!H28)</f>
        <v>C</v>
      </c>
      <c r="F110" s="74">
        <v>5</v>
      </c>
      <c r="G110" s="10" t="s">
        <v>18</v>
      </c>
      <c r="H110" s="11">
        <v>3</v>
      </c>
      <c r="I110" s="12">
        <v>4</v>
      </c>
      <c r="J110" s="13" t="s">
        <v>18</v>
      </c>
      <c r="K110" s="12">
        <v>3</v>
      </c>
      <c r="L110" s="11">
        <v>5</v>
      </c>
      <c r="M110" s="10" t="s">
        <v>18</v>
      </c>
      <c r="N110" s="11">
        <v>1</v>
      </c>
      <c r="O110" s="12">
        <v>4</v>
      </c>
      <c r="P110" s="14" t="s">
        <v>18</v>
      </c>
      <c r="Q110" s="12">
        <v>3</v>
      </c>
      <c r="R110" s="11">
        <v>5</v>
      </c>
      <c r="S110" s="10" t="s">
        <v>18</v>
      </c>
      <c r="T110" s="11">
        <v>4</v>
      </c>
      <c r="U110" s="12">
        <v>2</v>
      </c>
      <c r="V110" s="14" t="s">
        <v>18</v>
      </c>
      <c r="W110" s="12">
        <v>2</v>
      </c>
      <c r="X110" s="11">
        <v>0</v>
      </c>
      <c r="Y110" s="10" t="s">
        <v>18</v>
      </c>
      <c r="Z110" s="11">
        <v>0</v>
      </c>
      <c r="AA110" s="12">
        <v>5</v>
      </c>
      <c r="AB110" s="14" t="s">
        <v>18</v>
      </c>
      <c r="AC110" s="12">
        <v>2</v>
      </c>
      <c r="AD110" s="100">
        <f t="shared" si="9"/>
        <v>30</v>
      </c>
      <c r="AE110" s="10" t="s">
        <v>18</v>
      </c>
      <c r="AF110" s="100">
        <f t="shared" si="10"/>
        <v>18</v>
      </c>
      <c r="AG110" s="108">
        <f t="shared" si="8"/>
        <v>48</v>
      </c>
      <c r="AH110" s="114">
        <v>18</v>
      </c>
      <c r="AK110" s="77"/>
    </row>
    <row r="111" spans="1:40" x14ac:dyDescent="0.25">
      <c r="A111" s="75">
        <v>103</v>
      </c>
      <c r="B111" s="21" t="str">
        <f>UPPER(Ptrllista!E98)</f>
        <v>JÖRGEN ANTÓN</v>
      </c>
      <c r="C111" s="21" t="str">
        <f>UPPER(Ptrllista!F98)</f>
        <v>SAAB</v>
      </c>
      <c r="D111" s="21" t="str">
        <f>UPPER(Ptrllista!G45)</f>
        <v>VY</v>
      </c>
      <c r="E111" s="21" t="str">
        <f>UPPER(Ptrllista!H45)</f>
        <v>C</v>
      </c>
      <c r="F111" s="74">
        <v>3</v>
      </c>
      <c r="G111" s="10" t="s">
        <v>18</v>
      </c>
      <c r="H111" s="11">
        <v>2</v>
      </c>
      <c r="I111" s="12">
        <v>3</v>
      </c>
      <c r="J111" s="13" t="s">
        <v>18</v>
      </c>
      <c r="K111" s="12">
        <v>3</v>
      </c>
      <c r="L111" s="11">
        <v>3</v>
      </c>
      <c r="M111" s="10" t="s">
        <v>18</v>
      </c>
      <c r="N111" s="11">
        <v>1</v>
      </c>
      <c r="O111" s="12">
        <v>6</v>
      </c>
      <c r="P111" s="14" t="s">
        <v>18</v>
      </c>
      <c r="Q111" s="12">
        <v>4</v>
      </c>
      <c r="R111" s="11">
        <v>3</v>
      </c>
      <c r="S111" s="10" t="s">
        <v>18</v>
      </c>
      <c r="T111" s="11">
        <v>3</v>
      </c>
      <c r="U111" s="12">
        <v>2</v>
      </c>
      <c r="V111" s="14" t="s">
        <v>18</v>
      </c>
      <c r="W111" s="12">
        <v>2</v>
      </c>
      <c r="X111" s="11">
        <v>2</v>
      </c>
      <c r="Y111" s="10" t="s">
        <v>18</v>
      </c>
      <c r="Z111" s="11">
        <v>2</v>
      </c>
      <c r="AA111" s="12">
        <v>5</v>
      </c>
      <c r="AB111" s="14" t="s">
        <v>18</v>
      </c>
      <c r="AC111" s="12">
        <v>2</v>
      </c>
      <c r="AD111" s="100">
        <f t="shared" si="9"/>
        <v>27</v>
      </c>
      <c r="AE111" s="10" t="s">
        <v>18</v>
      </c>
      <c r="AF111" s="100">
        <f t="shared" si="10"/>
        <v>19</v>
      </c>
      <c r="AG111" s="108">
        <f t="shared" si="8"/>
        <v>46</v>
      </c>
      <c r="AH111" s="114">
        <v>18</v>
      </c>
      <c r="AK111" s="77"/>
    </row>
    <row r="112" spans="1:40" x14ac:dyDescent="0.25">
      <c r="A112" s="75">
        <v>104</v>
      </c>
      <c r="B112" s="21" t="str">
        <f>UPPER(Ptrllista!E153)</f>
        <v>PATRIK MELIN</v>
      </c>
      <c r="C112" s="21" t="str">
        <f>UPPER(Ptrllista!F153)</f>
        <v>NPK</v>
      </c>
      <c r="D112" s="21" t="str">
        <f>UPPER(Ptrllista!G140)</f>
        <v>1</v>
      </c>
      <c r="E112" s="21" t="str">
        <f>UPPER(Ptrllista!H140)</f>
        <v>C</v>
      </c>
      <c r="F112" s="74">
        <v>4</v>
      </c>
      <c r="G112" s="10" t="s">
        <v>18</v>
      </c>
      <c r="H112" s="11">
        <v>3</v>
      </c>
      <c r="I112" s="12">
        <v>4</v>
      </c>
      <c r="J112" s="13" t="s">
        <v>18</v>
      </c>
      <c r="K112" s="12">
        <v>3</v>
      </c>
      <c r="L112" s="11">
        <v>2</v>
      </c>
      <c r="M112" s="10" t="s">
        <v>18</v>
      </c>
      <c r="N112" s="11">
        <v>1</v>
      </c>
      <c r="O112" s="12">
        <v>4</v>
      </c>
      <c r="P112" s="14" t="s">
        <v>18</v>
      </c>
      <c r="Q112" s="12">
        <v>4</v>
      </c>
      <c r="R112" s="11">
        <v>1</v>
      </c>
      <c r="S112" s="10" t="s">
        <v>18</v>
      </c>
      <c r="T112" s="11">
        <v>1</v>
      </c>
      <c r="U112" s="12">
        <v>4</v>
      </c>
      <c r="V112" s="14" t="s">
        <v>18</v>
      </c>
      <c r="W112" s="12">
        <v>2</v>
      </c>
      <c r="X112" s="11">
        <v>3</v>
      </c>
      <c r="Y112" s="10" t="s">
        <v>18</v>
      </c>
      <c r="Z112" s="11">
        <v>3</v>
      </c>
      <c r="AA112" s="12">
        <v>4</v>
      </c>
      <c r="AB112" s="14" t="s">
        <v>18</v>
      </c>
      <c r="AC112" s="12">
        <v>1</v>
      </c>
      <c r="AD112" s="100">
        <f t="shared" si="9"/>
        <v>26</v>
      </c>
      <c r="AE112" s="10" t="s">
        <v>18</v>
      </c>
      <c r="AF112" s="100">
        <f t="shared" si="10"/>
        <v>18</v>
      </c>
      <c r="AG112" s="108">
        <f t="shared" si="8"/>
        <v>44</v>
      </c>
      <c r="AH112" s="76">
        <v>29</v>
      </c>
      <c r="AI112" s="75"/>
      <c r="AJ112" s="75"/>
      <c r="AK112" s="77"/>
      <c r="AL112" s="47"/>
      <c r="AM112" s="47"/>
      <c r="AN112" s="47"/>
    </row>
    <row r="113" spans="1:40" x14ac:dyDescent="0.25">
      <c r="A113" s="75">
        <v>105</v>
      </c>
      <c r="B113" s="21" t="str">
        <f>UPPER(Ptrllista!E120)</f>
        <v>MIKAEL SJÖGREN</v>
      </c>
      <c r="C113" s="21" t="str">
        <f>UPPER(Ptrllista!F120)</f>
        <v>MOTALA</v>
      </c>
      <c r="D113" s="21" t="str">
        <f>UPPER(Ptrllista!G131)</f>
        <v>1</v>
      </c>
      <c r="E113" s="21" t="str">
        <f>UPPER(Ptrllista!H131)</f>
        <v>C</v>
      </c>
      <c r="F113" s="74">
        <v>6</v>
      </c>
      <c r="G113" s="10" t="s">
        <v>18</v>
      </c>
      <c r="H113" s="11">
        <v>3</v>
      </c>
      <c r="I113" s="12">
        <v>0</v>
      </c>
      <c r="J113" s="13" t="s">
        <v>18</v>
      </c>
      <c r="K113" s="12">
        <v>0</v>
      </c>
      <c r="L113" s="11">
        <v>4</v>
      </c>
      <c r="M113" s="10" t="s">
        <v>18</v>
      </c>
      <c r="N113" s="11">
        <v>1</v>
      </c>
      <c r="O113" s="12">
        <v>2</v>
      </c>
      <c r="P113" s="14" t="s">
        <v>18</v>
      </c>
      <c r="Q113" s="12">
        <v>2</v>
      </c>
      <c r="R113" s="11">
        <v>4</v>
      </c>
      <c r="S113" s="10" t="s">
        <v>18</v>
      </c>
      <c r="T113" s="11">
        <v>4</v>
      </c>
      <c r="U113" s="12">
        <v>5</v>
      </c>
      <c r="V113" s="14" t="s">
        <v>18</v>
      </c>
      <c r="W113" s="12">
        <v>3</v>
      </c>
      <c r="X113" s="11">
        <v>2</v>
      </c>
      <c r="Y113" s="10" t="s">
        <v>18</v>
      </c>
      <c r="Z113" s="11">
        <v>2</v>
      </c>
      <c r="AA113" s="12">
        <v>3</v>
      </c>
      <c r="AB113" s="14" t="s">
        <v>18</v>
      </c>
      <c r="AC113" s="12">
        <v>2</v>
      </c>
      <c r="AD113" s="100">
        <f t="shared" si="9"/>
        <v>26</v>
      </c>
      <c r="AE113" s="10" t="s">
        <v>18</v>
      </c>
      <c r="AF113" s="100">
        <f t="shared" si="10"/>
        <v>17</v>
      </c>
      <c r="AG113" s="108">
        <f t="shared" si="8"/>
        <v>43</v>
      </c>
      <c r="AH113" s="76">
        <v>29</v>
      </c>
      <c r="AI113" s="79"/>
      <c r="AJ113" s="79"/>
      <c r="AK113" s="77"/>
      <c r="AL113" s="77"/>
      <c r="AM113" s="77"/>
      <c r="AN113" s="77"/>
    </row>
    <row r="114" spans="1:40" x14ac:dyDescent="0.25">
      <c r="A114" s="75">
        <v>106</v>
      </c>
      <c r="B114" s="21" t="str">
        <f>UPPER(Ptrllista!E89)</f>
        <v>EVERT KARLSSON</v>
      </c>
      <c r="C114" s="21" t="str">
        <f>UPPER(Ptrllista!F89)</f>
        <v>SAAB</v>
      </c>
      <c r="D114" s="21" t="str">
        <f>UPPER(Ptrllista!G69)</f>
        <v>VÄ</v>
      </c>
      <c r="E114" s="21" t="str">
        <f>UPPER(Ptrllista!H69)</f>
        <v>C</v>
      </c>
      <c r="F114" s="74">
        <v>4</v>
      </c>
      <c r="G114" s="10" t="s">
        <v>18</v>
      </c>
      <c r="H114" s="11">
        <v>2</v>
      </c>
      <c r="I114" s="12">
        <v>3</v>
      </c>
      <c r="J114" s="13" t="s">
        <v>18</v>
      </c>
      <c r="K114" s="12">
        <v>3</v>
      </c>
      <c r="L114" s="11">
        <v>5</v>
      </c>
      <c r="M114" s="10" t="s">
        <v>18</v>
      </c>
      <c r="N114" s="11">
        <v>1</v>
      </c>
      <c r="O114" s="12">
        <v>4</v>
      </c>
      <c r="P114" s="14" t="s">
        <v>18</v>
      </c>
      <c r="Q114" s="12">
        <v>2</v>
      </c>
      <c r="R114" s="11">
        <v>5</v>
      </c>
      <c r="S114" s="10" t="s">
        <v>18</v>
      </c>
      <c r="T114" s="11">
        <v>4</v>
      </c>
      <c r="U114" s="12">
        <v>2</v>
      </c>
      <c r="V114" s="14" t="s">
        <v>18</v>
      </c>
      <c r="W114" s="12">
        <v>1</v>
      </c>
      <c r="X114" s="11">
        <v>1</v>
      </c>
      <c r="Y114" s="10" t="s">
        <v>18</v>
      </c>
      <c r="Z114" s="11">
        <v>1</v>
      </c>
      <c r="AA114" s="12">
        <v>2</v>
      </c>
      <c r="AB114" s="14" t="s">
        <v>18</v>
      </c>
      <c r="AC114" s="12">
        <v>1</v>
      </c>
      <c r="AD114" s="100">
        <f t="shared" si="9"/>
        <v>26</v>
      </c>
      <c r="AE114" s="10" t="s">
        <v>18</v>
      </c>
      <c r="AF114" s="100">
        <f t="shared" si="10"/>
        <v>15</v>
      </c>
      <c r="AG114" s="108">
        <f t="shared" ref="AG114:AG123" si="11">AD114+AF114</f>
        <v>41</v>
      </c>
      <c r="AH114" s="114">
        <v>25</v>
      </c>
      <c r="AK114" s="77"/>
    </row>
    <row r="115" spans="1:40" x14ac:dyDescent="0.25">
      <c r="A115" s="75">
        <v>107</v>
      </c>
      <c r="B115" s="21" t="str">
        <f>UPPER(Ptrllista!E31)</f>
        <v>INGEMAR SCHELIN</v>
      </c>
      <c r="C115" s="21" t="str">
        <f>UPPER(Ptrllista!F31)</f>
        <v>SAAB</v>
      </c>
      <c r="D115" s="21" t="str">
        <f>UPPER(Ptrllista!G125)</f>
        <v>VÄ</v>
      </c>
      <c r="E115" s="21" t="str">
        <f>UPPER(Ptrllista!H125)</f>
        <v>C</v>
      </c>
      <c r="F115" s="74">
        <v>6</v>
      </c>
      <c r="G115" s="10" t="s">
        <v>18</v>
      </c>
      <c r="H115" s="11">
        <v>3</v>
      </c>
      <c r="I115" s="12">
        <v>4</v>
      </c>
      <c r="J115" s="13" t="s">
        <v>18</v>
      </c>
      <c r="K115" s="12">
        <v>3</v>
      </c>
      <c r="L115" s="11">
        <v>5</v>
      </c>
      <c r="M115" s="10" t="s">
        <v>18</v>
      </c>
      <c r="N115" s="11">
        <v>1</v>
      </c>
      <c r="O115" s="12">
        <v>4</v>
      </c>
      <c r="P115" s="14" t="s">
        <v>18</v>
      </c>
      <c r="Q115" s="12">
        <v>3</v>
      </c>
      <c r="R115" s="11">
        <v>2</v>
      </c>
      <c r="S115" s="10" t="s">
        <v>18</v>
      </c>
      <c r="T115" s="11">
        <v>2</v>
      </c>
      <c r="U115" s="12">
        <v>2</v>
      </c>
      <c r="V115" s="14" t="s">
        <v>18</v>
      </c>
      <c r="W115" s="12">
        <v>2</v>
      </c>
      <c r="X115" s="11">
        <v>1</v>
      </c>
      <c r="Y115" s="10" t="s">
        <v>18</v>
      </c>
      <c r="Z115" s="11">
        <v>1</v>
      </c>
      <c r="AA115" s="12">
        <v>1</v>
      </c>
      <c r="AB115" s="14" t="s">
        <v>18</v>
      </c>
      <c r="AC115" s="12">
        <v>1</v>
      </c>
      <c r="AD115" s="100">
        <f t="shared" si="9"/>
        <v>25</v>
      </c>
      <c r="AE115" s="10" t="s">
        <v>18</v>
      </c>
      <c r="AF115" s="100">
        <f t="shared" si="10"/>
        <v>16</v>
      </c>
      <c r="AG115" s="108">
        <f t="shared" si="11"/>
        <v>41</v>
      </c>
      <c r="AH115" s="114">
        <v>20</v>
      </c>
      <c r="AK115" s="77"/>
    </row>
    <row r="116" spans="1:40" x14ac:dyDescent="0.25">
      <c r="A116" s="75">
        <v>108</v>
      </c>
      <c r="B116" s="21" t="str">
        <f>UPPER(Ptrllista!E123)</f>
        <v>ERIK MALMQVIST</v>
      </c>
      <c r="C116" s="21" t="str">
        <f>UPPER(Ptrllista!F123)</f>
        <v>MOTALA</v>
      </c>
      <c r="D116" s="21" t="str">
        <f>UPPER(Ptrllista!G123)</f>
        <v>2</v>
      </c>
      <c r="E116" s="21" t="str">
        <f>UPPER(Ptrllista!H33)</f>
        <v>C</v>
      </c>
      <c r="F116" s="74">
        <v>4</v>
      </c>
      <c r="G116" s="10" t="s">
        <v>18</v>
      </c>
      <c r="H116" s="11">
        <v>1</v>
      </c>
      <c r="I116" s="12">
        <v>3</v>
      </c>
      <c r="J116" s="13" t="s">
        <v>18</v>
      </c>
      <c r="K116" s="12">
        <v>3</v>
      </c>
      <c r="L116" s="11">
        <v>4</v>
      </c>
      <c r="M116" s="10" t="s">
        <v>18</v>
      </c>
      <c r="N116" s="11">
        <v>1</v>
      </c>
      <c r="O116" s="12">
        <v>3</v>
      </c>
      <c r="P116" s="14" t="s">
        <v>18</v>
      </c>
      <c r="Q116" s="12">
        <v>2</v>
      </c>
      <c r="R116" s="11">
        <v>2</v>
      </c>
      <c r="S116" s="10" t="s">
        <v>18</v>
      </c>
      <c r="T116" s="11">
        <v>2</v>
      </c>
      <c r="U116" s="12">
        <v>4</v>
      </c>
      <c r="V116" s="14" t="s">
        <v>18</v>
      </c>
      <c r="W116" s="12">
        <v>3</v>
      </c>
      <c r="X116" s="11">
        <v>0</v>
      </c>
      <c r="Y116" s="10" t="s">
        <v>18</v>
      </c>
      <c r="Z116" s="11">
        <v>0</v>
      </c>
      <c r="AA116" s="12">
        <v>5</v>
      </c>
      <c r="AB116" s="14" t="s">
        <v>18</v>
      </c>
      <c r="AC116" s="12">
        <v>2</v>
      </c>
      <c r="AD116" s="100">
        <f t="shared" si="9"/>
        <v>25</v>
      </c>
      <c r="AE116" s="10" t="s">
        <v>18</v>
      </c>
      <c r="AF116" s="100">
        <f t="shared" si="10"/>
        <v>14</v>
      </c>
      <c r="AG116" s="108">
        <f t="shared" si="11"/>
        <v>39</v>
      </c>
      <c r="AH116" s="76">
        <v>16</v>
      </c>
      <c r="AI116" s="75"/>
      <c r="AJ116" s="75"/>
      <c r="AK116" s="77"/>
      <c r="AL116" s="47"/>
      <c r="AM116" s="47"/>
      <c r="AN116" s="47"/>
    </row>
    <row r="117" spans="1:40" x14ac:dyDescent="0.25">
      <c r="A117" s="75">
        <v>109</v>
      </c>
      <c r="B117" s="21" t="str">
        <f>UPPER(Ptrllista!E130)</f>
        <v>CLAES NILSSON</v>
      </c>
      <c r="C117" s="21" t="str">
        <f>UPPER(Ptrllista!F130)</f>
        <v>A1 SKF</v>
      </c>
      <c r="D117" s="21" t="str">
        <f>UPPER(Ptrllista!G32)</f>
        <v>VÄ</v>
      </c>
      <c r="E117" s="21" t="str">
        <f>UPPER(Ptrllista!H32)</f>
        <v>C</v>
      </c>
      <c r="F117" s="74">
        <v>5</v>
      </c>
      <c r="G117" s="10" t="s">
        <v>18</v>
      </c>
      <c r="H117" s="11">
        <v>3</v>
      </c>
      <c r="I117" s="12">
        <v>1</v>
      </c>
      <c r="J117" s="13" t="s">
        <v>18</v>
      </c>
      <c r="K117" s="12">
        <v>1</v>
      </c>
      <c r="L117" s="11">
        <v>1</v>
      </c>
      <c r="M117" s="10" t="s">
        <v>18</v>
      </c>
      <c r="N117" s="11">
        <v>1</v>
      </c>
      <c r="O117" s="12">
        <v>3</v>
      </c>
      <c r="P117" s="14" t="s">
        <v>18</v>
      </c>
      <c r="Q117" s="12">
        <v>3</v>
      </c>
      <c r="R117" s="11">
        <v>5</v>
      </c>
      <c r="S117" s="10" t="s">
        <v>18</v>
      </c>
      <c r="T117" s="11">
        <v>4</v>
      </c>
      <c r="U117" s="12">
        <v>4</v>
      </c>
      <c r="V117" s="14" t="s">
        <v>18</v>
      </c>
      <c r="W117" s="12">
        <v>3</v>
      </c>
      <c r="X117" s="11">
        <v>3</v>
      </c>
      <c r="Y117" s="10" t="s">
        <v>18</v>
      </c>
      <c r="Z117" s="11">
        <v>3</v>
      </c>
      <c r="AA117" s="12">
        <v>2</v>
      </c>
      <c r="AB117" s="14" t="s">
        <v>18</v>
      </c>
      <c r="AC117" s="12">
        <v>1</v>
      </c>
      <c r="AD117" s="100">
        <f t="shared" si="9"/>
        <v>24</v>
      </c>
      <c r="AE117" s="10" t="s">
        <v>18</v>
      </c>
      <c r="AF117" s="100">
        <f t="shared" si="10"/>
        <v>19</v>
      </c>
      <c r="AG117" s="108">
        <f t="shared" si="11"/>
        <v>43</v>
      </c>
      <c r="AH117" s="114">
        <v>26</v>
      </c>
      <c r="AK117" s="77"/>
    </row>
    <row r="118" spans="1:40" x14ac:dyDescent="0.25">
      <c r="A118" s="75">
        <v>110</v>
      </c>
      <c r="B118" s="21" t="str">
        <f>UPPER(Ptrllista!E28)</f>
        <v>JOHNNY NILSSON</v>
      </c>
      <c r="C118" s="21" t="str">
        <f>UPPER(Ptrllista!F28)</f>
        <v>SAAB</v>
      </c>
      <c r="D118" s="21" t="str">
        <f>UPPER(Ptrllista!G30)</f>
        <v>VY</v>
      </c>
      <c r="E118" s="21" t="str">
        <f>UPPER(Ptrllista!H30)</f>
        <v>C</v>
      </c>
      <c r="F118" s="74">
        <v>4</v>
      </c>
      <c r="G118" s="10" t="s">
        <v>18</v>
      </c>
      <c r="H118" s="11">
        <v>3</v>
      </c>
      <c r="I118" s="12">
        <v>2</v>
      </c>
      <c r="J118" s="13" t="s">
        <v>18</v>
      </c>
      <c r="K118" s="12">
        <v>2</v>
      </c>
      <c r="L118" s="11">
        <v>4</v>
      </c>
      <c r="M118" s="10" t="s">
        <v>18</v>
      </c>
      <c r="N118" s="11">
        <v>1</v>
      </c>
      <c r="O118" s="12">
        <v>3</v>
      </c>
      <c r="P118" s="14" t="s">
        <v>18</v>
      </c>
      <c r="Q118" s="12">
        <v>2</v>
      </c>
      <c r="R118" s="11">
        <v>4</v>
      </c>
      <c r="S118" s="10" t="s">
        <v>18</v>
      </c>
      <c r="T118" s="11">
        <v>4</v>
      </c>
      <c r="U118" s="12">
        <v>1</v>
      </c>
      <c r="V118" s="14" t="s">
        <v>18</v>
      </c>
      <c r="W118" s="12">
        <v>1</v>
      </c>
      <c r="X118" s="11">
        <v>2</v>
      </c>
      <c r="Y118" s="10" t="s">
        <v>18</v>
      </c>
      <c r="Z118" s="11">
        <v>2</v>
      </c>
      <c r="AA118" s="12">
        <v>3</v>
      </c>
      <c r="AB118" s="14" t="s">
        <v>18</v>
      </c>
      <c r="AC118" s="12">
        <v>2</v>
      </c>
      <c r="AD118" s="100">
        <f t="shared" si="9"/>
        <v>23</v>
      </c>
      <c r="AE118" s="10" t="s">
        <v>18</v>
      </c>
      <c r="AF118" s="100">
        <f t="shared" si="10"/>
        <v>17</v>
      </c>
      <c r="AG118" s="108">
        <f t="shared" si="11"/>
        <v>40</v>
      </c>
      <c r="AH118" s="114">
        <v>14</v>
      </c>
      <c r="AK118" s="77"/>
    </row>
    <row r="119" spans="1:40" x14ac:dyDescent="0.25">
      <c r="A119" s="75">
        <v>111</v>
      </c>
      <c r="B119" s="21" t="str">
        <f>UPPER(Ptrllista!E35)</f>
        <v>ANDREAS BERG</v>
      </c>
      <c r="C119" s="21" t="str">
        <f>UPPER(Ptrllista!F35)</f>
        <v>SAAB</v>
      </c>
      <c r="D119" s="21" t="str">
        <f>UPPER(Ptrllista!G42)</f>
        <v>1</v>
      </c>
      <c r="E119" s="21" t="str">
        <f>UPPER(Ptrllista!H42)</f>
        <v>C</v>
      </c>
      <c r="F119" s="74">
        <v>4</v>
      </c>
      <c r="G119" s="10" t="s">
        <v>18</v>
      </c>
      <c r="H119" s="11">
        <v>2</v>
      </c>
      <c r="I119" s="12">
        <v>3</v>
      </c>
      <c r="J119" s="13" t="s">
        <v>18</v>
      </c>
      <c r="K119" s="12">
        <v>3</v>
      </c>
      <c r="L119" s="11">
        <v>5</v>
      </c>
      <c r="M119" s="10" t="s">
        <v>18</v>
      </c>
      <c r="N119" s="11">
        <v>1</v>
      </c>
      <c r="O119" s="12">
        <v>0</v>
      </c>
      <c r="P119" s="14" t="s">
        <v>18</v>
      </c>
      <c r="Q119" s="12">
        <v>0</v>
      </c>
      <c r="R119" s="11">
        <v>2</v>
      </c>
      <c r="S119" s="10" t="s">
        <v>18</v>
      </c>
      <c r="T119" s="11">
        <v>2</v>
      </c>
      <c r="U119" s="12">
        <v>3</v>
      </c>
      <c r="V119" s="14" t="s">
        <v>18</v>
      </c>
      <c r="W119" s="12">
        <v>2</v>
      </c>
      <c r="X119" s="11">
        <v>2</v>
      </c>
      <c r="Y119" s="10" t="s">
        <v>18</v>
      </c>
      <c r="Z119" s="11">
        <v>2</v>
      </c>
      <c r="AA119" s="12">
        <v>4</v>
      </c>
      <c r="AB119" s="14" t="s">
        <v>18</v>
      </c>
      <c r="AC119" s="12">
        <v>2</v>
      </c>
      <c r="AD119" s="100">
        <f t="shared" si="9"/>
        <v>23</v>
      </c>
      <c r="AE119" s="10" t="s">
        <v>18</v>
      </c>
      <c r="AF119" s="100">
        <f t="shared" si="10"/>
        <v>14</v>
      </c>
      <c r="AG119" s="108">
        <f t="shared" si="11"/>
        <v>37</v>
      </c>
      <c r="AH119" s="76">
        <v>10</v>
      </c>
      <c r="AI119" s="79"/>
      <c r="AJ119" s="75"/>
      <c r="AK119" s="77"/>
      <c r="AL119" s="77"/>
      <c r="AM119" s="77"/>
      <c r="AN119" s="77"/>
    </row>
    <row r="120" spans="1:40" x14ac:dyDescent="0.25">
      <c r="A120" s="75">
        <v>112</v>
      </c>
      <c r="B120" s="21" t="str">
        <f>UPPER(Ptrllista!E100)</f>
        <v>CAROLINE ALLMÉR</v>
      </c>
      <c r="C120" s="21" t="str">
        <f>UPPER(Ptrllista!F100)</f>
        <v>SAAB</v>
      </c>
      <c r="D120" s="21" t="str">
        <f>UPPER(Ptrllista!G100)</f>
        <v>D1</v>
      </c>
      <c r="E120" s="21" t="str">
        <f>UPPER(Ptrllista!H100)</f>
        <v>C</v>
      </c>
      <c r="F120" s="74">
        <v>3</v>
      </c>
      <c r="G120" s="10" t="s">
        <v>18</v>
      </c>
      <c r="H120" s="11">
        <v>3</v>
      </c>
      <c r="I120" s="12">
        <v>0</v>
      </c>
      <c r="J120" s="13" t="s">
        <v>18</v>
      </c>
      <c r="K120" s="12">
        <v>0</v>
      </c>
      <c r="L120" s="11">
        <v>4</v>
      </c>
      <c r="M120" s="10" t="s">
        <v>18</v>
      </c>
      <c r="N120" s="11">
        <v>1</v>
      </c>
      <c r="O120" s="12">
        <v>3</v>
      </c>
      <c r="P120" s="14" t="s">
        <v>18</v>
      </c>
      <c r="Q120" s="12">
        <v>3</v>
      </c>
      <c r="R120" s="11">
        <v>3</v>
      </c>
      <c r="S120" s="10" t="s">
        <v>18</v>
      </c>
      <c r="T120" s="11">
        <v>3</v>
      </c>
      <c r="U120" s="12">
        <v>3</v>
      </c>
      <c r="V120" s="14" t="s">
        <v>18</v>
      </c>
      <c r="W120" s="12">
        <v>3</v>
      </c>
      <c r="X120" s="11">
        <v>2</v>
      </c>
      <c r="Y120" s="10" t="s">
        <v>18</v>
      </c>
      <c r="Z120" s="11">
        <v>2</v>
      </c>
      <c r="AA120" s="12">
        <v>3</v>
      </c>
      <c r="AB120" s="14" t="s">
        <v>18</v>
      </c>
      <c r="AC120" s="12">
        <v>2</v>
      </c>
      <c r="AD120" s="100">
        <f t="shared" si="9"/>
        <v>21</v>
      </c>
      <c r="AE120" s="10" t="s">
        <v>18</v>
      </c>
      <c r="AF120" s="100">
        <f t="shared" si="10"/>
        <v>17</v>
      </c>
      <c r="AG120" s="108">
        <f t="shared" si="11"/>
        <v>38</v>
      </c>
      <c r="AH120" s="76">
        <v>21</v>
      </c>
      <c r="AI120" s="79"/>
      <c r="AJ120" s="79"/>
      <c r="AK120" s="77"/>
      <c r="AL120" s="77"/>
      <c r="AM120" s="77"/>
      <c r="AN120" s="77"/>
    </row>
    <row r="121" spans="1:40" x14ac:dyDescent="0.25">
      <c r="A121" s="75">
        <v>113</v>
      </c>
      <c r="B121" s="21" t="s">
        <v>186</v>
      </c>
      <c r="C121" s="21" t="str">
        <f>UPPER(Ptrllista!F170)</f>
        <v>SAAB</v>
      </c>
      <c r="D121" s="21" t="str">
        <f>UPPER(Ptrllista!G151)</f>
        <v>VÄ</v>
      </c>
      <c r="E121" s="21" t="str">
        <f>UPPER(Ptrllista!H151)</f>
        <v>C</v>
      </c>
      <c r="F121" s="74">
        <v>4</v>
      </c>
      <c r="G121" s="10" t="s">
        <v>18</v>
      </c>
      <c r="H121" s="11">
        <v>3</v>
      </c>
      <c r="I121" s="12">
        <v>3</v>
      </c>
      <c r="J121" s="13" t="s">
        <v>18</v>
      </c>
      <c r="K121" s="12">
        <v>2</v>
      </c>
      <c r="L121" s="11">
        <v>4</v>
      </c>
      <c r="M121" s="10" t="s">
        <v>18</v>
      </c>
      <c r="N121" s="11">
        <v>1</v>
      </c>
      <c r="O121" s="12">
        <v>3</v>
      </c>
      <c r="P121" s="14" t="s">
        <v>18</v>
      </c>
      <c r="Q121" s="12">
        <v>3</v>
      </c>
      <c r="R121" s="11">
        <v>3</v>
      </c>
      <c r="S121" s="10" t="s">
        <v>18</v>
      </c>
      <c r="T121" s="11">
        <v>3</v>
      </c>
      <c r="U121" s="12">
        <v>1</v>
      </c>
      <c r="V121" s="14" t="s">
        <v>18</v>
      </c>
      <c r="W121" s="12">
        <v>1</v>
      </c>
      <c r="X121" s="11">
        <v>0</v>
      </c>
      <c r="Y121" s="10" t="s">
        <v>18</v>
      </c>
      <c r="Z121" s="11">
        <v>0</v>
      </c>
      <c r="AA121" s="12">
        <v>1</v>
      </c>
      <c r="AB121" s="14" t="s">
        <v>18</v>
      </c>
      <c r="AC121" s="12">
        <v>1</v>
      </c>
      <c r="AD121" s="100">
        <f t="shared" si="9"/>
        <v>19</v>
      </c>
      <c r="AE121" s="10" t="s">
        <v>18</v>
      </c>
      <c r="AF121" s="100">
        <f t="shared" si="10"/>
        <v>14</v>
      </c>
      <c r="AG121" s="108">
        <f t="shared" si="11"/>
        <v>33</v>
      </c>
      <c r="AH121" s="114">
        <v>4</v>
      </c>
      <c r="AK121" s="77"/>
    </row>
    <row r="122" spans="1:40" x14ac:dyDescent="0.25">
      <c r="A122" s="75">
        <v>114</v>
      </c>
      <c r="B122" s="21" t="str">
        <f>UPPER(Ptrllista!E67)</f>
        <v>MAGNUS KARLSSON</v>
      </c>
      <c r="C122" s="21" t="str">
        <f>UPPER(Ptrllista!F67)</f>
        <v>NPK</v>
      </c>
      <c r="D122" s="21" t="str">
        <f>UPPER(Ptrllista!G120)</f>
        <v>1</v>
      </c>
      <c r="E122" s="21" t="str">
        <f>UPPER(Ptrllista!H120)</f>
        <v>C</v>
      </c>
      <c r="F122" s="74">
        <v>1</v>
      </c>
      <c r="G122" s="10" t="s">
        <v>18</v>
      </c>
      <c r="H122" s="11">
        <v>1</v>
      </c>
      <c r="I122" s="12">
        <v>0</v>
      </c>
      <c r="J122" s="13" t="s">
        <v>18</v>
      </c>
      <c r="K122" s="12">
        <v>0</v>
      </c>
      <c r="L122" s="11">
        <v>4</v>
      </c>
      <c r="M122" s="10" t="s">
        <v>18</v>
      </c>
      <c r="N122" s="11">
        <v>1</v>
      </c>
      <c r="O122" s="12">
        <v>1</v>
      </c>
      <c r="P122" s="14" t="s">
        <v>18</v>
      </c>
      <c r="Q122" s="12">
        <v>1</v>
      </c>
      <c r="R122" s="11">
        <v>3</v>
      </c>
      <c r="S122" s="10" t="s">
        <v>18</v>
      </c>
      <c r="T122" s="11">
        <v>3</v>
      </c>
      <c r="U122" s="12">
        <v>3</v>
      </c>
      <c r="V122" s="14" t="s">
        <v>18</v>
      </c>
      <c r="W122" s="12">
        <v>3</v>
      </c>
      <c r="X122" s="11">
        <v>2</v>
      </c>
      <c r="Y122" s="10" t="s">
        <v>18</v>
      </c>
      <c r="Z122" s="11">
        <v>2</v>
      </c>
      <c r="AA122" s="12">
        <v>1</v>
      </c>
      <c r="AB122" s="14" t="s">
        <v>18</v>
      </c>
      <c r="AC122" s="12">
        <v>1</v>
      </c>
      <c r="AD122" s="100">
        <f t="shared" si="9"/>
        <v>15</v>
      </c>
      <c r="AE122" s="10" t="s">
        <v>18</v>
      </c>
      <c r="AF122" s="100">
        <f t="shared" si="10"/>
        <v>12</v>
      </c>
      <c r="AG122" s="108">
        <f t="shared" si="11"/>
        <v>27</v>
      </c>
      <c r="AH122" s="76">
        <v>14</v>
      </c>
      <c r="AI122" s="79"/>
      <c r="AJ122" s="75"/>
      <c r="AK122" s="77"/>
      <c r="AL122" s="77"/>
      <c r="AM122" s="77"/>
      <c r="AN122" s="77"/>
    </row>
    <row r="123" spans="1:40" x14ac:dyDescent="0.25">
      <c r="A123" s="75">
        <v>115</v>
      </c>
      <c r="B123" s="21" t="str">
        <f>UPPER(Ptrllista!E59)</f>
        <v>RICHARD HALLIN</v>
      </c>
      <c r="C123" s="21" t="str">
        <f>UPPER(Ptrllista!F59)</f>
        <v>MOTALA</v>
      </c>
      <c r="D123" s="21" t="str">
        <f>UPPER(Ptrllista!G143)</f>
        <v>3</v>
      </c>
      <c r="E123" s="21" t="str">
        <f>UPPER(Ptrllista!H143)</f>
        <v>C</v>
      </c>
      <c r="F123" s="74">
        <v>3</v>
      </c>
      <c r="G123" s="10" t="s">
        <v>18</v>
      </c>
      <c r="H123" s="11">
        <v>3</v>
      </c>
      <c r="I123" s="12">
        <v>0</v>
      </c>
      <c r="J123" s="13" t="s">
        <v>18</v>
      </c>
      <c r="K123" s="12">
        <v>0</v>
      </c>
      <c r="L123" s="11">
        <v>0</v>
      </c>
      <c r="M123" s="10" t="s">
        <v>18</v>
      </c>
      <c r="N123" s="11">
        <v>0</v>
      </c>
      <c r="O123" s="12">
        <v>0</v>
      </c>
      <c r="P123" s="14" t="s">
        <v>18</v>
      </c>
      <c r="Q123" s="12">
        <v>0</v>
      </c>
      <c r="R123" s="11">
        <v>0</v>
      </c>
      <c r="S123" s="10" t="s">
        <v>18</v>
      </c>
      <c r="T123" s="11">
        <v>0</v>
      </c>
      <c r="U123" s="12">
        <v>0</v>
      </c>
      <c r="V123" s="14" t="s">
        <v>18</v>
      </c>
      <c r="W123" s="12">
        <v>0</v>
      </c>
      <c r="X123" s="11">
        <v>0</v>
      </c>
      <c r="Y123" s="10" t="s">
        <v>18</v>
      </c>
      <c r="Z123" s="11">
        <v>0</v>
      </c>
      <c r="AA123" s="12">
        <v>0</v>
      </c>
      <c r="AB123" s="14" t="s">
        <v>18</v>
      </c>
      <c r="AC123" s="12">
        <v>0</v>
      </c>
      <c r="AD123" s="100">
        <f t="shared" si="9"/>
        <v>3</v>
      </c>
      <c r="AE123" s="10" t="s">
        <v>18</v>
      </c>
      <c r="AF123" s="100">
        <f t="shared" si="10"/>
        <v>3</v>
      </c>
      <c r="AG123" s="108">
        <f t="shared" si="11"/>
        <v>6</v>
      </c>
      <c r="AH123" s="81" t="s">
        <v>185</v>
      </c>
      <c r="AI123" s="47"/>
      <c r="AJ123" s="75"/>
      <c r="AK123" s="77"/>
      <c r="AL123" s="47"/>
      <c r="AM123" s="47"/>
      <c r="AN123" s="47"/>
    </row>
    <row r="124" spans="1:40" x14ac:dyDescent="0.25">
      <c r="B124" s="21"/>
      <c r="C124" s="21"/>
      <c r="D124" s="21"/>
      <c r="E124" s="2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spans="1:40" x14ac:dyDescent="0.25">
      <c r="B125" s="21" t="s">
        <v>199</v>
      </c>
      <c r="C125" s="21"/>
      <c r="D125" s="21"/>
      <c r="E125" s="2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J125" s="2" t="s">
        <v>204</v>
      </c>
      <c r="AK125" s="5"/>
    </row>
    <row r="126" spans="1:40" x14ac:dyDescent="0.25">
      <c r="A126" s="114">
        <v>1</v>
      </c>
      <c r="B126" s="21" t="str">
        <f>UPPER(Ptrllista!E95)</f>
        <v>MIKAEL PETTERSSON</v>
      </c>
      <c r="C126" s="21" t="str">
        <f>UPPER(Ptrllista!F95)</f>
        <v>NPK</v>
      </c>
      <c r="D126" s="21" t="str">
        <f>UPPER(Ptrllista!G95)</f>
        <v>3</v>
      </c>
      <c r="E126" s="21" t="str">
        <f>UPPER(Ptrllista!H162)</f>
        <v>B</v>
      </c>
      <c r="F126" s="74">
        <v>6</v>
      </c>
      <c r="G126" s="10" t="s">
        <v>18</v>
      </c>
      <c r="H126" s="11">
        <v>3</v>
      </c>
      <c r="I126" s="12">
        <v>6</v>
      </c>
      <c r="J126" s="13" t="s">
        <v>18</v>
      </c>
      <c r="K126" s="12">
        <v>5</v>
      </c>
      <c r="L126" s="11">
        <v>6</v>
      </c>
      <c r="M126" s="10" t="s">
        <v>18</v>
      </c>
      <c r="N126" s="11">
        <v>1</v>
      </c>
      <c r="O126" s="12">
        <v>6</v>
      </c>
      <c r="P126" s="14" t="s">
        <v>18</v>
      </c>
      <c r="Q126" s="12">
        <v>4</v>
      </c>
      <c r="R126" s="11">
        <v>6</v>
      </c>
      <c r="S126" s="10" t="s">
        <v>18</v>
      </c>
      <c r="T126" s="11">
        <v>5</v>
      </c>
      <c r="U126" s="12">
        <v>6</v>
      </c>
      <c r="V126" s="14" t="s">
        <v>18</v>
      </c>
      <c r="W126" s="12">
        <v>3</v>
      </c>
      <c r="X126" s="11">
        <v>6</v>
      </c>
      <c r="Y126" s="10" t="s">
        <v>18</v>
      </c>
      <c r="Z126" s="11">
        <v>6</v>
      </c>
      <c r="AA126" s="12">
        <v>6</v>
      </c>
      <c r="AB126" s="14" t="s">
        <v>18</v>
      </c>
      <c r="AC126" s="12">
        <v>2</v>
      </c>
      <c r="AD126" s="100">
        <f>F126+I126+L126+O126+R126+U126+X126+AA126</f>
        <v>48</v>
      </c>
      <c r="AE126" s="10" t="s">
        <v>18</v>
      </c>
      <c r="AF126" s="100">
        <f t="shared" ref="AF126:AF176" si="12">H126+K126+N126+Q126+T126+W126+Z126+AC126</f>
        <v>29</v>
      </c>
      <c r="AG126" s="108">
        <f t="shared" ref="AG126:AG176" si="13">AD126+AF126</f>
        <v>77</v>
      </c>
      <c r="AH126" s="114">
        <v>57</v>
      </c>
      <c r="AI126" s="114" t="s">
        <v>212</v>
      </c>
    </row>
    <row r="127" spans="1:40" x14ac:dyDescent="0.25">
      <c r="A127" s="114">
        <v>2</v>
      </c>
      <c r="B127" s="21" t="str">
        <f>UPPER(Ptrllista!E192)</f>
        <v>PETER FASTH</v>
      </c>
      <c r="C127" s="21" t="str">
        <f>UPPER(Ptrllista!F192)</f>
        <v>MJÖLBY</v>
      </c>
      <c r="D127" s="21" t="str">
        <f>UPPER(Ptrllista!G192)</f>
        <v>3</v>
      </c>
      <c r="E127" s="21" t="str">
        <f>UPPER(Ptrllista!H169)</f>
        <v>B</v>
      </c>
      <c r="F127" s="74">
        <v>6</v>
      </c>
      <c r="G127" s="10" t="s">
        <v>18</v>
      </c>
      <c r="H127" s="11">
        <v>3</v>
      </c>
      <c r="I127" s="12">
        <v>6</v>
      </c>
      <c r="J127" s="13" t="s">
        <v>18</v>
      </c>
      <c r="K127" s="12">
        <v>5</v>
      </c>
      <c r="L127" s="11">
        <v>6</v>
      </c>
      <c r="M127" s="10" t="s">
        <v>18</v>
      </c>
      <c r="N127" s="11">
        <v>1</v>
      </c>
      <c r="O127" s="12">
        <v>6</v>
      </c>
      <c r="P127" s="14" t="s">
        <v>18</v>
      </c>
      <c r="Q127" s="12">
        <v>4</v>
      </c>
      <c r="R127" s="11">
        <v>6</v>
      </c>
      <c r="S127" s="10" t="s">
        <v>18</v>
      </c>
      <c r="T127" s="11">
        <v>5</v>
      </c>
      <c r="U127" s="12">
        <v>5</v>
      </c>
      <c r="V127" s="14" t="s">
        <v>18</v>
      </c>
      <c r="W127" s="12">
        <v>3</v>
      </c>
      <c r="X127" s="11">
        <v>6</v>
      </c>
      <c r="Y127" s="10" t="s">
        <v>18</v>
      </c>
      <c r="Z127" s="11">
        <v>6</v>
      </c>
      <c r="AA127" s="12">
        <v>6</v>
      </c>
      <c r="AB127" s="14" t="s">
        <v>18</v>
      </c>
      <c r="AC127" s="12">
        <v>2</v>
      </c>
      <c r="AD127" s="100">
        <f>F127+I127+L127+O127+R127+U127+X127+AA127</f>
        <v>47</v>
      </c>
      <c r="AE127" s="10" t="s">
        <v>18</v>
      </c>
      <c r="AF127" s="100">
        <f t="shared" si="12"/>
        <v>29</v>
      </c>
      <c r="AG127" s="108">
        <f t="shared" si="13"/>
        <v>76</v>
      </c>
      <c r="AH127" s="114">
        <v>45</v>
      </c>
      <c r="AI127" s="114" t="s">
        <v>212</v>
      </c>
    </row>
    <row r="128" spans="1:40" x14ac:dyDescent="0.25">
      <c r="A128" s="114">
        <v>3</v>
      </c>
      <c r="B128" s="21" t="str">
        <f>UPPER(Ptrllista!E163)</f>
        <v>BO RAGNARSSON</v>
      </c>
      <c r="C128" s="21" t="str">
        <f>UPPER(Ptrllista!F163)</f>
        <v>MOTALA</v>
      </c>
      <c r="D128" s="21" t="str">
        <f>UPPER(Ptrllista!G163)</f>
        <v>3</v>
      </c>
      <c r="E128" s="21" t="str">
        <f>UPPER(Ptrllista!H78)</f>
        <v>B</v>
      </c>
      <c r="F128" s="74">
        <v>6</v>
      </c>
      <c r="G128" s="10" t="s">
        <v>18</v>
      </c>
      <c r="H128" s="11">
        <v>3</v>
      </c>
      <c r="I128" s="12">
        <v>5</v>
      </c>
      <c r="J128" s="13" t="s">
        <v>18</v>
      </c>
      <c r="K128" s="12">
        <v>4</v>
      </c>
      <c r="L128" s="11">
        <v>6</v>
      </c>
      <c r="M128" s="10" t="s">
        <v>18</v>
      </c>
      <c r="N128" s="11">
        <v>1</v>
      </c>
      <c r="O128" s="12">
        <v>6</v>
      </c>
      <c r="P128" s="14" t="s">
        <v>18</v>
      </c>
      <c r="Q128" s="12">
        <v>4</v>
      </c>
      <c r="R128" s="11">
        <v>6</v>
      </c>
      <c r="S128" s="10" t="s">
        <v>18</v>
      </c>
      <c r="T128" s="11">
        <v>5</v>
      </c>
      <c r="U128" s="12">
        <v>6</v>
      </c>
      <c r="V128" s="14" t="s">
        <v>18</v>
      </c>
      <c r="W128" s="12">
        <v>3</v>
      </c>
      <c r="X128" s="11">
        <v>5</v>
      </c>
      <c r="Y128" s="10" t="s">
        <v>18</v>
      </c>
      <c r="Z128" s="11">
        <v>5</v>
      </c>
      <c r="AA128" s="12">
        <v>6</v>
      </c>
      <c r="AB128" s="14" t="s">
        <v>18</v>
      </c>
      <c r="AC128" s="12">
        <v>2</v>
      </c>
      <c r="AD128" s="100">
        <f>F128+I128+L128+O128+R128+U128+X128+AA128</f>
        <v>46</v>
      </c>
      <c r="AE128" s="10" t="s">
        <v>18</v>
      </c>
      <c r="AF128" s="100">
        <f t="shared" si="12"/>
        <v>27</v>
      </c>
      <c r="AG128" s="108">
        <f t="shared" si="13"/>
        <v>73</v>
      </c>
      <c r="AH128" s="114">
        <v>68</v>
      </c>
      <c r="AI128" s="114" t="s">
        <v>212</v>
      </c>
      <c r="AJ128" t="s">
        <v>200</v>
      </c>
      <c r="AK128" s="5"/>
    </row>
    <row r="129" spans="1:37" x14ac:dyDescent="0.25">
      <c r="A129" s="114">
        <v>4</v>
      </c>
      <c r="B129" s="21" t="str">
        <f>UPPER(Ptrllista!E71)</f>
        <v>STEFAN SCHAADT</v>
      </c>
      <c r="C129" s="21" t="str">
        <f>UPPER(Ptrllista!F71)</f>
        <v>SAAB</v>
      </c>
      <c r="D129" s="21" t="str">
        <f>UPPER(Ptrllista!G71)</f>
        <v>2</v>
      </c>
      <c r="E129" s="21" t="str">
        <f>UPPER(Ptrllista!H190)</f>
        <v>B</v>
      </c>
      <c r="F129" s="74">
        <v>6</v>
      </c>
      <c r="G129" s="10" t="s">
        <v>18</v>
      </c>
      <c r="H129" s="11">
        <v>3</v>
      </c>
      <c r="I129" s="12">
        <v>5</v>
      </c>
      <c r="J129" s="13" t="s">
        <v>18</v>
      </c>
      <c r="K129" s="12">
        <v>5</v>
      </c>
      <c r="L129" s="11">
        <v>6</v>
      </c>
      <c r="M129" s="10" t="s">
        <v>18</v>
      </c>
      <c r="N129" s="11">
        <v>1</v>
      </c>
      <c r="O129" s="12">
        <v>6</v>
      </c>
      <c r="P129" s="14" t="s">
        <v>18</v>
      </c>
      <c r="Q129" s="12">
        <v>5</v>
      </c>
      <c r="R129" s="11">
        <v>6</v>
      </c>
      <c r="S129" s="10" t="s">
        <v>18</v>
      </c>
      <c r="T129" s="11">
        <v>3</v>
      </c>
      <c r="U129" s="12">
        <v>6</v>
      </c>
      <c r="V129" s="14" t="s">
        <v>18</v>
      </c>
      <c r="W129" s="12">
        <v>6</v>
      </c>
      <c r="X129" s="11">
        <v>5</v>
      </c>
      <c r="Y129" s="10" t="s">
        <v>18</v>
      </c>
      <c r="Z129" s="11">
        <v>2</v>
      </c>
      <c r="AA129" s="12">
        <v>6</v>
      </c>
      <c r="AB129" s="14" t="s">
        <v>18</v>
      </c>
      <c r="AC129" s="12">
        <v>4</v>
      </c>
      <c r="AD129" s="100">
        <f>F129+I129+L129+O129+R129+U129+X129+AA129</f>
        <v>46</v>
      </c>
      <c r="AE129" s="10" t="s">
        <v>18</v>
      </c>
      <c r="AF129" s="100">
        <f t="shared" si="12"/>
        <v>29</v>
      </c>
      <c r="AG129" s="108">
        <f t="shared" si="13"/>
        <v>75</v>
      </c>
      <c r="AH129" s="114">
        <f>4+11+25+9+15+11</f>
        <v>75</v>
      </c>
      <c r="AI129" s="114" t="s">
        <v>212</v>
      </c>
      <c r="AJ129" t="s">
        <v>201</v>
      </c>
      <c r="AK129" s="5"/>
    </row>
    <row r="130" spans="1:37" x14ac:dyDescent="0.25">
      <c r="A130" s="114">
        <v>5</v>
      </c>
      <c r="B130" s="21" t="str">
        <f>UPPER(Ptrllista!E85)</f>
        <v>PETER KARLSSON</v>
      </c>
      <c r="C130" s="21" t="str">
        <f>UPPER(Ptrllista!F85)</f>
        <v>A1 SKF</v>
      </c>
      <c r="D130" s="21" t="str">
        <f>UPPER(Ptrllista!G85)</f>
        <v>3</v>
      </c>
      <c r="E130" s="21" t="str">
        <f>UPPER(Ptrllista!H173)</f>
        <v>B</v>
      </c>
      <c r="F130" s="74">
        <v>5</v>
      </c>
      <c r="G130" s="10" t="s">
        <v>18</v>
      </c>
      <c r="H130" s="11">
        <v>3</v>
      </c>
      <c r="I130" s="12">
        <v>6</v>
      </c>
      <c r="J130" s="13" t="s">
        <v>18</v>
      </c>
      <c r="K130" s="12">
        <v>5</v>
      </c>
      <c r="L130" s="11">
        <v>6</v>
      </c>
      <c r="M130" s="10" t="s">
        <v>18</v>
      </c>
      <c r="N130" s="11">
        <v>1</v>
      </c>
      <c r="O130" s="12">
        <v>6</v>
      </c>
      <c r="P130" s="14" t="s">
        <v>18</v>
      </c>
      <c r="Q130" s="12">
        <v>4</v>
      </c>
      <c r="R130" s="11">
        <v>6</v>
      </c>
      <c r="S130" s="10" t="s">
        <v>18</v>
      </c>
      <c r="T130" s="11">
        <v>5</v>
      </c>
      <c r="U130" s="12">
        <v>6</v>
      </c>
      <c r="V130" s="14" t="s">
        <v>18</v>
      </c>
      <c r="W130" s="12">
        <v>3</v>
      </c>
      <c r="X130" s="11">
        <v>6</v>
      </c>
      <c r="Y130" s="10" t="s">
        <v>18</v>
      </c>
      <c r="Z130" s="11">
        <v>6</v>
      </c>
      <c r="AA130" s="12">
        <v>5</v>
      </c>
      <c r="AB130" s="14" t="s">
        <v>18</v>
      </c>
      <c r="AC130" s="12">
        <v>2</v>
      </c>
      <c r="AD130" s="100">
        <v>46</v>
      </c>
      <c r="AE130" s="10" t="s">
        <v>18</v>
      </c>
      <c r="AF130" s="100">
        <f t="shared" si="12"/>
        <v>29</v>
      </c>
      <c r="AG130" s="108">
        <f t="shared" si="13"/>
        <v>75</v>
      </c>
      <c r="AH130" s="114">
        <v>73</v>
      </c>
      <c r="AI130" s="114" t="s">
        <v>212</v>
      </c>
      <c r="AJ130" t="s">
        <v>203</v>
      </c>
      <c r="AK130" s="5"/>
    </row>
    <row r="131" spans="1:37" x14ac:dyDescent="0.25">
      <c r="A131" s="114">
        <v>6</v>
      </c>
      <c r="B131" s="21" t="str">
        <f>UPPER(Ptrllista!E180)</f>
        <v>CURT ÖGREN</v>
      </c>
      <c r="C131" s="21" t="str">
        <f>UPPER(Ptrllista!F180)</f>
        <v>SAAB</v>
      </c>
      <c r="D131" s="21" t="str">
        <f>UPPER(Ptrllista!G180)</f>
        <v>VÄ</v>
      </c>
      <c r="E131" s="21" t="str">
        <f>UPPER(Ptrllista!H83)</f>
        <v>B</v>
      </c>
      <c r="F131" s="74">
        <v>6</v>
      </c>
      <c r="G131" s="10" t="s">
        <v>18</v>
      </c>
      <c r="H131" s="11">
        <v>3</v>
      </c>
      <c r="I131" s="12">
        <v>6</v>
      </c>
      <c r="J131" s="13" t="s">
        <v>18</v>
      </c>
      <c r="K131" s="12">
        <v>5</v>
      </c>
      <c r="L131" s="11">
        <v>6</v>
      </c>
      <c r="M131" s="10" t="s">
        <v>18</v>
      </c>
      <c r="N131" s="11">
        <v>1</v>
      </c>
      <c r="O131" s="12">
        <v>6</v>
      </c>
      <c r="P131" s="14" t="s">
        <v>18</v>
      </c>
      <c r="Q131" s="12">
        <v>4</v>
      </c>
      <c r="R131" s="11">
        <v>5</v>
      </c>
      <c r="S131" s="10" t="s">
        <v>18</v>
      </c>
      <c r="T131" s="11">
        <v>4</v>
      </c>
      <c r="U131" s="12">
        <v>5</v>
      </c>
      <c r="V131" s="14" t="s">
        <v>18</v>
      </c>
      <c r="W131" s="12">
        <v>3</v>
      </c>
      <c r="X131" s="11">
        <v>6</v>
      </c>
      <c r="Y131" s="10" t="s">
        <v>18</v>
      </c>
      <c r="Z131" s="11">
        <v>6</v>
      </c>
      <c r="AA131" s="12">
        <v>6</v>
      </c>
      <c r="AB131" s="14" t="s">
        <v>18</v>
      </c>
      <c r="AC131" s="12">
        <v>2</v>
      </c>
      <c r="AD131" s="100">
        <f t="shared" ref="AD131:AD176" si="14">F131+I131+L131+O131+R131+U131+X131+AA131</f>
        <v>46</v>
      </c>
      <c r="AE131" s="10" t="s">
        <v>18</v>
      </c>
      <c r="AF131" s="100">
        <f t="shared" si="12"/>
        <v>28</v>
      </c>
      <c r="AG131" s="108">
        <f t="shared" si="13"/>
        <v>74</v>
      </c>
      <c r="AH131" s="114">
        <v>65</v>
      </c>
      <c r="AI131" s="114" t="s">
        <v>212</v>
      </c>
      <c r="AJ131" t="s">
        <v>203</v>
      </c>
      <c r="AK131" s="5"/>
    </row>
    <row r="132" spans="1:37" x14ac:dyDescent="0.25">
      <c r="A132" s="153">
        <v>7</v>
      </c>
      <c r="B132" s="144" t="str">
        <f>UPPER(Ptrllista!E155)</f>
        <v>THOMAS FRIBERG</v>
      </c>
      <c r="C132" s="144" t="str">
        <f>UPPER(Ptrllista!F155)</f>
        <v>FPK</v>
      </c>
      <c r="D132" s="144" t="str">
        <f>UPPER(Ptrllista!G155)</f>
        <v>3</v>
      </c>
      <c r="E132" s="144" t="str">
        <f>UPPER(Ptrllista!H192)</f>
        <v>B</v>
      </c>
      <c r="F132" s="145">
        <v>6</v>
      </c>
      <c r="G132" s="146" t="s">
        <v>18</v>
      </c>
      <c r="H132" s="147">
        <v>3</v>
      </c>
      <c r="I132" s="147">
        <v>6</v>
      </c>
      <c r="J132" s="148" t="s">
        <v>18</v>
      </c>
      <c r="K132" s="147">
        <v>5</v>
      </c>
      <c r="L132" s="147">
        <v>6</v>
      </c>
      <c r="M132" s="146" t="s">
        <v>18</v>
      </c>
      <c r="N132" s="147">
        <v>1</v>
      </c>
      <c r="O132" s="147">
        <v>6</v>
      </c>
      <c r="P132" s="146" t="s">
        <v>18</v>
      </c>
      <c r="Q132" s="147">
        <v>4</v>
      </c>
      <c r="R132" s="147">
        <v>6</v>
      </c>
      <c r="S132" s="146" t="s">
        <v>18</v>
      </c>
      <c r="T132" s="147">
        <v>5</v>
      </c>
      <c r="U132" s="147">
        <v>5</v>
      </c>
      <c r="V132" s="146" t="s">
        <v>18</v>
      </c>
      <c r="W132" s="147">
        <v>3</v>
      </c>
      <c r="X132" s="147">
        <v>5</v>
      </c>
      <c r="Y132" s="146" t="s">
        <v>18</v>
      </c>
      <c r="Z132" s="147">
        <v>5</v>
      </c>
      <c r="AA132" s="147">
        <v>6</v>
      </c>
      <c r="AB132" s="146" t="s">
        <v>18</v>
      </c>
      <c r="AC132" s="147">
        <v>2</v>
      </c>
      <c r="AD132" s="149">
        <f t="shared" si="14"/>
        <v>46</v>
      </c>
      <c r="AE132" s="146" t="s">
        <v>18</v>
      </c>
      <c r="AF132" s="149">
        <f t="shared" si="12"/>
        <v>28</v>
      </c>
      <c r="AG132" s="150">
        <f t="shared" si="13"/>
        <v>74</v>
      </c>
      <c r="AH132" s="153">
        <v>64</v>
      </c>
      <c r="AI132" s="153" t="s">
        <v>212</v>
      </c>
      <c r="AJ132" s="154" t="s">
        <v>202</v>
      </c>
      <c r="AK132" s="155"/>
    </row>
    <row r="133" spans="1:37" x14ac:dyDescent="0.25">
      <c r="A133" s="114">
        <v>8</v>
      </c>
      <c r="B133" s="21" t="str">
        <f>UPPER(Ptrllista!E94)</f>
        <v>ERIK DANIELSSON</v>
      </c>
      <c r="C133" s="21" t="str">
        <f>UPPER(Ptrllista!F94)</f>
        <v>LSKF</v>
      </c>
      <c r="D133" s="21" t="str">
        <f>UPPER(Ptrllista!G94)</f>
        <v>1</v>
      </c>
      <c r="E133" s="21" t="str">
        <f>UPPER(Ptrllista!H85)</f>
        <v>B</v>
      </c>
      <c r="F133" s="74">
        <v>6</v>
      </c>
      <c r="G133" s="10" t="s">
        <v>18</v>
      </c>
      <c r="H133" s="11">
        <v>3</v>
      </c>
      <c r="I133" s="12">
        <v>5</v>
      </c>
      <c r="J133" s="13" t="s">
        <v>18</v>
      </c>
      <c r="K133" s="12">
        <v>4</v>
      </c>
      <c r="L133" s="11">
        <v>6</v>
      </c>
      <c r="M133" s="10" t="s">
        <v>18</v>
      </c>
      <c r="N133" s="11">
        <v>1</v>
      </c>
      <c r="O133" s="12">
        <v>6</v>
      </c>
      <c r="P133" s="14" t="s">
        <v>18</v>
      </c>
      <c r="Q133" s="12">
        <v>4</v>
      </c>
      <c r="R133" s="11">
        <v>6</v>
      </c>
      <c r="S133" s="10" t="s">
        <v>18</v>
      </c>
      <c r="T133" s="11">
        <v>5</v>
      </c>
      <c r="U133" s="12">
        <v>6</v>
      </c>
      <c r="V133" s="14" t="s">
        <v>18</v>
      </c>
      <c r="W133" s="12">
        <v>3</v>
      </c>
      <c r="X133" s="11">
        <v>6</v>
      </c>
      <c r="Y133" s="10" t="s">
        <v>18</v>
      </c>
      <c r="Z133" s="11">
        <v>6</v>
      </c>
      <c r="AA133" s="12">
        <v>5</v>
      </c>
      <c r="AB133" s="14" t="s">
        <v>18</v>
      </c>
      <c r="AC133" s="12">
        <v>2</v>
      </c>
      <c r="AD133" s="100">
        <f t="shared" si="14"/>
        <v>46</v>
      </c>
      <c r="AE133" s="10" t="s">
        <v>18</v>
      </c>
      <c r="AF133" s="100">
        <f t="shared" si="12"/>
        <v>28</v>
      </c>
      <c r="AG133" s="108">
        <f t="shared" si="13"/>
        <v>74</v>
      </c>
      <c r="AH133" s="114">
        <v>48</v>
      </c>
      <c r="AI133" s="114" t="s">
        <v>212</v>
      </c>
      <c r="AJ133">
        <v>8.6</v>
      </c>
      <c r="AK133" s="5"/>
    </row>
    <row r="134" spans="1:37" x14ac:dyDescent="0.25">
      <c r="A134" s="114">
        <v>9</v>
      </c>
      <c r="B134" s="21" t="str">
        <f>UPPER(Ptrllista!E157)</f>
        <v>JOACHIM TÖRNFELDT</v>
      </c>
      <c r="C134" s="21" t="str">
        <f>UPPER(Ptrllista!F157)</f>
        <v>MOTALA</v>
      </c>
      <c r="D134" s="21" t="str">
        <f>UPPER(Ptrllista!G157)</f>
        <v>3</v>
      </c>
      <c r="E134" s="21" t="str">
        <f>UPPER(Ptrllista!H96)</f>
        <v>B</v>
      </c>
      <c r="F134" s="74">
        <v>6</v>
      </c>
      <c r="G134" s="10" t="s">
        <v>18</v>
      </c>
      <c r="H134" s="11">
        <v>3</v>
      </c>
      <c r="I134" s="12">
        <v>6</v>
      </c>
      <c r="J134" s="13" t="s">
        <v>18</v>
      </c>
      <c r="K134" s="12">
        <v>5</v>
      </c>
      <c r="L134" s="11">
        <v>6</v>
      </c>
      <c r="M134" s="10" t="s">
        <v>18</v>
      </c>
      <c r="N134" s="11">
        <v>1</v>
      </c>
      <c r="O134" s="12">
        <v>6</v>
      </c>
      <c r="P134" s="14" t="s">
        <v>18</v>
      </c>
      <c r="Q134" s="12">
        <v>4</v>
      </c>
      <c r="R134" s="11">
        <v>6</v>
      </c>
      <c r="S134" s="10" t="s">
        <v>18</v>
      </c>
      <c r="T134" s="11">
        <v>5</v>
      </c>
      <c r="U134" s="12">
        <v>5</v>
      </c>
      <c r="V134" s="14" t="s">
        <v>18</v>
      </c>
      <c r="W134" s="12">
        <v>2</v>
      </c>
      <c r="X134" s="11">
        <v>6</v>
      </c>
      <c r="Y134" s="10" t="s">
        <v>18</v>
      </c>
      <c r="Z134" s="11">
        <v>6</v>
      </c>
      <c r="AA134" s="12">
        <v>4</v>
      </c>
      <c r="AB134" s="14" t="s">
        <v>18</v>
      </c>
      <c r="AC134" s="12">
        <v>2</v>
      </c>
      <c r="AD134" s="100">
        <f t="shared" si="14"/>
        <v>45</v>
      </c>
      <c r="AE134" s="10" t="s">
        <v>18</v>
      </c>
      <c r="AF134" s="100">
        <f t="shared" si="12"/>
        <v>28</v>
      </c>
      <c r="AG134" s="108">
        <f t="shared" si="13"/>
        <v>73</v>
      </c>
      <c r="AH134" s="114">
        <v>59</v>
      </c>
      <c r="AI134" s="114" t="s">
        <v>106</v>
      </c>
    </row>
    <row r="135" spans="1:37" x14ac:dyDescent="0.25">
      <c r="A135" s="153">
        <v>10</v>
      </c>
      <c r="B135" s="144" t="str">
        <f>UPPER(Ptrllista!E103)</f>
        <v>JESPER HELGESSON</v>
      </c>
      <c r="C135" s="144" t="str">
        <f>UPPER(Ptrllista!F103)</f>
        <v>FPK</v>
      </c>
      <c r="D135" s="144" t="str">
        <f>UPPER(Ptrllista!G103)</f>
        <v>2</v>
      </c>
      <c r="E135" s="144" t="str">
        <f>UPPER(Ptrllista!H95)</f>
        <v>B</v>
      </c>
      <c r="F135" s="145">
        <v>5</v>
      </c>
      <c r="G135" s="146" t="s">
        <v>18</v>
      </c>
      <c r="H135" s="147">
        <v>3</v>
      </c>
      <c r="I135" s="147">
        <v>6</v>
      </c>
      <c r="J135" s="148" t="s">
        <v>18</v>
      </c>
      <c r="K135" s="147">
        <v>5</v>
      </c>
      <c r="L135" s="147">
        <v>6</v>
      </c>
      <c r="M135" s="146" t="s">
        <v>18</v>
      </c>
      <c r="N135" s="147">
        <v>1</v>
      </c>
      <c r="O135" s="147">
        <v>6</v>
      </c>
      <c r="P135" s="146" t="s">
        <v>18</v>
      </c>
      <c r="Q135" s="147">
        <v>4</v>
      </c>
      <c r="R135" s="147">
        <v>4</v>
      </c>
      <c r="S135" s="146" t="s">
        <v>18</v>
      </c>
      <c r="T135" s="147">
        <v>4</v>
      </c>
      <c r="U135" s="147">
        <v>6</v>
      </c>
      <c r="V135" s="146" t="s">
        <v>18</v>
      </c>
      <c r="W135" s="147">
        <v>3</v>
      </c>
      <c r="X135" s="147">
        <v>6</v>
      </c>
      <c r="Y135" s="146" t="s">
        <v>18</v>
      </c>
      <c r="Z135" s="147">
        <v>6</v>
      </c>
      <c r="AA135" s="147">
        <v>6</v>
      </c>
      <c r="AB135" s="146" t="s">
        <v>18</v>
      </c>
      <c r="AC135" s="147">
        <v>2</v>
      </c>
      <c r="AD135" s="149">
        <f t="shared" si="14"/>
        <v>45</v>
      </c>
      <c r="AE135" s="146" t="s">
        <v>18</v>
      </c>
      <c r="AF135" s="149">
        <f t="shared" si="12"/>
        <v>28</v>
      </c>
      <c r="AG135" s="150">
        <f t="shared" si="13"/>
        <v>73</v>
      </c>
      <c r="AH135" s="153">
        <v>36</v>
      </c>
      <c r="AI135" s="153" t="s">
        <v>106</v>
      </c>
    </row>
    <row r="136" spans="1:37" x14ac:dyDescent="0.25">
      <c r="A136" s="114">
        <v>11</v>
      </c>
      <c r="B136" s="21" t="str">
        <f>UPPER(Ptrllista!E173)</f>
        <v>CLAES JOHANSSON</v>
      </c>
      <c r="C136" s="21" t="str">
        <f>UPPER(Ptrllista!F173)</f>
        <v>SAAB</v>
      </c>
      <c r="D136" s="21" t="str">
        <f>UPPER(Ptrllista!G173)</f>
        <v>3</v>
      </c>
      <c r="E136" s="21" t="str">
        <f>UPPER(Ptrllista!H81)</f>
        <v>B</v>
      </c>
      <c r="F136" s="74">
        <v>6</v>
      </c>
      <c r="G136" s="10" t="s">
        <v>18</v>
      </c>
      <c r="H136" s="11">
        <v>3</v>
      </c>
      <c r="I136" s="12">
        <v>6</v>
      </c>
      <c r="J136" s="13" t="s">
        <v>18</v>
      </c>
      <c r="K136" s="12">
        <v>5</v>
      </c>
      <c r="L136" s="11">
        <v>4</v>
      </c>
      <c r="M136" s="10" t="s">
        <v>18</v>
      </c>
      <c r="N136" s="11">
        <v>1</v>
      </c>
      <c r="O136" s="12">
        <v>6</v>
      </c>
      <c r="P136" s="14" t="s">
        <v>18</v>
      </c>
      <c r="Q136" s="12">
        <v>4</v>
      </c>
      <c r="R136" s="11">
        <v>6</v>
      </c>
      <c r="S136" s="10" t="s">
        <v>18</v>
      </c>
      <c r="T136" s="11">
        <v>5</v>
      </c>
      <c r="U136" s="12">
        <v>5</v>
      </c>
      <c r="V136" s="14" t="s">
        <v>18</v>
      </c>
      <c r="W136" s="12">
        <v>2</v>
      </c>
      <c r="X136" s="11">
        <v>6</v>
      </c>
      <c r="Y136" s="10" t="s">
        <v>18</v>
      </c>
      <c r="Z136" s="11">
        <v>6</v>
      </c>
      <c r="AA136" s="12">
        <v>5</v>
      </c>
      <c r="AB136" s="14" t="s">
        <v>18</v>
      </c>
      <c r="AC136" s="12">
        <v>2</v>
      </c>
      <c r="AD136" s="100">
        <f t="shared" si="14"/>
        <v>44</v>
      </c>
      <c r="AE136" s="10" t="s">
        <v>18</v>
      </c>
      <c r="AF136" s="100">
        <f t="shared" si="12"/>
        <v>28</v>
      </c>
      <c r="AG136" s="108">
        <f t="shared" si="13"/>
        <v>72</v>
      </c>
      <c r="AH136" s="114">
        <v>52</v>
      </c>
      <c r="AI136" s="114" t="s">
        <v>106</v>
      </c>
    </row>
    <row r="137" spans="1:37" x14ac:dyDescent="0.25">
      <c r="A137" s="114">
        <v>12</v>
      </c>
      <c r="B137" s="21" t="str">
        <f>UPPER(Ptrllista!E194)</f>
        <v>STEVE TARANDER</v>
      </c>
      <c r="C137" s="21" t="str">
        <f>UPPER(Ptrllista!F194)</f>
        <v>NPK</v>
      </c>
      <c r="D137" s="21" t="str">
        <f>UPPER(Ptrllista!G194)</f>
        <v>3</v>
      </c>
      <c r="E137" s="21" t="str">
        <f>UPPER(Ptrllista!H191)</f>
        <v>B</v>
      </c>
      <c r="F137" s="74">
        <v>6</v>
      </c>
      <c r="G137" s="10" t="s">
        <v>18</v>
      </c>
      <c r="H137" s="11">
        <v>3</v>
      </c>
      <c r="I137" s="12">
        <v>4</v>
      </c>
      <c r="J137" s="13" t="s">
        <v>18</v>
      </c>
      <c r="K137" s="12">
        <v>3</v>
      </c>
      <c r="L137" s="11">
        <v>6</v>
      </c>
      <c r="M137" s="10" t="s">
        <v>18</v>
      </c>
      <c r="N137" s="11">
        <v>1</v>
      </c>
      <c r="O137" s="12">
        <v>5</v>
      </c>
      <c r="P137" s="14" t="s">
        <v>18</v>
      </c>
      <c r="Q137" s="12">
        <v>4</v>
      </c>
      <c r="R137" s="11">
        <v>6</v>
      </c>
      <c r="S137" s="10" t="s">
        <v>18</v>
      </c>
      <c r="T137" s="11">
        <v>5</v>
      </c>
      <c r="U137" s="12">
        <v>6</v>
      </c>
      <c r="V137" s="14" t="s">
        <v>18</v>
      </c>
      <c r="W137" s="12">
        <v>3</v>
      </c>
      <c r="X137" s="11">
        <v>5</v>
      </c>
      <c r="Y137" s="10" t="s">
        <v>18</v>
      </c>
      <c r="Z137" s="11">
        <v>5</v>
      </c>
      <c r="AA137" s="12">
        <v>6</v>
      </c>
      <c r="AB137" s="14" t="s">
        <v>18</v>
      </c>
      <c r="AC137" s="12">
        <v>2</v>
      </c>
      <c r="AD137" s="100">
        <f t="shared" si="14"/>
        <v>44</v>
      </c>
      <c r="AE137" s="10" t="s">
        <v>18</v>
      </c>
      <c r="AF137" s="100">
        <f t="shared" si="12"/>
        <v>26</v>
      </c>
      <c r="AG137" s="108">
        <f t="shared" si="13"/>
        <v>70</v>
      </c>
      <c r="AH137" s="114">
        <v>55</v>
      </c>
      <c r="AI137" s="114" t="s">
        <v>106</v>
      </c>
    </row>
    <row r="138" spans="1:37" x14ac:dyDescent="0.25">
      <c r="A138" s="114">
        <v>13</v>
      </c>
      <c r="B138" s="21" t="str">
        <f>UPPER(Ptrllista!E160)</f>
        <v>RICHARD HALLIN</v>
      </c>
      <c r="C138" s="21" t="str">
        <f>UPPER(Ptrllista!F160)</f>
        <v>MOTALA</v>
      </c>
      <c r="D138" s="21" t="str">
        <f>UPPER(Ptrllista!G160)</f>
        <v>3</v>
      </c>
      <c r="E138" s="21" t="str">
        <f>UPPER(Ptrllista!H178)</f>
        <v>B</v>
      </c>
      <c r="F138" s="74">
        <v>6</v>
      </c>
      <c r="G138" s="10" t="s">
        <v>18</v>
      </c>
      <c r="H138" s="11">
        <v>3</v>
      </c>
      <c r="I138" s="12">
        <v>4</v>
      </c>
      <c r="J138" s="13" t="s">
        <v>18</v>
      </c>
      <c r="K138" s="12">
        <v>3</v>
      </c>
      <c r="L138" s="11">
        <v>6</v>
      </c>
      <c r="M138" s="10" t="s">
        <v>18</v>
      </c>
      <c r="N138" s="11">
        <v>1</v>
      </c>
      <c r="O138" s="12">
        <v>5</v>
      </c>
      <c r="P138" s="14" t="s">
        <v>18</v>
      </c>
      <c r="Q138" s="12">
        <v>4</v>
      </c>
      <c r="R138" s="11">
        <v>6</v>
      </c>
      <c r="S138" s="10" t="s">
        <v>18</v>
      </c>
      <c r="T138" s="11">
        <v>5</v>
      </c>
      <c r="U138" s="12">
        <v>6</v>
      </c>
      <c r="V138" s="14" t="s">
        <v>18</v>
      </c>
      <c r="W138" s="12">
        <v>3</v>
      </c>
      <c r="X138" s="11">
        <v>5</v>
      </c>
      <c r="Y138" s="10" t="s">
        <v>18</v>
      </c>
      <c r="Z138" s="11">
        <v>5</v>
      </c>
      <c r="AA138" s="12">
        <v>6</v>
      </c>
      <c r="AB138" s="14" t="s">
        <v>18</v>
      </c>
      <c r="AC138" s="12">
        <v>2</v>
      </c>
      <c r="AD138" s="100">
        <f t="shared" si="14"/>
        <v>44</v>
      </c>
      <c r="AE138" s="10" t="s">
        <v>18</v>
      </c>
      <c r="AF138" s="100">
        <f t="shared" si="12"/>
        <v>26</v>
      </c>
      <c r="AG138" s="108">
        <f t="shared" si="13"/>
        <v>70</v>
      </c>
      <c r="AH138" s="114">
        <v>39</v>
      </c>
      <c r="AI138" s="114" t="s">
        <v>106</v>
      </c>
    </row>
    <row r="139" spans="1:37" x14ac:dyDescent="0.25">
      <c r="A139" s="114">
        <v>14</v>
      </c>
      <c r="B139" s="21" t="str">
        <f>UPPER(Ptrllista!E70)</f>
        <v>MAX JOHANSSON</v>
      </c>
      <c r="C139" s="21" t="str">
        <f>UPPER(Ptrllista!F70)</f>
        <v>SAAB</v>
      </c>
      <c r="D139" s="21" t="str">
        <f>UPPER(Ptrllista!G70)</f>
        <v>3</v>
      </c>
      <c r="E139" s="21" t="str">
        <f>UPPER(Ptrllista!H159)</f>
        <v>B</v>
      </c>
      <c r="F139" s="74">
        <v>6</v>
      </c>
      <c r="G139" s="10" t="s">
        <v>18</v>
      </c>
      <c r="H139" s="11">
        <v>3</v>
      </c>
      <c r="I139" s="12">
        <v>5</v>
      </c>
      <c r="J139" s="13" t="s">
        <v>18</v>
      </c>
      <c r="K139" s="12">
        <v>5</v>
      </c>
      <c r="L139" s="11">
        <v>5</v>
      </c>
      <c r="M139" s="10" t="s">
        <v>18</v>
      </c>
      <c r="N139" s="11">
        <v>1</v>
      </c>
      <c r="O139" s="12">
        <v>6</v>
      </c>
      <c r="P139" s="14" t="s">
        <v>18</v>
      </c>
      <c r="Q139" s="12">
        <v>4</v>
      </c>
      <c r="R139" s="11">
        <v>5</v>
      </c>
      <c r="S139" s="10" t="s">
        <v>18</v>
      </c>
      <c r="T139" s="11">
        <v>4</v>
      </c>
      <c r="U139" s="12">
        <v>5</v>
      </c>
      <c r="V139" s="14" t="s">
        <v>18</v>
      </c>
      <c r="W139" s="12">
        <v>3</v>
      </c>
      <c r="X139" s="11">
        <v>6</v>
      </c>
      <c r="Y139" s="10" t="s">
        <v>18</v>
      </c>
      <c r="Z139" s="11">
        <v>6</v>
      </c>
      <c r="AA139" s="12">
        <v>5</v>
      </c>
      <c r="AB139" s="14" t="s">
        <v>18</v>
      </c>
      <c r="AC139" s="12">
        <v>2</v>
      </c>
      <c r="AD139" s="100">
        <f t="shared" si="14"/>
        <v>43</v>
      </c>
      <c r="AE139" s="10" t="s">
        <v>18</v>
      </c>
      <c r="AF139" s="100">
        <f t="shared" si="12"/>
        <v>28</v>
      </c>
      <c r="AG139" s="108">
        <f t="shared" si="13"/>
        <v>71</v>
      </c>
      <c r="AH139" s="114">
        <f>6+8+7+17+5+16</f>
        <v>59</v>
      </c>
      <c r="AI139" s="114" t="s">
        <v>106</v>
      </c>
    </row>
    <row r="140" spans="1:37" x14ac:dyDescent="0.25">
      <c r="A140" s="153">
        <v>15</v>
      </c>
      <c r="B140" s="144" t="str">
        <f>UPPER(Ptrllista!E154)</f>
        <v>STEFAN FRIBERG</v>
      </c>
      <c r="C140" s="144" t="str">
        <f>UPPER(Ptrllista!F154)</f>
        <v>FPK</v>
      </c>
      <c r="D140" s="144" t="str">
        <f>UPPER(Ptrllista!G154)</f>
        <v>3</v>
      </c>
      <c r="E140" s="144" t="str">
        <f>UPPER(Ptrllista!H181)</f>
        <v>B</v>
      </c>
      <c r="F140" s="145">
        <v>6</v>
      </c>
      <c r="G140" s="146" t="s">
        <v>18</v>
      </c>
      <c r="H140" s="147">
        <v>3</v>
      </c>
      <c r="I140" s="147">
        <v>6</v>
      </c>
      <c r="J140" s="148" t="s">
        <v>18</v>
      </c>
      <c r="K140" s="147">
        <v>5</v>
      </c>
      <c r="L140" s="147">
        <v>5</v>
      </c>
      <c r="M140" s="146" t="s">
        <v>18</v>
      </c>
      <c r="N140" s="147">
        <v>1</v>
      </c>
      <c r="O140" s="147">
        <v>5</v>
      </c>
      <c r="P140" s="146" t="s">
        <v>18</v>
      </c>
      <c r="Q140" s="147">
        <v>4</v>
      </c>
      <c r="R140" s="147">
        <v>5</v>
      </c>
      <c r="S140" s="146" t="s">
        <v>18</v>
      </c>
      <c r="T140" s="147">
        <v>5</v>
      </c>
      <c r="U140" s="147">
        <v>5</v>
      </c>
      <c r="V140" s="146" t="s">
        <v>18</v>
      </c>
      <c r="W140" s="147">
        <v>3</v>
      </c>
      <c r="X140" s="147">
        <v>6</v>
      </c>
      <c r="Y140" s="146" t="s">
        <v>18</v>
      </c>
      <c r="Z140" s="147">
        <v>6</v>
      </c>
      <c r="AA140" s="147">
        <v>5</v>
      </c>
      <c r="AB140" s="146" t="s">
        <v>18</v>
      </c>
      <c r="AC140" s="147">
        <v>1</v>
      </c>
      <c r="AD140" s="149">
        <f t="shared" si="14"/>
        <v>43</v>
      </c>
      <c r="AE140" s="146" t="s">
        <v>18</v>
      </c>
      <c r="AF140" s="149">
        <f t="shared" si="12"/>
        <v>28</v>
      </c>
      <c r="AG140" s="150">
        <f t="shared" si="13"/>
        <v>71</v>
      </c>
      <c r="AH140" s="153">
        <v>42</v>
      </c>
      <c r="AI140" s="153" t="s">
        <v>106</v>
      </c>
    </row>
    <row r="141" spans="1:37" x14ac:dyDescent="0.25">
      <c r="A141" s="114">
        <v>16</v>
      </c>
      <c r="B141" s="21" t="str">
        <f>UPPER(Ptrllista!E107)</f>
        <v>TONY BORÉN</v>
      </c>
      <c r="C141" s="21" t="str">
        <f>UPPER(Ptrllista!F107)</f>
        <v>ÅBY SK</v>
      </c>
      <c r="D141" s="21" t="str">
        <f>UPPER(Ptrllista!G107)</f>
        <v>3</v>
      </c>
      <c r="E141" s="21" t="str">
        <f>UPPER(Ptrllista!H195)</f>
        <v>B</v>
      </c>
      <c r="F141" s="74">
        <v>4</v>
      </c>
      <c r="G141" s="10" t="s">
        <v>18</v>
      </c>
      <c r="H141" s="11">
        <v>3</v>
      </c>
      <c r="I141" s="12">
        <v>6</v>
      </c>
      <c r="J141" s="13" t="s">
        <v>18</v>
      </c>
      <c r="K141" s="12">
        <v>5</v>
      </c>
      <c r="L141" s="11">
        <v>6</v>
      </c>
      <c r="M141" s="10" t="s">
        <v>18</v>
      </c>
      <c r="N141" s="11">
        <v>1</v>
      </c>
      <c r="O141" s="12">
        <v>5</v>
      </c>
      <c r="P141" s="14" t="s">
        <v>18</v>
      </c>
      <c r="Q141" s="12">
        <v>3</v>
      </c>
      <c r="R141" s="11">
        <v>6</v>
      </c>
      <c r="S141" s="10" t="s">
        <v>18</v>
      </c>
      <c r="T141" s="11">
        <v>5</v>
      </c>
      <c r="U141" s="12">
        <v>5</v>
      </c>
      <c r="V141" s="14" t="s">
        <v>18</v>
      </c>
      <c r="W141" s="12">
        <v>3</v>
      </c>
      <c r="X141" s="11">
        <v>5</v>
      </c>
      <c r="Y141" s="10" t="s">
        <v>18</v>
      </c>
      <c r="Z141" s="11">
        <v>5</v>
      </c>
      <c r="AA141" s="12">
        <v>6</v>
      </c>
      <c r="AB141" s="14" t="s">
        <v>18</v>
      </c>
      <c r="AC141" s="12">
        <v>2</v>
      </c>
      <c r="AD141" s="100">
        <f t="shared" si="14"/>
        <v>43</v>
      </c>
      <c r="AE141" s="10" t="s">
        <v>18</v>
      </c>
      <c r="AF141" s="100">
        <f t="shared" si="12"/>
        <v>27</v>
      </c>
      <c r="AG141" s="108">
        <f t="shared" si="13"/>
        <v>70</v>
      </c>
      <c r="AH141" s="114">
        <v>46</v>
      </c>
      <c r="AI141" s="114" t="s">
        <v>106</v>
      </c>
    </row>
    <row r="142" spans="1:37" x14ac:dyDescent="0.25">
      <c r="A142" s="114">
        <v>17</v>
      </c>
      <c r="B142" s="21" t="str">
        <f>UPPER(Ptrllista!E181)</f>
        <v>TORBJÖRN NORDELL</v>
      </c>
      <c r="C142" s="21" t="str">
        <f>UPPER(Ptrllista!F181)</f>
        <v>SAAB</v>
      </c>
      <c r="D142" s="21" t="str">
        <f>UPPER(Ptrllista!G181)</f>
        <v>3</v>
      </c>
      <c r="E142" s="21" t="str">
        <f>UPPER(Ptrllista!H196)</f>
        <v>B</v>
      </c>
      <c r="F142" s="74">
        <v>6</v>
      </c>
      <c r="G142" s="10" t="s">
        <v>18</v>
      </c>
      <c r="H142" s="11">
        <v>3</v>
      </c>
      <c r="I142" s="12">
        <v>5</v>
      </c>
      <c r="J142" s="13" t="s">
        <v>18</v>
      </c>
      <c r="K142" s="12">
        <v>5</v>
      </c>
      <c r="L142" s="11">
        <v>6</v>
      </c>
      <c r="M142" s="10" t="s">
        <v>18</v>
      </c>
      <c r="N142" s="11">
        <v>1</v>
      </c>
      <c r="O142" s="12">
        <v>5</v>
      </c>
      <c r="P142" s="14" t="s">
        <v>18</v>
      </c>
      <c r="Q142" s="12">
        <v>3</v>
      </c>
      <c r="R142" s="11">
        <v>6</v>
      </c>
      <c r="S142" s="10" t="s">
        <v>18</v>
      </c>
      <c r="T142" s="11">
        <v>5</v>
      </c>
      <c r="U142" s="12">
        <v>4</v>
      </c>
      <c r="V142" s="14" t="s">
        <v>18</v>
      </c>
      <c r="W142" s="12">
        <v>2</v>
      </c>
      <c r="X142" s="11">
        <v>5</v>
      </c>
      <c r="Y142" s="10" t="s">
        <v>18</v>
      </c>
      <c r="Z142" s="11">
        <v>5</v>
      </c>
      <c r="AA142" s="12">
        <v>6</v>
      </c>
      <c r="AB142" s="14" t="s">
        <v>18</v>
      </c>
      <c r="AC142" s="12">
        <v>2</v>
      </c>
      <c r="AD142" s="100">
        <f t="shared" si="14"/>
        <v>43</v>
      </c>
      <c r="AE142" s="10" t="s">
        <v>18</v>
      </c>
      <c r="AF142" s="100">
        <f t="shared" si="12"/>
        <v>26</v>
      </c>
      <c r="AG142" s="108">
        <f t="shared" si="13"/>
        <v>69</v>
      </c>
      <c r="AH142" s="114">
        <v>68</v>
      </c>
      <c r="AI142" s="114" t="s">
        <v>106</v>
      </c>
    </row>
    <row r="143" spans="1:37" x14ac:dyDescent="0.25">
      <c r="A143" s="114">
        <v>18</v>
      </c>
      <c r="B143" s="21" t="str">
        <f>UPPER(Ptrllista!E97)</f>
        <v>THOMAS PERSSON</v>
      </c>
      <c r="C143" s="21" t="str">
        <f>UPPER(Ptrllista!F97)</f>
        <v>LSKF</v>
      </c>
      <c r="D143" s="21" t="str">
        <f>UPPER(Ptrllista!G97)</f>
        <v>2</v>
      </c>
      <c r="E143" s="21" t="str">
        <f>UPPER(Ptrllista!H194)</f>
        <v>B</v>
      </c>
      <c r="F143" s="74">
        <v>6</v>
      </c>
      <c r="G143" s="10" t="s">
        <v>18</v>
      </c>
      <c r="H143" s="11">
        <v>3</v>
      </c>
      <c r="I143" s="12">
        <v>5</v>
      </c>
      <c r="J143" s="13" t="s">
        <v>18</v>
      </c>
      <c r="K143" s="12">
        <v>4</v>
      </c>
      <c r="L143" s="11">
        <v>6</v>
      </c>
      <c r="M143" s="10" t="s">
        <v>18</v>
      </c>
      <c r="N143" s="11">
        <v>1</v>
      </c>
      <c r="O143" s="12">
        <v>6</v>
      </c>
      <c r="P143" s="14" t="s">
        <v>18</v>
      </c>
      <c r="Q143" s="12">
        <v>4</v>
      </c>
      <c r="R143" s="11">
        <v>6</v>
      </c>
      <c r="S143" s="10" t="s">
        <v>18</v>
      </c>
      <c r="T143" s="11">
        <v>5</v>
      </c>
      <c r="U143" s="12">
        <v>4</v>
      </c>
      <c r="V143" s="14" t="s">
        <v>18</v>
      </c>
      <c r="W143" s="12">
        <v>3</v>
      </c>
      <c r="X143" s="11">
        <v>4</v>
      </c>
      <c r="Y143" s="10" t="s">
        <v>18</v>
      </c>
      <c r="Z143" s="11">
        <v>4</v>
      </c>
      <c r="AA143" s="12">
        <v>6</v>
      </c>
      <c r="AB143" s="14" t="s">
        <v>18</v>
      </c>
      <c r="AC143" s="12">
        <v>2</v>
      </c>
      <c r="AD143" s="100">
        <f t="shared" si="14"/>
        <v>43</v>
      </c>
      <c r="AE143" s="10" t="s">
        <v>18</v>
      </c>
      <c r="AF143" s="100">
        <f t="shared" si="12"/>
        <v>26</v>
      </c>
      <c r="AG143" s="108">
        <f t="shared" si="13"/>
        <v>69</v>
      </c>
      <c r="AH143" s="114">
        <v>37</v>
      </c>
      <c r="AI143" s="114" t="s">
        <v>106</v>
      </c>
    </row>
    <row r="144" spans="1:37" x14ac:dyDescent="0.25">
      <c r="A144" s="114">
        <v>19</v>
      </c>
      <c r="B144" s="21" t="str">
        <f>UPPER(Ptrllista!E159)</f>
        <v>MATS EGNELL</v>
      </c>
      <c r="C144" s="21" t="str">
        <f>UPPER(Ptrllista!F159)</f>
        <v>MOTALA</v>
      </c>
      <c r="D144" s="21" t="str">
        <f>UPPER(Ptrllista!G159)</f>
        <v>3</v>
      </c>
      <c r="E144" s="21" t="str">
        <f>UPPER(Ptrllista!H158)</f>
        <v>B</v>
      </c>
      <c r="F144" s="74">
        <v>6</v>
      </c>
      <c r="G144" s="10" t="s">
        <v>18</v>
      </c>
      <c r="H144" s="11">
        <v>3</v>
      </c>
      <c r="I144" s="12">
        <v>5</v>
      </c>
      <c r="J144" s="13" t="s">
        <v>18</v>
      </c>
      <c r="K144" s="12">
        <v>4</v>
      </c>
      <c r="L144" s="11">
        <v>6</v>
      </c>
      <c r="M144" s="10" t="s">
        <v>18</v>
      </c>
      <c r="N144" s="11">
        <v>1</v>
      </c>
      <c r="O144" s="12">
        <v>5</v>
      </c>
      <c r="P144" s="14" t="s">
        <v>18</v>
      </c>
      <c r="Q144" s="12">
        <v>3</v>
      </c>
      <c r="R144" s="11">
        <v>4</v>
      </c>
      <c r="S144" s="10" t="s">
        <v>18</v>
      </c>
      <c r="T144" s="11">
        <v>3</v>
      </c>
      <c r="U144" s="12">
        <v>5</v>
      </c>
      <c r="V144" s="14" t="s">
        <v>18</v>
      </c>
      <c r="W144" s="12">
        <v>2</v>
      </c>
      <c r="X144" s="11">
        <v>6</v>
      </c>
      <c r="Y144" s="10" t="s">
        <v>18</v>
      </c>
      <c r="Z144" s="11">
        <v>6</v>
      </c>
      <c r="AA144" s="12">
        <v>5</v>
      </c>
      <c r="AB144" s="14" t="s">
        <v>18</v>
      </c>
      <c r="AC144" s="12">
        <v>2</v>
      </c>
      <c r="AD144" s="100">
        <f t="shared" si="14"/>
        <v>42</v>
      </c>
      <c r="AE144" s="10" t="s">
        <v>18</v>
      </c>
      <c r="AF144" s="100">
        <f t="shared" si="12"/>
        <v>24</v>
      </c>
      <c r="AG144" s="108">
        <f t="shared" si="13"/>
        <v>66</v>
      </c>
      <c r="AH144" s="114">
        <v>42</v>
      </c>
    </row>
    <row r="145" spans="1:36" x14ac:dyDescent="0.25">
      <c r="A145" s="114">
        <v>20</v>
      </c>
      <c r="B145" s="21" t="str">
        <f>UPPER(Ptrllista!E195)</f>
        <v>PETER CARLBERG</v>
      </c>
      <c r="C145" s="21" t="str">
        <f>UPPER(Ptrllista!F195)</f>
        <v>NPK</v>
      </c>
      <c r="D145" s="21" t="str">
        <f>UPPER(Ptrllista!G195)</f>
        <v>3</v>
      </c>
      <c r="E145" s="21" t="str">
        <f>UPPER(Ptrllista!H168)</f>
        <v>B</v>
      </c>
      <c r="F145" s="74">
        <v>4</v>
      </c>
      <c r="G145" s="10" t="s">
        <v>18</v>
      </c>
      <c r="H145" s="11">
        <v>3</v>
      </c>
      <c r="I145" s="12">
        <v>3</v>
      </c>
      <c r="J145" s="13" t="s">
        <v>18</v>
      </c>
      <c r="K145" s="12">
        <v>2</v>
      </c>
      <c r="L145" s="11">
        <v>6</v>
      </c>
      <c r="M145" s="10" t="s">
        <v>18</v>
      </c>
      <c r="N145" s="11">
        <v>1</v>
      </c>
      <c r="O145" s="12">
        <v>6</v>
      </c>
      <c r="P145" s="14" t="s">
        <v>18</v>
      </c>
      <c r="Q145" s="12">
        <v>4</v>
      </c>
      <c r="R145" s="11">
        <v>5</v>
      </c>
      <c r="S145" s="10" t="s">
        <v>18</v>
      </c>
      <c r="T145" s="11">
        <v>4</v>
      </c>
      <c r="U145" s="12">
        <v>6</v>
      </c>
      <c r="V145" s="14" t="s">
        <v>18</v>
      </c>
      <c r="W145" s="12">
        <v>3</v>
      </c>
      <c r="X145" s="11">
        <v>5</v>
      </c>
      <c r="Y145" s="10" t="s">
        <v>18</v>
      </c>
      <c r="Z145" s="11">
        <v>5</v>
      </c>
      <c r="AA145" s="12">
        <v>6</v>
      </c>
      <c r="AB145" s="14" t="s">
        <v>18</v>
      </c>
      <c r="AC145" s="12">
        <v>2</v>
      </c>
      <c r="AD145" s="100">
        <f t="shared" si="14"/>
        <v>41</v>
      </c>
      <c r="AE145" s="10" t="s">
        <v>18</v>
      </c>
      <c r="AF145" s="100">
        <f t="shared" si="12"/>
        <v>24</v>
      </c>
      <c r="AG145" s="108">
        <f t="shared" si="13"/>
        <v>65</v>
      </c>
      <c r="AH145" s="114">
        <v>51</v>
      </c>
    </row>
    <row r="146" spans="1:36" x14ac:dyDescent="0.25">
      <c r="A146" s="114">
        <v>21</v>
      </c>
      <c r="B146" s="21" t="str">
        <f>UPPER(Ptrllista!E190)</f>
        <v>P-A WILLNERS</v>
      </c>
      <c r="C146" s="21" t="str">
        <f>UPPER(Ptrllista!F190)</f>
        <v>ÅBY SK</v>
      </c>
      <c r="D146" s="21" t="str">
        <f>UPPER(Ptrllista!G190)</f>
        <v>3</v>
      </c>
      <c r="E146" s="21" t="str">
        <f>UPPER(Ptrllista!H166)</f>
        <v>B</v>
      </c>
      <c r="F146" s="74">
        <v>6</v>
      </c>
      <c r="G146" s="10" t="s">
        <v>18</v>
      </c>
      <c r="H146" s="11">
        <v>3</v>
      </c>
      <c r="I146" s="12">
        <v>5</v>
      </c>
      <c r="J146" s="13" t="s">
        <v>18</v>
      </c>
      <c r="K146" s="12">
        <v>5</v>
      </c>
      <c r="L146" s="11">
        <v>6</v>
      </c>
      <c r="M146" s="10" t="s">
        <v>18</v>
      </c>
      <c r="N146" s="11">
        <v>1</v>
      </c>
      <c r="O146" s="12">
        <v>4</v>
      </c>
      <c r="P146" s="14" t="s">
        <v>18</v>
      </c>
      <c r="Q146" s="12">
        <v>3</v>
      </c>
      <c r="R146" s="11">
        <v>4</v>
      </c>
      <c r="S146" s="10" t="s">
        <v>18</v>
      </c>
      <c r="T146" s="11">
        <v>4</v>
      </c>
      <c r="U146" s="12">
        <v>3</v>
      </c>
      <c r="V146" s="14" t="s">
        <v>18</v>
      </c>
      <c r="W146" s="12">
        <v>2</v>
      </c>
      <c r="X146" s="11">
        <v>6</v>
      </c>
      <c r="Y146" s="10" t="s">
        <v>18</v>
      </c>
      <c r="Z146" s="11">
        <v>6</v>
      </c>
      <c r="AA146" s="12">
        <v>6</v>
      </c>
      <c r="AB146" s="14" t="s">
        <v>18</v>
      </c>
      <c r="AC146" s="12">
        <v>2</v>
      </c>
      <c r="AD146" s="100">
        <f t="shared" si="14"/>
        <v>40</v>
      </c>
      <c r="AE146" s="10" t="s">
        <v>18</v>
      </c>
      <c r="AF146" s="100">
        <f t="shared" si="12"/>
        <v>26</v>
      </c>
      <c r="AG146" s="108">
        <f t="shared" si="13"/>
        <v>66</v>
      </c>
      <c r="AH146" s="114">
        <v>41</v>
      </c>
    </row>
    <row r="147" spans="1:36" x14ac:dyDescent="0.25">
      <c r="A147" s="114">
        <v>22</v>
      </c>
      <c r="B147" s="21" t="str">
        <f>UPPER(Ptrllista!E105)</f>
        <v>LINA FRANZÉN</v>
      </c>
      <c r="C147" s="21" t="str">
        <f>UPPER(Ptrllista!F105)</f>
        <v>ÅBY SK</v>
      </c>
      <c r="D147" s="21" t="str">
        <f>UPPER(Ptrllista!G105)</f>
        <v>3</v>
      </c>
      <c r="E147" s="21" t="str">
        <f>UPPER(Ptrllista!H107)</f>
        <v>B</v>
      </c>
      <c r="F147" s="74">
        <v>6</v>
      </c>
      <c r="G147" s="10" t="s">
        <v>18</v>
      </c>
      <c r="H147" s="11">
        <v>3</v>
      </c>
      <c r="I147" s="12">
        <v>5</v>
      </c>
      <c r="J147" s="13" t="s">
        <v>18</v>
      </c>
      <c r="K147" s="12">
        <v>4</v>
      </c>
      <c r="L147" s="11">
        <v>6</v>
      </c>
      <c r="M147" s="10" t="s">
        <v>18</v>
      </c>
      <c r="N147" s="11">
        <v>1</v>
      </c>
      <c r="O147" s="12">
        <v>5</v>
      </c>
      <c r="P147" s="14" t="s">
        <v>18</v>
      </c>
      <c r="Q147" s="12">
        <v>3</v>
      </c>
      <c r="R147" s="11">
        <v>6</v>
      </c>
      <c r="S147" s="10" t="s">
        <v>18</v>
      </c>
      <c r="T147" s="11">
        <v>5</v>
      </c>
      <c r="U147" s="12">
        <v>2</v>
      </c>
      <c r="V147" s="14" t="s">
        <v>18</v>
      </c>
      <c r="W147" s="12">
        <v>2</v>
      </c>
      <c r="X147" s="11">
        <v>6</v>
      </c>
      <c r="Y147" s="10" t="s">
        <v>18</v>
      </c>
      <c r="Z147" s="11">
        <v>6</v>
      </c>
      <c r="AA147" s="12">
        <v>4</v>
      </c>
      <c r="AB147" s="14" t="s">
        <v>18</v>
      </c>
      <c r="AC147" s="12">
        <v>2</v>
      </c>
      <c r="AD147" s="100">
        <f t="shared" si="14"/>
        <v>40</v>
      </c>
      <c r="AE147" s="10" t="s">
        <v>18</v>
      </c>
      <c r="AF147" s="100">
        <f t="shared" si="12"/>
        <v>26</v>
      </c>
      <c r="AG147" s="108">
        <f t="shared" si="13"/>
        <v>66</v>
      </c>
      <c r="AH147" s="114">
        <v>24</v>
      </c>
      <c r="AJ147"/>
    </row>
    <row r="148" spans="1:36" x14ac:dyDescent="0.25">
      <c r="A148" s="114">
        <v>23</v>
      </c>
      <c r="B148" s="21" t="str">
        <f>UPPER(Ptrllista!E93)</f>
        <v>PETER GUSTAFSSON</v>
      </c>
      <c r="C148" s="21" t="str">
        <f>UPPER(Ptrllista!F93)</f>
        <v>ÅTVID</v>
      </c>
      <c r="D148" s="21" t="str">
        <f>UPPER(Ptrllista!G93)</f>
        <v>3</v>
      </c>
      <c r="E148" s="21" t="str">
        <f>UPPER(Ptrllista!H172)</f>
        <v>B</v>
      </c>
      <c r="F148" s="74">
        <v>5</v>
      </c>
      <c r="G148" s="10" t="s">
        <v>18</v>
      </c>
      <c r="H148" s="11">
        <v>3</v>
      </c>
      <c r="I148" s="12">
        <v>5</v>
      </c>
      <c r="J148" s="13" t="s">
        <v>18</v>
      </c>
      <c r="K148" s="12">
        <v>4</v>
      </c>
      <c r="L148" s="11">
        <v>6</v>
      </c>
      <c r="M148" s="10" t="s">
        <v>18</v>
      </c>
      <c r="N148" s="11">
        <v>1</v>
      </c>
      <c r="O148" s="12">
        <v>6</v>
      </c>
      <c r="P148" s="14" t="s">
        <v>18</v>
      </c>
      <c r="Q148" s="12">
        <v>4</v>
      </c>
      <c r="R148" s="11">
        <v>2</v>
      </c>
      <c r="S148" s="10" t="s">
        <v>18</v>
      </c>
      <c r="T148" s="11">
        <v>2</v>
      </c>
      <c r="U148" s="12">
        <v>5</v>
      </c>
      <c r="V148" s="14" t="s">
        <v>18</v>
      </c>
      <c r="W148" s="12">
        <v>3</v>
      </c>
      <c r="X148" s="11">
        <v>5</v>
      </c>
      <c r="Y148" s="10" t="s">
        <v>18</v>
      </c>
      <c r="Z148" s="11">
        <v>4</v>
      </c>
      <c r="AA148" s="12">
        <v>6</v>
      </c>
      <c r="AB148" s="14" t="s">
        <v>18</v>
      </c>
      <c r="AC148" s="12">
        <v>2</v>
      </c>
      <c r="AD148" s="100">
        <f t="shared" si="14"/>
        <v>40</v>
      </c>
      <c r="AE148" s="10" t="s">
        <v>18</v>
      </c>
      <c r="AF148" s="100">
        <f t="shared" si="12"/>
        <v>23</v>
      </c>
      <c r="AG148" s="108">
        <f t="shared" si="13"/>
        <v>63</v>
      </c>
      <c r="AH148" s="114">
        <v>45</v>
      </c>
      <c r="AJ148"/>
    </row>
    <row r="149" spans="1:36" x14ac:dyDescent="0.25">
      <c r="A149" s="153">
        <v>24</v>
      </c>
      <c r="B149" s="144" t="str">
        <f>UPPER(Ptrllista!E166)</f>
        <v>L-G LARSSON</v>
      </c>
      <c r="C149" s="144" t="str">
        <f>UPPER(Ptrllista!F166)</f>
        <v>FPK</v>
      </c>
      <c r="D149" s="144" t="str">
        <f>UPPER(Ptrllista!G166)</f>
        <v>2</v>
      </c>
      <c r="E149" s="144" t="str">
        <f>UPPER(Ptrllista!H106)</f>
        <v>B</v>
      </c>
      <c r="F149" s="145">
        <v>6</v>
      </c>
      <c r="G149" s="146" t="s">
        <v>18</v>
      </c>
      <c r="H149" s="147">
        <v>3</v>
      </c>
      <c r="I149" s="147">
        <v>3</v>
      </c>
      <c r="J149" s="148" t="s">
        <v>18</v>
      </c>
      <c r="K149" s="147">
        <v>3</v>
      </c>
      <c r="L149" s="147">
        <v>6</v>
      </c>
      <c r="M149" s="146" t="s">
        <v>18</v>
      </c>
      <c r="N149" s="147">
        <v>1</v>
      </c>
      <c r="O149" s="147">
        <v>4</v>
      </c>
      <c r="P149" s="146" t="s">
        <v>18</v>
      </c>
      <c r="Q149" s="147">
        <v>2</v>
      </c>
      <c r="R149" s="147">
        <v>4</v>
      </c>
      <c r="S149" s="146" t="s">
        <v>18</v>
      </c>
      <c r="T149" s="147">
        <v>3</v>
      </c>
      <c r="U149" s="147">
        <v>6</v>
      </c>
      <c r="V149" s="146" t="s">
        <v>18</v>
      </c>
      <c r="W149" s="147">
        <v>3</v>
      </c>
      <c r="X149" s="147">
        <v>5</v>
      </c>
      <c r="Y149" s="146" t="s">
        <v>18</v>
      </c>
      <c r="Z149" s="147">
        <v>5</v>
      </c>
      <c r="AA149" s="147">
        <v>6</v>
      </c>
      <c r="AB149" s="146" t="s">
        <v>18</v>
      </c>
      <c r="AC149" s="147">
        <v>2</v>
      </c>
      <c r="AD149" s="149">
        <f t="shared" si="14"/>
        <v>40</v>
      </c>
      <c r="AE149" s="146" t="s">
        <v>18</v>
      </c>
      <c r="AF149" s="149">
        <f t="shared" si="12"/>
        <v>22</v>
      </c>
      <c r="AG149" s="150">
        <f t="shared" si="13"/>
        <v>62</v>
      </c>
      <c r="AH149" s="153">
        <v>46</v>
      </c>
      <c r="AJ149"/>
    </row>
    <row r="150" spans="1:36" x14ac:dyDescent="0.25">
      <c r="A150" s="114">
        <v>25</v>
      </c>
      <c r="B150" s="21" t="str">
        <f>UPPER(Ptrllista!E82)</f>
        <v>FRANK OSVOLD</v>
      </c>
      <c r="C150" s="21" t="str">
        <f>UPPER(Ptrllista!F82)</f>
        <v>SAAB</v>
      </c>
      <c r="D150" s="21" t="str">
        <f>UPPER(Ptrllista!G82)</f>
        <v>2</v>
      </c>
      <c r="E150" s="21" t="str">
        <f>UPPER(Ptrllista!H90)</f>
        <v>B</v>
      </c>
      <c r="F150" s="74">
        <v>5</v>
      </c>
      <c r="G150" s="10" t="s">
        <v>18</v>
      </c>
      <c r="H150" s="11">
        <v>3</v>
      </c>
      <c r="I150" s="12">
        <v>5</v>
      </c>
      <c r="J150" s="13" t="s">
        <v>18</v>
      </c>
      <c r="K150" s="12">
        <v>4</v>
      </c>
      <c r="L150" s="11">
        <v>4</v>
      </c>
      <c r="M150" s="10" t="s">
        <v>18</v>
      </c>
      <c r="N150" s="11">
        <v>1</v>
      </c>
      <c r="O150" s="12">
        <v>4</v>
      </c>
      <c r="P150" s="14" t="s">
        <v>18</v>
      </c>
      <c r="Q150" s="12">
        <v>3</v>
      </c>
      <c r="R150" s="11">
        <v>5</v>
      </c>
      <c r="S150" s="10" t="s">
        <v>18</v>
      </c>
      <c r="T150" s="11">
        <v>5</v>
      </c>
      <c r="U150" s="12">
        <v>5</v>
      </c>
      <c r="V150" s="14" t="s">
        <v>18</v>
      </c>
      <c r="W150" s="12">
        <v>3</v>
      </c>
      <c r="X150" s="11">
        <v>6</v>
      </c>
      <c r="Y150" s="10" t="s">
        <v>18</v>
      </c>
      <c r="Z150" s="11">
        <v>6</v>
      </c>
      <c r="AA150" s="12">
        <v>5</v>
      </c>
      <c r="AB150" s="14" t="s">
        <v>18</v>
      </c>
      <c r="AC150" s="12">
        <v>2</v>
      </c>
      <c r="AD150" s="100">
        <f t="shared" si="14"/>
        <v>39</v>
      </c>
      <c r="AE150" s="10" t="s">
        <v>18</v>
      </c>
      <c r="AF150" s="100">
        <f t="shared" si="12"/>
        <v>27</v>
      </c>
      <c r="AG150" s="108">
        <f t="shared" si="13"/>
        <v>66</v>
      </c>
      <c r="AH150" s="114">
        <v>44</v>
      </c>
      <c r="AJ150"/>
    </row>
    <row r="151" spans="1:36" x14ac:dyDescent="0.25">
      <c r="A151" s="114">
        <v>26</v>
      </c>
      <c r="B151" s="21" t="str">
        <f>UPPER(Ptrllista!E156)</f>
        <v>ELMER JANSSON</v>
      </c>
      <c r="C151" s="21" t="str">
        <f>UPPER(Ptrllista!F156)</f>
        <v>A1 SKF</v>
      </c>
      <c r="D151" s="21" t="str">
        <f>UPPER(Ptrllista!G156)</f>
        <v>VY</v>
      </c>
      <c r="E151" s="21" t="str">
        <f>UPPER(Ptrllista!H84)</f>
        <v>B</v>
      </c>
      <c r="F151" s="74">
        <v>6</v>
      </c>
      <c r="G151" s="10" t="s">
        <v>18</v>
      </c>
      <c r="H151" s="11">
        <v>3</v>
      </c>
      <c r="I151" s="12">
        <v>4</v>
      </c>
      <c r="J151" s="13" t="s">
        <v>18</v>
      </c>
      <c r="K151" s="12">
        <v>3</v>
      </c>
      <c r="L151" s="11">
        <v>5</v>
      </c>
      <c r="M151" s="10" t="s">
        <v>18</v>
      </c>
      <c r="N151" s="11">
        <v>1</v>
      </c>
      <c r="O151" s="12">
        <v>6</v>
      </c>
      <c r="P151" s="14" t="s">
        <v>18</v>
      </c>
      <c r="Q151" s="12">
        <v>4</v>
      </c>
      <c r="R151" s="11">
        <v>4</v>
      </c>
      <c r="S151" s="10" t="s">
        <v>18</v>
      </c>
      <c r="T151" s="11">
        <v>3</v>
      </c>
      <c r="U151" s="12">
        <v>4</v>
      </c>
      <c r="V151" s="14" t="s">
        <v>18</v>
      </c>
      <c r="W151" s="12">
        <v>2</v>
      </c>
      <c r="X151" s="11">
        <v>4</v>
      </c>
      <c r="Y151" s="10" t="s">
        <v>18</v>
      </c>
      <c r="Z151" s="11">
        <v>4</v>
      </c>
      <c r="AA151" s="12">
        <v>5</v>
      </c>
      <c r="AB151" s="14" t="s">
        <v>18</v>
      </c>
      <c r="AC151" s="12">
        <v>2</v>
      </c>
      <c r="AD151" s="100">
        <f t="shared" si="14"/>
        <v>38</v>
      </c>
      <c r="AE151" s="10" t="s">
        <v>18</v>
      </c>
      <c r="AF151" s="100">
        <f t="shared" si="12"/>
        <v>22</v>
      </c>
      <c r="AG151" s="108">
        <f t="shared" si="13"/>
        <v>60</v>
      </c>
      <c r="AH151" s="114">
        <v>33</v>
      </c>
      <c r="AJ151"/>
    </row>
    <row r="152" spans="1:36" x14ac:dyDescent="0.25">
      <c r="A152" s="114">
        <v>27</v>
      </c>
      <c r="B152" s="21" t="str">
        <f>UPPER(Ptrllista!E102)</f>
        <v>FREDRIK HALLGREN</v>
      </c>
      <c r="C152" s="21" t="str">
        <f>UPPER(Ptrllista!F102)</f>
        <v>ÅBY SK</v>
      </c>
      <c r="D152" s="21" t="str">
        <f>UPPER(Ptrllista!G102)</f>
        <v>3</v>
      </c>
      <c r="E152" s="21" t="str">
        <f>UPPER(Ptrllista!H91)</f>
        <v>B</v>
      </c>
      <c r="F152" s="74">
        <v>6</v>
      </c>
      <c r="G152" s="10" t="s">
        <v>18</v>
      </c>
      <c r="H152" s="11">
        <v>3</v>
      </c>
      <c r="I152" s="12">
        <v>6</v>
      </c>
      <c r="J152" s="13" t="s">
        <v>18</v>
      </c>
      <c r="K152" s="12">
        <v>5</v>
      </c>
      <c r="L152" s="11">
        <v>5</v>
      </c>
      <c r="M152" s="10" t="s">
        <v>18</v>
      </c>
      <c r="N152" s="11">
        <v>1</v>
      </c>
      <c r="O152" s="12">
        <v>6</v>
      </c>
      <c r="P152" s="14" t="s">
        <v>18</v>
      </c>
      <c r="Q152" s="12">
        <v>4</v>
      </c>
      <c r="R152" s="11">
        <v>6</v>
      </c>
      <c r="S152" s="10" t="s">
        <v>18</v>
      </c>
      <c r="T152" s="11">
        <v>5</v>
      </c>
      <c r="U152" s="12">
        <v>1</v>
      </c>
      <c r="V152" s="14" t="s">
        <v>18</v>
      </c>
      <c r="W152" s="12">
        <v>1</v>
      </c>
      <c r="X152" s="11">
        <v>6</v>
      </c>
      <c r="Y152" s="10" t="s">
        <v>18</v>
      </c>
      <c r="Z152" s="11">
        <v>6</v>
      </c>
      <c r="AA152" s="12">
        <v>1</v>
      </c>
      <c r="AB152" s="14" t="s">
        <v>18</v>
      </c>
      <c r="AC152" s="12">
        <v>1</v>
      </c>
      <c r="AD152" s="100">
        <f t="shared" si="14"/>
        <v>37</v>
      </c>
      <c r="AE152" s="10" t="s">
        <v>18</v>
      </c>
      <c r="AF152" s="100">
        <f t="shared" si="12"/>
        <v>26</v>
      </c>
      <c r="AG152" s="108">
        <f t="shared" si="13"/>
        <v>63</v>
      </c>
      <c r="AH152" s="114">
        <v>25</v>
      </c>
      <c r="AJ152"/>
    </row>
    <row r="153" spans="1:36" x14ac:dyDescent="0.25">
      <c r="A153" s="114">
        <v>28</v>
      </c>
      <c r="B153" s="21" t="str">
        <f>UPPER(Ptrllista!E72)</f>
        <v>JOHAN MOLID</v>
      </c>
      <c r="C153" s="21" t="str">
        <f>UPPER(Ptrllista!F72)</f>
        <v>SAAB</v>
      </c>
      <c r="D153" s="21" t="str">
        <f>UPPER(Ptrllista!G72)</f>
        <v>3</v>
      </c>
      <c r="E153" s="21" t="str">
        <f>UPPER(Ptrllista!H103)</f>
        <v>B</v>
      </c>
      <c r="F153" s="74">
        <v>6</v>
      </c>
      <c r="G153" s="10" t="s">
        <v>18</v>
      </c>
      <c r="H153" s="11">
        <v>3</v>
      </c>
      <c r="I153" s="12">
        <v>6</v>
      </c>
      <c r="J153" s="13" t="s">
        <v>18</v>
      </c>
      <c r="K153" s="12">
        <v>5</v>
      </c>
      <c r="L153" s="11">
        <v>6</v>
      </c>
      <c r="M153" s="10" t="s">
        <v>18</v>
      </c>
      <c r="N153" s="11">
        <v>1</v>
      </c>
      <c r="O153" s="12">
        <v>5</v>
      </c>
      <c r="P153" s="14" t="s">
        <v>18</v>
      </c>
      <c r="Q153" s="12">
        <v>4</v>
      </c>
      <c r="R153" s="11">
        <v>6</v>
      </c>
      <c r="S153" s="10" t="s">
        <v>18</v>
      </c>
      <c r="T153" s="11">
        <v>5</v>
      </c>
      <c r="U153" s="12">
        <v>2</v>
      </c>
      <c r="V153" s="14" t="s">
        <v>18</v>
      </c>
      <c r="W153" s="12">
        <v>1</v>
      </c>
      <c r="X153" s="11">
        <v>4</v>
      </c>
      <c r="Y153" s="10" t="s">
        <v>18</v>
      </c>
      <c r="Z153" s="11">
        <v>4</v>
      </c>
      <c r="AA153" s="12">
        <v>2</v>
      </c>
      <c r="AB153" s="14" t="s">
        <v>18</v>
      </c>
      <c r="AC153" s="12">
        <v>2</v>
      </c>
      <c r="AD153" s="100">
        <f t="shared" si="14"/>
        <v>37</v>
      </c>
      <c r="AE153" s="10" t="s">
        <v>18</v>
      </c>
      <c r="AF153" s="100">
        <f t="shared" si="12"/>
        <v>25</v>
      </c>
      <c r="AG153" s="108">
        <f t="shared" si="13"/>
        <v>62</v>
      </c>
      <c r="AH153" s="114">
        <v>30</v>
      </c>
      <c r="AJ153"/>
    </row>
    <row r="154" spans="1:36" x14ac:dyDescent="0.25">
      <c r="A154" s="114">
        <v>29</v>
      </c>
      <c r="B154" s="21" t="str">
        <f>UPPER(Ptrllista!E92)</f>
        <v>MIKAEL NILSSON</v>
      </c>
      <c r="C154" s="21" t="str">
        <f>UPPER(Ptrllista!F92)</f>
        <v>LSKF</v>
      </c>
      <c r="D154" s="21" t="str">
        <f>UPPER(Ptrllista!G92)</f>
        <v>3</v>
      </c>
      <c r="E154" s="21" t="str">
        <f>UPPER(Ptrllista!H161)</f>
        <v>B</v>
      </c>
      <c r="F154" s="74">
        <v>6</v>
      </c>
      <c r="G154" s="10" t="s">
        <v>18</v>
      </c>
      <c r="H154" s="11">
        <v>3</v>
      </c>
      <c r="I154" s="12">
        <v>5</v>
      </c>
      <c r="J154" s="13" t="s">
        <v>18</v>
      </c>
      <c r="K154" s="12">
        <v>4</v>
      </c>
      <c r="L154" s="11">
        <v>4</v>
      </c>
      <c r="M154" s="10" t="s">
        <v>18</v>
      </c>
      <c r="N154" s="11">
        <v>1</v>
      </c>
      <c r="O154" s="12">
        <v>3</v>
      </c>
      <c r="P154" s="14" t="s">
        <v>18</v>
      </c>
      <c r="Q154" s="12">
        <v>3</v>
      </c>
      <c r="R154" s="11">
        <v>5</v>
      </c>
      <c r="S154" s="10" t="s">
        <v>18</v>
      </c>
      <c r="T154" s="11">
        <v>5</v>
      </c>
      <c r="U154" s="12">
        <v>3</v>
      </c>
      <c r="V154" s="14" t="s">
        <v>18</v>
      </c>
      <c r="W154" s="12">
        <v>2</v>
      </c>
      <c r="X154" s="11">
        <v>5</v>
      </c>
      <c r="Y154" s="10" t="s">
        <v>18</v>
      </c>
      <c r="Z154" s="11">
        <v>5</v>
      </c>
      <c r="AA154" s="12">
        <v>5</v>
      </c>
      <c r="AB154" s="14" t="s">
        <v>18</v>
      </c>
      <c r="AC154" s="12">
        <v>2</v>
      </c>
      <c r="AD154" s="100">
        <f t="shared" si="14"/>
        <v>36</v>
      </c>
      <c r="AE154" s="10" t="s">
        <v>18</v>
      </c>
      <c r="AF154" s="100">
        <f t="shared" si="12"/>
        <v>25</v>
      </c>
      <c r="AG154" s="108">
        <f t="shared" si="13"/>
        <v>61</v>
      </c>
      <c r="AH154" s="114">
        <v>26</v>
      </c>
      <c r="AJ154"/>
    </row>
    <row r="155" spans="1:36" x14ac:dyDescent="0.25">
      <c r="A155" s="114">
        <v>30</v>
      </c>
      <c r="B155" s="21" t="str">
        <f>UPPER(Ptrllista!E158)</f>
        <v>CLAES EKSTRÖM</v>
      </c>
      <c r="C155" s="21" t="str">
        <f>UPPER(Ptrllista!F158)</f>
        <v>MOTALA</v>
      </c>
      <c r="D155" s="21" t="str">
        <f>UPPER(Ptrllista!G158)</f>
        <v>3</v>
      </c>
      <c r="E155" s="21" t="str">
        <f>UPPER(Ptrllista!H80)</f>
        <v>B</v>
      </c>
      <c r="F155" s="74">
        <v>5</v>
      </c>
      <c r="G155" s="10" t="s">
        <v>18</v>
      </c>
      <c r="H155" s="11">
        <v>3</v>
      </c>
      <c r="I155" s="12">
        <v>6</v>
      </c>
      <c r="J155" s="13" t="s">
        <v>18</v>
      </c>
      <c r="K155" s="12">
        <v>5</v>
      </c>
      <c r="L155" s="11">
        <v>5</v>
      </c>
      <c r="M155" s="10" t="s">
        <v>18</v>
      </c>
      <c r="N155" s="11">
        <v>1</v>
      </c>
      <c r="O155" s="12">
        <v>5</v>
      </c>
      <c r="P155" s="14" t="s">
        <v>18</v>
      </c>
      <c r="Q155" s="12">
        <v>3</v>
      </c>
      <c r="R155" s="11">
        <v>4</v>
      </c>
      <c r="S155" s="10" t="s">
        <v>18</v>
      </c>
      <c r="T155" s="11">
        <v>4</v>
      </c>
      <c r="U155" s="12">
        <v>4</v>
      </c>
      <c r="V155" s="14" t="s">
        <v>18</v>
      </c>
      <c r="W155" s="12">
        <v>3</v>
      </c>
      <c r="X155" s="11">
        <v>4</v>
      </c>
      <c r="Y155" s="10" t="s">
        <v>18</v>
      </c>
      <c r="Z155" s="11">
        <v>4</v>
      </c>
      <c r="AA155" s="12">
        <v>3</v>
      </c>
      <c r="AB155" s="14" t="s">
        <v>18</v>
      </c>
      <c r="AC155" s="12">
        <v>1</v>
      </c>
      <c r="AD155" s="100">
        <f t="shared" si="14"/>
        <v>36</v>
      </c>
      <c r="AE155" s="10" t="s">
        <v>18</v>
      </c>
      <c r="AF155" s="100">
        <f t="shared" si="12"/>
        <v>24</v>
      </c>
      <c r="AG155" s="108">
        <f t="shared" si="13"/>
        <v>60</v>
      </c>
      <c r="AH155" s="114">
        <v>31</v>
      </c>
      <c r="AJ155"/>
    </row>
    <row r="156" spans="1:36" x14ac:dyDescent="0.25">
      <c r="A156" s="114">
        <v>31</v>
      </c>
      <c r="B156" s="21" t="str">
        <f>UPPER(Ptrllista!E104)</f>
        <v xml:space="preserve">NILS BÄCKSTRÖM </v>
      </c>
      <c r="C156" s="21" t="str">
        <f>UPPER(Ptrllista!F104)</f>
        <v>NPK</v>
      </c>
      <c r="D156" s="21" t="str">
        <f>UPPER(Ptrllista!G104)</f>
        <v>VY</v>
      </c>
      <c r="E156" s="21" t="str">
        <f>UPPER(Ptrllista!H164)</f>
        <v>B</v>
      </c>
      <c r="F156" s="74">
        <v>6</v>
      </c>
      <c r="G156" s="10" t="s">
        <v>18</v>
      </c>
      <c r="H156" s="11">
        <v>3</v>
      </c>
      <c r="I156" s="12">
        <v>4</v>
      </c>
      <c r="J156" s="13" t="s">
        <v>18</v>
      </c>
      <c r="K156" s="12">
        <v>4</v>
      </c>
      <c r="L156" s="11">
        <v>6</v>
      </c>
      <c r="M156" s="10" t="s">
        <v>18</v>
      </c>
      <c r="N156" s="11">
        <v>1</v>
      </c>
      <c r="O156" s="12">
        <v>5</v>
      </c>
      <c r="P156" s="14" t="s">
        <v>18</v>
      </c>
      <c r="Q156" s="12">
        <v>4</v>
      </c>
      <c r="R156" s="11">
        <v>3</v>
      </c>
      <c r="S156" s="10" t="s">
        <v>18</v>
      </c>
      <c r="T156" s="11">
        <v>3</v>
      </c>
      <c r="U156" s="12">
        <v>4</v>
      </c>
      <c r="V156" s="14" t="s">
        <v>18</v>
      </c>
      <c r="W156" s="12">
        <v>2</v>
      </c>
      <c r="X156" s="11">
        <v>4</v>
      </c>
      <c r="Y156" s="10" t="s">
        <v>18</v>
      </c>
      <c r="Z156" s="11">
        <v>4</v>
      </c>
      <c r="AA156" s="12">
        <v>4</v>
      </c>
      <c r="AB156" s="14" t="s">
        <v>18</v>
      </c>
      <c r="AC156" s="12">
        <v>2</v>
      </c>
      <c r="AD156" s="100">
        <f t="shared" si="14"/>
        <v>36</v>
      </c>
      <c r="AE156" s="10" t="s">
        <v>18</v>
      </c>
      <c r="AF156" s="100">
        <f t="shared" si="12"/>
        <v>23</v>
      </c>
      <c r="AG156" s="108">
        <f t="shared" si="13"/>
        <v>59</v>
      </c>
      <c r="AH156" s="114">
        <v>39</v>
      </c>
      <c r="AJ156"/>
    </row>
    <row r="157" spans="1:36" x14ac:dyDescent="0.25">
      <c r="A157" s="114">
        <v>32</v>
      </c>
      <c r="B157" s="21" t="str">
        <f>UPPER(Ptrllista!E83)</f>
        <v>KJELD NIELSEN</v>
      </c>
      <c r="C157" s="21" t="str">
        <f>UPPER(Ptrllista!F83)</f>
        <v>SAAB</v>
      </c>
      <c r="D157" s="21" t="str">
        <f>UPPER(Ptrllista!G83)</f>
        <v>3</v>
      </c>
      <c r="E157" s="21" t="str">
        <f>UPPER(Ptrllista!H105)</f>
        <v>B</v>
      </c>
      <c r="F157" s="74">
        <v>6</v>
      </c>
      <c r="G157" s="10" t="s">
        <v>18</v>
      </c>
      <c r="H157" s="11">
        <v>3</v>
      </c>
      <c r="I157" s="12">
        <v>3</v>
      </c>
      <c r="J157" s="13" t="s">
        <v>18</v>
      </c>
      <c r="K157" s="12">
        <v>3</v>
      </c>
      <c r="L157" s="11">
        <v>5</v>
      </c>
      <c r="M157" s="10" t="s">
        <v>18</v>
      </c>
      <c r="N157" s="11">
        <v>1</v>
      </c>
      <c r="O157" s="12">
        <v>4</v>
      </c>
      <c r="P157" s="14" t="s">
        <v>18</v>
      </c>
      <c r="Q157" s="12">
        <v>3</v>
      </c>
      <c r="R157" s="11">
        <v>5</v>
      </c>
      <c r="S157" s="10" t="s">
        <v>18</v>
      </c>
      <c r="T157" s="11">
        <v>4</v>
      </c>
      <c r="U157" s="12">
        <v>5</v>
      </c>
      <c r="V157" s="14" t="s">
        <v>18</v>
      </c>
      <c r="W157" s="12">
        <v>3</v>
      </c>
      <c r="X157" s="11">
        <v>3</v>
      </c>
      <c r="Y157" s="10" t="s">
        <v>18</v>
      </c>
      <c r="Z157" s="11">
        <v>3</v>
      </c>
      <c r="AA157" s="12">
        <v>5</v>
      </c>
      <c r="AB157" s="14" t="s">
        <v>18</v>
      </c>
      <c r="AC157" s="12">
        <v>2</v>
      </c>
      <c r="AD157" s="100">
        <f t="shared" si="14"/>
        <v>36</v>
      </c>
      <c r="AE157" s="10" t="s">
        <v>18</v>
      </c>
      <c r="AF157" s="100">
        <f t="shared" si="12"/>
        <v>22</v>
      </c>
      <c r="AG157" s="108">
        <f t="shared" si="13"/>
        <v>58</v>
      </c>
      <c r="AH157" s="114">
        <v>48</v>
      </c>
      <c r="AJ157"/>
    </row>
    <row r="158" spans="1:36" x14ac:dyDescent="0.25">
      <c r="A158" s="114">
        <v>33</v>
      </c>
      <c r="B158" s="21" t="str">
        <f>UPPER(Ptrllista!E96)</f>
        <v>MIKE HÖRNQVIST</v>
      </c>
      <c r="C158" s="21" t="str">
        <f>UPPER(Ptrllista!F96)</f>
        <v>LSKF</v>
      </c>
      <c r="D158" s="21" t="str">
        <f>UPPER(Ptrllista!G96)</f>
        <v>3</v>
      </c>
      <c r="E158" s="21" t="str">
        <f>UPPER(Ptrllista!H163)</f>
        <v>B</v>
      </c>
      <c r="F158" s="74">
        <v>3</v>
      </c>
      <c r="G158" s="10" t="s">
        <v>18</v>
      </c>
      <c r="H158" s="11">
        <v>3</v>
      </c>
      <c r="I158" s="12">
        <v>4</v>
      </c>
      <c r="J158" s="13" t="s">
        <v>18</v>
      </c>
      <c r="K158" s="12">
        <v>3</v>
      </c>
      <c r="L158" s="11">
        <v>6</v>
      </c>
      <c r="M158" s="10">
        <v>6</v>
      </c>
      <c r="N158" s="11">
        <v>1</v>
      </c>
      <c r="O158" s="12">
        <v>4</v>
      </c>
      <c r="P158" s="14">
        <v>4</v>
      </c>
      <c r="Q158" s="12">
        <v>4</v>
      </c>
      <c r="R158" s="11">
        <v>5</v>
      </c>
      <c r="S158" s="10" t="s">
        <v>18</v>
      </c>
      <c r="T158" s="11">
        <v>5</v>
      </c>
      <c r="U158" s="12">
        <v>3</v>
      </c>
      <c r="V158" s="14" t="s">
        <v>18</v>
      </c>
      <c r="W158" s="12">
        <v>3</v>
      </c>
      <c r="X158" s="11">
        <v>6</v>
      </c>
      <c r="Y158" s="10" t="s">
        <v>18</v>
      </c>
      <c r="Z158" s="11">
        <v>6</v>
      </c>
      <c r="AA158" s="12">
        <v>3</v>
      </c>
      <c r="AB158" s="14" t="s">
        <v>18</v>
      </c>
      <c r="AC158" s="12">
        <v>1</v>
      </c>
      <c r="AD158" s="100">
        <f t="shared" si="14"/>
        <v>34</v>
      </c>
      <c r="AE158" s="10" t="s">
        <v>18</v>
      </c>
      <c r="AF158" s="100">
        <f t="shared" si="12"/>
        <v>26</v>
      </c>
      <c r="AG158" s="108">
        <f t="shared" si="13"/>
        <v>60</v>
      </c>
      <c r="AH158" s="114">
        <v>30</v>
      </c>
      <c r="AJ158"/>
    </row>
    <row r="159" spans="1:36" x14ac:dyDescent="0.25">
      <c r="A159" s="114">
        <v>34</v>
      </c>
      <c r="B159" s="21" t="str">
        <f>UPPER(Ptrllista!E165)</f>
        <v>JOHAN HALLBERG</v>
      </c>
      <c r="C159" s="21" t="str">
        <f>UPPER(Ptrllista!F165)</f>
        <v>MOTALA</v>
      </c>
      <c r="D159" s="21" t="str">
        <f>UPPER(Ptrllista!G165)</f>
        <v>1</v>
      </c>
      <c r="E159" s="21" t="str">
        <f>UPPER(Ptrllista!H102)</f>
        <v>B</v>
      </c>
      <c r="F159" s="74">
        <v>4</v>
      </c>
      <c r="G159" s="10" t="s">
        <v>18</v>
      </c>
      <c r="H159" s="11">
        <v>3</v>
      </c>
      <c r="I159" s="12">
        <v>5</v>
      </c>
      <c r="J159" s="13" t="s">
        <v>18</v>
      </c>
      <c r="K159" s="12">
        <v>4</v>
      </c>
      <c r="L159" s="11">
        <v>5</v>
      </c>
      <c r="M159" s="10" t="s">
        <v>18</v>
      </c>
      <c r="N159" s="11">
        <v>1</v>
      </c>
      <c r="O159" s="12">
        <v>4</v>
      </c>
      <c r="P159" s="14" t="s">
        <v>18</v>
      </c>
      <c r="Q159" s="12">
        <v>3</v>
      </c>
      <c r="R159" s="11">
        <v>4</v>
      </c>
      <c r="S159" s="10" t="s">
        <v>18</v>
      </c>
      <c r="T159" s="11">
        <v>4</v>
      </c>
      <c r="U159" s="12">
        <v>4</v>
      </c>
      <c r="V159" s="14" t="s">
        <v>18</v>
      </c>
      <c r="W159" s="12">
        <v>3</v>
      </c>
      <c r="X159" s="11">
        <v>3</v>
      </c>
      <c r="Y159" s="10" t="s">
        <v>18</v>
      </c>
      <c r="Z159" s="11">
        <v>3</v>
      </c>
      <c r="AA159" s="12">
        <v>5</v>
      </c>
      <c r="AB159" s="14" t="s">
        <v>18</v>
      </c>
      <c r="AC159" s="12">
        <v>2</v>
      </c>
      <c r="AD159" s="100">
        <f t="shared" si="14"/>
        <v>34</v>
      </c>
      <c r="AE159" s="10" t="s">
        <v>18</v>
      </c>
      <c r="AF159" s="100">
        <f t="shared" si="12"/>
        <v>23</v>
      </c>
      <c r="AG159" s="108">
        <f t="shared" si="13"/>
        <v>57</v>
      </c>
      <c r="AH159" s="114">
        <v>19</v>
      </c>
      <c r="AJ159"/>
    </row>
    <row r="160" spans="1:36" x14ac:dyDescent="0.25">
      <c r="A160" s="114">
        <v>35</v>
      </c>
      <c r="B160" s="21" t="str">
        <f>UPPER(Ptrllista!E78)</f>
        <v>INGVAR MORIAN</v>
      </c>
      <c r="C160" s="21" t="str">
        <f>UPPER(Ptrllista!F78)</f>
        <v>SAAB</v>
      </c>
      <c r="D160" s="21" t="str">
        <f>UPPER(Ptrllista!G78)</f>
        <v>3</v>
      </c>
      <c r="E160" s="21" t="str">
        <f>UPPER(Ptrllista!H93)</f>
        <v>B</v>
      </c>
      <c r="F160" s="74">
        <v>4</v>
      </c>
      <c r="G160" s="10" t="s">
        <v>18</v>
      </c>
      <c r="H160" s="11">
        <v>3</v>
      </c>
      <c r="I160" s="12">
        <v>4</v>
      </c>
      <c r="J160" s="13" t="s">
        <v>18</v>
      </c>
      <c r="K160" s="12">
        <v>3</v>
      </c>
      <c r="L160" s="11">
        <v>5</v>
      </c>
      <c r="M160" s="10" t="s">
        <v>18</v>
      </c>
      <c r="N160" s="11">
        <v>1</v>
      </c>
      <c r="O160" s="12">
        <v>5</v>
      </c>
      <c r="P160" s="14" t="s">
        <v>18</v>
      </c>
      <c r="Q160" s="12">
        <v>3</v>
      </c>
      <c r="R160" s="11">
        <v>5</v>
      </c>
      <c r="S160" s="10" t="s">
        <v>18</v>
      </c>
      <c r="T160" s="11">
        <v>4</v>
      </c>
      <c r="U160" s="12">
        <v>1</v>
      </c>
      <c r="V160" s="14" t="s">
        <v>18</v>
      </c>
      <c r="W160" s="12">
        <v>1</v>
      </c>
      <c r="X160" s="11">
        <v>4</v>
      </c>
      <c r="Y160" s="10" t="s">
        <v>18</v>
      </c>
      <c r="Z160" s="11">
        <v>4</v>
      </c>
      <c r="AA160" s="12">
        <v>6</v>
      </c>
      <c r="AB160" s="14" t="s">
        <v>18</v>
      </c>
      <c r="AC160" s="12">
        <v>2</v>
      </c>
      <c r="AD160" s="100">
        <f t="shared" si="14"/>
        <v>34</v>
      </c>
      <c r="AE160" s="10" t="s">
        <v>18</v>
      </c>
      <c r="AF160" s="100">
        <f t="shared" si="12"/>
        <v>21</v>
      </c>
      <c r="AG160" s="108">
        <f t="shared" si="13"/>
        <v>55</v>
      </c>
      <c r="AH160" s="114">
        <v>33</v>
      </c>
      <c r="AJ160"/>
    </row>
    <row r="161" spans="1:36" x14ac:dyDescent="0.25">
      <c r="A161" s="114">
        <v>36</v>
      </c>
      <c r="B161" s="21" t="str">
        <f>UPPER(Ptrllista!E167)</f>
        <v>MAGNUS WIBERG</v>
      </c>
      <c r="C161" s="21" t="str">
        <f>UPPER(Ptrllista!F167)</f>
        <v>ÅTVID</v>
      </c>
      <c r="D161" s="21" t="str">
        <f>UPPER(Ptrllista!G167)</f>
        <v>2</v>
      </c>
      <c r="E161" s="21" t="str">
        <f>UPPER(Ptrllista!H155)</f>
        <v>B</v>
      </c>
      <c r="F161" s="74">
        <v>3</v>
      </c>
      <c r="G161" s="10" t="s">
        <v>18</v>
      </c>
      <c r="H161" s="11">
        <v>2</v>
      </c>
      <c r="I161" s="12">
        <v>3</v>
      </c>
      <c r="J161" s="13" t="s">
        <v>18</v>
      </c>
      <c r="K161" s="12">
        <v>3</v>
      </c>
      <c r="L161" s="11">
        <v>6</v>
      </c>
      <c r="M161" s="10" t="s">
        <v>18</v>
      </c>
      <c r="N161" s="11">
        <v>1</v>
      </c>
      <c r="O161" s="12">
        <v>6</v>
      </c>
      <c r="P161" s="14" t="s">
        <v>18</v>
      </c>
      <c r="Q161" s="12">
        <v>4</v>
      </c>
      <c r="R161" s="11">
        <v>4</v>
      </c>
      <c r="S161" s="10" t="s">
        <v>18</v>
      </c>
      <c r="T161" s="11">
        <v>4</v>
      </c>
      <c r="U161" s="12">
        <v>2</v>
      </c>
      <c r="V161" s="14" t="s">
        <v>18</v>
      </c>
      <c r="W161" s="12">
        <v>2</v>
      </c>
      <c r="X161" s="11">
        <v>4</v>
      </c>
      <c r="Y161" s="10" t="s">
        <v>18</v>
      </c>
      <c r="Z161" s="11">
        <v>4</v>
      </c>
      <c r="AA161" s="12">
        <v>5</v>
      </c>
      <c r="AB161" s="14" t="s">
        <v>18</v>
      </c>
      <c r="AC161" s="12">
        <v>2</v>
      </c>
      <c r="AD161" s="100">
        <f t="shared" si="14"/>
        <v>33</v>
      </c>
      <c r="AE161" s="10" t="s">
        <v>18</v>
      </c>
      <c r="AF161" s="100">
        <f t="shared" si="12"/>
        <v>22</v>
      </c>
      <c r="AG161" s="108">
        <f t="shared" si="13"/>
        <v>55</v>
      </c>
      <c r="AH161" s="114">
        <v>42</v>
      </c>
      <c r="AJ161"/>
    </row>
    <row r="162" spans="1:36" x14ac:dyDescent="0.25">
      <c r="A162" s="114">
        <v>37</v>
      </c>
      <c r="B162" s="21" t="str">
        <f>UPPER(Ptrllista!E161)</f>
        <v>GUNTHER WOHLFARTH</v>
      </c>
      <c r="C162" s="21" t="str">
        <f>UPPER(Ptrllista!F161)</f>
        <v>MOTALA</v>
      </c>
      <c r="D162" s="21" t="str">
        <f>UPPER(Ptrllista!G161)</f>
        <v>3</v>
      </c>
      <c r="E162" s="21" t="str">
        <f>UPPER(Ptrllista!H92)</f>
        <v>B</v>
      </c>
      <c r="F162" s="74">
        <v>5</v>
      </c>
      <c r="G162" s="10" t="s">
        <v>18</v>
      </c>
      <c r="H162" s="11">
        <v>2</v>
      </c>
      <c r="I162" s="12">
        <v>4</v>
      </c>
      <c r="J162" s="13" t="s">
        <v>18</v>
      </c>
      <c r="K162" s="12">
        <v>4</v>
      </c>
      <c r="L162" s="11">
        <v>4</v>
      </c>
      <c r="M162" s="10" t="s">
        <v>18</v>
      </c>
      <c r="N162" s="11">
        <v>1</v>
      </c>
      <c r="O162" s="12">
        <v>5</v>
      </c>
      <c r="P162" s="14" t="s">
        <v>18</v>
      </c>
      <c r="Q162" s="12">
        <v>3</v>
      </c>
      <c r="R162" s="11">
        <v>5</v>
      </c>
      <c r="S162" s="10" t="s">
        <v>18</v>
      </c>
      <c r="T162" s="11">
        <v>5</v>
      </c>
      <c r="U162" s="12">
        <v>5</v>
      </c>
      <c r="V162" s="14" t="s">
        <v>18</v>
      </c>
      <c r="W162" s="12">
        <v>3</v>
      </c>
      <c r="X162" s="11">
        <v>2</v>
      </c>
      <c r="Y162" s="10" t="s">
        <v>18</v>
      </c>
      <c r="Z162" s="11">
        <v>2</v>
      </c>
      <c r="AA162" s="12">
        <v>3</v>
      </c>
      <c r="AB162" s="14" t="s">
        <v>18</v>
      </c>
      <c r="AC162" s="12">
        <v>1</v>
      </c>
      <c r="AD162" s="100">
        <f t="shared" si="14"/>
        <v>33</v>
      </c>
      <c r="AE162" s="10" t="s">
        <v>18</v>
      </c>
      <c r="AF162" s="100">
        <f t="shared" si="12"/>
        <v>21</v>
      </c>
      <c r="AG162" s="108">
        <f t="shared" si="13"/>
        <v>54</v>
      </c>
      <c r="AH162" s="114">
        <v>40</v>
      </c>
      <c r="AJ162"/>
    </row>
    <row r="163" spans="1:36" x14ac:dyDescent="0.25">
      <c r="A163" s="114">
        <v>38</v>
      </c>
      <c r="B163" s="21" t="str">
        <f>UPPER(Ptrllista!E172)</f>
        <v>CONNY LOCH</v>
      </c>
      <c r="C163" s="21" t="str">
        <f>UPPER(Ptrllista!F172)</f>
        <v>SAAB</v>
      </c>
      <c r="D163" s="21" t="str">
        <f>UPPER(Ptrllista!G172)</f>
        <v>3</v>
      </c>
      <c r="E163" s="21" t="str">
        <f>UPPER(Ptrllista!H82)</f>
        <v>B</v>
      </c>
      <c r="F163" s="74">
        <v>6</v>
      </c>
      <c r="G163" s="10" t="s">
        <v>18</v>
      </c>
      <c r="H163" s="11">
        <v>3</v>
      </c>
      <c r="I163" s="12">
        <v>6</v>
      </c>
      <c r="J163" s="13" t="s">
        <v>18</v>
      </c>
      <c r="K163" s="12">
        <v>5</v>
      </c>
      <c r="L163" s="11">
        <v>6</v>
      </c>
      <c r="M163" s="10" t="s">
        <v>18</v>
      </c>
      <c r="N163" s="11">
        <v>1</v>
      </c>
      <c r="O163" s="12">
        <v>1</v>
      </c>
      <c r="P163" s="14" t="s">
        <v>18</v>
      </c>
      <c r="Q163" s="12">
        <v>1</v>
      </c>
      <c r="R163" s="11">
        <v>6</v>
      </c>
      <c r="S163" s="10" t="s">
        <v>18</v>
      </c>
      <c r="T163" s="11">
        <v>5</v>
      </c>
      <c r="U163" s="12">
        <v>5</v>
      </c>
      <c r="V163" s="14" t="s">
        <v>18</v>
      </c>
      <c r="W163" s="12">
        <v>3</v>
      </c>
      <c r="X163" s="11">
        <v>1</v>
      </c>
      <c r="Y163" s="10" t="s">
        <v>18</v>
      </c>
      <c r="Z163" s="11">
        <v>1</v>
      </c>
      <c r="AA163" s="12">
        <v>1</v>
      </c>
      <c r="AB163" s="14" t="s">
        <v>18</v>
      </c>
      <c r="AC163" s="12">
        <v>1</v>
      </c>
      <c r="AD163" s="100">
        <f t="shared" si="14"/>
        <v>32</v>
      </c>
      <c r="AE163" s="10" t="s">
        <v>18</v>
      </c>
      <c r="AF163" s="100">
        <f t="shared" si="12"/>
        <v>20</v>
      </c>
      <c r="AG163" s="108">
        <f t="shared" si="13"/>
        <v>52</v>
      </c>
      <c r="AH163" s="114">
        <v>28</v>
      </c>
      <c r="AJ163"/>
    </row>
    <row r="164" spans="1:36" x14ac:dyDescent="0.25">
      <c r="A164" s="114">
        <v>39</v>
      </c>
      <c r="B164" s="21" t="str">
        <f>UPPER(Ptrllista!E164)</f>
        <v>MAGNUS WEIDERYD</v>
      </c>
      <c r="C164" s="21" t="str">
        <f>UPPER(Ptrllista!F164)</f>
        <v>MOTALA</v>
      </c>
      <c r="D164" s="21" t="str">
        <f>UPPER(Ptrllista!G164)</f>
        <v>3</v>
      </c>
      <c r="E164" s="21" t="str">
        <f>UPPER(Ptrllista!H154)</f>
        <v>B</v>
      </c>
      <c r="F164" s="74">
        <v>6</v>
      </c>
      <c r="G164" s="10" t="s">
        <v>18</v>
      </c>
      <c r="H164" s="11">
        <v>3</v>
      </c>
      <c r="I164" s="12">
        <v>4</v>
      </c>
      <c r="J164" s="13" t="s">
        <v>18</v>
      </c>
      <c r="K164" s="12">
        <v>4</v>
      </c>
      <c r="L164" s="11">
        <v>4</v>
      </c>
      <c r="M164" s="10" t="s">
        <v>18</v>
      </c>
      <c r="N164" s="11">
        <v>1</v>
      </c>
      <c r="O164" s="12">
        <v>4</v>
      </c>
      <c r="P164" s="14" t="s">
        <v>18</v>
      </c>
      <c r="Q164" s="12">
        <v>3</v>
      </c>
      <c r="R164" s="11">
        <v>3</v>
      </c>
      <c r="S164" s="10" t="s">
        <v>18</v>
      </c>
      <c r="T164" s="11">
        <v>3</v>
      </c>
      <c r="U164" s="12">
        <v>2</v>
      </c>
      <c r="V164" s="14" t="s">
        <v>18</v>
      </c>
      <c r="W164" s="12">
        <v>2</v>
      </c>
      <c r="X164" s="11">
        <v>5</v>
      </c>
      <c r="Y164" s="10" t="s">
        <v>18</v>
      </c>
      <c r="Z164" s="11">
        <v>5</v>
      </c>
      <c r="AA164" s="12">
        <v>1</v>
      </c>
      <c r="AB164" s="14" t="s">
        <v>18</v>
      </c>
      <c r="AC164" s="12">
        <v>1</v>
      </c>
      <c r="AD164" s="100">
        <f t="shared" si="14"/>
        <v>29</v>
      </c>
      <c r="AE164" s="10" t="s">
        <v>18</v>
      </c>
      <c r="AF164" s="100">
        <f t="shared" si="12"/>
        <v>22</v>
      </c>
      <c r="AG164" s="108">
        <f t="shared" si="13"/>
        <v>51</v>
      </c>
      <c r="AH164" s="114">
        <v>28</v>
      </c>
      <c r="AJ164"/>
    </row>
    <row r="165" spans="1:36" x14ac:dyDescent="0.25">
      <c r="A165" s="114">
        <v>40</v>
      </c>
      <c r="B165" s="21" t="str">
        <f>UPPER(Ptrllista!E191)</f>
        <v>MARCO GUSTAFSSON</v>
      </c>
      <c r="C165" s="21" t="str">
        <f>UPPER(Ptrllista!F191)</f>
        <v>MJÖLBY</v>
      </c>
      <c r="D165" s="21" t="str">
        <f>UPPER(Ptrllista!G191)</f>
        <v>3</v>
      </c>
      <c r="E165" s="21" t="str">
        <f>UPPER(Ptrllista!H156)</f>
        <v>B</v>
      </c>
      <c r="F165" s="74">
        <v>4</v>
      </c>
      <c r="G165" s="10" t="s">
        <v>18</v>
      </c>
      <c r="H165" s="11">
        <v>2</v>
      </c>
      <c r="I165" s="12">
        <v>2</v>
      </c>
      <c r="J165" s="13" t="s">
        <v>18</v>
      </c>
      <c r="K165" s="12">
        <v>2</v>
      </c>
      <c r="L165" s="11">
        <v>4</v>
      </c>
      <c r="M165" s="10" t="s">
        <v>18</v>
      </c>
      <c r="N165" s="11">
        <v>1</v>
      </c>
      <c r="O165" s="12">
        <v>5</v>
      </c>
      <c r="P165" s="14" t="s">
        <v>18</v>
      </c>
      <c r="Q165" s="12">
        <v>3</v>
      </c>
      <c r="R165" s="11">
        <v>5</v>
      </c>
      <c r="S165" s="10" t="s">
        <v>18</v>
      </c>
      <c r="T165" s="11">
        <v>4</v>
      </c>
      <c r="U165" s="12">
        <v>3</v>
      </c>
      <c r="V165" s="14" t="s">
        <v>18</v>
      </c>
      <c r="W165" s="12">
        <v>1</v>
      </c>
      <c r="X165" s="11">
        <v>4</v>
      </c>
      <c r="Y165" s="10" t="s">
        <v>18</v>
      </c>
      <c r="Z165" s="11">
        <v>4</v>
      </c>
      <c r="AA165" s="12">
        <v>1</v>
      </c>
      <c r="AB165" s="14" t="s">
        <v>18</v>
      </c>
      <c r="AC165" s="12">
        <v>1</v>
      </c>
      <c r="AD165" s="100">
        <f t="shared" si="14"/>
        <v>28</v>
      </c>
      <c r="AE165" s="10" t="s">
        <v>18</v>
      </c>
      <c r="AF165" s="100">
        <f t="shared" si="12"/>
        <v>18</v>
      </c>
      <c r="AG165" s="108">
        <f t="shared" si="13"/>
        <v>46</v>
      </c>
      <c r="AH165" s="114">
        <v>34</v>
      </c>
      <c r="AJ165"/>
    </row>
    <row r="166" spans="1:36" x14ac:dyDescent="0.25">
      <c r="A166" s="114">
        <v>41</v>
      </c>
      <c r="B166" s="21" t="str">
        <f>UPPER(Ptrllista!E178)</f>
        <v>MATHIAS JOHANSSON</v>
      </c>
      <c r="C166" s="21" t="str">
        <f>UPPER(Ptrllista!F178)</f>
        <v>ÅTVID</v>
      </c>
      <c r="D166" s="21" t="str">
        <f>UPPER(Ptrllista!G178)</f>
        <v>2</v>
      </c>
      <c r="E166" s="21" t="str">
        <f>UPPER(Ptrllista!H157)</f>
        <v>B</v>
      </c>
      <c r="F166" s="74">
        <v>3</v>
      </c>
      <c r="G166" s="10" t="s">
        <v>18</v>
      </c>
      <c r="H166" s="11">
        <v>1</v>
      </c>
      <c r="I166" s="12">
        <v>6</v>
      </c>
      <c r="J166" s="13" t="s">
        <v>18</v>
      </c>
      <c r="K166" s="12">
        <v>5</v>
      </c>
      <c r="L166" s="11">
        <v>6</v>
      </c>
      <c r="M166" s="10" t="s">
        <v>18</v>
      </c>
      <c r="N166" s="11">
        <v>1</v>
      </c>
      <c r="O166" s="12">
        <v>4</v>
      </c>
      <c r="P166" s="14" t="s">
        <v>18</v>
      </c>
      <c r="Q166" s="12">
        <v>3</v>
      </c>
      <c r="R166" s="11">
        <v>3</v>
      </c>
      <c r="S166" s="10" t="s">
        <v>18</v>
      </c>
      <c r="T166" s="11">
        <v>2</v>
      </c>
      <c r="U166" s="12">
        <v>0</v>
      </c>
      <c r="V166" s="14" t="s">
        <v>18</v>
      </c>
      <c r="W166" s="12">
        <v>0</v>
      </c>
      <c r="X166" s="11">
        <v>2</v>
      </c>
      <c r="Y166" s="10" t="s">
        <v>18</v>
      </c>
      <c r="Z166" s="11">
        <v>2</v>
      </c>
      <c r="AA166" s="12">
        <v>3</v>
      </c>
      <c r="AB166" s="14" t="s">
        <v>18</v>
      </c>
      <c r="AC166" s="12">
        <v>1</v>
      </c>
      <c r="AD166" s="100">
        <f t="shared" si="14"/>
        <v>27</v>
      </c>
      <c r="AE166" s="10" t="s">
        <v>18</v>
      </c>
      <c r="AF166" s="100">
        <f t="shared" si="12"/>
        <v>15</v>
      </c>
      <c r="AG166" s="108">
        <f t="shared" si="13"/>
        <v>42</v>
      </c>
      <c r="AH166" s="114">
        <v>29</v>
      </c>
      <c r="AJ166"/>
    </row>
    <row r="167" spans="1:36" x14ac:dyDescent="0.25">
      <c r="A167" s="114">
        <v>42</v>
      </c>
      <c r="B167" s="21" t="str">
        <f>UPPER(Ptrllista!E162)</f>
        <v>JOAKIM BROBERG</v>
      </c>
      <c r="C167" s="21" t="str">
        <f>UPPER(Ptrllista!F162)</f>
        <v>MOTALA</v>
      </c>
      <c r="D167" s="21" t="str">
        <f>UPPER(Ptrllista!G162)</f>
        <v>1</v>
      </c>
      <c r="E167" s="21" t="str">
        <f>UPPER(Ptrllista!H97)</f>
        <v>B</v>
      </c>
      <c r="F167" s="74">
        <v>4</v>
      </c>
      <c r="G167" s="10" t="s">
        <v>18</v>
      </c>
      <c r="H167" s="11">
        <v>2</v>
      </c>
      <c r="I167" s="12">
        <v>5</v>
      </c>
      <c r="J167" s="13" t="s">
        <v>18</v>
      </c>
      <c r="K167" s="12">
        <v>4</v>
      </c>
      <c r="L167" s="11">
        <v>2</v>
      </c>
      <c r="M167" s="10" t="s">
        <v>18</v>
      </c>
      <c r="N167" s="11">
        <v>1</v>
      </c>
      <c r="O167" s="12">
        <v>2</v>
      </c>
      <c r="P167" s="14" t="s">
        <v>18</v>
      </c>
      <c r="Q167" s="12">
        <v>2</v>
      </c>
      <c r="R167" s="11">
        <v>4</v>
      </c>
      <c r="S167" s="10" t="s">
        <v>18</v>
      </c>
      <c r="T167" s="11">
        <v>3</v>
      </c>
      <c r="U167" s="12">
        <v>2</v>
      </c>
      <c r="V167" s="14" t="s">
        <v>18</v>
      </c>
      <c r="W167" s="12">
        <v>2</v>
      </c>
      <c r="X167" s="11">
        <v>3</v>
      </c>
      <c r="Y167" s="10" t="s">
        <v>18</v>
      </c>
      <c r="Z167" s="11">
        <v>3</v>
      </c>
      <c r="AA167" s="12">
        <v>3</v>
      </c>
      <c r="AB167" s="14" t="s">
        <v>18</v>
      </c>
      <c r="AC167" s="12">
        <v>1</v>
      </c>
      <c r="AD167" s="100">
        <f t="shared" si="14"/>
        <v>25</v>
      </c>
      <c r="AE167" s="10" t="s">
        <v>18</v>
      </c>
      <c r="AF167" s="100">
        <f t="shared" si="12"/>
        <v>18</v>
      </c>
      <c r="AG167" s="108">
        <f t="shared" si="13"/>
        <v>43</v>
      </c>
      <c r="AH167" s="114">
        <v>15</v>
      </c>
      <c r="AJ167"/>
    </row>
    <row r="168" spans="1:36" x14ac:dyDescent="0.25">
      <c r="A168" s="114">
        <v>43</v>
      </c>
      <c r="B168" s="21" t="str">
        <f>UPPER(Ptrllista!E196)</f>
        <v>RONNY NORBERG</v>
      </c>
      <c r="C168" s="21" t="str">
        <f>UPPER(Ptrllista!F196)</f>
        <v>NPK</v>
      </c>
      <c r="D168" s="21" t="str">
        <f>UPPER(Ptrllista!G196)</f>
        <v>2</v>
      </c>
      <c r="E168" s="21" t="str">
        <f>UPPER(Ptrllista!H179)</f>
        <v>B</v>
      </c>
      <c r="F168" s="74">
        <v>5</v>
      </c>
      <c r="G168" s="10" t="s">
        <v>18</v>
      </c>
      <c r="H168" s="11">
        <v>3</v>
      </c>
      <c r="I168" s="12">
        <v>1</v>
      </c>
      <c r="J168" s="13" t="s">
        <v>18</v>
      </c>
      <c r="K168" s="12">
        <v>1</v>
      </c>
      <c r="L168" s="11">
        <v>4</v>
      </c>
      <c r="M168" s="10" t="s">
        <v>18</v>
      </c>
      <c r="N168" s="11">
        <v>1</v>
      </c>
      <c r="O168" s="12">
        <v>3</v>
      </c>
      <c r="P168" s="14" t="s">
        <v>18</v>
      </c>
      <c r="Q168" s="12">
        <v>2</v>
      </c>
      <c r="R168" s="11">
        <v>2</v>
      </c>
      <c r="S168" s="10" t="s">
        <v>18</v>
      </c>
      <c r="T168" s="11">
        <v>1</v>
      </c>
      <c r="U168" s="12">
        <v>3</v>
      </c>
      <c r="V168" s="14" t="s">
        <v>18</v>
      </c>
      <c r="W168" s="12">
        <v>2</v>
      </c>
      <c r="X168" s="11">
        <v>3</v>
      </c>
      <c r="Y168" s="10" t="s">
        <v>18</v>
      </c>
      <c r="Z168" s="11">
        <v>3</v>
      </c>
      <c r="AA168" s="12">
        <v>2</v>
      </c>
      <c r="AB168" s="14" t="s">
        <v>18</v>
      </c>
      <c r="AC168" s="12">
        <v>1</v>
      </c>
      <c r="AD168" s="100">
        <f t="shared" si="14"/>
        <v>23</v>
      </c>
      <c r="AE168" s="10" t="s">
        <v>18</v>
      </c>
      <c r="AF168" s="100">
        <f t="shared" si="12"/>
        <v>14</v>
      </c>
      <c r="AG168" s="108">
        <f t="shared" si="13"/>
        <v>37</v>
      </c>
      <c r="AH168" s="114">
        <v>21</v>
      </c>
      <c r="AJ168"/>
    </row>
    <row r="169" spans="1:36" x14ac:dyDescent="0.25">
      <c r="A169" s="114">
        <v>44</v>
      </c>
      <c r="B169" s="21" t="str">
        <f>UPPER(Ptrllista!E73)</f>
        <v>MICAEL NETZ</v>
      </c>
      <c r="C169" s="21" t="str">
        <f>UPPER(Ptrllista!F73)</f>
        <v>SAAB</v>
      </c>
      <c r="D169" s="21" t="str">
        <f>UPPER(Ptrllista!G73)</f>
        <v>2</v>
      </c>
      <c r="E169" s="21" t="str">
        <f>UPPER(Ptrllista!H160)</f>
        <v>B</v>
      </c>
      <c r="F169" s="74">
        <v>4</v>
      </c>
      <c r="G169" s="10" t="s">
        <v>18</v>
      </c>
      <c r="H169" s="11">
        <v>3</v>
      </c>
      <c r="I169" s="12">
        <v>3</v>
      </c>
      <c r="J169" s="13" t="s">
        <v>18</v>
      </c>
      <c r="K169" s="12">
        <v>3</v>
      </c>
      <c r="L169" s="11">
        <v>3</v>
      </c>
      <c r="M169" s="10" t="s">
        <v>18</v>
      </c>
      <c r="N169" s="11">
        <v>1</v>
      </c>
      <c r="O169" s="12">
        <v>4</v>
      </c>
      <c r="P169" s="14" t="s">
        <v>18</v>
      </c>
      <c r="Q169" s="12">
        <v>3</v>
      </c>
      <c r="R169" s="11">
        <v>2</v>
      </c>
      <c r="S169" s="10" t="s">
        <v>18</v>
      </c>
      <c r="T169" s="11">
        <v>2</v>
      </c>
      <c r="U169" s="12">
        <v>2</v>
      </c>
      <c r="V169" s="14" t="s">
        <v>18</v>
      </c>
      <c r="W169" s="12">
        <v>2</v>
      </c>
      <c r="X169" s="11">
        <v>3</v>
      </c>
      <c r="Y169" s="10" t="s">
        <v>18</v>
      </c>
      <c r="Z169" s="11">
        <v>3</v>
      </c>
      <c r="AA169" s="12">
        <v>1</v>
      </c>
      <c r="AB169" s="14" t="s">
        <v>18</v>
      </c>
      <c r="AC169" s="12">
        <v>1</v>
      </c>
      <c r="AD169" s="100">
        <f t="shared" si="14"/>
        <v>22</v>
      </c>
      <c r="AE169" s="10" t="s">
        <v>18</v>
      </c>
      <c r="AF169" s="100">
        <f t="shared" si="12"/>
        <v>18</v>
      </c>
      <c r="AG169" s="108">
        <f t="shared" si="13"/>
        <v>40</v>
      </c>
      <c r="AH169" s="114">
        <v>14</v>
      </c>
      <c r="AJ169"/>
    </row>
    <row r="170" spans="1:36" x14ac:dyDescent="0.25">
      <c r="A170" s="114">
        <v>45</v>
      </c>
      <c r="B170" s="21" t="str">
        <f>UPPER(Ptrllista!E80)</f>
        <v>JOHNNY NILSSON</v>
      </c>
      <c r="C170" s="21" t="str">
        <f>UPPER(Ptrllista!F80)</f>
        <v>SAAB</v>
      </c>
      <c r="D170" s="21" t="str">
        <f>UPPER(Ptrllista!G80)</f>
        <v>VY</v>
      </c>
      <c r="E170" s="21" t="str">
        <f>UPPER(Ptrllista!H104)</f>
        <v>B</v>
      </c>
      <c r="F170" s="74">
        <v>5</v>
      </c>
      <c r="G170" s="10" t="s">
        <v>18</v>
      </c>
      <c r="H170" s="11">
        <v>3</v>
      </c>
      <c r="I170" s="12">
        <v>4</v>
      </c>
      <c r="J170" s="13" t="s">
        <v>18</v>
      </c>
      <c r="K170" s="12">
        <v>3</v>
      </c>
      <c r="L170" s="11">
        <v>1</v>
      </c>
      <c r="M170" s="10" t="s">
        <v>18</v>
      </c>
      <c r="N170" s="11">
        <v>1</v>
      </c>
      <c r="O170" s="12">
        <v>3</v>
      </c>
      <c r="P170" s="14" t="s">
        <v>18</v>
      </c>
      <c r="Q170" s="12">
        <v>1</v>
      </c>
      <c r="R170" s="11">
        <v>3</v>
      </c>
      <c r="S170" s="10" t="s">
        <v>18</v>
      </c>
      <c r="T170" s="11">
        <v>3</v>
      </c>
      <c r="U170" s="12">
        <v>1</v>
      </c>
      <c r="V170" s="14" t="s">
        <v>18</v>
      </c>
      <c r="W170" s="12">
        <v>1</v>
      </c>
      <c r="X170" s="11">
        <v>2</v>
      </c>
      <c r="Y170" s="10" t="s">
        <v>18</v>
      </c>
      <c r="Z170" s="11">
        <v>2</v>
      </c>
      <c r="AA170" s="12">
        <v>3</v>
      </c>
      <c r="AB170" s="14" t="s">
        <v>18</v>
      </c>
      <c r="AC170" s="12">
        <v>1</v>
      </c>
      <c r="AD170" s="100">
        <f t="shared" si="14"/>
        <v>22</v>
      </c>
      <c r="AE170" s="10" t="s">
        <v>18</v>
      </c>
      <c r="AF170" s="100">
        <f t="shared" si="12"/>
        <v>15</v>
      </c>
      <c r="AG170" s="108">
        <f t="shared" si="13"/>
        <v>37</v>
      </c>
      <c r="AH170" s="114">
        <v>8</v>
      </c>
      <c r="AJ170"/>
    </row>
    <row r="171" spans="1:36" x14ac:dyDescent="0.25">
      <c r="A171" s="114">
        <v>46</v>
      </c>
      <c r="B171" s="21" t="s">
        <v>188</v>
      </c>
      <c r="C171" s="21" t="s">
        <v>189</v>
      </c>
      <c r="D171" s="21" t="str">
        <f>UPPER(Ptrllista!G169)</f>
        <v>3</v>
      </c>
      <c r="E171" s="21" t="str">
        <f>UPPER(Ptrllista!H108)</f>
        <v>B</v>
      </c>
      <c r="F171" s="74">
        <v>5</v>
      </c>
      <c r="G171" s="10" t="s">
        <v>18</v>
      </c>
      <c r="H171" s="11">
        <v>3</v>
      </c>
      <c r="I171" s="12">
        <v>2</v>
      </c>
      <c r="J171" s="13" t="s">
        <v>18</v>
      </c>
      <c r="K171" s="12">
        <v>2</v>
      </c>
      <c r="L171" s="11">
        <v>6</v>
      </c>
      <c r="M171" s="10" t="s">
        <v>18</v>
      </c>
      <c r="N171" s="11">
        <v>1</v>
      </c>
      <c r="O171" s="12">
        <v>3</v>
      </c>
      <c r="P171" s="14" t="s">
        <v>18</v>
      </c>
      <c r="Q171" s="12">
        <v>2</v>
      </c>
      <c r="R171" s="11">
        <v>0</v>
      </c>
      <c r="S171" s="10" t="s">
        <v>18</v>
      </c>
      <c r="T171" s="11">
        <v>0</v>
      </c>
      <c r="U171" s="12">
        <v>2</v>
      </c>
      <c r="V171" s="14" t="s">
        <v>18</v>
      </c>
      <c r="W171" s="12">
        <v>2</v>
      </c>
      <c r="X171" s="11">
        <v>1</v>
      </c>
      <c r="Y171" s="10" t="s">
        <v>18</v>
      </c>
      <c r="Z171" s="11">
        <v>1</v>
      </c>
      <c r="AA171" s="12">
        <v>1</v>
      </c>
      <c r="AB171" s="14" t="s">
        <v>18</v>
      </c>
      <c r="AC171" s="12">
        <v>1</v>
      </c>
      <c r="AD171" s="100">
        <f t="shared" si="14"/>
        <v>20</v>
      </c>
      <c r="AE171" s="10" t="s">
        <v>18</v>
      </c>
      <c r="AF171" s="100">
        <f t="shared" si="12"/>
        <v>12</v>
      </c>
      <c r="AG171" s="108">
        <f t="shared" si="13"/>
        <v>32</v>
      </c>
      <c r="AH171" s="114">
        <v>8</v>
      </c>
      <c r="AJ171"/>
    </row>
    <row r="172" spans="1:36" x14ac:dyDescent="0.25">
      <c r="A172" s="114">
        <v>47</v>
      </c>
      <c r="B172" s="21" t="str">
        <f>UPPER(Ptrllista!E171)</f>
        <v>ROY ERICSSON</v>
      </c>
      <c r="C172" s="21" t="str">
        <f>UPPER(Ptrllista!F171)</f>
        <v>NPK</v>
      </c>
      <c r="D172" s="21" t="str">
        <f>UPPER(Ptrllista!G171)</f>
        <v>2</v>
      </c>
      <c r="E172" s="21" t="str">
        <f>UPPER(Ptrllista!H180)</f>
        <v>B</v>
      </c>
      <c r="F172" s="74">
        <v>2</v>
      </c>
      <c r="G172" s="10" t="s">
        <v>18</v>
      </c>
      <c r="H172" s="11">
        <v>2</v>
      </c>
      <c r="I172" s="12">
        <v>2</v>
      </c>
      <c r="J172" s="13" t="s">
        <v>18</v>
      </c>
      <c r="K172" s="12">
        <v>2</v>
      </c>
      <c r="L172" s="11">
        <v>2</v>
      </c>
      <c r="M172" s="10" t="s">
        <v>18</v>
      </c>
      <c r="N172" s="11">
        <v>1</v>
      </c>
      <c r="O172" s="12">
        <v>2</v>
      </c>
      <c r="P172" s="14" t="s">
        <v>18</v>
      </c>
      <c r="Q172" s="12">
        <v>1</v>
      </c>
      <c r="R172" s="11">
        <v>4</v>
      </c>
      <c r="S172" s="10" t="s">
        <v>18</v>
      </c>
      <c r="T172" s="11">
        <v>4</v>
      </c>
      <c r="U172" s="12">
        <v>0</v>
      </c>
      <c r="V172" s="14" t="s">
        <v>18</v>
      </c>
      <c r="W172" s="12">
        <v>0</v>
      </c>
      <c r="X172" s="11">
        <v>0</v>
      </c>
      <c r="Y172" s="10" t="s">
        <v>18</v>
      </c>
      <c r="Z172" s="11">
        <v>0</v>
      </c>
      <c r="AA172" s="12">
        <v>3</v>
      </c>
      <c r="AB172" s="14" t="s">
        <v>18</v>
      </c>
      <c r="AC172" s="12">
        <v>2</v>
      </c>
      <c r="AD172" s="100">
        <f t="shared" si="14"/>
        <v>15</v>
      </c>
      <c r="AE172" s="10" t="s">
        <v>18</v>
      </c>
      <c r="AF172" s="100">
        <f t="shared" si="12"/>
        <v>12</v>
      </c>
      <c r="AG172" s="108">
        <f t="shared" si="13"/>
        <v>27</v>
      </c>
      <c r="AH172" s="114">
        <v>16</v>
      </c>
      <c r="AJ172"/>
    </row>
    <row r="173" spans="1:36" x14ac:dyDescent="0.25">
      <c r="A173" s="114">
        <v>48</v>
      </c>
      <c r="B173" s="21" t="str">
        <f>UPPER(Ptrllista!E168)</f>
        <v>JERKER JÖNSSON</v>
      </c>
      <c r="C173" s="21" t="str">
        <f>UPPER(Ptrllista!F168)</f>
        <v>ÅTVID</v>
      </c>
      <c r="D173" s="21" t="str">
        <f>UPPER(Ptrllista!G168)</f>
        <v>2</v>
      </c>
      <c r="E173" s="21" t="str">
        <f>UPPER(Ptrllista!H94)</f>
        <v>B</v>
      </c>
      <c r="F173" s="74">
        <v>3</v>
      </c>
      <c r="G173" s="10" t="s">
        <v>18</v>
      </c>
      <c r="H173" s="11">
        <v>2</v>
      </c>
      <c r="I173" s="12">
        <v>2</v>
      </c>
      <c r="J173" s="13" t="s">
        <v>18</v>
      </c>
      <c r="K173" s="12">
        <v>2</v>
      </c>
      <c r="L173" s="11">
        <v>2</v>
      </c>
      <c r="M173" s="10" t="s">
        <v>18</v>
      </c>
      <c r="N173" s="11">
        <v>1</v>
      </c>
      <c r="O173" s="12">
        <v>2</v>
      </c>
      <c r="P173" s="14" t="s">
        <v>18</v>
      </c>
      <c r="Q173" s="12">
        <v>2</v>
      </c>
      <c r="R173" s="11">
        <v>2</v>
      </c>
      <c r="S173" s="10" t="s">
        <v>18</v>
      </c>
      <c r="T173" s="11">
        <v>2</v>
      </c>
      <c r="U173" s="12">
        <v>3</v>
      </c>
      <c r="V173" s="14" t="s">
        <v>18</v>
      </c>
      <c r="W173" s="12">
        <v>3</v>
      </c>
      <c r="X173" s="11">
        <v>0</v>
      </c>
      <c r="Y173" s="10" t="s">
        <v>18</v>
      </c>
      <c r="Z173" s="11">
        <v>0</v>
      </c>
      <c r="AA173" s="12">
        <v>0</v>
      </c>
      <c r="AB173" s="14" t="s">
        <v>18</v>
      </c>
      <c r="AC173" s="12">
        <v>0</v>
      </c>
      <c r="AD173" s="100">
        <f t="shared" si="14"/>
        <v>14</v>
      </c>
      <c r="AE173" s="10" t="s">
        <v>18</v>
      </c>
      <c r="AF173" s="100">
        <f t="shared" si="12"/>
        <v>12</v>
      </c>
      <c r="AG173" s="108">
        <f t="shared" si="13"/>
        <v>26</v>
      </c>
      <c r="AH173" s="114">
        <v>13</v>
      </c>
      <c r="AJ173"/>
    </row>
    <row r="174" spans="1:36" x14ac:dyDescent="0.25">
      <c r="A174" s="114">
        <v>49</v>
      </c>
      <c r="B174" s="21" t="s">
        <v>187</v>
      </c>
      <c r="C174" s="21" t="str">
        <f>UPPER(Ptrllista!F84)</f>
        <v>SAAB</v>
      </c>
      <c r="D174" s="21" t="str">
        <f>UPPER(Ptrllista!G84)</f>
        <v>VÄ</v>
      </c>
      <c r="E174" s="21" t="str">
        <f>UPPER(Ptrllista!H79)</f>
        <v>B</v>
      </c>
      <c r="F174" s="74">
        <v>0</v>
      </c>
      <c r="G174" s="10" t="s">
        <v>18</v>
      </c>
      <c r="H174" s="11">
        <v>0</v>
      </c>
      <c r="I174" s="12">
        <v>2</v>
      </c>
      <c r="J174" s="13" t="s">
        <v>18</v>
      </c>
      <c r="K174" s="12">
        <v>2</v>
      </c>
      <c r="L174" s="11">
        <v>4</v>
      </c>
      <c r="M174" s="10" t="s">
        <v>18</v>
      </c>
      <c r="N174" s="11">
        <v>1</v>
      </c>
      <c r="O174" s="12">
        <v>1</v>
      </c>
      <c r="P174" s="14" t="s">
        <v>18</v>
      </c>
      <c r="Q174" s="12">
        <v>1</v>
      </c>
      <c r="R174" s="11">
        <v>1</v>
      </c>
      <c r="S174" s="10" t="s">
        <v>18</v>
      </c>
      <c r="T174" s="11">
        <v>1</v>
      </c>
      <c r="U174" s="12">
        <v>3</v>
      </c>
      <c r="V174" s="14" t="s">
        <v>18</v>
      </c>
      <c r="W174" s="12">
        <v>2</v>
      </c>
      <c r="X174" s="11">
        <v>2</v>
      </c>
      <c r="Y174" s="10" t="s">
        <v>18</v>
      </c>
      <c r="Z174" s="11">
        <v>2</v>
      </c>
      <c r="AA174" s="12">
        <v>1</v>
      </c>
      <c r="AB174" s="14" t="s">
        <v>18</v>
      </c>
      <c r="AC174" s="12">
        <v>1</v>
      </c>
      <c r="AD174" s="100">
        <f t="shared" si="14"/>
        <v>14</v>
      </c>
      <c r="AE174" s="10" t="s">
        <v>18</v>
      </c>
      <c r="AF174" s="100">
        <f t="shared" si="12"/>
        <v>10</v>
      </c>
      <c r="AG174" s="108">
        <f t="shared" si="13"/>
        <v>24</v>
      </c>
      <c r="AH174" s="114">
        <v>14</v>
      </c>
      <c r="AJ174"/>
    </row>
    <row r="175" spans="1:36" x14ac:dyDescent="0.25">
      <c r="A175" s="114">
        <v>50</v>
      </c>
      <c r="B175" s="21" t="str">
        <f>UPPER(Ptrllista!E193)</f>
        <v>PER WINGREN</v>
      </c>
      <c r="C175" s="21" t="str">
        <f>UPPER(Ptrllista!F193)</f>
        <v>VALDEMARSVIK</v>
      </c>
      <c r="D175" s="21" t="str">
        <f>UPPER(Ptrllista!G193)</f>
        <v>1</v>
      </c>
      <c r="E175" s="21" t="str">
        <f>UPPER(Ptrllista!H167)</f>
        <v>B</v>
      </c>
      <c r="F175" s="74">
        <v>2</v>
      </c>
      <c r="G175" s="10" t="s">
        <v>18</v>
      </c>
      <c r="H175" s="11">
        <v>1</v>
      </c>
      <c r="I175" s="12">
        <v>2</v>
      </c>
      <c r="J175" s="13" t="s">
        <v>18</v>
      </c>
      <c r="K175" s="12">
        <v>2</v>
      </c>
      <c r="L175" s="11">
        <v>2</v>
      </c>
      <c r="M175" s="10" t="s">
        <v>18</v>
      </c>
      <c r="N175" s="11">
        <v>1</v>
      </c>
      <c r="O175" s="12">
        <v>2</v>
      </c>
      <c r="P175" s="14" t="s">
        <v>18</v>
      </c>
      <c r="Q175" s="12">
        <v>2</v>
      </c>
      <c r="R175" s="11">
        <v>0</v>
      </c>
      <c r="S175" s="10" t="s">
        <v>18</v>
      </c>
      <c r="T175" s="11">
        <v>0</v>
      </c>
      <c r="U175" s="12">
        <v>1</v>
      </c>
      <c r="V175" s="14" t="s">
        <v>18</v>
      </c>
      <c r="W175" s="12">
        <v>1</v>
      </c>
      <c r="X175" s="11">
        <v>1</v>
      </c>
      <c r="Y175" s="10" t="s">
        <v>18</v>
      </c>
      <c r="Z175" s="11">
        <v>1</v>
      </c>
      <c r="AA175" s="12">
        <v>1</v>
      </c>
      <c r="AB175" s="14" t="s">
        <v>18</v>
      </c>
      <c r="AC175" s="12">
        <v>1</v>
      </c>
      <c r="AD175" s="100">
        <f t="shared" si="14"/>
        <v>11</v>
      </c>
      <c r="AE175" s="10" t="s">
        <v>18</v>
      </c>
      <c r="AF175" s="100">
        <f t="shared" si="12"/>
        <v>9</v>
      </c>
      <c r="AG175" s="108">
        <f t="shared" si="13"/>
        <v>20</v>
      </c>
      <c r="AH175" s="114">
        <v>10</v>
      </c>
      <c r="AJ175"/>
    </row>
    <row r="176" spans="1:36" x14ac:dyDescent="0.25">
      <c r="A176" s="114">
        <v>51</v>
      </c>
      <c r="B176" s="21" t="str">
        <f>UPPER(Ptrllista!E90)</f>
        <v>NILS-UNO JONSSON</v>
      </c>
      <c r="C176" s="21" t="str">
        <f>UPPER(Ptrllista!F90)</f>
        <v>LSKF</v>
      </c>
      <c r="D176" s="21" t="str">
        <f>UPPER(Ptrllista!G90)</f>
        <v>3</v>
      </c>
      <c r="E176" s="21" t="str">
        <f>UPPER(Ptrllista!H165)</f>
        <v>B</v>
      </c>
      <c r="F176" s="74">
        <v>3</v>
      </c>
      <c r="G176" s="10" t="s">
        <v>18</v>
      </c>
      <c r="H176" s="11">
        <v>2</v>
      </c>
      <c r="I176" s="12">
        <v>1</v>
      </c>
      <c r="J176" s="13" t="s">
        <v>18</v>
      </c>
      <c r="K176" s="12">
        <v>1</v>
      </c>
      <c r="L176" s="11">
        <v>0</v>
      </c>
      <c r="M176" s="10" t="s">
        <v>18</v>
      </c>
      <c r="N176" s="11">
        <v>0</v>
      </c>
      <c r="O176" s="12">
        <v>0</v>
      </c>
      <c r="P176" s="14" t="s">
        <v>18</v>
      </c>
      <c r="Q176" s="12">
        <v>0</v>
      </c>
      <c r="R176" s="11">
        <v>0</v>
      </c>
      <c r="S176" s="10" t="s">
        <v>18</v>
      </c>
      <c r="T176" s="11">
        <v>0</v>
      </c>
      <c r="U176" s="12">
        <v>0</v>
      </c>
      <c r="V176" s="14" t="s">
        <v>18</v>
      </c>
      <c r="W176" s="12">
        <v>0</v>
      </c>
      <c r="X176" s="11">
        <v>0</v>
      </c>
      <c r="Y176" s="10" t="s">
        <v>18</v>
      </c>
      <c r="Z176" s="11">
        <v>0</v>
      </c>
      <c r="AA176" s="12">
        <v>0</v>
      </c>
      <c r="AB176" s="14" t="s">
        <v>18</v>
      </c>
      <c r="AC176" s="12">
        <v>0</v>
      </c>
      <c r="AD176" s="100">
        <f t="shared" si="14"/>
        <v>4</v>
      </c>
      <c r="AE176" s="10" t="s">
        <v>18</v>
      </c>
      <c r="AF176" s="100">
        <f t="shared" si="12"/>
        <v>3</v>
      </c>
      <c r="AG176" s="108">
        <f t="shared" si="13"/>
        <v>7</v>
      </c>
      <c r="AH176" s="2" t="s">
        <v>185</v>
      </c>
      <c r="AJ176"/>
    </row>
    <row r="177" spans="2:36" ht="19.5" customHeight="1" x14ac:dyDescent="0.25">
      <c r="B177" s="21" t="str">
        <f>UPPER(Ptrllista!E197)</f>
        <v/>
      </c>
      <c r="C177" s="21" t="str">
        <f>UPPER(Ptrllista!F197)</f>
        <v/>
      </c>
      <c r="D177" s="21" t="str">
        <f>UPPER(Ptrllista!G197)</f>
        <v/>
      </c>
      <c r="E177" s="21" t="str">
        <f>UPPER(Ptrllista!H197)</f>
        <v/>
      </c>
      <c r="AG177" s="2"/>
      <c r="AJ177"/>
    </row>
    <row r="178" spans="2:36" x14ac:dyDescent="0.25">
      <c r="B178" s="21" t="str">
        <f>UPPER(Ptrllista!E198)</f>
        <v/>
      </c>
      <c r="C178" s="21" t="str">
        <f>UPPER(Ptrllista!F198)</f>
        <v/>
      </c>
      <c r="D178" s="21" t="str">
        <f>UPPER(Ptrllista!G198)</f>
        <v/>
      </c>
      <c r="E178" s="21" t="str">
        <f>UPPER(Ptrllista!H198)</f>
        <v/>
      </c>
      <c r="AG178" s="2"/>
      <c r="AJ178"/>
    </row>
    <row r="179" spans="2:36" x14ac:dyDescent="0.25">
      <c r="B179" s="21" t="str">
        <f>UPPER(Ptrllista!E199)</f>
        <v/>
      </c>
      <c r="C179" s="21" t="str">
        <f>UPPER(Ptrllista!F199)</f>
        <v/>
      </c>
      <c r="D179" s="21" t="str">
        <f>UPPER(Ptrllista!G199)</f>
        <v/>
      </c>
      <c r="E179" s="21" t="str">
        <f>UPPER(Ptrllista!H199)</f>
        <v/>
      </c>
      <c r="AD179"/>
      <c r="AE179"/>
      <c r="AF179"/>
      <c r="AG179"/>
      <c r="AH179"/>
      <c r="AJ179"/>
    </row>
    <row r="180" spans="2:36" x14ac:dyDescent="0.25">
      <c r="B180" s="21" t="str">
        <f>UPPER(Ptrllista!E200)</f>
        <v/>
      </c>
      <c r="C180" s="21" t="str">
        <f>UPPER(Ptrllista!F200)</f>
        <v/>
      </c>
      <c r="D180" s="21" t="str">
        <f>UPPER(Ptrllista!G200)</f>
        <v/>
      </c>
      <c r="E180" s="21" t="str">
        <f>UPPER(Ptrllista!H200)</f>
        <v/>
      </c>
      <c r="AD180"/>
      <c r="AE180"/>
      <c r="AF180"/>
      <c r="AG180"/>
      <c r="AH180"/>
      <c r="AJ180"/>
    </row>
    <row r="181" spans="2:36" x14ac:dyDescent="0.25">
      <c r="B181" s="21" t="str">
        <f>UPPER(Ptrllista!E201)</f>
        <v/>
      </c>
      <c r="C181" s="21" t="str">
        <f>UPPER(Ptrllista!F201)</f>
        <v/>
      </c>
      <c r="D181" s="21" t="str">
        <f>UPPER(Ptrllista!G201)</f>
        <v/>
      </c>
      <c r="E181" s="21" t="str">
        <f>UPPER(Ptrllista!H201)</f>
        <v/>
      </c>
      <c r="AD181"/>
      <c r="AE181"/>
      <c r="AF181"/>
      <c r="AG181"/>
      <c r="AH181"/>
      <c r="AJ181"/>
    </row>
    <row r="182" spans="2:36" x14ac:dyDescent="0.25">
      <c r="B182" s="21" t="str">
        <f>UPPER(Ptrllista!E202)</f>
        <v/>
      </c>
      <c r="C182" s="21" t="str">
        <f>UPPER(Ptrllista!F202)</f>
        <v/>
      </c>
      <c r="D182" s="21" t="str">
        <f>UPPER(Ptrllista!G202)</f>
        <v/>
      </c>
      <c r="E182" s="21" t="str">
        <f>UPPER(Ptrllista!H202)</f>
        <v/>
      </c>
      <c r="AD182"/>
      <c r="AE182"/>
      <c r="AF182"/>
      <c r="AG182"/>
      <c r="AH182"/>
      <c r="AJ182"/>
    </row>
    <row r="183" spans="2:36" x14ac:dyDescent="0.25">
      <c r="B183" s="21" t="str">
        <f>UPPER(Ptrllista!E203)</f>
        <v/>
      </c>
      <c r="C183" s="21" t="str">
        <f>UPPER(Ptrllista!F203)</f>
        <v/>
      </c>
      <c r="D183" s="21" t="str">
        <f>UPPER(Ptrllista!G203)</f>
        <v/>
      </c>
      <c r="E183" s="21" t="str">
        <f>UPPER(Ptrllista!H203)</f>
        <v/>
      </c>
      <c r="AD183"/>
      <c r="AE183"/>
      <c r="AF183"/>
      <c r="AG183"/>
      <c r="AH183"/>
      <c r="AJ183"/>
    </row>
    <row r="184" spans="2:36" x14ac:dyDescent="0.25">
      <c r="B184" s="21" t="str">
        <f>UPPER(Ptrllista!E204)</f>
        <v/>
      </c>
      <c r="C184" s="21" t="str">
        <f>UPPER(Ptrllista!F204)</f>
        <v/>
      </c>
      <c r="D184" s="21" t="str">
        <f>UPPER(Ptrllista!G204)</f>
        <v/>
      </c>
      <c r="E184" s="21" t="str">
        <f>UPPER(Ptrllista!H204)</f>
        <v/>
      </c>
      <c r="AD184"/>
      <c r="AE184"/>
      <c r="AF184"/>
      <c r="AG184"/>
      <c r="AH184"/>
      <c r="AJ184"/>
    </row>
    <row r="185" spans="2:36" x14ac:dyDescent="0.25">
      <c r="B185" s="21" t="str">
        <f>UPPER(Ptrllista!E205)</f>
        <v/>
      </c>
      <c r="C185" s="21" t="str">
        <f>UPPER(Ptrllista!F205)</f>
        <v/>
      </c>
      <c r="D185" s="21" t="str">
        <f>UPPER(Ptrllista!G205)</f>
        <v/>
      </c>
      <c r="E185" s="21" t="str">
        <f>UPPER(Ptrllista!H205)</f>
        <v/>
      </c>
      <c r="AD185"/>
      <c r="AE185"/>
      <c r="AF185"/>
      <c r="AG185"/>
      <c r="AH185"/>
      <c r="AJ185"/>
    </row>
    <row r="186" spans="2:36" x14ac:dyDescent="0.25">
      <c r="B186" s="21" t="str">
        <f>UPPER(Ptrllista!E206)</f>
        <v/>
      </c>
      <c r="C186" s="21" t="str">
        <f>UPPER(Ptrllista!F206)</f>
        <v/>
      </c>
      <c r="D186" s="21" t="str">
        <f>UPPER(Ptrllista!G206)</f>
        <v/>
      </c>
      <c r="E186" s="21" t="str">
        <f>UPPER(Ptrllista!H206)</f>
        <v/>
      </c>
      <c r="AD186"/>
      <c r="AE186"/>
      <c r="AF186"/>
      <c r="AG186"/>
      <c r="AH186"/>
      <c r="AJ186"/>
    </row>
    <row r="187" spans="2:36" x14ac:dyDescent="0.25">
      <c r="B187" s="21" t="str">
        <f>UPPER(Ptrllista!E207)</f>
        <v/>
      </c>
      <c r="C187" s="21" t="str">
        <f>UPPER(Ptrllista!F207)</f>
        <v/>
      </c>
      <c r="D187" s="21" t="str">
        <f>UPPER(Ptrllista!G207)</f>
        <v/>
      </c>
      <c r="E187" s="21" t="str">
        <f>UPPER(Ptrllista!H207)</f>
        <v/>
      </c>
      <c r="AD187"/>
      <c r="AE187"/>
      <c r="AF187"/>
      <c r="AG187"/>
      <c r="AH187"/>
      <c r="AJ187"/>
    </row>
    <row r="188" spans="2:36" x14ac:dyDescent="0.25">
      <c r="B188" s="21" t="str">
        <f>UPPER(Ptrllista!E208)</f>
        <v/>
      </c>
      <c r="C188" s="21" t="str">
        <f>UPPER(Ptrllista!F208)</f>
        <v/>
      </c>
      <c r="D188" s="21" t="str">
        <f>UPPER(Ptrllista!G208)</f>
        <v/>
      </c>
      <c r="E188" s="21" t="str">
        <f>UPPER(Ptrllista!H208)</f>
        <v/>
      </c>
      <c r="AD188"/>
      <c r="AE188"/>
      <c r="AF188"/>
      <c r="AG188"/>
      <c r="AH188"/>
      <c r="AJ188"/>
    </row>
    <row r="189" spans="2:36" x14ac:dyDescent="0.25">
      <c r="B189" s="21" t="str">
        <f>UPPER(Ptrllista!E209)</f>
        <v/>
      </c>
      <c r="C189" s="21" t="str">
        <f>UPPER(Ptrllista!F209)</f>
        <v/>
      </c>
      <c r="D189" s="21" t="str">
        <f>UPPER(Ptrllista!G209)</f>
        <v/>
      </c>
      <c r="E189" s="21" t="str">
        <f>UPPER(Ptrllista!H209)</f>
        <v/>
      </c>
      <c r="AD189"/>
      <c r="AE189"/>
      <c r="AF189"/>
      <c r="AG189"/>
      <c r="AH189"/>
      <c r="AJ189"/>
    </row>
    <row r="190" spans="2:36" x14ac:dyDescent="0.25">
      <c r="B190" s="21" t="str">
        <f>UPPER(Ptrllista!E210)</f>
        <v/>
      </c>
      <c r="C190" s="21" t="str">
        <f>UPPER(Ptrllista!F210)</f>
        <v/>
      </c>
      <c r="D190" s="21" t="str">
        <f>UPPER(Ptrllista!G210)</f>
        <v/>
      </c>
      <c r="E190" s="21" t="str">
        <f>UPPER(Ptrllista!H210)</f>
        <v/>
      </c>
      <c r="AD190"/>
      <c r="AE190"/>
      <c r="AF190"/>
      <c r="AG190"/>
      <c r="AH190"/>
      <c r="AJ190"/>
    </row>
    <row r="191" spans="2:36" x14ac:dyDescent="0.25">
      <c r="B191" s="21" t="str">
        <f>UPPER(Ptrllista!E211)</f>
        <v/>
      </c>
      <c r="C191" s="21" t="str">
        <f>UPPER(Ptrllista!F211)</f>
        <v/>
      </c>
      <c r="D191" s="21" t="str">
        <f>UPPER(Ptrllista!G211)</f>
        <v/>
      </c>
      <c r="E191" s="21" t="str">
        <f>UPPER(Ptrllista!H211)</f>
        <v/>
      </c>
      <c r="AD191"/>
      <c r="AE191"/>
      <c r="AF191"/>
      <c r="AG191"/>
      <c r="AH191"/>
      <c r="AJ191"/>
    </row>
    <row r="192" spans="2:36" x14ac:dyDescent="0.25">
      <c r="B192" s="21" t="str">
        <f>UPPER(Ptrllista!E212)</f>
        <v/>
      </c>
      <c r="C192" s="21" t="str">
        <f>UPPER(Ptrllista!F212)</f>
        <v/>
      </c>
      <c r="D192" s="21" t="str">
        <f>UPPER(Ptrllista!G212)</f>
        <v/>
      </c>
      <c r="E192" s="21" t="str">
        <f>UPPER(Ptrllista!H212)</f>
        <v/>
      </c>
      <c r="AD192"/>
      <c r="AE192"/>
      <c r="AF192"/>
      <c r="AG192"/>
      <c r="AH192"/>
      <c r="AJ192"/>
    </row>
    <row r="193" spans="2:36" x14ac:dyDescent="0.25">
      <c r="B193" s="21" t="str">
        <f>UPPER(Ptrllista!E213)</f>
        <v/>
      </c>
      <c r="C193" s="21" t="str">
        <f>UPPER(Ptrllista!F213)</f>
        <v/>
      </c>
      <c r="D193" s="21" t="str">
        <f>UPPER(Ptrllista!G213)</f>
        <v/>
      </c>
      <c r="E193" s="21" t="str">
        <f>UPPER(Ptrllista!H213)</f>
        <v/>
      </c>
      <c r="AD193"/>
      <c r="AE193"/>
      <c r="AF193"/>
      <c r="AG193"/>
      <c r="AH193"/>
      <c r="AJ193"/>
    </row>
    <row r="194" spans="2:36" x14ac:dyDescent="0.25">
      <c r="B194" s="21" t="str">
        <f>UPPER(Ptrllista!E214)</f>
        <v/>
      </c>
      <c r="C194" s="21" t="str">
        <f>UPPER(Ptrllista!F214)</f>
        <v/>
      </c>
      <c r="D194" s="21" t="str">
        <f>UPPER(Ptrllista!G214)</f>
        <v/>
      </c>
      <c r="E194" s="21" t="str">
        <f>UPPER(Ptrllista!H214)</f>
        <v/>
      </c>
      <c r="AD194"/>
      <c r="AE194"/>
      <c r="AF194"/>
      <c r="AG194"/>
      <c r="AH194"/>
      <c r="AJ194"/>
    </row>
    <row r="195" spans="2:36" x14ac:dyDescent="0.25">
      <c r="B195" s="21" t="str">
        <f>UPPER(Ptrllista!E215)</f>
        <v/>
      </c>
      <c r="C195" s="21" t="str">
        <f>UPPER(Ptrllista!F215)</f>
        <v/>
      </c>
      <c r="D195" s="21" t="str">
        <f>UPPER(Ptrllista!G215)</f>
        <v/>
      </c>
      <c r="E195" s="21" t="str">
        <f>UPPER(Ptrllista!H215)</f>
        <v/>
      </c>
      <c r="AD195"/>
      <c r="AE195"/>
      <c r="AF195"/>
      <c r="AG195"/>
      <c r="AH195"/>
      <c r="AJ195"/>
    </row>
    <row r="196" spans="2:36" x14ac:dyDescent="0.25">
      <c r="B196" s="21" t="str">
        <f>UPPER(Ptrllista!E216)</f>
        <v/>
      </c>
      <c r="C196" s="21" t="str">
        <f>UPPER(Ptrllista!F216)</f>
        <v/>
      </c>
      <c r="D196" s="21" t="str">
        <f>UPPER(Ptrllista!G216)</f>
        <v/>
      </c>
      <c r="E196" s="21" t="str">
        <f>UPPER(Ptrllista!H216)</f>
        <v/>
      </c>
      <c r="AD196"/>
      <c r="AE196"/>
      <c r="AF196"/>
      <c r="AG196"/>
      <c r="AH196"/>
      <c r="AJ196"/>
    </row>
    <row r="197" spans="2:36" x14ac:dyDescent="0.25">
      <c r="B197" s="21" t="str">
        <f>UPPER(Ptrllista!E217)</f>
        <v/>
      </c>
      <c r="C197" s="21" t="str">
        <f>UPPER(Ptrllista!F217)</f>
        <v/>
      </c>
      <c r="D197" s="21" t="str">
        <f>UPPER(Ptrllista!G217)</f>
        <v/>
      </c>
      <c r="E197" s="21" t="str">
        <f>UPPER(Ptrllista!H217)</f>
        <v/>
      </c>
      <c r="AD197"/>
      <c r="AE197"/>
      <c r="AF197"/>
      <c r="AG197"/>
      <c r="AH197"/>
      <c r="AJ197"/>
    </row>
    <row r="198" spans="2:36" x14ac:dyDescent="0.25">
      <c r="B198" s="21" t="str">
        <f>UPPER(Ptrllista!E218)</f>
        <v/>
      </c>
      <c r="C198" s="21" t="str">
        <f>UPPER(Ptrllista!F218)</f>
        <v/>
      </c>
      <c r="D198" s="21" t="str">
        <f>UPPER(Ptrllista!G218)</f>
        <v/>
      </c>
      <c r="E198" s="21" t="str">
        <f>UPPER(Ptrllista!H218)</f>
        <v/>
      </c>
      <c r="AD198"/>
      <c r="AE198"/>
      <c r="AF198"/>
      <c r="AG198"/>
      <c r="AH198"/>
      <c r="AJ198"/>
    </row>
    <row r="199" spans="2:36" x14ac:dyDescent="0.25">
      <c r="B199" s="21" t="str">
        <f>UPPER(Ptrllista!E219)</f>
        <v/>
      </c>
      <c r="C199" s="21" t="str">
        <f>UPPER(Ptrllista!F219)</f>
        <v/>
      </c>
      <c r="D199" s="21" t="str">
        <f>UPPER(Ptrllista!G219)</f>
        <v/>
      </c>
      <c r="E199" s="21" t="str">
        <f>UPPER(Ptrllista!H219)</f>
        <v/>
      </c>
      <c r="AD199"/>
      <c r="AE199"/>
      <c r="AF199"/>
      <c r="AG199"/>
      <c r="AH199"/>
      <c r="AJ199"/>
    </row>
    <row r="200" spans="2:36" x14ac:dyDescent="0.25">
      <c r="B200" s="21" t="str">
        <f>UPPER(Ptrllista!E220)</f>
        <v/>
      </c>
      <c r="C200" s="21" t="str">
        <f>UPPER(Ptrllista!F220)</f>
        <v/>
      </c>
      <c r="D200" s="21" t="str">
        <f>UPPER(Ptrllista!G220)</f>
        <v/>
      </c>
      <c r="E200" s="21" t="str">
        <f>UPPER(Ptrllista!H220)</f>
        <v/>
      </c>
      <c r="AD200"/>
      <c r="AE200"/>
      <c r="AF200"/>
      <c r="AG200"/>
      <c r="AH200"/>
      <c r="AJ200"/>
    </row>
    <row r="201" spans="2:36" x14ac:dyDescent="0.25">
      <c r="B201" s="21" t="str">
        <f>UPPER(Ptrllista!E221)</f>
        <v/>
      </c>
      <c r="C201" s="21" t="str">
        <f>UPPER(Ptrllista!F221)</f>
        <v/>
      </c>
      <c r="D201" s="21" t="str">
        <f>UPPER(Ptrllista!G221)</f>
        <v/>
      </c>
      <c r="E201" s="21" t="str">
        <f>UPPER(Ptrllista!H221)</f>
        <v/>
      </c>
      <c r="AD201"/>
      <c r="AE201"/>
      <c r="AF201"/>
      <c r="AG201"/>
      <c r="AH201"/>
      <c r="AJ201"/>
    </row>
    <row r="202" spans="2:36" x14ac:dyDescent="0.25">
      <c r="B202" s="21" t="str">
        <f>UPPER(Ptrllista!E222)</f>
        <v/>
      </c>
      <c r="C202" s="21" t="str">
        <f>UPPER(Ptrllista!F222)</f>
        <v/>
      </c>
      <c r="D202" s="21" t="str">
        <f>UPPER(Ptrllista!G222)</f>
        <v/>
      </c>
      <c r="E202" s="21" t="str">
        <f>UPPER(Ptrllista!H222)</f>
        <v/>
      </c>
      <c r="AD202"/>
      <c r="AE202"/>
      <c r="AF202"/>
      <c r="AG202"/>
      <c r="AH202"/>
      <c r="AJ202"/>
    </row>
  </sheetData>
  <sortState ref="A9:AN136">
    <sortCondition descending="1" ref="AD9:AD136"/>
    <sortCondition descending="1" ref="AF9:AF136"/>
    <sortCondition descending="1" ref="AH9:AH136"/>
  </sortState>
  <mergeCells count="5">
    <mergeCell ref="D2:AF2"/>
    <mergeCell ref="D3:AF3"/>
    <mergeCell ref="D4:AF4"/>
    <mergeCell ref="D5:AF5"/>
    <mergeCell ref="D6:AF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6</vt:i4>
      </vt:variant>
      <vt:variant>
        <vt:lpstr>Namngivna områden</vt:lpstr>
      </vt:variant>
      <vt:variant>
        <vt:i4>3</vt:i4>
      </vt:variant>
    </vt:vector>
  </HeadingPairs>
  <TitlesOfParts>
    <vt:vector size="9" baseType="lpstr">
      <vt:lpstr>Ptrllista</vt:lpstr>
      <vt:lpstr>Startlista</vt:lpstr>
      <vt:lpstr>Skjutkort</vt:lpstr>
      <vt:lpstr>Res</vt:lpstr>
      <vt:lpstr>Lag</vt:lpstr>
      <vt:lpstr>Std.mdl</vt:lpstr>
      <vt:lpstr>Res!Utskriftsområde</vt:lpstr>
      <vt:lpstr>Skjutkort!Utskriftsområde</vt:lpstr>
      <vt:lpstr>Startlista!Utskriftsområde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</dc:creator>
  <cp:lastModifiedBy>Lennart Ohlsson</cp:lastModifiedBy>
  <cp:lastPrinted>2017-04-23T16:25:51Z</cp:lastPrinted>
  <dcterms:created xsi:type="dcterms:W3CDTF">2017-01-20T18:22:30Z</dcterms:created>
  <dcterms:modified xsi:type="dcterms:W3CDTF">2017-04-23T18:17:09Z</dcterms:modified>
</cp:coreProperties>
</file>