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xe\Documents\Falköpings KIK\"/>
    </mc:Choice>
  </mc:AlternateContent>
  <xr:revisionPtr revIDLastSave="0" documentId="13_ncr:1_{F1FC7F39-6235-4E4C-8EF3-3A4C88ECB74C}" xr6:coauthVersionLast="47" xr6:coauthVersionMax="47" xr10:uidLastSave="{00000000-0000-0000-0000-000000000000}"/>
  <bookViews>
    <workbookView xWindow="-120" yWindow="-120" windowWidth="29040" windowHeight="15840" xr2:uid="{3CFE8D3A-81B6-4635-8B48-DD2E04C84D80}"/>
  </bookViews>
  <sheets>
    <sheet name="Blad1" sheetId="1" r:id="rId1"/>
    <sheet name="Blad2" sheetId="2" r:id="rId2"/>
  </sheets>
  <definedNames>
    <definedName name="_xlnm.Print_Area" localSheetId="0">Blad1!$B$1:$AD$40</definedName>
    <definedName name="_xlnm.Print_Titles" localSheetId="0">Blad1!$B:$I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1" i="1" l="1"/>
  <c r="H40" i="1"/>
  <c r="N41" i="1" s="1"/>
  <c r="AF40" i="1"/>
  <c r="AB41" i="1" l="1"/>
  <c r="U41" i="1"/>
  <c r="Y41" i="1"/>
  <c r="R41" i="1"/>
  <c r="K41" i="1"/>
  <c r="X41" i="1"/>
  <c r="Q41" i="1"/>
  <c r="AD41" i="1"/>
  <c r="W41" i="1"/>
  <c r="O41" i="1"/>
  <c r="AA41" i="1"/>
  <c r="S41" i="1"/>
  <c r="L41" i="1"/>
  <c r="AC41" i="1"/>
  <c r="V41" i="1"/>
  <c r="M41" i="1"/>
  <c r="Z41" i="1"/>
  <c r="T41" i="1"/>
  <c r="AK18" i="1"/>
  <c r="AK19" i="1"/>
  <c r="AK20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" i="1"/>
</calcChain>
</file>

<file path=xl/sharedStrings.xml><?xml version="1.0" encoding="utf-8"?>
<sst xmlns="http://schemas.openxmlformats.org/spreadsheetml/2006/main" count="399" uniqueCount="122">
  <si>
    <t xml:space="preserve"> Dag</t>
  </si>
  <si>
    <t>Datum &amp; Tid</t>
  </si>
  <si>
    <t xml:space="preserve"> Grupp</t>
  </si>
  <si>
    <t xml:space="preserve"> Match</t>
  </si>
  <si>
    <t>1.</t>
  </si>
  <si>
    <t>Fredag</t>
  </si>
  <si>
    <t>kl 21:00</t>
  </si>
  <si>
    <t>Grupp A</t>
  </si>
  <si>
    <t>Turkiet - Italien</t>
  </si>
  <si>
    <t>2.</t>
  </si>
  <si>
    <t>Lördag</t>
  </si>
  <si>
    <t>kl 15:00</t>
  </si>
  <si>
    <t>Wales - Schweiz</t>
  </si>
  <si>
    <t>3.</t>
  </si>
  <si>
    <t>kl 18:00</t>
  </si>
  <si>
    <t>Grupp B</t>
  </si>
  <si>
    <t>Danmark - Finland</t>
  </si>
  <si>
    <t>4.</t>
  </si>
  <si>
    <t>Belgien - Ryssland</t>
  </si>
  <si>
    <t>5.</t>
  </si>
  <si>
    <t>Söndag</t>
  </si>
  <si>
    <t>Grupp D</t>
  </si>
  <si>
    <t>England - Kroatien</t>
  </si>
  <si>
    <t>6.</t>
  </si>
  <si>
    <t>Grupp C</t>
  </si>
  <si>
    <t>Österrike - Nordmakedonien</t>
  </si>
  <si>
    <t>7.</t>
  </si>
  <si>
    <t>Nederländerna - Ukraina</t>
  </si>
  <si>
    <t>8.</t>
  </si>
  <si>
    <t>Måndag</t>
  </si>
  <si>
    <t>Skottland - Tjeckien</t>
  </si>
  <si>
    <t>9.</t>
  </si>
  <si>
    <t>Grupp E</t>
  </si>
  <si>
    <t>Polen - Slovakien</t>
  </si>
  <si>
    <t>10.</t>
  </si>
  <si>
    <t>Spanien - Sverige</t>
  </si>
  <si>
    <t>11.</t>
  </si>
  <si>
    <t>Tisdag</t>
  </si>
  <si>
    <t>Grupp F</t>
  </si>
  <si>
    <t>Ungern - Portugal</t>
  </si>
  <si>
    <t>12.</t>
  </si>
  <si>
    <t>Frankrike - Tyskland</t>
  </si>
  <si>
    <t>13.</t>
  </si>
  <si>
    <t>Onsdag</t>
  </si>
  <si>
    <t>Finland - Ryssland</t>
  </si>
  <si>
    <t>14.</t>
  </si>
  <si>
    <t>Turkiet - Wales</t>
  </si>
  <si>
    <t>15.</t>
  </si>
  <si>
    <t>Italien - Schweiz</t>
  </si>
  <si>
    <t>16.</t>
  </si>
  <si>
    <t>Torsdag</t>
  </si>
  <si>
    <t>Ukraina - Nordmakedonien</t>
  </si>
  <si>
    <t>17.</t>
  </si>
  <si>
    <t>Danmark - Belgien</t>
  </si>
  <si>
    <t>18.</t>
  </si>
  <si>
    <t>Nederländerna - Österrike</t>
  </si>
  <si>
    <t>19.</t>
  </si>
  <si>
    <t>Sverige - Slovakien</t>
  </si>
  <si>
    <t>20.</t>
  </si>
  <si>
    <t>Kroatien - Tjeckien</t>
  </si>
  <si>
    <t>21.</t>
  </si>
  <si>
    <t>England - Skottland</t>
  </si>
  <si>
    <t>22.</t>
  </si>
  <si>
    <t>Ungern - Frankrike</t>
  </si>
  <si>
    <t>23.</t>
  </si>
  <si>
    <t>Portugal - Tyskland</t>
  </si>
  <si>
    <t>24.</t>
  </si>
  <si>
    <t>Spanien - Polen</t>
  </si>
  <si>
    <t>25.</t>
  </si>
  <si>
    <t>Italien - Wales</t>
  </si>
  <si>
    <t>26.</t>
  </si>
  <si>
    <t>Schweiz - Turkiet</t>
  </si>
  <si>
    <t>27.</t>
  </si>
  <si>
    <t>Nordmakedonien - Nederländerna</t>
  </si>
  <si>
    <t>28.</t>
  </si>
  <si>
    <t>Ukraina - Österrike</t>
  </si>
  <si>
    <t>29.</t>
  </si>
  <si>
    <t>Ryssland - Danmark</t>
  </si>
  <si>
    <t>30.</t>
  </si>
  <si>
    <t>Finland - Belgien</t>
  </si>
  <si>
    <t>31.</t>
  </si>
  <si>
    <t>Tjeckien - England</t>
  </si>
  <si>
    <t>32.</t>
  </si>
  <si>
    <t>Kroatien - Skottland</t>
  </si>
  <si>
    <t>33.</t>
  </si>
  <si>
    <t>Slovakien - Spanien</t>
  </si>
  <si>
    <t>34.</t>
  </si>
  <si>
    <t>Sverige - Polen</t>
  </si>
  <si>
    <t>35.</t>
  </si>
  <si>
    <t>Tyskland - Ungern</t>
  </si>
  <si>
    <t>36.</t>
  </si>
  <si>
    <t>Portugal - Frankrike</t>
  </si>
  <si>
    <t>Skiljefråga:</t>
  </si>
  <si>
    <t>Elin</t>
  </si>
  <si>
    <t>X2</t>
  </si>
  <si>
    <t>1X</t>
  </si>
  <si>
    <t>X</t>
  </si>
  <si>
    <t>Malva</t>
  </si>
  <si>
    <t>Hanna</t>
  </si>
  <si>
    <t>Rätt rad</t>
  </si>
  <si>
    <t>Antal Mål</t>
  </si>
  <si>
    <t>Wilma</t>
  </si>
  <si>
    <t>Moa</t>
  </si>
  <si>
    <t>Olivia</t>
  </si>
  <si>
    <t>Sofia</t>
  </si>
  <si>
    <t>Amanda</t>
  </si>
  <si>
    <t>Jonas</t>
  </si>
  <si>
    <t>x</t>
  </si>
  <si>
    <t>Expertraden</t>
  </si>
  <si>
    <t>Lisa</t>
  </si>
  <si>
    <t>Agnes</t>
  </si>
  <si>
    <t>Andreas</t>
  </si>
  <si>
    <t>Mikael</t>
  </si>
  <si>
    <t>Felicia</t>
  </si>
  <si>
    <t>Ida K</t>
  </si>
  <si>
    <t>Elsa</t>
  </si>
  <si>
    <t>Jonsson</t>
  </si>
  <si>
    <t>Wallen</t>
  </si>
  <si>
    <t xml:space="preserve">Thilda </t>
  </si>
  <si>
    <t>Emma</t>
  </si>
  <si>
    <t>Sandra</t>
  </si>
  <si>
    <r>
      <t xml:space="preserve">Antal rätt ovanför </t>
    </r>
    <r>
      <rPr>
        <b/>
        <sz val="10"/>
        <color rgb="FFFF0000"/>
        <rFont val="Arial Narrow"/>
        <family val="2"/>
      </rPr>
      <t>röda</t>
    </r>
    <r>
      <rPr>
        <sz val="10"/>
        <color theme="1"/>
        <rFont val="Arial Narrow"/>
        <family val="2"/>
      </rPr>
      <t xml:space="preserve"> strecket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</si>
</sst>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70C0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b/>
      <sz val="10"/>
      <color rgb="FF00B05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theme="1"/>
      </bottom>
      <diagonal/>
    </border>
    <border>
      <left style="thin">
        <color indexed="64"/>
      </left>
      <right/>
      <top style="hair">
        <color indexed="64"/>
      </top>
      <bottom style="hair">
        <color theme="1"/>
      </bottom>
      <diagonal/>
    </border>
    <border>
      <left/>
      <right style="thin">
        <color indexed="64"/>
      </right>
      <top style="hair">
        <color indexed="64"/>
      </top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 style="medium">
        <color rgb="FF7030A0"/>
      </right>
      <top/>
      <bottom style="thin">
        <color indexed="64"/>
      </bottom>
      <diagonal/>
    </border>
    <border>
      <left style="medium">
        <color rgb="FF7030A0"/>
      </left>
      <right style="medium">
        <color rgb="FF7030A0"/>
      </right>
      <top style="thin">
        <color indexed="64"/>
      </top>
      <bottom/>
      <diagonal/>
    </border>
    <border>
      <left style="medium">
        <color rgb="FF7030A0"/>
      </left>
      <right style="medium">
        <color rgb="FF7030A0"/>
      </right>
      <top style="hair">
        <color indexed="64"/>
      </top>
      <bottom style="hair">
        <color indexed="64"/>
      </bottom>
      <diagonal/>
    </border>
    <border>
      <left style="medium">
        <color rgb="FF7030A0"/>
      </left>
      <right style="medium">
        <color rgb="FF7030A0"/>
      </right>
      <top/>
      <bottom style="hair">
        <color indexed="64"/>
      </bottom>
      <diagonal/>
    </border>
    <border>
      <left style="medium">
        <color rgb="FF7030A0"/>
      </left>
      <right style="medium">
        <color rgb="FF7030A0"/>
      </right>
      <top style="hair">
        <color indexed="64"/>
      </top>
      <bottom/>
      <diagonal/>
    </border>
    <border>
      <left style="medium">
        <color rgb="FF7030A0"/>
      </left>
      <right style="medium">
        <color rgb="FF7030A0"/>
      </right>
      <top style="hair">
        <color indexed="64"/>
      </top>
      <bottom style="hair">
        <color theme="1"/>
      </bottom>
      <diagonal/>
    </border>
    <border>
      <left style="medium">
        <color rgb="FF7030A0"/>
      </left>
      <right style="medium">
        <color rgb="FF7030A0"/>
      </right>
      <top style="hair">
        <color indexed="64"/>
      </top>
      <bottom style="thin">
        <color indexed="64"/>
      </bottom>
      <diagonal/>
    </border>
    <border>
      <left style="medium">
        <color rgb="FF7030A0"/>
      </left>
      <right style="medium">
        <color rgb="FF7030A0"/>
      </right>
      <top style="thin">
        <color indexed="64"/>
      </top>
      <bottom style="medium">
        <color rgb="FF7030A0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0" fontId="1" fillId="0" borderId="0" xfId="0" applyFont="1"/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 wrapText="1"/>
    </xf>
    <xf numFmtId="0" fontId="1" fillId="0" borderId="6" xfId="0" applyFont="1" applyBorder="1"/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16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0" xfId="0" applyFont="1" applyBorder="1"/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16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 wrapText="1"/>
    </xf>
    <xf numFmtId="0" fontId="1" fillId="0" borderId="14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2" borderId="2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2" fontId="3" fillId="0" borderId="0" xfId="0" applyNumberFormat="1" applyFont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1" fillId="2" borderId="17" xfId="0" applyFont="1" applyFill="1" applyBorder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2" borderId="17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16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 wrapText="1"/>
    </xf>
    <xf numFmtId="0" fontId="1" fillId="6" borderId="17" xfId="0" applyFont="1" applyFill="1" applyBorder="1" applyAlignment="1">
      <alignment horizontal="center" wrapText="1"/>
    </xf>
    <xf numFmtId="0" fontId="1" fillId="6" borderId="10" xfId="0" applyFont="1" applyFill="1" applyBorder="1" applyAlignment="1">
      <alignment horizontal="center" wrapText="1"/>
    </xf>
    <xf numFmtId="1" fontId="1" fillId="6" borderId="17" xfId="0" applyNumberFormat="1" applyFont="1" applyFill="1" applyBorder="1" applyAlignment="1">
      <alignment horizontal="center" wrapText="1"/>
    </xf>
    <xf numFmtId="0" fontId="1" fillId="7" borderId="18" xfId="0" applyFont="1" applyFill="1" applyBorder="1" applyAlignment="1">
      <alignment wrapText="1"/>
    </xf>
    <xf numFmtId="0" fontId="1" fillId="7" borderId="19" xfId="0" applyFont="1" applyFill="1" applyBorder="1" applyAlignment="1">
      <alignment wrapText="1"/>
    </xf>
    <xf numFmtId="0" fontId="1" fillId="4" borderId="0" xfId="0" applyFont="1" applyFill="1" applyAlignment="1">
      <alignment horizontal="center" wrapText="1"/>
    </xf>
    <xf numFmtId="0" fontId="1" fillId="0" borderId="20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" fillId="6" borderId="20" xfId="0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5" borderId="2" xfId="0" applyFont="1" applyFill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4" borderId="10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 wrapText="1"/>
    </xf>
    <xf numFmtId="0" fontId="1" fillId="0" borderId="22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16" fontId="1" fillId="0" borderId="23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 wrapText="1"/>
    </xf>
    <xf numFmtId="0" fontId="1" fillId="0" borderId="20" xfId="0" applyFont="1" applyBorder="1"/>
    <xf numFmtId="0" fontId="4" fillId="0" borderId="0" xfId="0" applyFont="1" applyFill="1" applyAlignment="1">
      <alignment horizontal="center" vertical="top"/>
    </xf>
    <xf numFmtId="0" fontId="1" fillId="4" borderId="10" xfId="0" applyFont="1" applyFill="1" applyBorder="1" applyAlignment="1">
      <alignment horizontal="center" wrapText="1"/>
    </xf>
    <xf numFmtId="0" fontId="1" fillId="4" borderId="20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 wrapText="1"/>
    </xf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16" fontId="1" fillId="0" borderId="27" xfId="0" applyNumberFormat="1" applyFont="1" applyBorder="1" applyAlignment="1">
      <alignment horizontal="center"/>
    </xf>
    <xf numFmtId="0" fontId="1" fillId="0" borderId="28" xfId="0" applyFont="1" applyBorder="1" applyAlignment="1">
      <alignment horizontal="left" wrapText="1"/>
    </xf>
    <xf numFmtId="0" fontId="1" fillId="0" borderId="26" xfId="0" applyFont="1" applyBorder="1"/>
    <xf numFmtId="0" fontId="1" fillId="0" borderId="26" xfId="0" applyFont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" fillId="4" borderId="26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9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16" fontId="1" fillId="0" borderId="31" xfId="0" applyNumberFormat="1" applyFont="1" applyBorder="1" applyAlignment="1">
      <alignment horizontal="center"/>
    </xf>
    <xf numFmtId="0" fontId="1" fillId="0" borderId="32" xfId="0" applyFont="1" applyBorder="1" applyAlignment="1">
      <alignment horizontal="left" wrapText="1"/>
    </xf>
    <xf numFmtId="0" fontId="1" fillId="0" borderId="30" xfId="0" applyFont="1" applyBorder="1"/>
    <xf numFmtId="0" fontId="1" fillId="0" borderId="30" xfId="0" applyFont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1" fillId="4" borderId="30" xfId="0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 wrapText="1"/>
    </xf>
    <xf numFmtId="0" fontId="1" fillId="0" borderId="3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7" borderId="18" xfId="0" applyFont="1" applyFill="1" applyBorder="1" applyAlignment="1">
      <alignment horizontal="right"/>
    </xf>
    <xf numFmtId="0" fontId="1" fillId="4" borderId="3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 wrapText="1"/>
    </xf>
    <xf numFmtId="0" fontId="1" fillId="2" borderId="37" xfId="0" applyFont="1" applyFill="1" applyBorder="1" applyAlignment="1">
      <alignment horizontal="center"/>
    </xf>
    <xf numFmtId="0" fontId="1" fillId="4" borderId="38" xfId="0" applyFont="1" applyFill="1" applyBorder="1" applyAlignment="1">
      <alignment horizontal="center"/>
    </xf>
    <xf numFmtId="0" fontId="1" fillId="4" borderId="39" xfId="0" applyFont="1" applyFill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" fillId="4" borderId="41" xfId="0" applyFont="1" applyFill="1" applyBorder="1" applyAlignment="1">
      <alignment horizontal="center"/>
    </xf>
    <xf numFmtId="0" fontId="1" fillId="4" borderId="42" xfId="0" applyFont="1" applyFill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4" borderId="43" xfId="0" applyFont="1" applyFill="1" applyBorder="1" applyAlignment="1">
      <alignment horizontal="center"/>
    </xf>
    <xf numFmtId="0" fontId="7" fillId="5" borderId="37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 wrapText="1"/>
    </xf>
    <xf numFmtId="0" fontId="4" fillId="8" borderId="36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B5EB1-BBAA-48E2-97CA-A5B5206864FF}">
  <dimension ref="B1:AK41"/>
  <sheetViews>
    <sheetView tabSelected="1" zoomScaleNormal="100" workbookViewId="0">
      <pane ySplit="2" topLeftCell="A12" activePane="bottomLeft" state="frozen"/>
      <selection pane="bottomLeft" activeCell="G47" sqref="G47"/>
    </sheetView>
  </sheetViews>
  <sheetFormatPr defaultRowHeight="12.75" x14ac:dyDescent="0.2"/>
  <cols>
    <col min="1" max="1" width="3.85546875" style="1" customWidth="1"/>
    <col min="2" max="2" width="3.140625" style="1" bestFit="1" customWidth="1"/>
    <col min="3" max="3" width="8" style="5" bestFit="1" customWidth="1"/>
    <col min="4" max="4" width="5.5703125" style="21" customWidth="1"/>
    <col min="5" max="5" width="6.28515625" style="22" bestFit="1" customWidth="1"/>
    <col min="6" max="6" width="8.140625" style="22" bestFit="1" customWidth="1"/>
    <col min="7" max="7" width="24.7109375" style="22" bestFit="1" customWidth="1"/>
    <col min="8" max="8" width="7.140625" style="26" bestFit="1" customWidth="1"/>
    <col min="9" max="9" width="6.7109375" style="26" bestFit="1" customWidth="1"/>
    <col min="10" max="10" width="5.42578125" style="26" bestFit="1" customWidth="1"/>
    <col min="11" max="13" width="4.7109375" style="26" customWidth="1"/>
    <col min="14" max="14" width="5" style="26" bestFit="1" customWidth="1"/>
    <col min="15" max="15" width="5.140625" style="26" bestFit="1" customWidth="1"/>
    <col min="16" max="17" width="4.7109375" style="26" customWidth="1"/>
    <col min="18" max="18" width="6.7109375" style="26" bestFit="1" customWidth="1"/>
    <col min="19" max="19" width="5.28515625" style="38" bestFit="1" customWidth="1"/>
    <col min="20" max="20" width="4.7109375" style="26" customWidth="1"/>
    <col min="21" max="21" width="6.5703125" style="26" bestFit="1" customWidth="1"/>
    <col min="22" max="22" width="5.140625" style="26" bestFit="1" customWidth="1"/>
    <col min="23" max="23" width="5.5703125" style="26" bestFit="1" customWidth="1"/>
    <col min="24" max="24" width="5.28515625" style="38" bestFit="1" customWidth="1"/>
    <col min="25" max="25" width="5.5703125" style="26" bestFit="1" customWidth="1"/>
    <col min="26" max="26" width="6.5703125" style="26" bestFit="1" customWidth="1"/>
    <col min="27" max="27" width="6" style="26" bestFit="1" customWidth="1"/>
    <col min="28" max="28" width="5.28515625" style="26" bestFit="1" customWidth="1"/>
    <col min="29" max="29" width="4.7109375" style="26" customWidth="1"/>
    <col min="30" max="30" width="4.85546875" style="26" bestFit="1" customWidth="1"/>
    <col min="31" max="31" width="3.7109375" style="26" customWidth="1"/>
    <col min="32" max="32" width="9.42578125" style="26" bestFit="1" customWidth="1"/>
    <col min="33" max="33" width="2.7109375" style="42" customWidth="1"/>
    <col min="34" max="37" width="4.7109375" style="26" customWidth="1"/>
    <col min="38" max="16384" width="9.140625" style="1"/>
  </cols>
  <sheetData>
    <row r="1" spans="2:37" x14ac:dyDescent="0.2">
      <c r="B1" s="28"/>
      <c r="C1" s="28"/>
      <c r="D1" s="28"/>
      <c r="E1" s="28"/>
      <c r="F1" s="28"/>
      <c r="G1" s="28"/>
      <c r="H1" s="29"/>
      <c r="I1" s="69"/>
      <c r="J1" s="131">
        <v>1</v>
      </c>
      <c r="K1" s="69">
        <v>2</v>
      </c>
      <c r="L1" s="69">
        <v>3</v>
      </c>
      <c r="M1" s="69">
        <v>4</v>
      </c>
      <c r="N1" s="69">
        <v>5</v>
      </c>
      <c r="O1" s="69">
        <v>6</v>
      </c>
      <c r="P1" s="69">
        <v>7</v>
      </c>
      <c r="Q1" s="69">
        <v>8</v>
      </c>
      <c r="R1" s="69">
        <v>9</v>
      </c>
      <c r="S1" s="69">
        <v>10</v>
      </c>
      <c r="T1" s="69">
        <v>11</v>
      </c>
      <c r="U1" s="69">
        <v>12</v>
      </c>
      <c r="V1" s="69">
        <v>13</v>
      </c>
      <c r="W1" s="69">
        <v>14</v>
      </c>
      <c r="X1" s="69">
        <v>15</v>
      </c>
      <c r="Y1" s="69">
        <v>16</v>
      </c>
      <c r="Z1" s="69">
        <v>17</v>
      </c>
      <c r="AA1" s="69">
        <v>18</v>
      </c>
      <c r="AB1" s="69">
        <v>19</v>
      </c>
      <c r="AC1" s="69">
        <v>20</v>
      </c>
      <c r="AD1" s="69">
        <v>21</v>
      </c>
      <c r="AE1" s="29"/>
    </row>
    <row r="2" spans="2:37" x14ac:dyDescent="0.2">
      <c r="B2" s="2"/>
      <c r="C2" s="3" t="s">
        <v>0</v>
      </c>
      <c r="D2" s="132" t="s">
        <v>1</v>
      </c>
      <c r="E2" s="133"/>
      <c r="F2" s="4" t="s">
        <v>2</v>
      </c>
      <c r="G2" s="4" t="s">
        <v>3</v>
      </c>
      <c r="H2" s="23" t="s">
        <v>100</v>
      </c>
      <c r="I2" s="97" t="s">
        <v>99</v>
      </c>
      <c r="J2" s="120" t="s">
        <v>117</v>
      </c>
      <c r="K2" s="98" t="s">
        <v>102</v>
      </c>
      <c r="L2" s="23" t="s">
        <v>103</v>
      </c>
      <c r="M2" s="34" t="s">
        <v>109</v>
      </c>
      <c r="N2" s="23" t="s">
        <v>106</v>
      </c>
      <c r="O2" s="23" t="s">
        <v>97</v>
      </c>
      <c r="P2" s="23" t="s">
        <v>104</v>
      </c>
      <c r="Q2" s="34" t="s">
        <v>115</v>
      </c>
      <c r="R2" s="34" t="s">
        <v>111</v>
      </c>
      <c r="S2" s="34" t="s">
        <v>113</v>
      </c>
      <c r="T2" s="23" t="s">
        <v>93</v>
      </c>
      <c r="U2" s="23" t="s">
        <v>116</v>
      </c>
      <c r="V2" s="23" t="s">
        <v>119</v>
      </c>
      <c r="W2" s="23" t="s">
        <v>98</v>
      </c>
      <c r="X2" s="34" t="s">
        <v>112</v>
      </c>
      <c r="Y2" s="23" t="s">
        <v>118</v>
      </c>
      <c r="Z2" s="23" t="s">
        <v>105</v>
      </c>
      <c r="AA2" s="23" t="s">
        <v>120</v>
      </c>
      <c r="AB2" s="34" t="s">
        <v>110</v>
      </c>
      <c r="AC2" s="34" t="s">
        <v>114</v>
      </c>
      <c r="AD2" s="23" t="s">
        <v>101</v>
      </c>
      <c r="AE2" s="33"/>
      <c r="AF2" s="45" t="s">
        <v>108</v>
      </c>
      <c r="AG2" s="43"/>
      <c r="AH2" s="31">
        <v>1</v>
      </c>
      <c r="AI2" s="31" t="s">
        <v>107</v>
      </c>
      <c r="AJ2" s="31">
        <v>2</v>
      </c>
    </row>
    <row r="3" spans="2:37" ht="14.45" customHeight="1" x14ac:dyDescent="0.2">
      <c r="B3" s="6" t="s">
        <v>4</v>
      </c>
      <c r="C3" s="7" t="s">
        <v>5</v>
      </c>
      <c r="D3" s="8">
        <v>44358</v>
      </c>
      <c r="E3" s="9" t="s">
        <v>6</v>
      </c>
      <c r="F3" s="7" t="s">
        <v>7</v>
      </c>
      <c r="G3" s="10" t="s">
        <v>8</v>
      </c>
      <c r="H3" s="60">
        <v>3</v>
      </c>
      <c r="I3" s="102">
        <v>2</v>
      </c>
      <c r="J3" s="121">
        <v>2</v>
      </c>
      <c r="K3" s="109">
        <v>2</v>
      </c>
      <c r="L3" s="61">
        <v>2</v>
      </c>
      <c r="M3" s="62">
        <v>2</v>
      </c>
      <c r="N3" s="61">
        <v>2</v>
      </c>
      <c r="O3" s="61">
        <v>2</v>
      </c>
      <c r="P3" s="61">
        <v>2</v>
      </c>
      <c r="Q3" s="61">
        <v>2</v>
      </c>
      <c r="R3" s="62">
        <v>2</v>
      </c>
      <c r="S3" s="62">
        <v>2</v>
      </c>
      <c r="T3" s="61">
        <v>2</v>
      </c>
      <c r="U3" s="61">
        <v>2</v>
      </c>
      <c r="V3" s="61">
        <v>12</v>
      </c>
      <c r="W3" s="60" t="s">
        <v>96</v>
      </c>
      <c r="X3" s="62" t="s">
        <v>94</v>
      </c>
      <c r="Y3" s="61" t="s">
        <v>94</v>
      </c>
      <c r="Z3" s="61" t="s">
        <v>94</v>
      </c>
      <c r="AA3" s="61" t="s">
        <v>94</v>
      </c>
      <c r="AB3" s="62" t="s">
        <v>94</v>
      </c>
      <c r="AC3" s="61" t="s">
        <v>94</v>
      </c>
      <c r="AD3" s="61">
        <v>2</v>
      </c>
      <c r="AE3" s="32"/>
      <c r="AF3" s="63">
        <v>2</v>
      </c>
      <c r="AG3" s="43"/>
      <c r="AH3" s="26">
        <v>1</v>
      </c>
      <c r="AI3" s="26">
        <v>6</v>
      </c>
      <c r="AJ3" s="50">
        <v>20</v>
      </c>
      <c r="AK3" s="26">
        <f>SUM(AH3:AJ3)</f>
        <v>27</v>
      </c>
    </row>
    <row r="4" spans="2:37" ht="14.45" customHeight="1" x14ac:dyDescent="0.2">
      <c r="B4" s="11" t="s">
        <v>9</v>
      </c>
      <c r="C4" s="12" t="s">
        <v>10</v>
      </c>
      <c r="D4" s="13">
        <v>44359</v>
      </c>
      <c r="E4" s="14" t="s">
        <v>11</v>
      </c>
      <c r="F4" s="12" t="s">
        <v>7</v>
      </c>
      <c r="G4" s="15" t="s">
        <v>12</v>
      </c>
      <c r="H4" s="24">
        <v>2</v>
      </c>
      <c r="I4" s="103" t="s">
        <v>96</v>
      </c>
      <c r="J4" s="122" t="s">
        <v>96</v>
      </c>
      <c r="K4" s="110" t="s">
        <v>95</v>
      </c>
      <c r="L4" s="58" t="s">
        <v>94</v>
      </c>
      <c r="M4" s="35">
        <v>2</v>
      </c>
      <c r="N4" s="58" t="s">
        <v>94</v>
      </c>
      <c r="O4" s="24">
        <v>2</v>
      </c>
      <c r="P4" s="24">
        <v>2</v>
      </c>
      <c r="Q4" s="58" t="s">
        <v>94</v>
      </c>
      <c r="R4" s="35">
        <v>2</v>
      </c>
      <c r="S4" s="35">
        <v>2</v>
      </c>
      <c r="T4" s="24">
        <v>12</v>
      </c>
      <c r="U4" s="24">
        <v>1</v>
      </c>
      <c r="V4" s="24">
        <v>2</v>
      </c>
      <c r="W4" s="24">
        <v>1</v>
      </c>
      <c r="X4" s="35">
        <v>2</v>
      </c>
      <c r="Y4" s="24">
        <v>1</v>
      </c>
      <c r="Z4" s="58" t="s">
        <v>94</v>
      </c>
      <c r="AA4" s="24">
        <v>2</v>
      </c>
      <c r="AB4" s="59" t="s">
        <v>96</v>
      </c>
      <c r="AC4" s="24">
        <v>1</v>
      </c>
      <c r="AD4" s="24">
        <v>12</v>
      </c>
      <c r="AE4" s="32"/>
      <c r="AF4" s="46">
        <v>2</v>
      </c>
      <c r="AG4" s="43"/>
      <c r="AH4" s="26">
        <v>7</v>
      </c>
      <c r="AI4" s="50">
        <v>7</v>
      </c>
      <c r="AJ4" s="26">
        <v>14</v>
      </c>
      <c r="AK4" s="26">
        <f t="shared" ref="AK4:AK38" si="0">SUM(AH4:AJ4)</f>
        <v>28</v>
      </c>
    </row>
    <row r="5" spans="2:37" ht="14.45" customHeight="1" x14ac:dyDescent="0.2">
      <c r="B5" s="11" t="s">
        <v>13</v>
      </c>
      <c r="C5" s="12" t="s">
        <v>10</v>
      </c>
      <c r="D5" s="13">
        <v>44359</v>
      </c>
      <c r="E5" s="14" t="s">
        <v>14</v>
      </c>
      <c r="F5" s="12" t="s">
        <v>15</v>
      </c>
      <c r="G5" s="15" t="s">
        <v>16</v>
      </c>
      <c r="H5" s="24">
        <v>1</v>
      </c>
      <c r="I5" s="103">
        <v>2</v>
      </c>
      <c r="J5" s="123">
        <v>1</v>
      </c>
      <c r="K5" s="111">
        <v>1</v>
      </c>
      <c r="L5" s="24">
        <v>1</v>
      </c>
      <c r="M5" s="35">
        <v>1</v>
      </c>
      <c r="N5" s="24">
        <v>1</v>
      </c>
      <c r="O5" s="24">
        <v>1</v>
      </c>
      <c r="P5" s="24" t="s">
        <v>95</v>
      </c>
      <c r="Q5" s="24">
        <v>1</v>
      </c>
      <c r="R5" s="35">
        <v>1</v>
      </c>
      <c r="S5" s="35">
        <v>1</v>
      </c>
      <c r="T5" s="24">
        <v>1</v>
      </c>
      <c r="U5" s="24">
        <v>1</v>
      </c>
      <c r="V5" s="24">
        <v>1</v>
      </c>
      <c r="W5" s="24">
        <v>1</v>
      </c>
      <c r="X5" s="35" t="s">
        <v>95</v>
      </c>
      <c r="Y5" s="58" t="s">
        <v>94</v>
      </c>
      <c r="Z5" s="24">
        <v>1</v>
      </c>
      <c r="AA5" s="24">
        <v>1</v>
      </c>
      <c r="AB5" s="35">
        <v>1</v>
      </c>
      <c r="AC5" s="24">
        <v>1</v>
      </c>
      <c r="AD5" s="24">
        <v>1</v>
      </c>
      <c r="AE5" s="32"/>
      <c r="AF5" s="46">
        <v>1</v>
      </c>
      <c r="AG5" s="43"/>
      <c r="AH5" s="26">
        <v>20</v>
      </c>
      <c r="AI5" s="26">
        <v>3</v>
      </c>
      <c r="AJ5" s="50">
        <v>1</v>
      </c>
      <c r="AK5" s="26">
        <f t="shared" si="0"/>
        <v>24</v>
      </c>
    </row>
    <row r="6" spans="2:37" ht="14.45" customHeight="1" x14ac:dyDescent="0.2">
      <c r="B6" s="11" t="s">
        <v>17</v>
      </c>
      <c r="C6" s="12" t="s">
        <v>10</v>
      </c>
      <c r="D6" s="13">
        <v>44359</v>
      </c>
      <c r="E6" s="14" t="s">
        <v>6</v>
      </c>
      <c r="F6" s="12" t="s">
        <v>15</v>
      </c>
      <c r="G6" s="15" t="s">
        <v>18</v>
      </c>
      <c r="H6" s="24">
        <v>3</v>
      </c>
      <c r="I6" s="103">
        <v>1</v>
      </c>
      <c r="J6" s="122">
        <v>1</v>
      </c>
      <c r="K6" s="110">
        <v>1</v>
      </c>
      <c r="L6" s="58">
        <v>1</v>
      </c>
      <c r="M6" s="59">
        <v>1</v>
      </c>
      <c r="N6" s="58">
        <v>1</v>
      </c>
      <c r="O6" s="58">
        <v>1</v>
      </c>
      <c r="P6" s="58">
        <v>1</v>
      </c>
      <c r="Q6" s="58">
        <v>1</v>
      </c>
      <c r="R6" s="59">
        <v>1</v>
      </c>
      <c r="S6" s="59">
        <v>1</v>
      </c>
      <c r="T6" s="58">
        <v>1</v>
      </c>
      <c r="U6" s="58">
        <v>1</v>
      </c>
      <c r="V6" s="58">
        <v>1</v>
      </c>
      <c r="W6" s="58">
        <v>1</v>
      </c>
      <c r="X6" s="59">
        <v>1</v>
      </c>
      <c r="Y6" s="58">
        <v>1</v>
      </c>
      <c r="Z6" s="58">
        <v>1</v>
      </c>
      <c r="AA6" s="24" t="s">
        <v>94</v>
      </c>
      <c r="AB6" s="59">
        <v>1</v>
      </c>
      <c r="AC6" s="58">
        <v>1</v>
      </c>
      <c r="AD6" s="24">
        <v>2</v>
      </c>
      <c r="AE6" s="32"/>
      <c r="AF6" s="70">
        <v>1</v>
      </c>
      <c r="AG6" s="43"/>
      <c r="AH6" s="50">
        <v>19</v>
      </c>
      <c r="AI6" s="26">
        <v>1</v>
      </c>
      <c r="AJ6" s="26">
        <v>2</v>
      </c>
      <c r="AK6" s="26">
        <f t="shared" si="0"/>
        <v>22</v>
      </c>
    </row>
    <row r="7" spans="2:37" ht="14.45" customHeight="1" x14ac:dyDescent="0.2">
      <c r="B7" s="64" t="s">
        <v>19</v>
      </c>
      <c r="C7" s="65" t="s">
        <v>20</v>
      </c>
      <c r="D7" s="66">
        <v>44360</v>
      </c>
      <c r="E7" s="67" t="s">
        <v>11</v>
      </c>
      <c r="F7" s="65" t="s">
        <v>21</v>
      </c>
      <c r="G7" s="68" t="s">
        <v>22</v>
      </c>
      <c r="H7" s="51">
        <v>1</v>
      </c>
      <c r="I7" s="104">
        <v>1</v>
      </c>
      <c r="J7" s="124" t="s">
        <v>95</v>
      </c>
      <c r="K7" s="112">
        <v>12</v>
      </c>
      <c r="L7" s="71">
        <v>1</v>
      </c>
      <c r="M7" s="72">
        <v>1</v>
      </c>
      <c r="N7" s="71" t="s">
        <v>95</v>
      </c>
      <c r="O7" s="71" t="s">
        <v>95</v>
      </c>
      <c r="P7" s="71">
        <v>1</v>
      </c>
      <c r="Q7" s="71" t="s">
        <v>95</v>
      </c>
      <c r="R7" s="72" t="s">
        <v>95</v>
      </c>
      <c r="S7" s="72" t="s">
        <v>95</v>
      </c>
      <c r="T7" s="51" t="s">
        <v>94</v>
      </c>
      <c r="U7" s="71">
        <v>12</v>
      </c>
      <c r="V7" s="71" t="s">
        <v>95</v>
      </c>
      <c r="W7" s="71" t="s">
        <v>95</v>
      </c>
      <c r="X7" s="72">
        <v>12</v>
      </c>
      <c r="Y7" s="71">
        <v>1</v>
      </c>
      <c r="Z7" s="71" t="s">
        <v>95</v>
      </c>
      <c r="AA7" s="71">
        <v>1</v>
      </c>
      <c r="AB7" s="72" t="s">
        <v>95</v>
      </c>
      <c r="AC7" s="71" t="s">
        <v>95</v>
      </c>
      <c r="AD7" s="71" t="s">
        <v>95</v>
      </c>
      <c r="AE7" s="32"/>
      <c r="AF7" s="73" t="s">
        <v>95</v>
      </c>
      <c r="AG7" s="43"/>
      <c r="AH7" s="50">
        <v>20</v>
      </c>
      <c r="AI7" s="26">
        <v>13</v>
      </c>
      <c r="AJ7" s="26">
        <v>4</v>
      </c>
      <c r="AK7" s="26">
        <f t="shared" si="0"/>
        <v>37</v>
      </c>
    </row>
    <row r="8" spans="2:37" ht="14.45" customHeight="1" x14ac:dyDescent="0.2">
      <c r="B8" s="11" t="s">
        <v>23</v>
      </c>
      <c r="C8" s="12" t="s">
        <v>20</v>
      </c>
      <c r="D8" s="13">
        <v>44360</v>
      </c>
      <c r="E8" s="14" t="s">
        <v>14</v>
      </c>
      <c r="F8" s="12" t="s">
        <v>24</v>
      </c>
      <c r="G8" s="15" t="s">
        <v>25</v>
      </c>
      <c r="H8" s="24">
        <v>4</v>
      </c>
      <c r="I8" s="103">
        <v>1</v>
      </c>
      <c r="J8" s="122">
        <v>1</v>
      </c>
      <c r="K8" s="110">
        <v>1</v>
      </c>
      <c r="L8" s="58">
        <v>1</v>
      </c>
      <c r="M8" s="59">
        <v>1</v>
      </c>
      <c r="N8" s="58">
        <v>1</v>
      </c>
      <c r="O8" s="58">
        <v>1</v>
      </c>
      <c r="P8" s="58">
        <v>1</v>
      </c>
      <c r="Q8" s="58">
        <v>1</v>
      </c>
      <c r="R8" s="59">
        <v>1</v>
      </c>
      <c r="S8" s="59">
        <v>1</v>
      </c>
      <c r="T8" s="58">
        <v>1</v>
      </c>
      <c r="U8" s="58">
        <v>1</v>
      </c>
      <c r="V8" s="58">
        <v>1</v>
      </c>
      <c r="W8" s="58">
        <v>1</v>
      </c>
      <c r="X8" s="59">
        <v>1</v>
      </c>
      <c r="Y8" s="58">
        <v>1</v>
      </c>
      <c r="Z8" s="58">
        <v>1</v>
      </c>
      <c r="AA8" s="58" t="s">
        <v>95</v>
      </c>
      <c r="AB8" s="59">
        <v>1</v>
      </c>
      <c r="AC8" s="24" t="s">
        <v>96</v>
      </c>
      <c r="AD8" s="58">
        <v>1</v>
      </c>
      <c r="AE8" s="32"/>
      <c r="AF8" s="70">
        <v>1</v>
      </c>
      <c r="AG8" s="43"/>
      <c r="AH8" s="50">
        <v>20</v>
      </c>
      <c r="AI8" s="26">
        <v>2</v>
      </c>
      <c r="AJ8" s="26">
        <v>0</v>
      </c>
      <c r="AK8" s="26">
        <f t="shared" si="0"/>
        <v>22</v>
      </c>
    </row>
    <row r="9" spans="2:37" ht="14.45" customHeight="1" x14ac:dyDescent="0.2">
      <c r="B9" s="11" t="s">
        <v>26</v>
      </c>
      <c r="C9" s="12" t="s">
        <v>20</v>
      </c>
      <c r="D9" s="13">
        <v>44360</v>
      </c>
      <c r="E9" s="14" t="s">
        <v>6</v>
      </c>
      <c r="F9" s="12" t="s">
        <v>24</v>
      </c>
      <c r="G9" s="15" t="s">
        <v>27</v>
      </c>
      <c r="H9" s="24">
        <v>5</v>
      </c>
      <c r="I9" s="103">
        <v>1</v>
      </c>
      <c r="J9" s="122">
        <v>1</v>
      </c>
      <c r="K9" s="110">
        <v>1</v>
      </c>
      <c r="L9" s="58">
        <v>1</v>
      </c>
      <c r="M9" s="59">
        <v>1</v>
      </c>
      <c r="N9" s="58">
        <v>1</v>
      </c>
      <c r="O9" s="58">
        <v>1</v>
      </c>
      <c r="P9" s="58">
        <v>1</v>
      </c>
      <c r="Q9" s="58">
        <v>1</v>
      </c>
      <c r="R9" s="59">
        <v>1</v>
      </c>
      <c r="S9" s="59">
        <v>1</v>
      </c>
      <c r="T9" s="58">
        <v>1</v>
      </c>
      <c r="U9" s="58">
        <v>1</v>
      </c>
      <c r="V9" s="58">
        <v>1</v>
      </c>
      <c r="W9" s="58">
        <v>1</v>
      </c>
      <c r="X9" s="59">
        <v>1</v>
      </c>
      <c r="Y9" s="58">
        <v>1</v>
      </c>
      <c r="Z9" s="58">
        <v>1</v>
      </c>
      <c r="AA9" s="58">
        <v>1</v>
      </c>
      <c r="AB9" s="59">
        <v>1</v>
      </c>
      <c r="AC9" s="58">
        <v>1</v>
      </c>
      <c r="AD9" s="58">
        <v>1</v>
      </c>
      <c r="AE9" s="32"/>
      <c r="AF9" s="70">
        <v>1</v>
      </c>
      <c r="AG9" s="43"/>
      <c r="AH9" s="50">
        <v>21</v>
      </c>
      <c r="AI9" s="26">
        <v>0</v>
      </c>
      <c r="AJ9" s="26">
        <v>0</v>
      </c>
      <c r="AK9" s="26">
        <f t="shared" si="0"/>
        <v>21</v>
      </c>
    </row>
    <row r="10" spans="2:37" ht="14.45" customHeight="1" x14ac:dyDescent="0.2">
      <c r="B10" s="11" t="s">
        <v>28</v>
      </c>
      <c r="C10" s="12" t="s">
        <v>29</v>
      </c>
      <c r="D10" s="13">
        <v>44361</v>
      </c>
      <c r="E10" s="14" t="s">
        <v>11</v>
      </c>
      <c r="F10" s="12" t="s">
        <v>21</v>
      </c>
      <c r="G10" s="15" t="s">
        <v>30</v>
      </c>
      <c r="H10" s="24">
        <v>2</v>
      </c>
      <c r="I10" s="103">
        <v>2</v>
      </c>
      <c r="J10" s="122" t="s">
        <v>94</v>
      </c>
      <c r="K10" s="110">
        <v>12</v>
      </c>
      <c r="L10" s="58">
        <v>12</v>
      </c>
      <c r="M10" s="35" t="s">
        <v>95</v>
      </c>
      <c r="N10" s="58">
        <v>12</v>
      </c>
      <c r="O10" s="24" t="s">
        <v>95</v>
      </c>
      <c r="P10" s="58" t="s">
        <v>94</v>
      </c>
      <c r="Q10" s="24" t="s">
        <v>95</v>
      </c>
      <c r="R10" s="59">
        <v>12</v>
      </c>
      <c r="S10" s="59">
        <v>12</v>
      </c>
      <c r="T10" s="58">
        <v>2</v>
      </c>
      <c r="U10" s="24" t="s">
        <v>96</v>
      </c>
      <c r="V10" s="24" t="s">
        <v>95</v>
      </c>
      <c r="W10" s="24" t="s">
        <v>96</v>
      </c>
      <c r="X10" s="35">
        <v>1</v>
      </c>
      <c r="Y10" s="24">
        <v>1</v>
      </c>
      <c r="Z10" s="58">
        <v>2</v>
      </c>
      <c r="AA10" s="58">
        <v>2</v>
      </c>
      <c r="AB10" s="35" t="s">
        <v>96</v>
      </c>
      <c r="AC10" s="24" t="s">
        <v>96</v>
      </c>
      <c r="AD10" s="24" t="s">
        <v>95</v>
      </c>
      <c r="AE10" s="32"/>
      <c r="AF10" s="46" t="s">
        <v>95</v>
      </c>
      <c r="AG10" s="43"/>
      <c r="AH10" s="85">
        <v>12</v>
      </c>
      <c r="AI10" s="85">
        <v>11</v>
      </c>
      <c r="AJ10" s="84">
        <v>10</v>
      </c>
      <c r="AK10" s="85">
        <f t="shared" si="0"/>
        <v>33</v>
      </c>
    </row>
    <row r="11" spans="2:37" ht="14.45" customHeight="1" x14ac:dyDescent="0.2">
      <c r="B11" s="11" t="s">
        <v>31</v>
      </c>
      <c r="C11" s="12" t="s">
        <v>29</v>
      </c>
      <c r="D11" s="13">
        <v>44361</v>
      </c>
      <c r="E11" s="14" t="s">
        <v>14</v>
      </c>
      <c r="F11" s="12" t="s">
        <v>32</v>
      </c>
      <c r="G11" s="15" t="s">
        <v>33</v>
      </c>
      <c r="H11" s="24">
        <v>3</v>
      </c>
      <c r="I11" s="103">
        <v>2</v>
      </c>
      <c r="J11" s="123">
        <v>1</v>
      </c>
      <c r="K11" s="111">
        <v>1</v>
      </c>
      <c r="L11" s="24">
        <v>1</v>
      </c>
      <c r="M11" s="35">
        <v>1</v>
      </c>
      <c r="N11" s="58">
        <v>12</v>
      </c>
      <c r="O11" s="24">
        <v>1</v>
      </c>
      <c r="P11" s="24">
        <v>1</v>
      </c>
      <c r="Q11" s="24">
        <v>1</v>
      </c>
      <c r="R11" s="35">
        <v>1</v>
      </c>
      <c r="S11" s="35">
        <v>1</v>
      </c>
      <c r="T11" s="24">
        <v>1</v>
      </c>
      <c r="U11" s="24">
        <v>1</v>
      </c>
      <c r="V11" s="24">
        <v>1</v>
      </c>
      <c r="W11" s="24">
        <v>1</v>
      </c>
      <c r="X11" s="35">
        <v>1</v>
      </c>
      <c r="Y11" s="24" t="s">
        <v>96</v>
      </c>
      <c r="Z11" s="24">
        <v>1</v>
      </c>
      <c r="AA11" s="24">
        <v>1</v>
      </c>
      <c r="AB11" s="35">
        <v>1</v>
      </c>
      <c r="AC11" s="24">
        <v>1</v>
      </c>
      <c r="AD11" s="58" t="s">
        <v>94</v>
      </c>
      <c r="AE11" s="32"/>
      <c r="AF11" s="46">
        <v>1</v>
      </c>
      <c r="AG11" s="43"/>
      <c r="AH11" s="85">
        <v>19</v>
      </c>
      <c r="AI11" s="85">
        <v>2</v>
      </c>
      <c r="AJ11" s="84">
        <v>2</v>
      </c>
      <c r="AK11" s="85">
        <f t="shared" si="0"/>
        <v>23</v>
      </c>
    </row>
    <row r="12" spans="2:37" ht="14.45" customHeight="1" x14ac:dyDescent="0.2">
      <c r="B12" s="11" t="s">
        <v>34</v>
      </c>
      <c r="C12" s="12" t="s">
        <v>29</v>
      </c>
      <c r="D12" s="13">
        <v>44361</v>
      </c>
      <c r="E12" s="14" t="s">
        <v>6</v>
      </c>
      <c r="F12" s="12" t="s">
        <v>32</v>
      </c>
      <c r="G12" s="15" t="s">
        <v>35</v>
      </c>
      <c r="H12" s="24">
        <v>0</v>
      </c>
      <c r="I12" s="103" t="s">
        <v>96</v>
      </c>
      <c r="J12" s="123">
        <v>1</v>
      </c>
      <c r="K12" s="111">
        <v>12</v>
      </c>
      <c r="L12" s="24">
        <v>1</v>
      </c>
      <c r="M12" s="59" t="s">
        <v>95</v>
      </c>
      <c r="N12" s="58" t="s">
        <v>96</v>
      </c>
      <c r="O12" s="58" t="s">
        <v>95</v>
      </c>
      <c r="P12" s="24">
        <v>1</v>
      </c>
      <c r="Q12" s="24">
        <v>1</v>
      </c>
      <c r="R12" s="35">
        <v>1</v>
      </c>
      <c r="S12" s="35">
        <v>1</v>
      </c>
      <c r="T12" s="58" t="s">
        <v>95</v>
      </c>
      <c r="U12" s="24">
        <v>1</v>
      </c>
      <c r="V12" s="24">
        <v>1</v>
      </c>
      <c r="W12" s="58" t="s">
        <v>95</v>
      </c>
      <c r="X12" s="35">
        <v>12</v>
      </c>
      <c r="Y12" s="58" t="s">
        <v>94</v>
      </c>
      <c r="Z12" s="24">
        <v>1</v>
      </c>
      <c r="AA12" s="58" t="s">
        <v>95</v>
      </c>
      <c r="AB12" s="59" t="s">
        <v>95</v>
      </c>
      <c r="AC12" s="58" t="s">
        <v>95</v>
      </c>
      <c r="AD12" s="24">
        <v>1</v>
      </c>
      <c r="AE12" s="32"/>
      <c r="AF12" s="70" t="s">
        <v>95</v>
      </c>
      <c r="AG12" s="43"/>
      <c r="AH12" s="85">
        <v>19</v>
      </c>
      <c r="AI12" s="84">
        <v>9</v>
      </c>
      <c r="AJ12" s="85">
        <v>3</v>
      </c>
      <c r="AK12" s="85">
        <f t="shared" si="0"/>
        <v>31</v>
      </c>
    </row>
    <row r="13" spans="2:37" ht="14.45" customHeight="1" x14ac:dyDescent="0.2">
      <c r="B13" s="64" t="s">
        <v>36</v>
      </c>
      <c r="C13" s="65" t="s">
        <v>37</v>
      </c>
      <c r="D13" s="66">
        <v>44362</v>
      </c>
      <c r="E13" s="67" t="s">
        <v>14</v>
      </c>
      <c r="F13" s="65" t="s">
        <v>38</v>
      </c>
      <c r="G13" s="68" t="s">
        <v>39</v>
      </c>
      <c r="H13" s="51">
        <v>3</v>
      </c>
      <c r="I13" s="104">
        <v>2</v>
      </c>
      <c r="J13" s="124">
        <v>2</v>
      </c>
      <c r="K13" s="112">
        <v>2</v>
      </c>
      <c r="L13" s="71">
        <v>2</v>
      </c>
      <c r="M13" s="72">
        <v>2</v>
      </c>
      <c r="N13" s="71">
        <v>2</v>
      </c>
      <c r="O13" s="71">
        <v>2</v>
      </c>
      <c r="P13" s="71">
        <v>2</v>
      </c>
      <c r="Q13" s="71">
        <v>2</v>
      </c>
      <c r="R13" s="72">
        <v>2</v>
      </c>
      <c r="S13" s="72">
        <v>2</v>
      </c>
      <c r="T13" s="71">
        <v>2</v>
      </c>
      <c r="U13" s="71">
        <v>2</v>
      </c>
      <c r="V13" s="71">
        <v>2</v>
      </c>
      <c r="W13" s="71">
        <v>2</v>
      </c>
      <c r="X13" s="72">
        <v>2</v>
      </c>
      <c r="Y13" s="71">
        <v>2</v>
      </c>
      <c r="Z13" s="71">
        <v>2</v>
      </c>
      <c r="AA13" s="71">
        <v>2</v>
      </c>
      <c r="AB13" s="72">
        <v>2</v>
      </c>
      <c r="AC13" s="71">
        <v>2</v>
      </c>
      <c r="AD13" s="71">
        <v>2</v>
      </c>
      <c r="AE13" s="32"/>
      <c r="AF13" s="73">
        <v>2</v>
      </c>
      <c r="AG13" s="43"/>
      <c r="AH13" s="85">
        <v>0</v>
      </c>
      <c r="AI13" s="85">
        <v>0</v>
      </c>
      <c r="AJ13" s="84">
        <v>21</v>
      </c>
      <c r="AK13" s="85">
        <f t="shared" si="0"/>
        <v>21</v>
      </c>
    </row>
    <row r="14" spans="2:37" ht="14.45" customHeight="1" x14ac:dyDescent="0.2">
      <c r="B14" s="11" t="s">
        <v>40</v>
      </c>
      <c r="C14" s="12" t="s">
        <v>37</v>
      </c>
      <c r="D14" s="13">
        <v>44362</v>
      </c>
      <c r="E14" s="14" t="s">
        <v>6</v>
      </c>
      <c r="F14" s="12" t="s">
        <v>38</v>
      </c>
      <c r="G14" s="15" t="s">
        <v>41</v>
      </c>
      <c r="H14" s="24">
        <v>1</v>
      </c>
      <c r="I14" s="103">
        <v>1</v>
      </c>
      <c r="J14" s="122">
        <v>1</v>
      </c>
      <c r="K14" s="110">
        <v>12</v>
      </c>
      <c r="L14" s="58" t="s">
        <v>95</v>
      </c>
      <c r="M14" s="35" t="s">
        <v>94</v>
      </c>
      <c r="N14" s="24" t="s">
        <v>96</v>
      </c>
      <c r="O14" s="58" t="s">
        <v>95</v>
      </c>
      <c r="P14" s="58">
        <v>12</v>
      </c>
      <c r="Q14" s="58">
        <v>12</v>
      </c>
      <c r="R14" s="59" t="s">
        <v>95</v>
      </c>
      <c r="S14" s="59" t="s">
        <v>95</v>
      </c>
      <c r="T14" s="58" t="s">
        <v>95</v>
      </c>
      <c r="U14" s="58">
        <v>12</v>
      </c>
      <c r="V14" s="58">
        <v>12</v>
      </c>
      <c r="W14" s="58">
        <v>12</v>
      </c>
      <c r="X14" s="59">
        <v>1</v>
      </c>
      <c r="Y14" s="58" t="s">
        <v>95</v>
      </c>
      <c r="Z14" s="58" t="s">
        <v>95</v>
      </c>
      <c r="AA14" s="58" t="s">
        <v>95</v>
      </c>
      <c r="AB14" s="59" t="s">
        <v>95</v>
      </c>
      <c r="AC14" s="58" t="s">
        <v>95</v>
      </c>
      <c r="AD14" s="58" t="s">
        <v>95</v>
      </c>
      <c r="AE14" s="32"/>
      <c r="AF14" s="70" t="s">
        <v>95</v>
      </c>
      <c r="AG14" s="43"/>
      <c r="AH14" s="84">
        <v>19</v>
      </c>
      <c r="AI14" s="85">
        <v>13</v>
      </c>
      <c r="AJ14" s="85">
        <v>7</v>
      </c>
      <c r="AK14" s="85">
        <f t="shared" si="0"/>
        <v>39</v>
      </c>
    </row>
    <row r="15" spans="2:37" ht="14.45" customHeight="1" x14ac:dyDescent="0.2">
      <c r="B15" s="11" t="s">
        <v>42</v>
      </c>
      <c r="C15" s="12" t="s">
        <v>43</v>
      </c>
      <c r="D15" s="13">
        <v>44363</v>
      </c>
      <c r="E15" s="14" t="s">
        <v>11</v>
      </c>
      <c r="F15" s="12" t="s">
        <v>15</v>
      </c>
      <c r="G15" s="15" t="s">
        <v>44</v>
      </c>
      <c r="H15" s="24">
        <v>1</v>
      </c>
      <c r="I15" s="103">
        <v>2</v>
      </c>
      <c r="J15" s="122">
        <v>2</v>
      </c>
      <c r="K15" s="110" t="s">
        <v>94</v>
      </c>
      <c r="L15" s="58">
        <v>2</v>
      </c>
      <c r="M15" s="59">
        <v>2</v>
      </c>
      <c r="N15" s="58" t="s">
        <v>94</v>
      </c>
      <c r="O15" s="58">
        <v>2</v>
      </c>
      <c r="P15" s="58">
        <v>2</v>
      </c>
      <c r="Q15" s="58">
        <v>2</v>
      </c>
      <c r="R15" s="59">
        <v>2</v>
      </c>
      <c r="S15" s="59" t="s">
        <v>94</v>
      </c>
      <c r="T15" s="58">
        <v>2</v>
      </c>
      <c r="U15" s="24" t="s">
        <v>96</v>
      </c>
      <c r="V15" s="58">
        <v>2</v>
      </c>
      <c r="W15" s="58">
        <v>2</v>
      </c>
      <c r="X15" s="59">
        <v>2</v>
      </c>
      <c r="Y15" s="24" t="s">
        <v>96</v>
      </c>
      <c r="Z15" s="24" t="s">
        <v>96</v>
      </c>
      <c r="AA15" s="58">
        <v>2</v>
      </c>
      <c r="AB15" s="35" t="s">
        <v>96</v>
      </c>
      <c r="AC15" s="58">
        <v>2</v>
      </c>
      <c r="AD15" s="58">
        <v>2</v>
      </c>
      <c r="AE15" s="32"/>
      <c r="AF15" s="70">
        <v>2</v>
      </c>
      <c r="AG15" s="43"/>
      <c r="AH15" s="85">
        <v>0</v>
      </c>
      <c r="AI15" s="85">
        <v>6</v>
      </c>
      <c r="AJ15" s="84">
        <v>17</v>
      </c>
      <c r="AK15" s="85">
        <f t="shared" si="0"/>
        <v>23</v>
      </c>
    </row>
    <row r="16" spans="2:37" ht="14.45" customHeight="1" x14ac:dyDescent="0.2">
      <c r="B16" s="11" t="s">
        <v>45</v>
      </c>
      <c r="C16" s="12" t="s">
        <v>43</v>
      </c>
      <c r="D16" s="13">
        <v>44363</v>
      </c>
      <c r="E16" s="14" t="s">
        <v>14</v>
      </c>
      <c r="F16" s="12" t="s">
        <v>7</v>
      </c>
      <c r="G16" s="15" t="s">
        <v>46</v>
      </c>
      <c r="H16" s="24">
        <v>2</v>
      </c>
      <c r="I16" s="103">
        <v>2</v>
      </c>
      <c r="J16" s="122" t="s">
        <v>94</v>
      </c>
      <c r="K16" s="110">
        <v>2</v>
      </c>
      <c r="L16" s="58" t="s">
        <v>94</v>
      </c>
      <c r="M16" s="35">
        <v>1</v>
      </c>
      <c r="N16" s="24" t="s">
        <v>95</v>
      </c>
      <c r="O16" s="24">
        <v>1</v>
      </c>
      <c r="P16" s="24">
        <v>1</v>
      </c>
      <c r="Q16" s="24">
        <v>1</v>
      </c>
      <c r="R16" s="35">
        <v>1</v>
      </c>
      <c r="S16" s="35" t="s">
        <v>96</v>
      </c>
      <c r="T16" s="58">
        <v>12</v>
      </c>
      <c r="U16" s="58">
        <v>12</v>
      </c>
      <c r="V16" s="24">
        <v>1</v>
      </c>
      <c r="W16" s="24" t="s">
        <v>96</v>
      </c>
      <c r="X16" s="35">
        <v>1</v>
      </c>
      <c r="Y16" s="58">
        <v>2</v>
      </c>
      <c r="Z16" s="24">
        <v>1</v>
      </c>
      <c r="AA16" s="24">
        <v>1</v>
      </c>
      <c r="AB16" s="59">
        <v>2</v>
      </c>
      <c r="AC16" s="24" t="s">
        <v>96</v>
      </c>
      <c r="AD16" s="24">
        <v>1</v>
      </c>
      <c r="AE16" s="32"/>
      <c r="AF16" s="46">
        <v>1</v>
      </c>
      <c r="AG16" s="43"/>
      <c r="AH16" s="85">
        <v>13</v>
      </c>
      <c r="AI16" s="85">
        <v>6</v>
      </c>
      <c r="AJ16" s="84">
        <v>7</v>
      </c>
      <c r="AK16" s="85">
        <f t="shared" si="0"/>
        <v>26</v>
      </c>
    </row>
    <row r="17" spans="2:37" ht="14.45" customHeight="1" x14ac:dyDescent="0.2">
      <c r="B17" s="74" t="s">
        <v>47</v>
      </c>
      <c r="C17" s="75" t="s">
        <v>43</v>
      </c>
      <c r="D17" s="76">
        <v>44363</v>
      </c>
      <c r="E17" s="77" t="s">
        <v>6</v>
      </c>
      <c r="F17" s="75" t="s">
        <v>7</v>
      </c>
      <c r="G17" s="78" t="s">
        <v>48</v>
      </c>
      <c r="H17" s="79">
        <v>3</v>
      </c>
      <c r="I17" s="105">
        <v>1</v>
      </c>
      <c r="J17" s="125">
        <v>1</v>
      </c>
      <c r="K17" s="113">
        <v>1</v>
      </c>
      <c r="L17" s="80">
        <v>1</v>
      </c>
      <c r="M17" s="81">
        <v>1</v>
      </c>
      <c r="N17" s="80">
        <v>1</v>
      </c>
      <c r="O17" s="80">
        <v>1</v>
      </c>
      <c r="P17" s="80">
        <v>1</v>
      </c>
      <c r="Q17" s="80">
        <v>1</v>
      </c>
      <c r="R17" s="81" t="s">
        <v>95</v>
      </c>
      <c r="S17" s="81">
        <v>1</v>
      </c>
      <c r="T17" s="79" t="s">
        <v>96</v>
      </c>
      <c r="U17" s="80">
        <v>1</v>
      </c>
      <c r="V17" s="80">
        <v>1</v>
      </c>
      <c r="W17" s="80" t="s">
        <v>95</v>
      </c>
      <c r="X17" s="81" t="s">
        <v>95</v>
      </c>
      <c r="Y17" s="80">
        <v>1</v>
      </c>
      <c r="Z17" s="80">
        <v>1</v>
      </c>
      <c r="AA17" s="80">
        <v>1</v>
      </c>
      <c r="AB17" s="82" t="s">
        <v>96</v>
      </c>
      <c r="AC17" s="80">
        <v>1</v>
      </c>
      <c r="AD17" s="79">
        <v>2</v>
      </c>
      <c r="AE17" s="32"/>
      <c r="AF17" s="83">
        <v>1</v>
      </c>
      <c r="AG17" s="43"/>
      <c r="AH17" s="84">
        <v>18</v>
      </c>
      <c r="AI17" s="85">
        <v>5</v>
      </c>
      <c r="AJ17" s="85">
        <v>1</v>
      </c>
      <c r="AK17" s="85">
        <f t="shared" si="0"/>
        <v>24</v>
      </c>
    </row>
    <row r="18" spans="2:37" ht="14.45" customHeight="1" x14ac:dyDescent="0.2">
      <c r="B18" s="11" t="s">
        <v>49</v>
      </c>
      <c r="C18" s="12" t="s">
        <v>50</v>
      </c>
      <c r="D18" s="13">
        <v>44364</v>
      </c>
      <c r="E18" s="14" t="s">
        <v>11</v>
      </c>
      <c r="F18" s="12" t="s">
        <v>24</v>
      </c>
      <c r="G18" s="15" t="s">
        <v>51</v>
      </c>
      <c r="H18" s="24">
        <v>3</v>
      </c>
      <c r="I18" s="103">
        <v>1</v>
      </c>
      <c r="J18" s="122">
        <v>1</v>
      </c>
      <c r="K18" s="110">
        <v>1</v>
      </c>
      <c r="L18" s="58">
        <v>1</v>
      </c>
      <c r="M18" s="59">
        <v>1</v>
      </c>
      <c r="N18" s="58">
        <v>1</v>
      </c>
      <c r="O18" s="58">
        <v>1</v>
      </c>
      <c r="P18" s="58">
        <v>1</v>
      </c>
      <c r="Q18" s="24" t="s">
        <v>96</v>
      </c>
      <c r="R18" s="59">
        <v>1</v>
      </c>
      <c r="S18" s="59">
        <v>1</v>
      </c>
      <c r="T18" s="58">
        <v>1</v>
      </c>
      <c r="U18" s="58" t="s">
        <v>95</v>
      </c>
      <c r="V18" s="58">
        <v>1</v>
      </c>
      <c r="W18" s="58">
        <v>1</v>
      </c>
      <c r="X18" s="59">
        <v>1</v>
      </c>
      <c r="Y18" s="24" t="s">
        <v>96</v>
      </c>
      <c r="Z18" s="58">
        <v>1</v>
      </c>
      <c r="AA18" s="24" t="s">
        <v>96</v>
      </c>
      <c r="AB18" s="59">
        <v>1</v>
      </c>
      <c r="AC18" s="24" t="s">
        <v>96</v>
      </c>
      <c r="AD18" s="58">
        <v>1</v>
      </c>
      <c r="AE18" s="32"/>
      <c r="AF18" s="70">
        <v>1</v>
      </c>
      <c r="AG18" s="43"/>
      <c r="AH18" s="84">
        <v>17</v>
      </c>
      <c r="AI18" s="85">
        <v>5</v>
      </c>
      <c r="AJ18" s="85">
        <v>0</v>
      </c>
      <c r="AK18" s="85">
        <f t="shared" si="0"/>
        <v>22</v>
      </c>
    </row>
    <row r="19" spans="2:37" ht="14.45" customHeight="1" x14ac:dyDescent="0.2">
      <c r="B19" s="11" t="s">
        <v>52</v>
      </c>
      <c r="C19" s="12" t="s">
        <v>50</v>
      </c>
      <c r="D19" s="13">
        <v>44364</v>
      </c>
      <c r="E19" s="14" t="s">
        <v>14</v>
      </c>
      <c r="F19" s="12" t="s">
        <v>15</v>
      </c>
      <c r="G19" s="15" t="s">
        <v>53</v>
      </c>
      <c r="H19" s="24">
        <v>3</v>
      </c>
      <c r="I19" s="103">
        <v>2</v>
      </c>
      <c r="J19" s="122">
        <v>2</v>
      </c>
      <c r="K19" s="110">
        <v>2</v>
      </c>
      <c r="L19" s="58">
        <v>2</v>
      </c>
      <c r="M19" s="59" t="s">
        <v>94</v>
      </c>
      <c r="N19" s="58">
        <v>2</v>
      </c>
      <c r="O19" s="58" t="s">
        <v>94</v>
      </c>
      <c r="P19" s="58">
        <v>2</v>
      </c>
      <c r="Q19" s="58">
        <v>2</v>
      </c>
      <c r="R19" s="59">
        <v>2</v>
      </c>
      <c r="S19" s="59">
        <v>12</v>
      </c>
      <c r="T19" s="58">
        <v>2</v>
      </c>
      <c r="U19" s="58" t="s">
        <v>94</v>
      </c>
      <c r="V19" s="58">
        <v>2</v>
      </c>
      <c r="W19" s="58" t="s">
        <v>94</v>
      </c>
      <c r="X19" s="59">
        <v>12</v>
      </c>
      <c r="Y19" s="58">
        <v>2</v>
      </c>
      <c r="Z19" s="58">
        <v>2</v>
      </c>
      <c r="AA19" s="58">
        <v>2</v>
      </c>
      <c r="AB19" s="59">
        <v>2</v>
      </c>
      <c r="AC19" s="58" t="s">
        <v>94</v>
      </c>
      <c r="AD19" s="24" t="s">
        <v>95</v>
      </c>
      <c r="AE19" s="32"/>
      <c r="AF19" s="70">
        <v>2</v>
      </c>
      <c r="AG19" s="43"/>
      <c r="AH19" s="85">
        <v>3</v>
      </c>
      <c r="AI19" s="85">
        <v>6</v>
      </c>
      <c r="AJ19" s="84">
        <v>20</v>
      </c>
      <c r="AK19" s="85">
        <f t="shared" si="0"/>
        <v>29</v>
      </c>
    </row>
    <row r="20" spans="2:37" ht="14.45" customHeight="1" x14ac:dyDescent="0.2">
      <c r="B20" s="86" t="s">
        <v>54</v>
      </c>
      <c r="C20" s="87" t="s">
        <v>50</v>
      </c>
      <c r="D20" s="88">
        <v>44364</v>
      </c>
      <c r="E20" s="89" t="s">
        <v>6</v>
      </c>
      <c r="F20" s="87" t="s">
        <v>24</v>
      </c>
      <c r="G20" s="90" t="s">
        <v>55</v>
      </c>
      <c r="H20" s="91">
        <v>2</v>
      </c>
      <c r="I20" s="106">
        <v>1</v>
      </c>
      <c r="J20" s="126">
        <v>1</v>
      </c>
      <c r="K20" s="114">
        <v>1</v>
      </c>
      <c r="L20" s="92">
        <v>1</v>
      </c>
      <c r="M20" s="93" t="s">
        <v>95</v>
      </c>
      <c r="N20" s="92">
        <v>1</v>
      </c>
      <c r="O20" s="92">
        <v>1</v>
      </c>
      <c r="P20" s="92">
        <v>1</v>
      </c>
      <c r="Q20" s="92">
        <v>1</v>
      </c>
      <c r="R20" s="93">
        <v>1</v>
      </c>
      <c r="S20" s="93">
        <v>1</v>
      </c>
      <c r="T20" s="92">
        <v>12</v>
      </c>
      <c r="U20" s="92">
        <v>1</v>
      </c>
      <c r="V20" s="92">
        <v>1</v>
      </c>
      <c r="W20" s="92">
        <v>1</v>
      </c>
      <c r="X20" s="93">
        <v>1</v>
      </c>
      <c r="Y20" s="92">
        <v>1</v>
      </c>
      <c r="Z20" s="92">
        <v>1</v>
      </c>
      <c r="AA20" s="92">
        <v>1</v>
      </c>
      <c r="AB20" s="94" t="s">
        <v>96</v>
      </c>
      <c r="AC20" s="92">
        <v>1</v>
      </c>
      <c r="AD20" s="91">
        <v>2</v>
      </c>
      <c r="AE20" s="32"/>
      <c r="AF20" s="95">
        <v>1</v>
      </c>
      <c r="AG20" s="43"/>
      <c r="AH20" s="84">
        <v>19</v>
      </c>
      <c r="AI20" s="85">
        <v>2</v>
      </c>
      <c r="AJ20" s="85">
        <v>2</v>
      </c>
      <c r="AK20" s="85">
        <f t="shared" si="0"/>
        <v>23</v>
      </c>
    </row>
    <row r="21" spans="2:37" ht="14.45" customHeight="1" x14ac:dyDescent="0.2">
      <c r="B21" s="64" t="s">
        <v>56</v>
      </c>
      <c r="C21" s="65" t="s">
        <v>5</v>
      </c>
      <c r="D21" s="66">
        <v>44365</v>
      </c>
      <c r="E21" s="67" t="s">
        <v>11</v>
      </c>
      <c r="F21" s="65" t="s">
        <v>32</v>
      </c>
      <c r="G21" s="68" t="s">
        <v>57</v>
      </c>
      <c r="H21" s="51">
        <v>1</v>
      </c>
      <c r="I21" s="104">
        <v>1</v>
      </c>
      <c r="J21" s="124">
        <v>1</v>
      </c>
      <c r="K21" s="112">
        <v>1</v>
      </c>
      <c r="L21" s="71" t="s">
        <v>95</v>
      </c>
      <c r="M21" s="72">
        <v>1</v>
      </c>
      <c r="N21" s="71">
        <v>1</v>
      </c>
      <c r="O21" s="71">
        <v>1</v>
      </c>
      <c r="P21" s="71">
        <v>1</v>
      </c>
      <c r="Q21" s="71">
        <v>1</v>
      </c>
      <c r="R21" s="72">
        <v>1</v>
      </c>
      <c r="S21" s="72">
        <v>1</v>
      </c>
      <c r="T21" s="71">
        <v>1</v>
      </c>
      <c r="U21" s="71">
        <v>1</v>
      </c>
      <c r="V21" s="71">
        <v>1</v>
      </c>
      <c r="W21" s="71">
        <v>1</v>
      </c>
      <c r="X21" s="72">
        <v>1</v>
      </c>
      <c r="Y21" s="71">
        <v>1</v>
      </c>
      <c r="Z21" s="51" t="s">
        <v>96</v>
      </c>
      <c r="AA21" s="71">
        <v>1</v>
      </c>
      <c r="AB21" s="72">
        <v>1</v>
      </c>
      <c r="AC21" s="71">
        <v>1</v>
      </c>
      <c r="AD21" s="71">
        <v>1</v>
      </c>
      <c r="AE21" s="32"/>
      <c r="AF21" s="73">
        <v>1</v>
      </c>
      <c r="AG21" s="43"/>
      <c r="AH21" s="84">
        <v>20</v>
      </c>
      <c r="AI21" s="85">
        <v>2</v>
      </c>
      <c r="AJ21" s="85">
        <v>0</v>
      </c>
      <c r="AK21" s="85">
        <f t="shared" si="0"/>
        <v>22</v>
      </c>
    </row>
    <row r="22" spans="2:37" ht="14.45" customHeight="1" x14ac:dyDescent="0.2">
      <c r="B22" s="11" t="s">
        <v>58</v>
      </c>
      <c r="C22" s="12" t="s">
        <v>5</v>
      </c>
      <c r="D22" s="13">
        <v>44365</v>
      </c>
      <c r="E22" s="14" t="s">
        <v>14</v>
      </c>
      <c r="F22" s="12" t="s">
        <v>21</v>
      </c>
      <c r="G22" s="15" t="s">
        <v>59</v>
      </c>
      <c r="H22" s="24">
        <v>2</v>
      </c>
      <c r="I22" s="103" t="s">
        <v>96</v>
      </c>
      <c r="J22" s="123">
        <v>1</v>
      </c>
      <c r="K22" s="111">
        <v>1</v>
      </c>
      <c r="L22" s="58" t="s">
        <v>95</v>
      </c>
      <c r="M22" s="35">
        <v>1</v>
      </c>
      <c r="N22" s="24">
        <v>1</v>
      </c>
      <c r="O22" s="24">
        <v>1</v>
      </c>
      <c r="P22" s="58" t="s">
        <v>95</v>
      </c>
      <c r="Q22" s="24">
        <v>1</v>
      </c>
      <c r="R22" s="35">
        <v>1</v>
      </c>
      <c r="S22" s="35">
        <v>1</v>
      </c>
      <c r="T22" s="24">
        <v>1</v>
      </c>
      <c r="U22" s="24">
        <v>1</v>
      </c>
      <c r="V22" s="24">
        <v>1</v>
      </c>
      <c r="W22" s="24">
        <v>1</v>
      </c>
      <c r="X22" s="35">
        <v>1</v>
      </c>
      <c r="Y22" s="24">
        <v>1</v>
      </c>
      <c r="Z22" s="58" t="s">
        <v>95</v>
      </c>
      <c r="AA22" s="58" t="s">
        <v>95</v>
      </c>
      <c r="AB22" s="35">
        <v>1</v>
      </c>
      <c r="AC22" s="24">
        <v>1</v>
      </c>
      <c r="AD22" s="24">
        <v>1</v>
      </c>
      <c r="AE22" s="32"/>
      <c r="AF22" s="46">
        <v>1</v>
      </c>
      <c r="AG22" s="43"/>
      <c r="AH22" s="85">
        <v>21</v>
      </c>
      <c r="AI22" s="84">
        <v>4</v>
      </c>
      <c r="AJ22" s="85">
        <v>0</v>
      </c>
      <c r="AK22" s="85">
        <f t="shared" si="0"/>
        <v>25</v>
      </c>
    </row>
    <row r="23" spans="2:37" ht="14.45" customHeight="1" x14ac:dyDescent="0.2">
      <c r="B23" s="11" t="s">
        <v>60</v>
      </c>
      <c r="C23" s="12" t="s">
        <v>5</v>
      </c>
      <c r="D23" s="13">
        <v>44365</v>
      </c>
      <c r="E23" s="14" t="s">
        <v>6</v>
      </c>
      <c r="F23" s="12" t="s">
        <v>21</v>
      </c>
      <c r="G23" s="15" t="s">
        <v>61</v>
      </c>
      <c r="H23" s="24">
        <v>0</v>
      </c>
      <c r="I23" s="103" t="s">
        <v>96</v>
      </c>
      <c r="J23" s="123">
        <v>1</v>
      </c>
      <c r="K23" s="111">
        <v>1</v>
      </c>
      <c r="L23" s="24">
        <v>1</v>
      </c>
      <c r="M23" s="59" t="s">
        <v>95</v>
      </c>
      <c r="N23" s="24">
        <v>1</v>
      </c>
      <c r="O23" s="24">
        <v>1</v>
      </c>
      <c r="P23" s="24">
        <v>1</v>
      </c>
      <c r="Q23" s="24">
        <v>1</v>
      </c>
      <c r="R23" s="35">
        <v>1</v>
      </c>
      <c r="S23" s="35">
        <v>1</v>
      </c>
      <c r="T23" s="24">
        <v>1</v>
      </c>
      <c r="U23" s="24">
        <v>1</v>
      </c>
      <c r="V23" s="24">
        <v>1</v>
      </c>
      <c r="W23" s="24">
        <v>1</v>
      </c>
      <c r="X23" s="35">
        <v>1</v>
      </c>
      <c r="Y23" s="24">
        <v>1</v>
      </c>
      <c r="Z23" s="24">
        <v>1</v>
      </c>
      <c r="AA23" s="24">
        <v>1</v>
      </c>
      <c r="AB23" s="35">
        <v>1</v>
      </c>
      <c r="AC23" s="24">
        <v>1</v>
      </c>
      <c r="AD23" s="24">
        <v>1</v>
      </c>
      <c r="AE23" s="32"/>
      <c r="AF23" s="46">
        <v>1</v>
      </c>
      <c r="AG23" s="43"/>
      <c r="AH23" s="85">
        <v>21</v>
      </c>
      <c r="AI23" s="84">
        <v>1</v>
      </c>
      <c r="AJ23" s="85">
        <v>0</v>
      </c>
      <c r="AK23" s="85">
        <f t="shared" si="0"/>
        <v>22</v>
      </c>
    </row>
    <row r="24" spans="2:37" ht="14.45" customHeight="1" x14ac:dyDescent="0.2">
      <c r="B24" s="11" t="s">
        <v>62</v>
      </c>
      <c r="C24" s="12" t="s">
        <v>10</v>
      </c>
      <c r="D24" s="13">
        <v>44366</v>
      </c>
      <c r="E24" s="14" t="s">
        <v>11</v>
      </c>
      <c r="F24" s="12" t="s">
        <v>38</v>
      </c>
      <c r="G24" s="15" t="s">
        <v>63</v>
      </c>
      <c r="H24" s="24">
        <v>2</v>
      </c>
      <c r="I24" s="103" t="s">
        <v>96</v>
      </c>
      <c r="J24" s="123">
        <v>2</v>
      </c>
      <c r="K24" s="111">
        <v>2</v>
      </c>
      <c r="L24" s="24">
        <v>2</v>
      </c>
      <c r="M24" s="35">
        <v>2</v>
      </c>
      <c r="N24" s="24">
        <v>2</v>
      </c>
      <c r="O24" s="24">
        <v>2</v>
      </c>
      <c r="P24" s="24">
        <v>2</v>
      </c>
      <c r="Q24" s="24">
        <v>2</v>
      </c>
      <c r="R24" s="35">
        <v>2</v>
      </c>
      <c r="S24" s="35">
        <v>2</v>
      </c>
      <c r="T24" s="24">
        <v>2</v>
      </c>
      <c r="U24" s="24">
        <v>2</v>
      </c>
      <c r="V24" s="24">
        <v>2</v>
      </c>
      <c r="W24" s="24">
        <v>2</v>
      </c>
      <c r="X24" s="35">
        <v>2</v>
      </c>
      <c r="Y24" s="24">
        <v>2</v>
      </c>
      <c r="Z24" s="24">
        <v>2</v>
      </c>
      <c r="AA24" s="24">
        <v>2</v>
      </c>
      <c r="AB24" s="35">
        <v>2</v>
      </c>
      <c r="AC24" s="24">
        <v>2</v>
      </c>
      <c r="AD24" s="24">
        <v>2</v>
      </c>
      <c r="AE24" s="32"/>
      <c r="AF24" s="46">
        <v>1</v>
      </c>
      <c r="AG24" s="43"/>
      <c r="AH24" s="85">
        <v>0</v>
      </c>
      <c r="AI24" s="84">
        <v>0</v>
      </c>
      <c r="AJ24" s="85">
        <v>21</v>
      </c>
      <c r="AK24" s="85">
        <f t="shared" si="0"/>
        <v>21</v>
      </c>
    </row>
    <row r="25" spans="2:37" ht="14.45" customHeight="1" x14ac:dyDescent="0.2">
      <c r="B25" s="11" t="s">
        <v>64</v>
      </c>
      <c r="C25" s="12" t="s">
        <v>10</v>
      </c>
      <c r="D25" s="13">
        <v>44366</v>
      </c>
      <c r="E25" s="14" t="s">
        <v>14</v>
      </c>
      <c r="F25" s="12" t="s">
        <v>38</v>
      </c>
      <c r="G25" s="15" t="s">
        <v>65</v>
      </c>
      <c r="H25" s="24">
        <v>6</v>
      </c>
      <c r="I25" s="103">
        <v>2</v>
      </c>
      <c r="J25" s="122">
        <v>12</v>
      </c>
      <c r="K25" s="110" t="s">
        <v>94</v>
      </c>
      <c r="L25" s="58">
        <v>12</v>
      </c>
      <c r="M25" s="59" t="s">
        <v>94</v>
      </c>
      <c r="N25" s="58" t="s">
        <v>94</v>
      </c>
      <c r="O25" s="58" t="s">
        <v>94</v>
      </c>
      <c r="P25" s="58">
        <v>12</v>
      </c>
      <c r="Q25" s="58">
        <v>12</v>
      </c>
      <c r="R25" s="59" t="s">
        <v>94</v>
      </c>
      <c r="S25" s="35" t="s">
        <v>95</v>
      </c>
      <c r="T25" s="58">
        <v>12</v>
      </c>
      <c r="U25" s="58">
        <v>12</v>
      </c>
      <c r="V25" s="58">
        <v>12</v>
      </c>
      <c r="W25" s="58">
        <v>12</v>
      </c>
      <c r="X25" s="59">
        <v>12</v>
      </c>
      <c r="Y25" s="58">
        <v>12</v>
      </c>
      <c r="Z25" s="24" t="s">
        <v>95</v>
      </c>
      <c r="AA25" s="58">
        <v>12</v>
      </c>
      <c r="AB25" s="59" t="s">
        <v>94</v>
      </c>
      <c r="AC25" s="24" t="s">
        <v>96</v>
      </c>
      <c r="AD25" s="58">
        <v>12</v>
      </c>
      <c r="AE25" s="32"/>
      <c r="AF25" s="70">
        <v>12</v>
      </c>
      <c r="AG25" s="43"/>
      <c r="AH25" s="85">
        <v>14</v>
      </c>
      <c r="AI25" s="85">
        <v>9</v>
      </c>
      <c r="AJ25" s="84">
        <v>18</v>
      </c>
      <c r="AK25" s="85">
        <f t="shared" si="0"/>
        <v>41</v>
      </c>
    </row>
    <row r="26" spans="2:37" ht="14.45" customHeight="1" x14ac:dyDescent="0.2">
      <c r="B26" s="11" t="s">
        <v>66</v>
      </c>
      <c r="C26" s="12" t="s">
        <v>10</v>
      </c>
      <c r="D26" s="13">
        <v>44366</v>
      </c>
      <c r="E26" s="14" t="s">
        <v>6</v>
      </c>
      <c r="F26" s="12" t="s">
        <v>32</v>
      </c>
      <c r="G26" s="15" t="s">
        <v>67</v>
      </c>
      <c r="H26" s="24">
        <v>2</v>
      </c>
      <c r="I26" s="103" t="s">
        <v>96</v>
      </c>
      <c r="J26" s="123">
        <v>12</v>
      </c>
      <c r="K26" s="111">
        <v>1</v>
      </c>
      <c r="L26" s="24">
        <v>1</v>
      </c>
      <c r="M26" s="35">
        <v>1</v>
      </c>
      <c r="N26" s="24">
        <v>1</v>
      </c>
      <c r="O26" s="24">
        <v>1</v>
      </c>
      <c r="P26" s="24">
        <v>1</v>
      </c>
      <c r="Q26" s="24">
        <v>1</v>
      </c>
      <c r="R26" s="59" t="s">
        <v>95</v>
      </c>
      <c r="S26" s="35">
        <v>1</v>
      </c>
      <c r="T26" s="24">
        <v>1</v>
      </c>
      <c r="U26" s="24">
        <v>1</v>
      </c>
      <c r="V26" s="24">
        <v>1</v>
      </c>
      <c r="W26" s="58" t="s">
        <v>95</v>
      </c>
      <c r="X26" s="35">
        <v>1</v>
      </c>
      <c r="Y26" s="24">
        <v>1</v>
      </c>
      <c r="Z26" s="24">
        <v>1</v>
      </c>
      <c r="AA26" s="24">
        <v>1</v>
      </c>
      <c r="AB26" s="35">
        <v>1</v>
      </c>
      <c r="AC26" s="24">
        <v>1</v>
      </c>
      <c r="AD26" s="24">
        <v>1</v>
      </c>
      <c r="AE26" s="32"/>
      <c r="AF26" s="46">
        <v>1</v>
      </c>
      <c r="AG26" s="43"/>
      <c r="AH26" s="85">
        <v>21</v>
      </c>
      <c r="AI26" s="84">
        <v>2</v>
      </c>
      <c r="AJ26" s="85">
        <v>1</v>
      </c>
      <c r="AK26" s="85">
        <f t="shared" si="0"/>
        <v>24</v>
      </c>
    </row>
    <row r="27" spans="2:37" ht="14.45" customHeight="1" x14ac:dyDescent="0.2">
      <c r="B27" s="64" t="s">
        <v>68</v>
      </c>
      <c r="C27" s="65" t="s">
        <v>20</v>
      </c>
      <c r="D27" s="66">
        <v>44367</v>
      </c>
      <c r="E27" s="67" t="s">
        <v>14</v>
      </c>
      <c r="F27" s="65" t="s">
        <v>7</v>
      </c>
      <c r="G27" s="68" t="s">
        <v>69</v>
      </c>
      <c r="H27" s="51">
        <v>1</v>
      </c>
      <c r="I27" s="104">
        <v>1</v>
      </c>
      <c r="J27" s="124">
        <v>1</v>
      </c>
      <c r="K27" s="112">
        <v>1</v>
      </c>
      <c r="L27" s="71">
        <v>1</v>
      </c>
      <c r="M27" s="72">
        <v>1</v>
      </c>
      <c r="N27" s="71">
        <v>1</v>
      </c>
      <c r="O27" s="71">
        <v>1</v>
      </c>
      <c r="P27" s="71">
        <v>1</v>
      </c>
      <c r="Q27" s="71">
        <v>1</v>
      </c>
      <c r="R27" s="72">
        <v>1</v>
      </c>
      <c r="S27" s="72">
        <v>1</v>
      </c>
      <c r="T27" s="71">
        <v>1</v>
      </c>
      <c r="U27" s="71">
        <v>1</v>
      </c>
      <c r="V27" s="71">
        <v>1</v>
      </c>
      <c r="W27" s="71">
        <v>1</v>
      </c>
      <c r="X27" s="72">
        <v>1</v>
      </c>
      <c r="Y27" s="71">
        <v>1</v>
      </c>
      <c r="Z27" s="71">
        <v>1</v>
      </c>
      <c r="AA27" s="71">
        <v>1</v>
      </c>
      <c r="AB27" s="72" t="s">
        <v>95</v>
      </c>
      <c r="AC27" s="71">
        <v>1</v>
      </c>
      <c r="AD27" s="71">
        <v>1</v>
      </c>
      <c r="AE27" s="32"/>
      <c r="AF27" s="73">
        <v>1</v>
      </c>
      <c r="AG27" s="43"/>
      <c r="AH27" s="84">
        <v>21</v>
      </c>
      <c r="AI27" s="85">
        <v>1</v>
      </c>
      <c r="AJ27" s="85">
        <v>0</v>
      </c>
      <c r="AK27" s="85">
        <f t="shared" si="0"/>
        <v>22</v>
      </c>
    </row>
    <row r="28" spans="2:37" ht="14.45" customHeight="1" x14ac:dyDescent="0.2">
      <c r="B28" s="74" t="s">
        <v>70</v>
      </c>
      <c r="C28" s="75" t="s">
        <v>20</v>
      </c>
      <c r="D28" s="76">
        <v>44367</v>
      </c>
      <c r="E28" s="77" t="s">
        <v>14</v>
      </c>
      <c r="F28" s="75" t="s">
        <v>7</v>
      </c>
      <c r="G28" s="78" t="s">
        <v>71</v>
      </c>
      <c r="H28" s="79">
        <v>4</v>
      </c>
      <c r="I28" s="105">
        <v>1</v>
      </c>
      <c r="J28" s="125" t="s">
        <v>95</v>
      </c>
      <c r="K28" s="115">
        <v>2</v>
      </c>
      <c r="L28" s="80">
        <v>1</v>
      </c>
      <c r="M28" s="81" t="s">
        <v>95</v>
      </c>
      <c r="N28" s="80">
        <v>12</v>
      </c>
      <c r="O28" s="80" t="s">
        <v>95</v>
      </c>
      <c r="P28" s="80">
        <v>1</v>
      </c>
      <c r="Q28" s="80">
        <v>12</v>
      </c>
      <c r="R28" s="81" t="s">
        <v>95</v>
      </c>
      <c r="S28" s="81" t="s">
        <v>95</v>
      </c>
      <c r="T28" s="80">
        <v>1</v>
      </c>
      <c r="U28" s="80">
        <v>12</v>
      </c>
      <c r="V28" s="80" t="s">
        <v>95</v>
      </c>
      <c r="W28" s="80">
        <v>1</v>
      </c>
      <c r="X28" s="81">
        <v>12</v>
      </c>
      <c r="Y28" s="79" t="s">
        <v>94</v>
      </c>
      <c r="Z28" s="79" t="s">
        <v>96</v>
      </c>
      <c r="AA28" s="79">
        <v>2</v>
      </c>
      <c r="AB28" s="82" t="s">
        <v>96</v>
      </c>
      <c r="AC28" s="79" t="s">
        <v>94</v>
      </c>
      <c r="AD28" s="80">
        <v>1</v>
      </c>
      <c r="AE28" s="32"/>
      <c r="AF28" s="83" t="s">
        <v>95</v>
      </c>
      <c r="AG28" s="43"/>
      <c r="AH28" s="84">
        <v>15</v>
      </c>
      <c r="AI28" s="85">
        <v>10</v>
      </c>
      <c r="AJ28" s="85">
        <v>8</v>
      </c>
      <c r="AK28" s="85">
        <f t="shared" si="0"/>
        <v>33</v>
      </c>
    </row>
    <row r="29" spans="2:37" ht="14.45" customHeight="1" x14ac:dyDescent="0.2">
      <c r="B29" s="11" t="s">
        <v>72</v>
      </c>
      <c r="C29" s="12" t="s">
        <v>29</v>
      </c>
      <c r="D29" s="13">
        <v>44368</v>
      </c>
      <c r="E29" s="14" t="s">
        <v>14</v>
      </c>
      <c r="F29" s="12" t="s">
        <v>24</v>
      </c>
      <c r="G29" s="15" t="s">
        <v>73</v>
      </c>
      <c r="H29" s="24">
        <v>3</v>
      </c>
      <c r="I29" s="103">
        <v>2</v>
      </c>
      <c r="J29" s="122">
        <v>2</v>
      </c>
      <c r="K29" s="110">
        <v>2</v>
      </c>
      <c r="L29" s="58">
        <v>2</v>
      </c>
      <c r="M29" s="59">
        <v>2</v>
      </c>
      <c r="N29" s="58">
        <v>2</v>
      </c>
      <c r="O29" s="58">
        <v>2</v>
      </c>
      <c r="P29" s="58">
        <v>2</v>
      </c>
      <c r="Q29" s="58">
        <v>2</v>
      </c>
      <c r="R29" s="59">
        <v>2</v>
      </c>
      <c r="S29" s="59">
        <v>2</v>
      </c>
      <c r="T29" s="58">
        <v>2</v>
      </c>
      <c r="U29" s="58">
        <v>2</v>
      </c>
      <c r="V29" s="58">
        <v>2</v>
      </c>
      <c r="W29" s="58">
        <v>2</v>
      </c>
      <c r="X29" s="59">
        <v>2</v>
      </c>
      <c r="Y29" s="58">
        <v>2</v>
      </c>
      <c r="Z29" s="58">
        <v>2</v>
      </c>
      <c r="AA29" s="58">
        <v>2</v>
      </c>
      <c r="AB29" s="59">
        <v>2</v>
      </c>
      <c r="AC29" s="58">
        <v>2</v>
      </c>
      <c r="AD29" s="24" t="s">
        <v>96</v>
      </c>
      <c r="AE29" s="32"/>
      <c r="AF29" s="70">
        <v>2</v>
      </c>
      <c r="AG29" s="43"/>
      <c r="AH29" s="85">
        <v>0</v>
      </c>
      <c r="AI29" s="85">
        <v>1</v>
      </c>
      <c r="AJ29" s="84">
        <v>0</v>
      </c>
      <c r="AK29" s="85">
        <f t="shared" si="0"/>
        <v>1</v>
      </c>
    </row>
    <row r="30" spans="2:37" ht="14.45" customHeight="1" x14ac:dyDescent="0.2">
      <c r="B30" s="11" t="s">
        <v>74</v>
      </c>
      <c r="C30" s="12" t="s">
        <v>29</v>
      </c>
      <c r="D30" s="13">
        <v>44368</v>
      </c>
      <c r="E30" s="14" t="s">
        <v>14</v>
      </c>
      <c r="F30" s="12" t="s">
        <v>24</v>
      </c>
      <c r="G30" s="15" t="s">
        <v>75</v>
      </c>
      <c r="H30" s="24">
        <v>1</v>
      </c>
      <c r="I30" s="103">
        <v>2</v>
      </c>
      <c r="J30" s="122">
        <v>2</v>
      </c>
      <c r="K30" s="110">
        <v>2</v>
      </c>
      <c r="L30" s="24" t="s">
        <v>95</v>
      </c>
      <c r="M30" s="59">
        <v>2</v>
      </c>
      <c r="N30" s="58" t="s">
        <v>94</v>
      </c>
      <c r="O30" s="58">
        <v>2</v>
      </c>
      <c r="P30" s="58">
        <v>12</v>
      </c>
      <c r="Q30" s="58">
        <v>2</v>
      </c>
      <c r="R30" s="35" t="s">
        <v>96</v>
      </c>
      <c r="S30" s="59">
        <v>2</v>
      </c>
      <c r="T30" s="58">
        <v>2</v>
      </c>
      <c r="U30" s="58" t="s">
        <v>94</v>
      </c>
      <c r="V30" s="58">
        <v>12</v>
      </c>
      <c r="W30" s="24" t="s">
        <v>96</v>
      </c>
      <c r="X30" s="59">
        <v>2</v>
      </c>
      <c r="Y30" s="58">
        <v>12</v>
      </c>
      <c r="Z30" s="58" t="s">
        <v>94</v>
      </c>
      <c r="AA30" s="24" t="s">
        <v>96</v>
      </c>
      <c r="AB30" s="59" t="s">
        <v>94</v>
      </c>
      <c r="AC30" s="58">
        <v>12</v>
      </c>
      <c r="AD30" s="58">
        <v>2</v>
      </c>
      <c r="AE30" s="32"/>
      <c r="AF30" s="70" t="s">
        <v>94</v>
      </c>
      <c r="AG30" s="43"/>
      <c r="AH30" s="85">
        <v>5</v>
      </c>
      <c r="AI30" s="85">
        <v>8</v>
      </c>
      <c r="AJ30" s="84">
        <v>17</v>
      </c>
      <c r="AK30" s="85">
        <f t="shared" si="0"/>
        <v>30</v>
      </c>
    </row>
    <row r="31" spans="2:37" ht="14.45" customHeight="1" x14ac:dyDescent="0.2">
      <c r="B31" s="64" t="s">
        <v>76</v>
      </c>
      <c r="C31" s="65" t="s">
        <v>29</v>
      </c>
      <c r="D31" s="66">
        <v>44368</v>
      </c>
      <c r="E31" s="67" t="s">
        <v>6</v>
      </c>
      <c r="F31" s="65" t="s">
        <v>15</v>
      </c>
      <c r="G31" s="68" t="s">
        <v>77</v>
      </c>
      <c r="H31" s="51">
        <v>5</v>
      </c>
      <c r="I31" s="104">
        <v>2</v>
      </c>
      <c r="J31" s="124" t="s">
        <v>94</v>
      </c>
      <c r="K31" s="112">
        <v>2</v>
      </c>
      <c r="L31" s="71">
        <v>2</v>
      </c>
      <c r="M31" s="72">
        <v>2</v>
      </c>
      <c r="N31" s="51">
        <v>1</v>
      </c>
      <c r="O31" s="71">
        <v>2</v>
      </c>
      <c r="P31" s="51">
        <v>1</v>
      </c>
      <c r="Q31" s="71" t="s">
        <v>94</v>
      </c>
      <c r="R31" s="72" t="s">
        <v>94</v>
      </c>
      <c r="S31" s="72">
        <v>2</v>
      </c>
      <c r="T31" s="51" t="s">
        <v>95</v>
      </c>
      <c r="U31" s="71">
        <v>2</v>
      </c>
      <c r="V31" s="71">
        <v>2</v>
      </c>
      <c r="W31" s="71">
        <v>2</v>
      </c>
      <c r="X31" s="52">
        <v>1</v>
      </c>
      <c r="Y31" s="51" t="s">
        <v>95</v>
      </c>
      <c r="Z31" s="71">
        <v>2</v>
      </c>
      <c r="AA31" s="51" t="s">
        <v>95</v>
      </c>
      <c r="AB31" s="52" t="s">
        <v>96</v>
      </c>
      <c r="AC31" s="51" t="s">
        <v>96</v>
      </c>
      <c r="AD31" s="51">
        <v>1</v>
      </c>
      <c r="AE31" s="32"/>
      <c r="AF31" s="73">
        <v>2</v>
      </c>
      <c r="AG31" s="43"/>
      <c r="AH31" s="85">
        <v>7</v>
      </c>
      <c r="AI31" s="85">
        <v>8</v>
      </c>
      <c r="AJ31" s="84">
        <v>12</v>
      </c>
      <c r="AK31" s="85">
        <f t="shared" si="0"/>
        <v>27</v>
      </c>
    </row>
    <row r="32" spans="2:37" ht="14.45" customHeight="1" x14ac:dyDescent="0.2">
      <c r="B32" s="11" t="s">
        <v>78</v>
      </c>
      <c r="C32" s="12" t="s">
        <v>29</v>
      </c>
      <c r="D32" s="13">
        <v>44368</v>
      </c>
      <c r="E32" s="14" t="s">
        <v>6</v>
      </c>
      <c r="F32" s="12" t="s">
        <v>15</v>
      </c>
      <c r="G32" s="15" t="s">
        <v>79</v>
      </c>
      <c r="H32" s="24">
        <v>2</v>
      </c>
      <c r="I32" s="103">
        <v>2</v>
      </c>
      <c r="J32" s="122">
        <v>2</v>
      </c>
      <c r="K32" s="110">
        <v>2</v>
      </c>
      <c r="L32" s="58">
        <v>2</v>
      </c>
      <c r="M32" s="59">
        <v>2</v>
      </c>
      <c r="N32" s="58">
        <v>2</v>
      </c>
      <c r="O32" s="58">
        <v>2</v>
      </c>
      <c r="P32" s="58">
        <v>2</v>
      </c>
      <c r="Q32" s="58">
        <v>2</v>
      </c>
      <c r="R32" s="59">
        <v>2</v>
      </c>
      <c r="S32" s="59">
        <v>2</v>
      </c>
      <c r="T32" s="58">
        <v>2</v>
      </c>
      <c r="U32" s="58">
        <v>2</v>
      </c>
      <c r="V32" s="58">
        <v>2</v>
      </c>
      <c r="W32" s="58">
        <v>2</v>
      </c>
      <c r="X32" s="59">
        <v>2</v>
      </c>
      <c r="Y32" s="58">
        <v>2</v>
      </c>
      <c r="Z32" s="58">
        <v>2</v>
      </c>
      <c r="AA32" s="58">
        <v>2</v>
      </c>
      <c r="AB32" s="59">
        <v>2</v>
      </c>
      <c r="AC32" s="58">
        <v>2</v>
      </c>
      <c r="AD32" s="58" t="s">
        <v>94</v>
      </c>
      <c r="AE32" s="32"/>
      <c r="AF32" s="70">
        <v>2</v>
      </c>
      <c r="AG32" s="43"/>
      <c r="AH32" s="26">
        <v>0</v>
      </c>
      <c r="AI32" s="26">
        <v>1</v>
      </c>
      <c r="AJ32" s="50">
        <v>21</v>
      </c>
      <c r="AK32" s="26">
        <f t="shared" si="0"/>
        <v>22</v>
      </c>
    </row>
    <row r="33" spans="2:37" ht="14.45" customHeight="1" x14ac:dyDescent="0.2">
      <c r="B33" s="64" t="s">
        <v>80</v>
      </c>
      <c r="C33" s="65" t="s">
        <v>37</v>
      </c>
      <c r="D33" s="66">
        <v>44369</v>
      </c>
      <c r="E33" s="67" t="s">
        <v>6</v>
      </c>
      <c r="F33" s="65" t="s">
        <v>21</v>
      </c>
      <c r="G33" s="68" t="s">
        <v>81</v>
      </c>
      <c r="H33" s="51">
        <v>1</v>
      </c>
      <c r="I33" s="104">
        <v>2</v>
      </c>
      <c r="J33" s="124">
        <v>2</v>
      </c>
      <c r="K33" s="112">
        <v>2</v>
      </c>
      <c r="L33" s="71">
        <v>2</v>
      </c>
      <c r="M33" s="72">
        <v>2</v>
      </c>
      <c r="N33" s="71">
        <v>2</v>
      </c>
      <c r="O33" s="71">
        <v>2</v>
      </c>
      <c r="P33" s="71">
        <v>2</v>
      </c>
      <c r="Q33" s="71">
        <v>2</v>
      </c>
      <c r="R33" s="72">
        <v>2</v>
      </c>
      <c r="S33" s="72">
        <v>2</v>
      </c>
      <c r="T33" s="71">
        <v>2</v>
      </c>
      <c r="U33" s="71">
        <v>2</v>
      </c>
      <c r="V33" s="71">
        <v>2</v>
      </c>
      <c r="W33" s="71">
        <v>2</v>
      </c>
      <c r="X33" s="72">
        <v>2</v>
      </c>
      <c r="Y33" s="71">
        <v>2</v>
      </c>
      <c r="Z33" s="71" t="s">
        <v>94</v>
      </c>
      <c r="AA33" s="71">
        <v>2</v>
      </c>
      <c r="AB33" s="72">
        <v>2</v>
      </c>
      <c r="AC33" s="71" t="s">
        <v>94</v>
      </c>
      <c r="AD33" s="71">
        <v>2</v>
      </c>
      <c r="AE33" s="32"/>
      <c r="AF33" s="73">
        <v>2</v>
      </c>
      <c r="AG33" s="43"/>
      <c r="AH33" s="26">
        <v>0</v>
      </c>
      <c r="AI33" s="26">
        <v>2</v>
      </c>
      <c r="AJ33" s="50">
        <v>21</v>
      </c>
      <c r="AK33" s="26">
        <f t="shared" si="0"/>
        <v>23</v>
      </c>
    </row>
    <row r="34" spans="2:37" ht="14.45" customHeight="1" x14ac:dyDescent="0.2">
      <c r="B34" s="74" t="s">
        <v>82</v>
      </c>
      <c r="C34" s="75" t="s">
        <v>37</v>
      </c>
      <c r="D34" s="76">
        <v>44369</v>
      </c>
      <c r="E34" s="77" t="s">
        <v>6</v>
      </c>
      <c r="F34" s="75" t="s">
        <v>21</v>
      </c>
      <c r="G34" s="78" t="s">
        <v>83</v>
      </c>
      <c r="H34" s="79">
        <v>4</v>
      </c>
      <c r="I34" s="105">
        <v>1</v>
      </c>
      <c r="J34" s="125">
        <v>1</v>
      </c>
      <c r="K34" s="113">
        <v>1</v>
      </c>
      <c r="L34" s="80">
        <v>1</v>
      </c>
      <c r="M34" s="81">
        <v>1</v>
      </c>
      <c r="N34" s="80">
        <v>1</v>
      </c>
      <c r="O34" s="80">
        <v>1</v>
      </c>
      <c r="P34" s="80" t="s">
        <v>95</v>
      </c>
      <c r="Q34" s="80">
        <v>1</v>
      </c>
      <c r="R34" s="81">
        <v>1</v>
      </c>
      <c r="S34" s="81">
        <v>1</v>
      </c>
      <c r="T34" s="80">
        <v>1</v>
      </c>
      <c r="U34" s="80">
        <v>1</v>
      </c>
      <c r="V34" s="80">
        <v>1</v>
      </c>
      <c r="W34" s="80">
        <v>1</v>
      </c>
      <c r="X34" s="81">
        <v>1</v>
      </c>
      <c r="Y34" s="79" t="s">
        <v>96</v>
      </c>
      <c r="Z34" s="80">
        <v>1</v>
      </c>
      <c r="AA34" s="79" t="s">
        <v>96</v>
      </c>
      <c r="AB34" s="81">
        <v>1</v>
      </c>
      <c r="AC34" s="80">
        <v>1</v>
      </c>
      <c r="AD34" s="80">
        <v>1</v>
      </c>
      <c r="AE34" s="32"/>
      <c r="AF34" s="83">
        <v>1</v>
      </c>
      <c r="AG34" s="43"/>
      <c r="AH34" s="50">
        <v>19</v>
      </c>
      <c r="AI34" s="26">
        <v>3</v>
      </c>
      <c r="AJ34" s="26">
        <v>0</v>
      </c>
      <c r="AK34" s="26">
        <f t="shared" si="0"/>
        <v>22</v>
      </c>
    </row>
    <row r="35" spans="2:37" ht="14.45" customHeight="1" x14ac:dyDescent="0.2">
      <c r="B35" s="11" t="s">
        <v>84</v>
      </c>
      <c r="C35" s="12" t="s">
        <v>43</v>
      </c>
      <c r="D35" s="13">
        <v>44370</v>
      </c>
      <c r="E35" s="14" t="s">
        <v>14</v>
      </c>
      <c r="F35" s="12" t="s">
        <v>32</v>
      </c>
      <c r="G35" s="15" t="s">
        <v>85</v>
      </c>
      <c r="H35" s="24">
        <v>5</v>
      </c>
      <c r="I35" s="103">
        <v>2</v>
      </c>
      <c r="J35" s="122">
        <v>2</v>
      </c>
      <c r="K35" s="110">
        <v>2</v>
      </c>
      <c r="L35" s="58">
        <v>2</v>
      </c>
      <c r="M35" s="59">
        <v>2</v>
      </c>
      <c r="N35" s="58">
        <v>2</v>
      </c>
      <c r="O35" s="58">
        <v>2</v>
      </c>
      <c r="P35" s="58">
        <v>2</v>
      </c>
      <c r="Q35" s="58">
        <v>2</v>
      </c>
      <c r="R35" s="59">
        <v>2</v>
      </c>
      <c r="S35" s="59">
        <v>2</v>
      </c>
      <c r="T35" s="58">
        <v>2</v>
      </c>
      <c r="U35" s="58">
        <v>2</v>
      </c>
      <c r="V35" s="58">
        <v>2</v>
      </c>
      <c r="W35" s="58">
        <v>2</v>
      </c>
      <c r="X35" s="59">
        <v>2</v>
      </c>
      <c r="Y35" s="58">
        <v>2</v>
      </c>
      <c r="Z35" s="58">
        <v>2</v>
      </c>
      <c r="AA35" s="58">
        <v>2</v>
      </c>
      <c r="AB35" s="59">
        <v>2</v>
      </c>
      <c r="AC35" s="58">
        <v>2</v>
      </c>
      <c r="AD35" s="58">
        <v>2</v>
      </c>
      <c r="AE35" s="32"/>
      <c r="AF35" s="70">
        <v>2</v>
      </c>
      <c r="AG35" s="43"/>
      <c r="AH35" s="26">
        <v>0</v>
      </c>
      <c r="AI35" s="26">
        <v>0</v>
      </c>
      <c r="AJ35" s="50">
        <v>21</v>
      </c>
      <c r="AK35" s="26">
        <f t="shared" si="0"/>
        <v>21</v>
      </c>
    </row>
    <row r="36" spans="2:37" ht="14.45" customHeight="1" x14ac:dyDescent="0.2">
      <c r="B36" s="11" t="s">
        <v>86</v>
      </c>
      <c r="C36" s="12" t="s">
        <v>43</v>
      </c>
      <c r="D36" s="13">
        <v>44370</v>
      </c>
      <c r="E36" s="14" t="s">
        <v>14</v>
      </c>
      <c r="F36" s="12" t="s">
        <v>32</v>
      </c>
      <c r="G36" s="15" t="s">
        <v>87</v>
      </c>
      <c r="H36" s="24">
        <v>5</v>
      </c>
      <c r="I36" s="103">
        <v>1</v>
      </c>
      <c r="J36" s="122">
        <v>12</v>
      </c>
      <c r="K36" s="110" t="s">
        <v>95</v>
      </c>
      <c r="L36" s="58">
        <v>1</v>
      </c>
      <c r="M36" s="59">
        <v>1</v>
      </c>
      <c r="N36" s="58">
        <v>1</v>
      </c>
      <c r="O36" s="58" t="s">
        <v>95</v>
      </c>
      <c r="P36" s="58">
        <v>12</v>
      </c>
      <c r="Q36" s="58" t="s">
        <v>95</v>
      </c>
      <c r="R36" s="35">
        <v>2</v>
      </c>
      <c r="S36" s="59" t="s">
        <v>95</v>
      </c>
      <c r="T36" s="58">
        <v>1</v>
      </c>
      <c r="U36" s="58">
        <v>1</v>
      </c>
      <c r="V36" s="58" t="s">
        <v>95</v>
      </c>
      <c r="W36" s="58">
        <v>12</v>
      </c>
      <c r="X36" s="59">
        <v>1</v>
      </c>
      <c r="Y36" s="58">
        <v>1</v>
      </c>
      <c r="Z36" s="24" t="s">
        <v>96</v>
      </c>
      <c r="AA36" s="58">
        <v>1</v>
      </c>
      <c r="AB36" s="59" t="s">
        <v>95</v>
      </c>
      <c r="AC36" s="58">
        <v>1</v>
      </c>
      <c r="AD36" s="58">
        <v>1</v>
      </c>
      <c r="AE36" s="32"/>
      <c r="AF36" s="70" t="s">
        <v>95</v>
      </c>
      <c r="AG36" s="43"/>
      <c r="AH36" s="50">
        <v>19</v>
      </c>
      <c r="AI36" s="26">
        <v>7</v>
      </c>
      <c r="AJ36" s="26">
        <v>4</v>
      </c>
      <c r="AK36" s="26">
        <f t="shared" si="0"/>
        <v>30</v>
      </c>
    </row>
    <row r="37" spans="2:37" ht="14.45" customHeight="1" x14ac:dyDescent="0.2">
      <c r="B37" s="64" t="s">
        <v>88</v>
      </c>
      <c r="C37" s="65" t="s">
        <v>43</v>
      </c>
      <c r="D37" s="66">
        <v>44370</v>
      </c>
      <c r="E37" s="67" t="s">
        <v>6</v>
      </c>
      <c r="F37" s="65" t="s">
        <v>38</v>
      </c>
      <c r="G37" s="68" t="s">
        <v>89</v>
      </c>
      <c r="H37" s="51">
        <v>2</v>
      </c>
      <c r="I37" s="104" t="s">
        <v>96</v>
      </c>
      <c r="J37" s="127">
        <v>1</v>
      </c>
      <c r="K37" s="116">
        <v>1</v>
      </c>
      <c r="L37" s="51">
        <v>1</v>
      </c>
      <c r="M37" s="52">
        <v>1</v>
      </c>
      <c r="N37" s="51">
        <v>1</v>
      </c>
      <c r="O37" s="51">
        <v>1</v>
      </c>
      <c r="P37" s="51">
        <v>1</v>
      </c>
      <c r="Q37" s="51">
        <v>1</v>
      </c>
      <c r="R37" s="52">
        <v>1</v>
      </c>
      <c r="S37" s="52">
        <v>1</v>
      </c>
      <c r="T37" s="51">
        <v>1</v>
      </c>
      <c r="U37" s="51">
        <v>1</v>
      </c>
      <c r="V37" s="51">
        <v>1</v>
      </c>
      <c r="W37" s="51">
        <v>1</v>
      </c>
      <c r="X37" s="52">
        <v>1</v>
      </c>
      <c r="Y37" s="51">
        <v>1</v>
      </c>
      <c r="Z37" s="51">
        <v>1</v>
      </c>
      <c r="AA37" s="51">
        <v>1</v>
      </c>
      <c r="AB37" s="52">
        <v>1</v>
      </c>
      <c r="AC37" s="51">
        <v>1</v>
      </c>
      <c r="AD37" s="51">
        <v>1</v>
      </c>
      <c r="AE37" s="32"/>
      <c r="AF37" s="53">
        <v>1</v>
      </c>
      <c r="AG37" s="43"/>
      <c r="AH37" s="26">
        <v>21</v>
      </c>
      <c r="AI37" s="50">
        <v>0</v>
      </c>
      <c r="AJ37" s="26">
        <v>0</v>
      </c>
      <c r="AK37" s="26">
        <f t="shared" si="0"/>
        <v>21</v>
      </c>
    </row>
    <row r="38" spans="2:37" ht="14.45" customHeight="1" x14ac:dyDescent="0.2">
      <c r="B38" s="16" t="s">
        <v>90</v>
      </c>
      <c r="C38" s="17" t="s">
        <v>43</v>
      </c>
      <c r="D38" s="18">
        <v>44370</v>
      </c>
      <c r="E38" s="19" t="s">
        <v>6</v>
      </c>
      <c r="F38" s="17" t="s">
        <v>38</v>
      </c>
      <c r="G38" s="20" t="s">
        <v>91</v>
      </c>
      <c r="H38" s="25">
        <v>2</v>
      </c>
      <c r="I38" s="107" t="s">
        <v>96</v>
      </c>
      <c r="J38" s="128" t="s">
        <v>94</v>
      </c>
      <c r="K38" s="117" t="s">
        <v>94</v>
      </c>
      <c r="L38" s="25">
        <v>12</v>
      </c>
      <c r="M38" s="100" t="s">
        <v>94</v>
      </c>
      <c r="N38" s="25">
        <v>2</v>
      </c>
      <c r="O38" s="99" t="s">
        <v>95</v>
      </c>
      <c r="P38" s="99" t="s">
        <v>94</v>
      </c>
      <c r="Q38" s="99" t="s">
        <v>94</v>
      </c>
      <c r="R38" s="100" t="s">
        <v>94</v>
      </c>
      <c r="S38" s="100" t="s">
        <v>94</v>
      </c>
      <c r="T38" s="99" t="s">
        <v>94</v>
      </c>
      <c r="U38" s="25">
        <v>12</v>
      </c>
      <c r="V38" s="25">
        <v>12</v>
      </c>
      <c r="W38" s="25">
        <v>12</v>
      </c>
      <c r="X38" s="36">
        <v>12</v>
      </c>
      <c r="Y38" s="99" t="s">
        <v>95</v>
      </c>
      <c r="Z38" s="99" t="s">
        <v>94</v>
      </c>
      <c r="AA38" s="99" t="s">
        <v>94</v>
      </c>
      <c r="AB38" s="36">
        <v>12</v>
      </c>
      <c r="AC38" s="99" t="s">
        <v>95</v>
      </c>
      <c r="AD38" s="99" t="s">
        <v>94</v>
      </c>
      <c r="AE38" s="32"/>
      <c r="AF38" s="101" t="s">
        <v>94</v>
      </c>
      <c r="AG38" s="43"/>
      <c r="AH38" s="26">
        <v>9</v>
      </c>
      <c r="AI38" s="50">
        <v>14</v>
      </c>
      <c r="AJ38" s="26">
        <v>18</v>
      </c>
      <c r="AK38" s="26">
        <f t="shared" si="0"/>
        <v>41</v>
      </c>
    </row>
    <row r="39" spans="2:37" ht="14.45" customHeight="1" x14ac:dyDescent="0.2">
      <c r="B39" s="39"/>
      <c r="C39" s="39"/>
      <c r="D39" s="40"/>
      <c r="E39" s="41"/>
      <c r="F39" s="39"/>
      <c r="G39" s="48"/>
      <c r="H39" s="49"/>
      <c r="I39" s="108" t="s">
        <v>121</v>
      </c>
      <c r="J39" s="129">
        <v>28</v>
      </c>
      <c r="K39" s="118">
        <v>27</v>
      </c>
      <c r="L39" s="54">
        <v>27</v>
      </c>
      <c r="M39" s="54">
        <v>26</v>
      </c>
      <c r="N39" s="54">
        <v>26</v>
      </c>
      <c r="O39" s="54">
        <v>26</v>
      </c>
      <c r="P39" s="54">
        <v>26</v>
      </c>
      <c r="Q39" s="54">
        <v>25</v>
      </c>
      <c r="R39" s="54">
        <v>25</v>
      </c>
      <c r="S39" s="54">
        <v>25</v>
      </c>
      <c r="T39" s="54">
        <v>25</v>
      </c>
      <c r="U39" s="54">
        <v>24</v>
      </c>
      <c r="V39" s="54">
        <v>24</v>
      </c>
      <c r="W39" s="54">
        <v>24</v>
      </c>
      <c r="X39" s="54">
        <v>23</v>
      </c>
      <c r="Y39" s="54">
        <v>23</v>
      </c>
      <c r="Z39" s="54">
        <v>23</v>
      </c>
      <c r="AA39" s="54">
        <v>22</v>
      </c>
      <c r="AB39" s="54">
        <v>22</v>
      </c>
      <c r="AC39" s="54">
        <v>21</v>
      </c>
      <c r="AD39" s="54">
        <v>20</v>
      </c>
      <c r="AE39" s="55"/>
      <c r="AF39" s="56">
        <v>26</v>
      </c>
      <c r="AG39" s="43"/>
    </row>
    <row r="40" spans="2:37" ht="13.5" thickBot="1" x14ac:dyDescent="0.25">
      <c r="G40" s="96" t="s">
        <v>92</v>
      </c>
      <c r="H40" s="57">
        <f>SUM(H3:H38)</f>
        <v>90</v>
      </c>
      <c r="J40" s="130">
        <v>111</v>
      </c>
      <c r="K40" s="119">
        <v>83</v>
      </c>
      <c r="L40" s="30">
        <v>81</v>
      </c>
      <c r="M40" s="30">
        <v>88</v>
      </c>
      <c r="N40" s="30">
        <v>81</v>
      </c>
      <c r="O40" s="30">
        <v>102</v>
      </c>
      <c r="P40" s="30">
        <v>73</v>
      </c>
      <c r="Q40" s="30">
        <v>82</v>
      </c>
      <c r="R40" s="30">
        <v>76</v>
      </c>
      <c r="S40" s="37">
        <v>110</v>
      </c>
      <c r="T40" s="30">
        <v>67</v>
      </c>
      <c r="U40" s="30">
        <v>97</v>
      </c>
      <c r="V40" s="30">
        <v>82</v>
      </c>
      <c r="W40" s="30">
        <v>57</v>
      </c>
      <c r="X40" s="37">
        <v>86</v>
      </c>
      <c r="Y40" s="30">
        <v>73</v>
      </c>
      <c r="Z40" s="30">
        <v>111</v>
      </c>
      <c r="AA40" s="30">
        <v>83</v>
      </c>
      <c r="AB40" s="30">
        <v>71</v>
      </c>
      <c r="AC40" s="30">
        <v>63</v>
      </c>
      <c r="AD40" s="30">
        <v>78</v>
      </c>
      <c r="AE40" s="32"/>
      <c r="AF40" s="47">
        <f>SUM(L40:AD40)/21</f>
        <v>74.333333333333329</v>
      </c>
      <c r="AG40" s="44"/>
    </row>
    <row r="41" spans="2:37" ht="13.5" x14ac:dyDescent="0.25">
      <c r="J41" s="27"/>
      <c r="K41" s="27">
        <f>SUM(K40-$H$40)</f>
        <v>-7</v>
      </c>
      <c r="L41" s="27">
        <f t="shared" ref="L41:AD41" si="1">SUM(L40-$H$40)</f>
        <v>-9</v>
      </c>
      <c r="M41" s="27">
        <f>SUM(M40-$H$40)</f>
        <v>-2</v>
      </c>
      <c r="N41" s="27">
        <f>SUM(N40-$H$40)</f>
        <v>-9</v>
      </c>
      <c r="O41" s="27">
        <f>SUM(O40-$H$40)</f>
        <v>12</v>
      </c>
      <c r="P41" s="27">
        <f t="shared" si="1"/>
        <v>-17</v>
      </c>
      <c r="Q41" s="27">
        <f t="shared" si="1"/>
        <v>-8</v>
      </c>
      <c r="R41" s="27">
        <f t="shared" si="1"/>
        <v>-14</v>
      </c>
      <c r="S41" s="27">
        <f t="shared" si="1"/>
        <v>20</v>
      </c>
      <c r="T41" s="27">
        <f t="shared" si="1"/>
        <v>-23</v>
      </c>
      <c r="U41" s="27">
        <f t="shared" si="1"/>
        <v>7</v>
      </c>
      <c r="V41" s="27">
        <f t="shared" si="1"/>
        <v>-8</v>
      </c>
      <c r="W41" s="27">
        <f t="shared" si="1"/>
        <v>-33</v>
      </c>
      <c r="X41" s="27">
        <f t="shared" si="1"/>
        <v>-4</v>
      </c>
      <c r="Y41" s="27">
        <f t="shared" si="1"/>
        <v>-17</v>
      </c>
      <c r="Z41" s="27">
        <f t="shared" si="1"/>
        <v>21</v>
      </c>
      <c r="AA41" s="27">
        <f t="shared" si="1"/>
        <v>-7</v>
      </c>
      <c r="AB41" s="27">
        <f t="shared" si="1"/>
        <v>-19</v>
      </c>
      <c r="AC41" s="27">
        <f t="shared" si="1"/>
        <v>-27</v>
      </c>
      <c r="AD41" s="27">
        <f t="shared" si="1"/>
        <v>-12</v>
      </c>
      <c r="AE41" s="27"/>
      <c r="AF41" s="27"/>
    </row>
  </sheetData>
  <mergeCells count="1">
    <mergeCell ref="D2:E2"/>
  </mergeCells>
  <conditionalFormatting sqref="AK3:AK39">
    <cfRule type="top10" dxfId="0" priority="1" rank="9"/>
  </conditionalFormatting>
  <pageMargins left="0.19685039370078741" right="0.19685039370078741" top="0.19685039370078741" bottom="0.19685039370078741" header="0.31496062992125984" footer="0.31496062992125984"/>
  <pageSetup paperSize="9" orientation="landscape" verticalDpi="300" r:id="rId1"/>
  <colBreaks count="1" manualBreakCount="1">
    <brk id="16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72C8B-7D33-464C-8848-36FAE7EFCAE2}">
  <dimension ref="A1"/>
  <sheetViews>
    <sheetView workbookViewId="0">
      <selection activeCell="D3" sqref="D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Blad1</vt:lpstr>
      <vt:lpstr>Blad2</vt:lpstr>
      <vt:lpstr>Blad1!Utskriftsområde</vt:lpstr>
      <vt:lpstr>Blad1!Utskriftsrubriker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Axelsson</dc:creator>
  <cp:lastModifiedBy>Andreas Axelsson</cp:lastModifiedBy>
  <cp:lastPrinted>2021-06-11T18:56:31Z</cp:lastPrinted>
  <dcterms:created xsi:type="dcterms:W3CDTF">2021-06-01T08:41:15Z</dcterms:created>
  <dcterms:modified xsi:type="dcterms:W3CDTF">2021-06-24T12:14:26Z</dcterms:modified>
</cp:coreProperties>
</file>