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ör\Desktop\TDM\"/>
    </mc:Choice>
  </mc:AlternateContent>
  <bookViews>
    <workbookView xWindow="105" yWindow="105" windowWidth="9000" windowHeight="7995" tabRatio="857"/>
  </bookViews>
  <sheets>
    <sheet name="Tävlingsdata" sheetId="1" r:id="rId1"/>
    <sheet name="D 9" sheetId="57" r:id="rId2"/>
    <sheet name="D 10" sheetId="58" r:id="rId3"/>
    <sheet name="D 11" sheetId="56" r:id="rId4"/>
    <sheet name="D 12" sheetId="55" r:id="rId5"/>
    <sheet name="D 13" sheetId="62" r:id="rId6"/>
    <sheet name="D 14" sheetId="63" r:id="rId7"/>
    <sheet name="D 15" sheetId="59" r:id="rId8"/>
    <sheet name="D 16" sheetId="60" r:id="rId9"/>
    <sheet name="D 17-20" sheetId="61" r:id="rId10"/>
    <sheet name="H 9" sheetId="64" r:id="rId11"/>
    <sheet name="H 10" sheetId="65" r:id="rId12"/>
    <sheet name="H 11" sheetId="66" r:id="rId13"/>
    <sheet name="H 12" sheetId="67" r:id="rId14"/>
    <sheet name="H 13" sheetId="68" r:id="rId15"/>
    <sheet name="H 14" sheetId="69" r:id="rId16"/>
    <sheet name="H 15" sheetId="70" r:id="rId17"/>
    <sheet name="H 16" sheetId="71" r:id="rId18"/>
    <sheet name="H 17-20" sheetId="72" r:id="rId19"/>
    <sheet name="Alla klasser" sheetId="34" r:id="rId20"/>
    <sheet name="2 Semi's" sheetId="52" r:id="rId21"/>
    <sheet name="3 Semi's" sheetId="53" r:id="rId22"/>
    <sheet name="4 Semi's" sheetId="43" r:id="rId23"/>
    <sheet name="D 7-8" sheetId="35" r:id="rId24"/>
    <sheet name="H 7-8" sheetId="36" r:id="rId25"/>
    <sheet name="Schematiskt" sheetId="54" r:id="rId26"/>
  </sheets>
  <definedNames>
    <definedName name="_xlnm.Print_Area" localSheetId="20">'2 Semi''s'!$A$1:$AH$39</definedName>
    <definedName name="_xlnm.Print_Area" localSheetId="21">'3 Semi''s'!$A$1:$AH$37</definedName>
    <definedName name="_xlnm.Print_Area" localSheetId="22">'4 Semi''s'!$A$1:$AH$37</definedName>
    <definedName name="_xlnm.Print_Area" localSheetId="2">'D 10'!$A$1:$AH$37</definedName>
    <definedName name="_xlnm.Print_Area" localSheetId="3">'D 11'!$A$1:$AH$37</definedName>
    <definedName name="_xlnm.Print_Area" localSheetId="4">'D 12'!$A$1:$AH$37</definedName>
    <definedName name="_xlnm.Print_Area" localSheetId="5">'D 13'!$A$1:$AH$37</definedName>
    <definedName name="_xlnm.Print_Area" localSheetId="6">'D 14'!$A$1:$AH$37</definedName>
    <definedName name="_xlnm.Print_Area" localSheetId="7">'D 15'!$A$1:$AH$37</definedName>
    <definedName name="_xlnm.Print_Area" localSheetId="8">'D 16'!$A$1:$AH$37</definedName>
    <definedName name="_xlnm.Print_Area" localSheetId="9">'D 17-20'!$A$1:$AH$37</definedName>
    <definedName name="_xlnm.Print_Area" localSheetId="23">'D 7-8'!$A$1:$G$28</definedName>
    <definedName name="_xlnm.Print_Area" localSheetId="1">'D 9'!$A$1:$AH$37</definedName>
    <definedName name="_xlnm.Print_Area" localSheetId="11">'H 10'!$A$1:$AH$37</definedName>
    <definedName name="_xlnm.Print_Area" localSheetId="12">'H 11'!$A$1:$AH$37</definedName>
    <definedName name="_xlnm.Print_Area" localSheetId="13">'H 12'!$A$1:$AH$38</definedName>
    <definedName name="_xlnm.Print_Area" localSheetId="14">'H 13'!$A$1:$AH$37</definedName>
    <definedName name="_xlnm.Print_Area" localSheetId="15">'H 14'!$A$1:$AH$37</definedName>
    <definedName name="_xlnm.Print_Area" localSheetId="16">'H 15'!$A$1:$AH$37</definedName>
    <definedName name="_xlnm.Print_Area" localSheetId="17">'H 16'!$A$1:$AH$37</definedName>
    <definedName name="_xlnm.Print_Area" localSheetId="18">'H 17-20'!$A$1:$AH$37</definedName>
    <definedName name="_xlnm.Print_Area" localSheetId="10">'H 9'!$A$1:$AH$37</definedName>
  </definedNames>
  <calcPr calcId="152511"/>
</workbook>
</file>

<file path=xl/calcChain.xml><?xml version="1.0" encoding="utf-8"?>
<calcChain xmlns="http://schemas.openxmlformats.org/spreadsheetml/2006/main">
  <c r="U5" i="57" l="1"/>
  <c r="J9" i="57"/>
  <c r="K9" i="57"/>
  <c r="L9" i="57"/>
  <c r="J10" i="57"/>
  <c r="K10" i="57"/>
  <c r="L10" i="57"/>
  <c r="J11" i="57"/>
  <c r="K11" i="57"/>
  <c r="L11" i="57"/>
  <c r="J12" i="57"/>
  <c r="K12" i="57"/>
  <c r="L12" i="57"/>
  <c r="J13" i="57"/>
  <c r="K13" i="57"/>
  <c r="L13" i="57"/>
  <c r="J14" i="57"/>
  <c r="K14" i="57"/>
  <c r="L14" i="57"/>
  <c r="J2" i="57"/>
  <c r="K2" i="57"/>
  <c r="L2" i="57"/>
  <c r="J3" i="57"/>
  <c r="K3" i="57"/>
  <c r="L3" i="57"/>
  <c r="J4" i="57"/>
  <c r="K4" i="57"/>
  <c r="L4" i="57"/>
  <c r="J5" i="57"/>
  <c r="K5" i="57"/>
  <c r="L5" i="57"/>
  <c r="J6" i="57"/>
  <c r="K6" i="57"/>
  <c r="L6" i="57"/>
  <c r="J7" i="57"/>
  <c r="K7" i="57"/>
  <c r="L7" i="57"/>
  <c r="I14" i="57"/>
  <c r="I13" i="57"/>
  <c r="I12" i="57"/>
  <c r="I11" i="57"/>
  <c r="I10" i="57"/>
  <c r="I9" i="57"/>
  <c r="I7" i="57"/>
  <c r="I6" i="57"/>
  <c r="I5" i="57"/>
  <c r="I4" i="57"/>
  <c r="I3" i="57"/>
  <c r="Z61" i="72" l="1"/>
  <c r="U26" i="72"/>
  <c r="U25" i="72"/>
  <c r="U24" i="72"/>
  <c r="U23" i="72"/>
  <c r="U22" i="72"/>
  <c r="U21" i="72"/>
  <c r="L21" i="72"/>
  <c r="T21" i="72" s="1"/>
  <c r="K21" i="72"/>
  <c r="S21" i="72" s="1"/>
  <c r="J21" i="72"/>
  <c r="R21" i="72" s="1"/>
  <c r="I21" i="72"/>
  <c r="Q21" i="72" s="1"/>
  <c r="L20" i="72"/>
  <c r="T26" i="72" s="1"/>
  <c r="K20" i="72"/>
  <c r="S26" i="72" s="1"/>
  <c r="J20" i="72"/>
  <c r="R26" i="72" s="1"/>
  <c r="I20" i="72"/>
  <c r="Q26" i="72" s="1"/>
  <c r="L19" i="72"/>
  <c r="T22" i="72" s="1"/>
  <c r="K19" i="72"/>
  <c r="S22" i="72" s="1"/>
  <c r="J19" i="72"/>
  <c r="R22" i="72" s="1"/>
  <c r="I19" i="72"/>
  <c r="Q22" i="72" s="1"/>
  <c r="U18" i="72"/>
  <c r="T18" i="72"/>
  <c r="L18" i="72"/>
  <c r="T25" i="72" s="1"/>
  <c r="K18" i="72"/>
  <c r="S25" i="72" s="1"/>
  <c r="J18" i="72"/>
  <c r="R25" i="72" s="1"/>
  <c r="I18" i="72"/>
  <c r="Q25" i="72" s="1"/>
  <c r="U17" i="72"/>
  <c r="Q17" i="72"/>
  <c r="L17" i="72"/>
  <c r="T23" i="72" s="1"/>
  <c r="K17" i="72"/>
  <c r="S23" i="72" s="1"/>
  <c r="J17" i="72"/>
  <c r="R23" i="72" s="1"/>
  <c r="I17" i="72"/>
  <c r="Q23" i="72" s="1"/>
  <c r="U16" i="72"/>
  <c r="L16" i="72"/>
  <c r="T24" i="72" s="1"/>
  <c r="K16" i="72"/>
  <c r="S24" i="72" s="1"/>
  <c r="J16" i="72"/>
  <c r="R24" i="72" s="1"/>
  <c r="I16" i="72"/>
  <c r="Q24" i="72" s="1"/>
  <c r="U15" i="72"/>
  <c r="L15" i="72"/>
  <c r="U14" i="72"/>
  <c r="L14" i="72"/>
  <c r="T13" i="72" s="1"/>
  <c r="K14" i="72"/>
  <c r="J14" i="72"/>
  <c r="I14" i="72"/>
  <c r="Q13" i="72" s="1"/>
  <c r="U13" i="72"/>
  <c r="S13" i="72"/>
  <c r="R13" i="72"/>
  <c r="L13" i="72"/>
  <c r="K13" i="72"/>
  <c r="S18" i="72" s="1"/>
  <c r="J13" i="72"/>
  <c r="R18" i="72" s="1"/>
  <c r="I13" i="72"/>
  <c r="Q18" i="72" s="1"/>
  <c r="L12" i="72"/>
  <c r="T14" i="72" s="1"/>
  <c r="K12" i="72"/>
  <c r="S14" i="72" s="1"/>
  <c r="J12" i="72"/>
  <c r="R14" i="72" s="1"/>
  <c r="I12" i="72"/>
  <c r="Q14" i="72" s="1"/>
  <c r="AF11" i="72"/>
  <c r="AE11" i="72"/>
  <c r="AD11" i="72"/>
  <c r="AC11" i="72"/>
  <c r="AB11" i="72"/>
  <c r="L11" i="72"/>
  <c r="T17" i="72" s="1"/>
  <c r="K11" i="72"/>
  <c r="S17" i="72" s="1"/>
  <c r="J11" i="72"/>
  <c r="R17" i="72" s="1"/>
  <c r="I11" i="72"/>
  <c r="AF10" i="72"/>
  <c r="AE10" i="72"/>
  <c r="AD10" i="72"/>
  <c r="AC10" i="72"/>
  <c r="AB10" i="72"/>
  <c r="U10" i="72"/>
  <c r="R10" i="72"/>
  <c r="L10" i="72"/>
  <c r="T15" i="72" s="1"/>
  <c r="K10" i="72"/>
  <c r="S15" i="72" s="1"/>
  <c r="J10" i="72"/>
  <c r="R15" i="72" s="1"/>
  <c r="I10" i="72"/>
  <c r="Q15" i="72" s="1"/>
  <c r="AF9" i="72"/>
  <c r="AE9" i="72"/>
  <c r="AD9" i="72"/>
  <c r="AC9" i="72"/>
  <c r="AB9" i="72"/>
  <c r="U9" i="72"/>
  <c r="L9" i="72"/>
  <c r="T16" i="72" s="1"/>
  <c r="K9" i="72"/>
  <c r="S16" i="72" s="1"/>
  <c r="J9" i="72"/>
  <c r="R16" i="72" s="1"/>
  <c r="I9" i="72"/>
  <c r="Q16" i="72" s="1"/>
  <c r="AF8" i="72"/>
  <c r="AE8" i="72"/>
  <c r="AD8" i="72"/>
  <c r="AC8" i="72"/>
  <c r="AB8" i="72"/>
  <c r="U8" i="72"/>
  <c r="L8" i="72"/>
  <c r="AF7" i="72"/>
  <c r="AE7" i="72"/>
  <c r="AD7" i="72"/>
  <c r="AC7" i="72"/>
  <c r="AB7" i="72"/>
  <c r="U7" i="72"/>
  <c r="L7" i="72"/>
  <c r="K7" i="72"/>
  <c r="J7" i="72"/>
  <c r="I7" i="72"/>
  <c r="Q5" i="72" s="1"/>
  <c r="AF6" i="72"/>
  <c r="AE6" i="72"/>
  <c r="AD6" i="72"/>
  <c r="AC6" i="72"/>
  <c r="AB6" i="72"/>
  <c r="U6" i="72"/>
  <c r="L6" i="72"/>
  <c r="T10" i="72" s="1"/>
  <c r="K6" i="72"/>
  <c r="S10" i="72" s="1"/>
  <c r="J6" i="72"/>
  <c r="I6" i="72"/>
  <c r="Q10" i="72" s="1"/>
  <c r="U5" i="72"/>
  <c r="T5" i="72"/>
  <c r="S5" i="72"/>
  <c r="R5" i="72"/>
  <c r="L5" i="72"/>
  <c r="T6" i="72" s="1"/>
  <c r="K5" i="72"/>
  <c r="S6" i="72" s="1"/>
  <c r="J5" i="72"/>
  <c r="R6" i="72" s="1"/>
  <c r="I5" i="72"/>
  <c r="Q6" i="72" s="1"/>
  <c r="AE4" i="72"/>
  <c r="L4" i="72"/>
  <c r="T9" i="72" s="1"/>
  <c r="K4" i="72"/>
  <c r="S9" i="72" s="1"/>
  <c r="J4" i="72"/>
  <c r="R9" i="72" s="1"/>
  <c r="I4" i="72"/>
  <c r="Q9" i="72" s="1"/>
  <c r="L3" i="72"/>
  <c r="T7" i="72" s="1"/>
  <c r="K3" i="72"/>
  <c r="S7" i="72" s="1"/>
  <c r="J3" i="72"/>
  <c r="R7" i="72" s="1"/>
  <c r="I3" i="72"/>
  <c r="Q7" i="72" s="1"/>
  <c r="L2" i="72"/>
  <c r="T8" i="72" s="1"/>
  <c r="K2" i="72"/>
  <c r="S8" i="72" s="1"/>
  <c r="J2" i="72"/>
  <c r="R8" i="72" s="1"/>
  <c r="I2" i="72"/>
  <c r="Q8" i="72" s="1"/>
  <c r="L1" i="72"/>
  <c r="T3" i="72" s="1"/>
  <c r="T11" i="72" s="1"/>
  <c r="T19" i="72" s="1"/>
  <c r="Z61" i="71"/>
  <c r="U26" i="71"/>
  <c r="S26" i="71"/>
  <c r="U25" i="71"/>
  <c r="U24" i="71"/>
  <c r="U23" i="71"/>
  <c r="U22" i="71"/>
  <c r="S22" i="71"/>
  <c r="U21" i="71"/>
  <c r="L21" i="71"/>
  <c r="T21" i="71" s="1"/>
  <c r="K21" i="71"/>
  <c r="S21" i="71" s="1"/>
  <c r="J21" i="71"/>
  <c r="R21" i="71" s="1"/>
  <c r="I21" i="71"/>
  <c r="Q21" i="71" s="1"/>
  <c r="L20" i="71"/>
  <c r="T26" i="71" s="1"/>
  <c r="K20" i="71"/>
  <c r="J20" i="71"/>
  <c r="R26" i="71" s="1"/>
  <c r="I20" i="71"/>
  <c r="Q26" i="71" s="1"/>
  <c r="L19" i="71"/>
  <c r="T22" i="71" s="1"/>
  <c r="K19" i="71"/>
  <c r="J19" i="71"/>
  <c r="R22" i="71" s="1"/>
  <c r="I19" i="71"/>
  <c r="Q22" i="71" s="1"/>
  <c r="U18" i="71"/>
  <c r="L18" i="71"/>
  <c r="T25" i="71" s="1"/>
  <c r="K18" i="71"/>
  <c r="S25" i="71" s="1"/>
  <c r="J18" i="71"/>
  <c r="R25" i="71" s="1"/>
  <c r="I18" i="71"/>
  <c r="Q25" i="71" s="1"/>
  <c r="U17" i="71"/>
  <c r="L17" i="71"/>
  <c r="T23" i="71" s="1"/>
  <c r="K17" i="71"/>
  <c r="S23" i="71" s="1"/>
  <c r="J17" i="71"/>
  <c r="R23" i="71" s="1"/>
  <c r="I17" i="71"/>
  <c r="Q23" i="71" s="1"/>
  <c r="U16" i="71"/>
  <c r="T16" i="71"/>
  <c r="L16" i="71"/>
  <c r="T24" i="71" s="1"/>
  <c r="K16" i="71"/>
  <c r="S24" i="71" s="1"/>
  <c r="J16" i="71"/>
  <c r="R24" i="71" s="1"/>
  <c r="I16" i="71"/>
  <c r="Q24" i="71" s="1"/>
  <c r="U15" i="71"/>
  <c r="Q15" i="71"/>
  <c r="L15" i="71"/>
  <c r="U14" i="71"/>
  <c r="L14" i="71"/>
  <c r="K14" i="71"/>
  <c r="S13" i="71" s="1"/>
  <c r="J14" i="71"/>
  <c r="R13" i="71" s="1"/>
  <c r="I14" i="71"/>
  <c r="U13" i="71"/>
  <c r="T13" i="71"/>
  <c r="Q13" i="71"/>
  <c r="L13" i="71"/>
  <c r="T18" i="71" s="1"/>
  <c r="K13" i="71"/>
  <c r="S18" i="71" s="1"/>
  <c r="J13" i="71"/>
  <c r="R18" i="71" s="1"/>
  <c r="I13" i="71"/>
  <c r="Q18" i="71" s="1"/>
  <c r="L12" i="71"/>
  <c r="T14" i="71" s="1"/>
  <c r="K12" i="71"/>
  <c r="S14" i="71" s="1"/>
  <c r="J12" i="71"/>
  <c r="R14" i="71" s="1"/>
  <c r="I12" i="71"/>
  <c r="Q14" i="71" s="1"/>
  <c r="AF11" i="71"/>
  <c r="AE11" i="71"/>
  <c r="AD11" i="71"/>
  <c r="AC11" i="71"/>
  <c r="AB11" i="71"/>
  <c r="L11" i="71"/>
  <c r="T17" i="71" s="1"/>
  <c r="K11" i="71"/>
  <c r="S17" i="71" s="1"/>
  <c r="J11" i="71"/>
  <c r="R17" i="71" s="1"/>
  <c r="I11" i="71"/>
  <c r="Q17" i="71" s="1"/>
  <c r="AF10" i="71"/>
  <c r="AE10" i="71"/>
  <c r="AD10" i="71"/>
  <c r="AC10" i="71"/>
  <c r="AB10" i="71"/>
  <c r="U10" i="71"/>
  <c r="T10" i="71"/>
  <c r="L10" i="71"/>
  <c r="T15" i="71" s="1"/>
  <c r="K10" i="71"/>
  <c r="S15" i="71" s="1"/>
  <c r="J10" i="71"/>
  <c r="R15" i="71" s="1"/>
  <c r="I10" i="71"/>
  <c r="AF9" i="71"/>
  <c r="AE9" i="71"/>
  <c r="AD9" i="71"/>
  <c r="AC9" i="71"/>
  <c r="AB9" i="71"/>
  <c r="U9" i="71"/>
  <c r="L9" i="71"/>
  <c r="K9" i="71"/>
  <c r="S16" i="71" s="1"/>
  <c r="J9" i="71"/>
  <c r="R16" i="71" s="1"/>
  <c r="I9" i="71"/>
  <c r="Q16" i="71" s="1"/>
  <c r="AF8" i="71"/>
  <c r="AE8" i="71"/>
  <c r="AD8" i="71"/>
  <c r="AC8" i="71"/>
  <c r="AB8" i="71"/>
  <c r="U8" i="71"/>
  <c r="L8" i="71"/>
  <c r="AF7" i="71"/>
  <c r="AE7" i="71"/>
  <c r="AD7" i="71"/>
  <c r="AC7" i="71"/>
  <c r="AB7" i="71"/>
  <c r="U7" i="71"/>
  <c r="L7" i="71"/>
  <c r="T5" i="71" s="1"/>
  <c r="K7" i="71"/>
  <c r="S5" i="71" s="1"/>
  <c r="J7" i="71"/>
  <c r="I7" i="71"/>
  <c r="AF6" i="71"/>
  <c r="AE6" i="71"/>
  <c r="AD6" i="71"/>
  <c r="AC6" i="71"/>
  <c r="AB6" i="71"/>
  <c r="U6" i="71"/>
  <c r="L6" i="71"/>
  <c r="K6" i="71"/>
  <c r="S10" i="71" s="1"/>
  <c r="J6" i="71"/>
  <c r="R10" i="71" s="1"/>
  <c r="I6" i="71"/>
  <c r="Q10" i="71" s="1"/>
  <c r="U5" i="71"/>
  <c r="R5" i="71"/>
  <c r="Q5" i="71"/>
  <c r="L5" i="71"/>
  <c r="T6" i="71" s="1"/>
  <c r="K5" i="71"/>
  <c r="S6" i="71" s="1"/>
  <c r="J5" i="71"/>
  <c r="R6" i="71" s="1"/>
  <c r="I5" i="71"/>
  <c r="Q6" i="71" s="1"/>
  <c r="AE4" i="71"/>
  <c r="L4" i="71"/>
  <c r="T9" i="71" s="1"/>
  <c r="K4" i="71"/>
  <c r="S9" i="71" s="1"/>
  <c r="J4" i="71"/>
  <c r="R9" i="71" s="1"/>
  <c r="I4" i="71"/>
  <c r="Q9" i="71" s="1"/>
  <c r="L3" i="71"/>
  <c r="T7" i="71" s="1"/>
  <c r="K3" i="71"/>
  <c r="S7" i="71" s="1"/>
  <c r="J3" i="71"/>
  <c r="R7" i="71" s="1"/>
  <c r="I3" i="71"/>
  <c r="Q7" i="71" s="1"/>
  <c r="L2" i="71"/>
  <c r="T8" i="71" s="1"/>
  <c r="K2" i="71"/>
  <c r="S8" i="71" s="1"/>
  <c r="J2" i="71"/>
  <c r="R8" i="71" s="1"/>
  <c r="I2" i="71"/>
  <c r="Q8" i="71" s="1"/>
  <c r="L1" i="71"/>
  <c r="T3" i="71" s="1"/>
  <c r="T11" i="71" s="1"/>
  <c r="T19" i="71" s="1"/>
  <c r="Z61" i="70"/>
  <c r="U26" i="70"/>
  <c r="Q26" i="70"/>
  <c r="U25" i="70"/>
  <c r="U24" i="70"/>
  <c r="Q24" i="70"/>
  <c r="U23" i="70"/>
  <c r="U22" i="70"/>
  <c r="R22" i="70"/>
  <c r="U21" i="70"/>
  <c r="L21" i="70"/>
  <c r="T21" i="70" s="1"/>
  <c r="K21" i="70"/>
  <c r="S21" i="70" s="1"/>
  <c r="J21" i="70"/>
  <c r="R21" i="70" s="1"/>
  <c r="I21" i="70"/>
  <c r="Q21" i="70" s="1"/>
  <c r="L20" i="70"/>
  <c r="T26" i="70" s="1"/>
  <c r="K20" i="70"/>
  <c r="S26" i="70" s="1"/>
  <c r="J20" i="70"/>
  <c r="R26" i="70" s="1"/>
  <c r="I20" i="70"/>
  <c r="L19" i="70"/>
  <c r="T22" i="70" s="1"/>
  <c r="K19" i="70"/>
  <c r="S22" i="70" s="1"/>
  <c r="J19" i="70"/>
  <c r="I19" i="70"/>
  <c r="Q22" i="70" s="1"/>
  <c r="U18" i="70"/>
  <c r="L18" i="70"/>
  <c r="T25" i="70" s="1"/>
  <c r="K18" i="70"/>
  <c r="S25" i="70" s="1"/>
  <c r="J18" i="70"/>
  <c r="R25" i="70" s="1"/>
  <c r="I18" i="70"/>
  <c r="Q25" i="70" s="1"/>
  <c r="U17" i="70"/>
  <c r="L17" i="70"/>
  <c r="T23" i="70" s="1"/>
  <c r="K17" i="70"/>
  <c r="S23" i="70" s="1"/>
  <c r="J17" i="70"/>
  <c r="R23" i="70" s="1"/>
  <c r="I17" i="70"/>
  <c r="Q23" i="70" s="1"/>
  <c r="U16" i="70"/>
  <c r="L16" i="70"/>
  <c r="T24" i="70" s="1"/>
  <c r="K16" i="70"/>
  <c r="S24" i="70" s="1"/>
  <c r="J16" i="70"/>
  <c r="R24" i="70" s="1"/>
  <c r="I16" i="70"/>
  <c r="U15" i="70"/>
  <c r="S15" i="70"/>
  <c r="L15" i="70"/>
  <c r="U14" i="70"/>
  <c r="S14" i="70"/>
  <c r="Q14" i="70"/>
  <c r="L14" i="70"/>
  <c r="K14" i="70"/>
  <c r="S13" i="70" s="1"/>
  <c r="J14" i="70"/>
  <c r="I14" i="70"/>
  <c r="Q13" i="70" s="1"/>
  <c r="U13" i="70"/>
  <c r="T13" i="70"/>
  <c r="R13" i="70"/>
  <c r="L13" i="70"/>
  <c r="T18" i="70" s="1"/>
  <c r="K13" i="70"/>
  <c r="S18" i="70" s="1"/>
  <c r="J13" i="70"/>
  <c r="R18" i="70" s="1"/>
  <c r="I13" i="70"/>
  <c r="Q18" i="70" s="1"/>
  <c r="L12" i="70"/>
  <c r="T14" i="70" s="1"/>
  <c r="K12" i="70"/>
  <c r="J12" i="70"/>
  <c r="R14" i="70" s="1"/>
  <c r="I12" i="70"/>
  <c r="AF11" i="70"/>
  <c r="AE11" i="70"/>
  <c r="AD11" i="70"/>
  <c r="AC11" i="70"/>
  <c r="AB11" i="70"/>
  <c r="L11" i="70"/>
  <c r="T17" i="70" s="1"/>
  <c r="K11" i="70"/>
  <c r="S17" i="70" s="1"/>
  <c r="J11" i="70"/>
  <c r="R17" i="70" s="1"/>
  <c r="I11" i="70"/>
  <c r="Q17" i="70" s="1"/>
  <c r="AF10" i="70"/>
  <c r="AE10" i="70"/>
  <c r="AD10" i="70"/>
  <c r="AC10" i="70"/>
  <c r="AB10" i="70"/>
  <c r="U10" i="70"/>
  <c r="R10" i="70"/>
  <c r="L10" i="70"/>
  <c r="T15" i="70" s="1"/>
  <c r="K10" i="70"/>
  <c r="J10" i="70"/>
  <c r="R15" i="70" s="1"/>
  <c r="I10" i="70"/>
  <c r="Q15" i="70" s="1"/>
  <c r="AF9" i="70"/>
  <c r="AE9" i="70"/>
  <c r="AD9" i="70"/>
  <c r="AC9" i="70"/>
  <c r="AB9" i="70"/>
  <c r="U9" i="70"/>
  <c r="R9" i="70"/>
  <c r="L9" i="70"/>
  <c r="T16" i="70" s="1"/>
  <c r="K9" i="70"/>
  <c r="S16" i="70" s="1"/>
  <c r="J9" i="70"/>
  <c r="R16" i="70" s="1"/>
  <c r="I9" i="70"/>
  <c r="Q16" i="70" s="1"/>
  <c r="AF8" i="70"/>
  <c r="AE8" i="70"/>
  <c r="AD8" i="70"/>
  <c r="AC8" i="70"/>
  <c r="AB8" i="70"/>
  <c r="AC61" i="70" s="1"/>
  <c r="AC62" i="70" s="1"/>
  <c r="U8" i="70"/>
  <c r="L8" i="70"/>
  <c r="AF7" i="70"/>
  <c r="AE7" i="70"/>
  <c r="AD7" i="70"/>
  <c r="AC7" i="70"/>
  <c r="AB7" i="70"/>
  <c r="U7" i="70"/>
  <c r="S7" i="70"/>
  <c r="L7" i="70"/>
  <c r="T5" i="70" s="1"/>
  <c r="K7" i="70"/>
  <c r="S5" i="70" s="1"/>
  <c r="J7" i="70"/>
  <c r="I7" i="70"/>
  <c r="Q5" i="70" s="1"/>
  <c r="AF6" i="70"/>
  <c r="AE6" i="70"/>
  <c r="AD6" i="70"/>
  <c r="AC6" i="70"/>
  <c r="AB6" i="70"/>
  <c r="U6" i="70"/>
  <c r="Q6" i="70"/>
  <c r="L6" i="70"/>
  <c r="T10" i="70" s="1"/>
  <c r="K6" i="70"/>
  <c r="S10" i="70" s="1"/>
  <c r="J6" i="70"/>
  <c r="I6" i="70"/>
  <c r="Q10" i="70" s="1"/>
  <c r="U5" i="70"/>
  <c r="R5" i="70"/>
  <c r="L5" i="70"/>
  <c r="T6" i="70" s="1"/>
  <c r="K5" i="70"/>
  <c r="S6" i="70" s="1"/>
  <c r="J5" i="70"/>
  <c r="R6" i="70" s="1"/>
  <c r="I5" i="70"/>
  <c r="AE4" i="70"/>
  <c r="L4" i="70"/>
  <c r="T9" i="70" s="1"/>
  <c r="K4" i="70"/>
  <c r="S9" i="70" s="1"/>
  <c r="J4" i="70"/>
  <c r="I4" i="70"/>
  <c r="Q9" i="70" s="1"/>
  <c r="L3" i="70"/>
  <c r="T7" i="70" s="1"/>
  <c r="K3" i="70"/>
  <c r="J3" i="70"/>
  <c r="R7" i="70" s="1"/>
  <c r="I3" i="70"/>
  <c r="Q7" i="70" s="1"/>
  <c r="L2" i="70"/>
  <c r="T8" i="70" s="1"/>
  <c r="K2" i="70"/>
  <c r="S8" i="70" s="1"/>
  <c r="J2" i="70"/>
  <c r="R8" i="70" s="1"/>
  <c r="I2" i="70"/>
  <c r="Q8" i="70" s="1"/>
  <c r="L1" i="70"/>
  <c r="T3" i="70" s="1"/>
  <c r="T11" i="70" s="1"/>
  <c r="T19" i="70" s="1"/>
  <c r="Z61" i="69"/>
  <c r="U26" i="69"/>
  <c r="S26" i="69"/>
  <c r="U25" i="69"/>
  <c r="R25" i="69"/>
  <c r="U24" i="69"/>
  <c r="Q24" i="69"/>
  <c r="U23" i="69"/>
  <c r="U22" i="69"/>
  <c r="S22" i="69"/>
  <c r="U21" i="69"/>
  <c r="R21" i="69"/>
  <c r="L21" i="69"/>
  <c r="T21" i="69" s="1"/>
  <c r="K21" i="69"/>
  <c r="S21" i="69" s="1"/>
  <c r="J21" i="69"/>
  <c r="I21" i="69"/>
  <c r="Q21" i="69" s="1"/>
  <c r="L20" i="69"/>
  <c r="T26" i="69" s="1"/>
  <c r="K20" i="69"/>
  <c r="J20" i="69"/>
  <c r="R26" i="69" s="1"/>
  <c r="I20" i="69"/>
  <c r="Q26" i="69" s="1"/>
  <c r="L19" i="69"/>
  <c r="T22" i="69" s="1"/>
  <c r="K19" i="69"/>
  <c r="J19" i="69"/>
  <c r="R22" i="69" s="1"/>
  <c r="I19" i="69"/>
  <c r="Q22" i="69" s="1"/>
  <c r="U18" i="69"/>
  <c r="L18" i="69"/>
  <c r="T25" i="69" s="1"/>
  <c r="K18" i="69"/>
  <c r="S25" i="69" s="1"/>
  <c r="J18" i="69"/>
  <c r="I18" i="69"/>
  <c r="Q25" i="69" s="1"/>
  <c r="U17" i="69"/>
  <c r="S17" i="69"/>
  <c r="L17" i="69"/>
  <c r="T23" i="69" s="1"/>
  <c r="K17" i="69"/>
  <c r="S23" i="69" s="1"/>
  <c r="J17" i="69"/>
  <c r="R23" i="69" s="1"/>
  <c r="I17" i="69"/>
  <c r="Q23" i="69" s="1"/>
  <c r="U16" i="69"/>
  <c r="L16" i="69"/>
  <c r="T24" i="69" s="1"/>
  <c r="K16" i="69"/>
  <c r="S24" i="69" s="1"/>
  <c r="J16" i="69"/>
  <c r="R24" i="69" s="1"/>
  <c r="I16" i="69"/>
  <c r="U15" i="69"/>
  <c r="S15" i="69"/>
  <c r="L15" i="69"/>
  <c r="U14" i="69"/>
  <c r="S14" i="69"/>
  <c r="L14" i="69"/>
  <c r="K14" i="69"/>
  <c r="S13" i="69" s="1"/>
  <c r="J14" i="69"/>
  <c r="I14" i="69"/>
  <c r="Q13" i="69" s="1"/>
  <c r="U13" i="69"/>
  <c r="T13" i="69"/>
  <c r="R13" i="69"/>
  <c r="L13" i="69"/>
  <c r="T18" i="69" s="1"/>
  <c r="K13" i="69"/>
  <c r="S18" i="69" s="1"/>
  <c r="J13" i="69"/>
  <c r="R18" i="69" s="1"/>
  <c r="I13" i="69"/>
  <c r="Q18" i="69" s="1"/>
  <c r="L12" i="69"/>
  <c r="T14" i="69" s="1"/>
  <c r="K12" i="69"/>
  <c r="J12" i="69"/>
  <c r="R14" i="69" s="1"/>
  <c r="I12" i="69"/>
  <c r="Q14" i="69" s="1"/>
  <c r="AF11" i="69"/>
  <c r="AE11" i="69"/>
  <c r="AD11" i="69"/>
  <c r="AC11" i="69"/>
  <c r="AB11" i="69"/>
  <c r="L11" i="69"/>
  <c r="T17" i="69" s="1"/>
  <c r="K11" i="69"/>
  <c r="J11" i="69"/>
  <c r="R17" i="69" s="1"/>
  <c r="I11" i="69"/>
  <c r="Q17" i="69" s="1"/>
  <c r="AF10" i="69"/>
  <c r="AE10" i="69"/>
  <c r="AD10" i="69"/>
  <c r="AC10" i="69"/>
  <c r="AB10" i="69"/>
  <c r="U10" i="69"/>
  <c r="T10" i="69"/>
  <c r="L10" i="69"/>
  <c r="T15" i="69" s="1"/>
  <c r="K10" i="69"/>
  <c r="J10" i="69"/>
  <c r="R15" i="69" s="1"/>
  <c r="I10" i="69"/>
  <c r="Q15" i="69" s="1"/>
  <c r="AF9" i="69"/>
  <c r="AE9" i="69"/>
  <c r="AD9" i="69"/>
  <c r="AC9" i="69"/>
  <c r="AB9" i="69"/>
  <c r="U9" i="69"/>
  <c r="T9" i="69"/>
  <c r="L9" i="69"/>
  <c r="T16" i="69" s="1"/>
  <c r="K9" i="69"/>
  <c r="S16" i="69" s="1"/>
  <c r="J9" i="69"/>
  <c r="R16" i="69" s="1"/>
  <c r="I9" i="69"/>
  <c r="Q16" i="69" s="1"/>
  <c r="AF8" i="69"/>
  <c r="AE8" i="69"/>
  <c r="AD8" i="69"/>
  <c r="AC8" i="69"/>
  <c r="AB8" i="69"/>
  <c r="U8" i="69"/>
  <c r="T8" i="69"/>
  <c r="L8" i="69"/>
  <c r="AF7" i="69"/>
  <c r="AE7" i="69"/>
  <c r="AD7" i="69"/>
  <c r="AC7" i="69"/>
  <c r="AB7" i="69"/>
  <c r="U7" i="69"/>
  <c r="S7" i="69"/>
  <c r="L7" i="69"/>
  <c r="K7" i="69"/>
  <c r="S5" i="69" s="1"/>
  <c r="J7" i="69"/>
  <c r="I7" i="69"/>
  <c r="Q5" i="69" s="1"/>
  <c r="AF6" i="69"/>
  <c r="AE6" i="69"/>
  <c r="AD6" i="69"/>
  <c r="AC6" i="69"/>
  <c r="AB6" i="69"/>
  <c r="U6" i="69"/>
  <c r="S6" i="69"/>
  <c r="L6" i="69"/>
  <c r="K6" i="69"/>
  <c r="S10" i="69" s="1"/>
  <c r="J6" i="69"/>
  <c r="R10" i="69" s="1"/>
  <c r="I6" i="69"/>
  <c r="Q10" i="69" s="1"/>
  <c r="U5" i="69"/>
  <c r="T5" i="69"/>
  <c r="R5" i="69"/>
  <c r="L5" i="69"/>
  <c r="T6" i="69" s="1"/>
  <c r="K5" i="69"/>
  <c r="J5" i="69"/>
  <c r="R6" i="69" s="1"/>
  <c r="I5" i="69"/>
  <c r="Q6" i="69" s="1"/>
  <c r="AE4" i="69"/>
  <c r="L4" i="69"/>
  <c r="K4" i="69"/>
  <c r="S9" i="69" s="1"/>
  <c r="J4" i="69"/>
  <c r="R9" i="69" s="1"/>
  <c r="I4" i="69"/>
  <c r="Q9" i="69" s="1"/>
  <c r="L3" i="69"/>
  <c r="T7" i="69" s="1"/>
  <c r="K3" i="69"/>
  <c r="J3" i="69"/>
  <c r="R7" i="69" s="1"/>
  <c r="I3" i="69"/>
  <c r="Q7" i="69" s="1"/>
  <c r="L2" i="69"/>
  <c r="K2" i="69"/>
  <c r="S8" i="69" s="1"/>
  <c r="J2" i="69"/>
  <c r="R8" i="69" s="1"/>
  <c r="I2" i="69"/>
  <c r="Q8" i="69" s="1"/>
  <c r="L1" i="69"/>
  <c r="T3" i="69" s="1"/>
  <c r="T11" i="69" s="1"/>
  <c r="T19" i="69" s="1"/>
  <c r="Z61" i="68"/>
  <c r="U26" i="68"/>
  <c r="U25" i="68"/>
  <c r="U24" i="68"/>
  <c r="U23" i="68"/>
  <c r="R23" i="68"/>
  <c r="U22" i="68"/>
  <c r="U21" i="68"/>
  <c r="L21" i="68"/>
  <c r="T21" i="68" s="1"/>
  <c r="K21" i="68"/>
  <c r="S21" i="68" s="1"/>
  <c r="J21" i="68"/>
  <c r="R21" i="68" s="1"/>
  <c r="I21" i="68"/>
  <c r="Q21" i="68" s="1"/>
  <c r="L20" i="68"/>
  <c r="T26" i="68" s="1"/>
  <c r="K20" i="68"/>
  <c r="S26" i="68" s="1"/>
  <c r="J20" i="68"/>
  <c r="R26" i="68" s="1"/>
  <c r="I20" i="68"/>
  <c r="Q26" i="68" s="1"/>
  <c r="L19" i="68"/>
  <c r="T22" i="68" s="1"/>
  <c r="K19" i="68"/>
  <c r="S22" i="68" s="1"/>
  <c r="J19" i="68"/>
  <c r="R22" i="68" s="1"/>
  <c r="I19" i="68"/>
  <c r="Q22" i="68" s="1"/>
  <c r="U18" i="68"/>
  <c r="L18" i="68"/>
  <c r="T25" i="68" s="1"/>
  <c r="K18" i="68"/>
  <c r="S25" i="68" s="1"/>
  <c r="J18" i="68"/>
  <c r="R25" i="68" s="1"/>
  <c r="I18" i="68"/>
  <c r="Q25" i="68" s="1"/>
  <c r="U17" i="68"/>
  <c r="Q17" i="68"/>
  <c r="L17" i="68"/>
  <c r="T23" i="68" s="1"/>
  <c r="K17" i="68"/>
  <c r="S23" i="68" s="1"/>
  <c r="J17" i="68"/>
  <c r="I17" i="68"/>
  <c r="Q23" i="68" s="1"/>
  <c r="U16" i="68"/>
  <c r="L16" i="68"/>
  <c r="T24" i="68" s="1"/>
  <c r="K16" i="68"/>
  <c r="S24" i="68" s="1"/>
  <c r="J16" i="68"/>
  <c r="R24" i="68" s="1"/>
  <c r="I16" i="68"/>
  <c r="Q24" i="68" s="1"/>
  <c r="U15" i="68"/>
  <c r="S15" i="68"/>
  <c r="L15" i="68"/>
  <c r="U14" i="68"/>
  <c r="L14" i="68"/>
  <c r="T13" i="68" s="1"/>
  <c r="K14" i="68"/>
  <c r="S13" i="68" s="1"/>
  <c r="J14" i="68"/>
  <c r="I14" i="68"/>
  <c r="Q13" i="68" s="1"/>
  <c r="U13" i="68"/>
  <c r="R13" i="68"/>
  <c r="L13" i="68"/>
  <c r="T18" i="68" s="1"/>
  <c r="K13" i="68"/>
  <c r="S18" i="68" s="1"/>
  <c r="J13" i="68"/>
  <c r="R18" i="68" s="1"/>
  <c r="I13" i="68"/>
  <c r="Q18" i="68" s="1"/>
  <c r="L12" i="68"/>
  <c r="T14" i="68" s="1"/>
  <c r="K12" i="68"/>
  <c r="S14" i="68" s="1"/>
  <c r="J12" i="68"/>
  <c r="R14" i="68" s="1"/>
  <c r="I12" i="68"/>
  <c r="Q14" i="68" s="1"/>
  <c r="AF11" i="68"/>
  <c r="AE11" i="68"/>
  <c r="AD11" i="68"/>
  <c r="AC11" i="68"/>
  <c r="AB11" i="68"/>
  <c r="L11" i="68"/>
  <c r="T17" i="68" s="1"/>
  <c r="K11" i="68"/>
  <c r="S17" i="68" s="1"/>
  <c r="J11" i="68"/>
  <c r="R17" i="68" s="1"/>
  <c r="I11" i="68"/>
  <c r="AF10" i="68"/>
  <c r="AE10" i="68"/>
  <c r="AD10" i="68"/>
  <c r="AC10" i="68"/>
  <c r="AB10" i="68"/>
  <c r="U10" i="68"/>
  <c r="L10" i="68"/>
  <c r="T15" i="68" s="1"/>
  <c r="K10" i="68"/>
  <c r="J10" i="68"/>
  <c r="R15" i="68" s="1"/>
  <c r="I10" i="68"/>
  <c r="Q15" i="68" s="1"/>
  <c r="AF9" i="68"/>
  <c r="AE9" i="68"/>
  <c r="AD9" i="68"/>
  <c r="AC9" i="68"/>
  <c r="AB9" i="68"/>
  <c r="U9" i="68"/>
  <c r="L9" i="68"/>
  <c r="T16" i="68" s="1"/>
  <c r="K9" i="68"/>
  <c r="S16" i="68" s="1"/>
  <c r="J9" i="68"/>
  <c r="R16" i="68" s="1"/>
  <c r="I9" i="68"/>
  <c r="Q16" i="68" s="1"/>
  <c r="AF8" i="68"/>
  <c r="AE8" i="68"/>
  <c r="AD8" i="68"/>
  <c r="AC8" i="68"/>
  <c r="AB8" i="68"/>
  <c r="U8" i="68"/>
  <c r="L8" i="68"/>
  <c r="AF7" i="68"/>
  <c r="AE7" i="68"/>
  <c r="AD7" i="68"/>
  <c r="AC7" i="68"/>
  <c r="AB7" i="68"/>
  <c r="U7" i="68"/>
  <c r="S7" i="68"/>
  <c r="L7" i="68"/>
  <c r="T5" i="68" s="1"/>
  <c r="K7" i="68"/>
  <c r="S5" i="68" s="1"/>
  <c r="J7" i="68"/>
  <c r="I7" i="68"/>
  <c r="Q5" i="68" s="1"/>
  <c r="AF6" i="68"/>
  <c r="AE6" i="68"/>
  <c r="AD6" i="68"/>
  <c r="AC6" i="68"/>
  <c r="AB6" i="68"/>
  <c r="U6" i="68"/>
  <c r="S6" i="68"/>
  <c r="L6" i="68"/>
  <c r="T10" i="68" s="1"/>
  <c r="K6" i="68"/>
  <c r="S10" i="68" s="1"/>
  <c r="J6" i="68"/>
  <c r="R10" i="68" s="1"/>
  <c r="I6" i="68"/>
  <c r="Q10" i="68" s="1"/>
  <c r="U5" i="68"/>
  <c r="R5" i="68"/>
  <c r="L5" i="68"/>
  <c r="T6" i="68" s="1"/>
  <c r="K5" i="68"/>
  <c r="J5" i="68"/>
  <c r="R6" i="68" s="1"/>
  <c r="I5" i="68"/>
  <c r="Q6" i="68" s="1"/>
  <c r="AE4" i="68"/>
  <c r="L4" i="68"/>
  <c r="T9" i="68" s="1"/>
  <c r="K4" i="68"/>
  <c r="S9" i="68" s="1"/>
  <c r="J4" i="68"/>
  <c r="R9" i="68" s="1"/>
  <c r="I4" i="68"/>
  <c r="Q9" i="68" s="1"/>
  <c r="L3" i="68"/>
  <c r="T7" i="68" s="1"/>
  <c r="K3" i="68"/>
  <c r="J3" i="68"/>
  <c r="R7" i="68" s="1"/>
  <c r="I3" i="68"/>
  <c r="Q7" i="68" s="1"/>
  <c r="L2" i="68"/>
  <c r="T8" i="68" s="1"/>
  <c r="K2" i="68"/>
  <c r="S8" i="68" s="1"/>
  <c r="J2" i="68"/>
  <c r="R8" i="68" s="1"/>
  <c r="I2" i="68"/>
  <c r="Q8" i="68" s="1"/>
  <c r="L1" i="68"/>
  <c r="T3" i="68" s="1"/>
  <c r="T11" i="68" s="1"/>
  <c r="T19" i="68" s="1"/>
  <c r="Z61" i="67"/>
  <c r="U26" i="67"/>
  <c r="S26" i="67"/>
  <c r="Q26" i="67"/>
  <c r="U25" i="67"/>
  <c r="U24" i="67"/>
  <c r="U23" i="67"/>
  <c r="T23" i="67"/>
  <c r="R23" i="67"/>
  <c r="U22" i="67"/>
  <c r="U21" i="67"/>
  <c r="L21" i="67"/>
  <c r="T21" i="67" s="1"/>
  <c r="K21" i="67"/>
  <c r="S21" i="67" s="1"/>
  <c r="J21" i="67"/>
  <c r="R21" i="67" s="1"/>
  <c r="I21" i="67"/>
  <c r="Q21" i="67" s="1"/>
  <c r="L20" i="67"/>
  <c r="T26" i="67" s="1"/>
  <c r="K20" i="67"/>
  <c r="J20" i="67"/>
  <c r="R26" i="67" s="1"/>
  <c r="I20" i="67"/>
  <c r="L19" i="67"/>
  <c r="T22" i="67" s="1"/>
  <c r="K19" i="67"/>
  <c r="S22" i="67" s="1"/>
  <c r="J19" i="67"/>
  <c r="R22" i="67" s="1"/>
  <c r="I19" i="67"/>
  <c r="Q22" i="67" s="1"/>
  <c r="U18" i="67"/>
  <c r="L18" i="67"/>
  <c r="T25" i="67" s="1"/>
  <c r="K18" i="67"/>
  <c r="S25" i="67" s="1"/>
  <c r="J18" i="67"/>
  <c r="R25" i="67" s="1"/>
  <c r="I18" i="67"/>
  <c r="Q25" i="67" s="1"/>
  <c r="U17" i="67"/>
  <c r="Q17" i="67"/>
  <c r="L17" i="67"/>
  <c r="K17" i="67"/>
  <c r="S23" i="67" s="1"/>
  <c r="J17" i="67"/>
  <c r="I17" i="67"/>
  <c r="Q23" i="67" s="1"/>
  <c r="U16" i="67"/>
  <c r="L16" i="67"/>
  <c r="T24" i="67" s="1"/>
  <c r="K16" i="67"/>
  <c r="S24" i="67" s="1"/>
  <c r="J16" i="67"/>
  <c r="R24" i="67" s="1"/>
  <c r="I16" i="67"/>
  <c r="Q24" i="67" s="1"/>
  <c r="U15" i="67"/>
  <c r="S15" i="67"/>
  <c r="L15" i="67"/>
  <c r="U14" i="67"/>
  <c r="S14" i="67"/>
  <c r="L14" i="67"/>
  <c r="K14" i="67"/>
  <c r="S13" i="67" s="1"/>
  <c r="J14" i="67"/>
  <c r="I14" i="67"/>
  <c r="Q13" i="67" s="1"/>
  <c r="U13" i="67"/>
  <c r="T13" i="67"/>
  <c r="R13" i="67"/>
  <c r="L13" i="67"/>
  <c r="T18" i="67" s="1"/>
  <c r="K13" i="67"/>
  <c r="S18" i="67" s="1"/>
  <c r="J13" i="67"/>
  <c r="R18" i="67" s="1"/>
  <c r="I13" i="67"/>
  <c r="Q18" i="67" s="1"/>
  <c r="L12" i="67"/>
  <c r="T14" i="67" s="1"/>
  <c r="K12" i="67"/>
  <c r="J12" i="67"/>
  <c r="R14" i="67" s="1"/>
  <c r="I12" i="67"/>
  <c r="Q14" i="67" s="1"/>
  <c r="AF11" i="67"/>
  <c r="AE11" i="67"/>
  <c r="AD11" i="67"/>
  <c r="AC11" i="67"/>
  <c r="AB11" i="67"/>
  <c r="L11" i="67"/>
  <c r="T17" i="67" s="1"/>
  <c r="K11" i="67"/>
  <c r="S17" i="67" s="1"/>
  <c r="J11" i="67"/>
  <c r="R17" i="67" s="1"/>
  <c r="I11" i="67"/>
  <c r="AF10" i="67"/>
  <c r="AE10" i="67"/>
  <c r="AD10" i="67"/>
  <c r="AC10" i="67"/>
  <c r="AB10" i="67"/>
  <c r="U10" i="67"/>
  <c r="T10" i="67"/>
  <c r="L10" i="67"/>
  <c r="T15" i="67" s="1"/>
  <c r="K10" i="67"/>
  <c r="J10" i="67"/>
  <c r="R15" i="67" s="1"/>
  <c r="I10" i="67"/>
  <c r="Q15" i="67" s="1"/>
  <c r="AF9" i="67"/>
  <c r="AE9" i="67"/>
  <c r="AD9" i="67"/>
  <c r="AC9" i="67"/>
  <c r="AB9" i="67"/>
  <c r="U9" i="67"/>
  <c r="T9" i="67"/>
  <c r="L9" i="67"/>
  <c r="T16" i="67" s="1"/>
  <c r="K9" i="67"/>
  <c r="S16" i="67" s="1"/>
  <c r="J9" i="67"/>
  <c r="R16" i="67" s="1"/>
  <c r="I9" i="67"/>
  <c r="Q16" i="67" s="1"/>
  <c r="AF8" i="67"/>
  <c r="AE8" i="67"/>
  <c r="AD8" i="67"/>
  <c r="AC8" i="67"/>
  <c r="AB8" i="67"/>
  <c r="U8" i="67"/>
  <c r="L8" i="67"/>
  <c r="AF7" i="67"/>
  <c r="AE7" i="67"/>
  <c r="AD7" i="67"/>
  <c r="AC7" i="67"/>
  <c r="AB7" i="67"/>
  <c r="U7" i="67"/>
  <c r="S7" i="67"/>
  <c r="L7" i="67"/>
  <c r="K7" i="67"/>
  <c r="S5" i="67" s="1"/>
  <c r="J7" i="67"/>
  <c r="I7" i="67"/>
  <c r="Q5" i="67" s="1"/>
  <c r="AF6" i="67"/>
  <c r="AE6" i="67"/>
  <c r="AD6" i="67"/>
  <c r="AC6" i="67"/>
  <c r="AB6" i="67"/>
  <c r="U6" i="67"/>
  <c r="S6" i="67"/>
  <c r="Q6" i="67"/>
  <c r="L6" i="67"/>
  <c r="K6" i="67"/>
  <c r="S10" i="67" s="1"/>
  <c r="J6" i="67"/>
  <c r="R10" i="67" s="1"/>
  <c r="I6" i="67"/>
  <c r="Q10" i="67" s="1"/>
  <c r="U5" i="67"/>
  <c r="T5" i="67"/>
  <c r="R5" i="67"/>
  <c r="L5" i="67"/>
  <c r="T6" i="67" s="1"/>
  <c r="K5" i="67"/>
  <c r="J5" i="67"/>
  <c r="R6" i="67" s="1"/>
  <c r="I5" i="67"/>
  <c r="AE4" i="67"/>
  <c r="L4" i="67"/>
  <c r="K4" i="67"/>
  <c r="S9" i="67" s="1"/>
  <c r="J4" i="67"/>
  <c r="R9" i="67" s="1"/>
  <c r="I4" i="67"/>
  <c r="Q9" i="67" s="1"/>
  <c r="L3" i="67"/>
  <c r="T7" i="67" s="1"/>
  <c r="K3" i="67"/>
  <c r="J3" i="67"/>
  <c r="R7" i="67" s="1"/>
  <c r="I3" i="67"/>
  <c r="Q7" i="67" s="1"/>
  <c r="L2" i="67"/>
  <c r="T8" i="67" s="1"/>
  <c r="K2" i="67"/>
  <c r="S8" i="67" s="1"/>
  <c r="J2" i="67"/>
  <c r="R8" i="67" s="1"/>
  <c r="I2" i="67"/>
  <c r="Q8" i="67" s="1"/>
  <c r="L1" i="67"/>
  <c r="T3" i="67" s="1"/>
  <c r="T11" i="67" s="1"/>
  <c r="T19" i="67" s="1"/>
  <c r="Z61" i="66"/>
  <c r="U26" i="66"/>
  <c r="U25" i="66"/>
  <c r="U24" i="66"/>
  <c r="U23" i="66"/>
  <c r="U22" i="66"/>
  <c r="U21" i="66"/>
  <c r="L21" i="66"/>
  <c r="T21" i="66" s="1"/>
  <c r="K21" i="66"/>
  <c r="S21" i="66" s="1"/>
  <c r="J21" i="66"/>
  <c r="R21" i="66" s="1"/>
  <c r="I21" i="66"/>
  <c r="Q21" i="66" s="1"/>
  <c r="L20" i="66"/>
  <c r="T26" i="66" s="1"/>
  <c r="K20" i="66"/>
  <c r="S26" i="66" s="1"/>
  <c r="J20" i="66"/>
  <c r="R26" i="66" s="1"/>
  <c r="I20" i="66"/>
  <c r="Q26" i="66" s="1"/>
  <c r="L19" i="66"/>
  <c r="T22" i="66" s="1"/>
  <c r="K19" i="66"/>
  <c r="S22" i="66" s="1"/>
  <c r="J19" i="66"/>
  <c r="R22" i="66" s="1"/>
  <c r="I19" i="66"/>
  <c r="Q22" i="66" s="1"/>
  <c r="U18" i="66"/>
  <c r="L18" i="66"/>
  <c r="T25" i="66" s="1"/>
  <c r="K18" i="66"/>
  <c r="S25" i="66" s="1"/>
  <c r="J18" i="66"/>
  <c r="R25" i="66" s="1"/>
  <c r="I18" i="66"/>
  <c r="Q25" i="66" s="1"/>
  <c r="U17" i="66"/>
  <c r="L17" i="66"/>
  <c r="T23" i="66" s="1"/>
  <c r="K17" i="66"/>
  <c r="S23" i="66" s="1"/>
  <c r="J17" i="66"/>
  <c r="R23" i="66" s="1"/>
  <c r="I17" i="66"/>
  <c r="Q23" i="66" s="1"/>
  <c r="U16" i="66"/>
  <c r="L16" i="66"/>
  <c r="T24" i="66" s="1"/>
  <c r="K16" i="66"/>
  <c r="S24" i="66" s="1"/>
  <c r="J16" i="66"/>
  <c r="R24" i="66" s="1"/>
  <c r="I16" i="66"/>
  <c r="Q24" i="66" s="1"/>
  <c r="U15" i="66"/>
  <c r="S15" i="66"/>
  <c r="L15" i="66"/>
  <c r="U14" i="66"/>
  <c r="S14" i="66"/>
  <c r="L14" i="66"/>
  <c r="T13" i="66" s="1"/>
  <c r="K14" i="66"/>
  <c r="S13" i="66" s="1"/>
  <c r="J14" i="66"/>
  <c r="R13" i="66" s="1"/>
  <c r="I14" i="66"/>
  <c r="Q13" i="66" s="1"/>
  <c r="U13" i="66"/>
  <c r="L13" i="66"/>
  <c r="T18" i="66" s="1"/>
  <c r="K13" i="66"/>
  <c r="S18" i="66" s="1"/>
  <c r="J13" i="66"/>
  <c r="R18" i="66" s="1"/>
  <c r="I13" i="66"/>
  <c r="Q18" i="66" s="1"/>
  <c r="L12" i="66"/>
  <c r="T14" i="66" s="1"/>
  <c r="K12" i="66"/>
  <c r="J12" i="66"/>
  <c r="R14" i="66" s="1"/>
  <c r="I12" i="66"/>
  <c r="Q14" i="66" s="1"/>
  <c r="AF11" i="66"/>
  <c r="AE11" i="66"/>
  <c r="AD11" i="66"/>
  <c r="AC11" i="66"/>
  <c r="AB11" i="66"/>
  <c r="L11" i="66"/>
  <c r="T17" i="66" s="1"/>
  <c r="K11" i="66"/>
  <c r="S17" i="66" s="1"/>
  <c r="J11" i="66"/>
  <c r="R17" i="66" s="1"/>
  <c r="I11" i="66"/>
  <c r="Q17" i="66" s="1"/>
  <c r="AF10" i="66"/>
  <c r="AE10" i="66"/>
  <c r="AD10" i="66"/>
  <c r="AC10" i="66"/>
  <c r="AB10" i="66"/>
  <c r="U10" i="66"/>
  <c r="L10" i="66"/>
  <c r="T15" i="66" s="1"/>
  <c r="K10" i="66"/>
  <c r="J10" i="66"/>
  <c r="R15" i="66" s="1"/>
  <c r="I10" i="66"/>
  <c r="Q15" i="66" s="1"/>
  <c r="AF9" i="66"/>
  <c r="AE9" i="66"/>
  <c r="AD9" i="66"/>
  <c r="AC9" i="66"/>
  <c r="AB9" i="66"/>
  <c r="U9" i="66"/>
  <c r="L9" i="66"/>
  <c r="T16" i="66" s="1"/>
  <c r="K9" i="66"/>
  <c r="S16" i="66" s="1"/>
  <c r="J9" i="66"/>
  <c r="R16" i="66" s="1"/>
  <c r="I9" i="66"/>
  <c r="Q16" i="66" s="1"/>
  <c r="AF8" i="66"/>
  <c r="AE8" i="66"/>
  <c r="AD8" i="66"/>
  <c r="AC8" i="66"/>
  <c r="AB8" i="66"/>
  <c r="U8" i="66"/>
  <c r="L8" i="66"/>
  <c r="AF7" i="66"/>
  <c r="AE7" i="66"/>
  <c r="AD7" i="66"/>
  <c r="AC7" i="66"/>
  <c r="AB7" i="66"/>
  <c r="U7" i="66"/>
  <c r="L7" i="66"/>
  <c r="T5" i="66" s="1"/>
  <c r="K7" i="66"/>
  <c r="S5" i="66" s="1"/>
  <c r="J7" i="66"/>
  <c r="R5" i="66" s="1"/>
  <c r="I7" i="66"/>
  <c r="Q5" i="66" s="1"/>
  <c r="AF6" i="66"/>
  <c r="AE6" i="66"/>
  <c r="AD6" i="66"/>
  <c r="AC6" i="66"/>
  <c r="AB6" i="66"/>
  <c r="U6" i="66"/>
  <c r="L6" i="66"/>
  <c r="T10" i="66" s="1"/>
  <c r="K6" i="66"/>
  <c r="S10" i="66" s="1"/>
  <c r="J6" i="66"/>
  <c r="R10" i="66" s="1"/>
  <c r="I6" i="66"/>
  <c r="Q10" i="66" s="1"/>
  <c r="U5" i="66"/>
  <c r="L5" i="66"/>
  <c r="T6" i="66" s="1"/>
  <c r="K5" i="66"/>
  <c r="S6" i="66" s="1"/>
  <c r="J5" i="66"/>
  <c r="R6" i="66" s="1"/>
  <c r="I5" i="66"/>
  <c r="Q6" i="66" s="1"/>
  <c r="AE4" i="66"/>
  <c r="L4" i="66"/>
  <c r="T9" i="66" s="1"/>
  <c r="K4" i="66"/>
  <c r="S9" i="66" s="1"/>
  <c r="J4" i="66"/>
  <c r="R9" i="66" s="1"/>
  <c r="I4" i="66"/>
  <c r="Q9" i="66" s="1"/>
  <c r="L3" i="66"/>
  <c r="T7" i="66" s="1"/>
  <c r="K3" i="66"/>
  <c r="S7" i="66" s="1"/>
  <c r="J3" i="66"/>
  <c r="R7" i="66" s="1"/>
  <c r="I3" i="66"/>
  <c r="Q7" i="66" s="1"/>
  <c r="L2" i="66"/>
  <c r="T8" i="66" s="1"/>
  <c r="K2" i="66"/>
  <c r="S8" i="66" s="1"/>
  <c r="J2" i="66"/>
  <c r="R8" i="66" s="1"/>
  <c r="I2" i="66"/>
  <c r="Q8" i="66" s="1"/>
  <c r="L1" i="66"/>
  <c r="T3" i="66" s="1"/>
  <c r="T11" i="66" s="1"/>
  <c r="T19" i="66" s="1"/>
  <c r="Z61" i="65"/>
  <c r="U26" i="65"/>
  <c r="Q26" i="65"/>
  <c r="U25" i="65"/>
  <c r="U24" i="65"/>
  <c r="S24" i="65"/>
  <c r="U23" i="65"/>
  <c r="U22" i="65"/>
  <c r="U21" i="65"/>
  <c r="L21" i="65"/>
  <c r="T21" i="65" s="1"/>
  <c r="K21" i="65"/>
  <c r="S21" i="65" s="1"/>
  <c r="J21" i="65"/>
  <c r="R21" i="65" s="1"/>
  <c r="I21" i="65"/>
  <c r="Q21" i="65" s="1"/>
  <c r="L20" i="65"/>
  <c r="T26" i="65" s="1"/>
  <c r="K20" i="65"/>
  <c r="S26" i="65" s="1"/>
  <c r="J20" i="65"/>
  <c r="R26" i="65" s="1"/>
  <c r="I20" i="65"/>
  <c r="L19" i="65"/>
  <c r="T22" i="65" s="1"/>
  <c r="K19" i="65"/>
  <c r="S22" i="65" s="1"/>
  <c r="J19" i="65"/>
  <c r="R22" i="65" s="1"/>
  <c r="I19" i="65"/>
  <c r="Q22" i="65" s="1"/>
  <c r="U18" i="65"/>
  <c r="L18" i="65"/>
  <c r="T25" i="65" s="1"/>
  <c r="K18" i="65"/>
  <c r="S25" i="65" s="1"/>
  <c r="J18" i="65"/>
  <c r="R25" i="65" s="1"/>
  <c r="I18" i="65"/>
  <c r="Q25" i="65" s="1"/>
  <c r="U17" i="65"/>
  <c r="S17" i="65"/>
  <c r="L17" i="65"/>
  <c r="T23" i="65" s="1"/>
  <c r="K17" i="65"/>
  <c r="S23" i="65" s="1"/>
  <c r="J17" i="65"/>
  <c r="R23" i="65" s="1"/>
  <c r="I17" i="65"/>
  <c r="Q23" i="65" s="1"/>
  <c r="U16" i="65"/>
  <c r="R16" i="65"/>
  <c r="L16" i="65"/>
  <c r="T24" i="65" s="1"/>
  <c r="K16" i="65"/>
  <c r="J16" i="65"/>
  <c r="R24" i="65" s="1"/>
  <c r="I16" i="65"/>
  <c r="Q24" i="65" s="1"/>
  <c r="U15" i="65"/>
  <c r="S15" i="65"/>
  <c r="L15" i="65"/>
  <c r="U14" i="65"/>
  <c r="Q14" i="65"/>
  <c r="L14" i="65"/>
  <c r="T13" i="65" s="1"/>
  <c r="K14" i="65"/>
  <c r="S13" i="65" s="1"/>
  <c r="J14" i="65"/>
  <c r="I14" i="65"/>
  <c r="Q13" i="65" s="1"/>
  <c r="U13" i="65"/>
  <c r="R13" i="65"/>
  <c r="L13" i="65"/>
  <c r="T18" i="65" s="1"/>
  <c r="K13" i="65"/>
  <c r="S18" i="65" s="1"/>
  <c r="J13" i="65"/>
  <c r="R18" i="65" s="1"/>
  <c r="I13" i="65"/>
  <c r="Q18" i="65" s="1"/>
  <c r="L12" i="65"/>
  <c r="T14" i="65" s="1"/>
  <c r="K12" i="65"/>
  <c r="S14" i="65" s="1"/>
  <c r="J12" i="65"/>
  <c r="R14" i="65" s="1"/>
  <c r="I12" i="65"/>
  <c r="AF11" i="65"/>
  <c r="AE11" i="65"/>
  <c r="AD11" i="65"/>
  <c r="AC11" i="65"/>
  <c r="AB11" i="65"/>
  <c r="L11" i="65"/>
  <c r="T17" i="65" s="1"/>
  <c r="K11" i="65"/>
  <c r="J11" i="65"/>
  <c r="R17" i="65" s="1"/>
  <c r="I11" i="65"/>
  <c r="Q17" i="65" s="1"/>
  <c r="AF10" i="65"/>
  <c r="AE10" i="65"/>
  <c r="AD10" i="65"/>
  <c r="AC10" i="65"/>
  <c r="AB10" i="65"/>
  <c r="U10" i="65"/>
  <c r="R10" i="65"/>
  <c r="L10" i="65"/>
  <c r="T15" i="65" s="1"/>
  <c r="K10" i="65"/>
  <c r="J10" i="65"/>
  <c r="R15" i="65" s="1"/>
  <c r="I10" i="65"/>
  <c r="Q15" i="65" s="1"/>
  <c r="AF9" i="65"/>
  <c r="AE9" i="65"/>
  <c r="AD9" i="65"/>
  <c r="AC9" i="65"/>
  <c r="AB9" i="65"/>
  <c r="U9" i="65"/>
  <c r="R9" i="65"/>
  <c r="L9" i="65"/>
  <c r="T16" i="65" s="1"/>
  <c r="K9" i="65"/>
  <c r="S16" i="65" s="1"/>
  <c r="J9" i="65"/>
  <c r="I9" i="65"/>
  <c r="Q16" i="65" s="1"/>
  <c r="AF8" i="65"/>
  <c r="AE8" i="65"/>
  <c r="AD8" i="65"/>
  <c r="AC8" i="65"/>
  <c r="AB8" i="65"/>
  <c r="U8" i="65"/>
  <c r="L8" i="65"/>
  <c r="AF7" i="65"/>
  <c r="AE7" i="65"/>
  <c r="AD7" i="65"/>
  <c r="AC7" i="65"/>
  <c r="AB7" i="65"/>
  <c r="U7" i="65"/>
  <c r="L7" i="65"/>
  <c r="K7" i="65"/>
  <c r="S5" i="65" s="1"/>
  <c r="J7" i="65"/>
  <c r="I7" i="65"/>
  <c r="Q5" i="65" s="1"/>
  <c r="AF6" i="65"/>
  <c r="AE6" i="65"/>
  <c r="AD6" i="65"/>
  <c r="AC6" i="65"/>
  <c r="AB6" i="65"/>
  <c r="U6" i="65"/>
  <c r="Q6" i="65"/>
  <c r="L6" i="65"/>
  <c r="T10" i="65" s="1"/>
  <c r="K6" i="65"/>
  <c r="S10" i="65" s="1"/>
  <c r="J6" i="65"/>
  <c r="I6" i="65"/>
  <c r="Q10" i="65" s="1"/>
  <c r="U5" i="65"/>
  <c r="T5" i="65"/>
  <c r="R5" i="65"/>
  <c r="L5" i="65"/>
  <c r="T6" i="65" s="1"/>
  <c r="K5" i="65"/>
  <c r="S6" i="65" s="1"/>
  <c r="J5" i="65"/>
  <c r="R6" i="65" s="1"/>
  <c r="I5" i="65"/>
  <c r="AE4" i="65"/>
  <c r="L4" i="65"/>
  <c r="T9" i="65" s="1"/>
  <c r="K4" i="65"/>
  <c r="S9" i="65" s="1"/>
  <c r="J4" i="65"/>
  <c r="I4" i="65"/>
  <c r="Q9" i="65" s="1"/>
  <c r="L3" i="65"/>
  <c r="T7" i="65" s="1"/>
  <c r="K3" i="65"/>
  <c r="S7" i="65" s="1"/>
  <c r="J3" i="65"/>
  <c r="R7" i="65" s="1"/>
  <c r="I3" i="65"/>
  <c r="Q7" i="65" s="1"/>
  <c r="L2" i="65"/>
  <c r="T8" i="65" s="1"/>
  <c r="K2" i="65"/>
  <c r="S8" i="65" s="1"/>
  <c r="J2" i="65"/>
  <c r="R8" i="65" s="1"/>
  <c r="I2" i="65"/>
  <c r="Q8" i="65" s="1"/>
  <c r="L1" i="65"/>
  <c r="T3" i="65" s="1"/>
  <c r="T11" i="65" s="1"/>
  <c r="T19" i="65" s="1"/>
  <c r="Z61" i="64"/>
  <c r="U26" i="64"/>
  <c r="U25" i="64"/>
  <c r="U24" i="64"/>
  <c r="U23" i="64"/>
  <c r="U22" i="64"/>
  <c r="T22" i="64"/>
  <c r="U21" i="64"/>
  <c r="T21" i="64"/>
  <c r="S21" i="64"/>
  <c r="R21" i="64"/>
  <c r="Q21" i="64"/>
  <c r="T26" i="64"/>
  <c r="S26" i="64"/>
  <c r="R26" i="64"/>
  <c r="Q26" i="64"/>
  <c r="L19" i="64"/>
  <c r="K19" i="64"/>
  <c r="S22" i="64" s="1"/>
  <c r="J19" i="64"/>
  <c r="R22" i="64" s="1"/>
  <c r="I19" i="64"/>
  <c r="Q22" i="64" s="1"/>
  <c r="U18" i="64"/>
  <c r="L18" i="64"/>
  <c r="T25" i="64" s="1"/>
  <c r="K18" i="64"/>
  <c r="S25" i="64" s="1"/>
  <c r="J18" i="64"/>
  <c r="R25" i="64" s="1"/>
  <c r="I18" i="64"/>
  <c r="Q25" i="64" s="1"/>
  <c r="U17" i="64"/>
  <c r="L17" i="64"/>
  <c r="T23" i="64" s="1"/>
  <c r="K17" i="64"/>
  <c r="S23" i="64" s="1"/>
  <c r="J17" i="64"/>
  <c r="R23" i="64" s="1"/>
  <c r="I17" i="64"/>
  <c r="Q23" i="64" s="1"/>
  <c r="U16" i="64"/>
  <c r="L16" i="64"/>
  <c r="T24" i="64" s="1"/>
  <c r="K16" i="64"/>
  <c r="S24" i="64" s="1"/>
  <c r="J16" i="64"/>
  <c r="R24" i="64" s="1"/>
  <c r="I16" i="64"/>
  <c r="Q24" i="64" s="1"/>
  <c r="U15" i="64"/>
  <c r="L15" i="64"/>
  <c r="U14" i="64"/>
  <c r="T13" i="64"/>
  <c r="R13" i="64"/>
  <c r="Q13" i="64"/>
  <c r="U13" i="64"/>
  <c r="S13" i="64"/>
  <c r="T18" i="64"/>
  <c r="S18" i="64"/>
  <c r="R18" i="64"/>
  <c r="Q18" i="64"/>
  <c r="L12" i="64"/>
  <c r="T14" i="64" s="1"/>
  <c r="K12" i="64"/>
  <c r="S14" i="64" s="1"/>
  <c r="J12" i="64"/>
  <c r="R14" i="64" s="1"/>
  <c r="I12" i="64"/>
  <c r="Q14" i="64" s="1"/>
  <c r="AF11" i="64"/>
  <c r="AE11" i="64"/>
  <c r="AD11" i="64"/>
  <c r="AC11" i="64"/>
  <c r="AB11" i="64"/>
  <c r="L11" i="64"/>
  <c r="T17" i="64" s="1"/>
  <c r="K11" i="64"/>
  <c r="S17" i="64" s="1"/>
  <c r="J11" i="64"/>
  <c r="R17" i="64" s="1"/>
  <c r="I11" i="64"/>
  <c r="Q17" i="64" s="1"/>
  <c r="AF10" i="64"/>
  <c r="AE10" i="64"/>
  <c r="AD10" i="64"/>
  <c r="AC10" i="64"/>
  <c r="AB10" i="64"/>
  <c r="U10" i="64"/>
  <c r="L10" i="64"/>
  <c r="T15" i="64" s="1"/>
  <c r="K10" i="64"/>
  <c r="S15" i="64" s="1"/>
  <c r="J10" i="64"/>
  <c r="R15" i="64" s="1"/>
  <c r="I10" i="64"/>
  <c r="Q15" i="64" s="1"/>
  <c r="AF9" i="64"/>
  <c r="AE9" i="64"/>
  <c r="AD9" i="64"/>
  <c r="AC9" i="64"/>
  <c r="AB9" i="64"/>
  <c r="U9" i="64"/>
  <c r="Q9" i="64"/>
  <c r="L9" i="64"/>
  <c r="T16" i="64" s="1"/>
  <c r="K9" i="64"/>
  <c r="S16" i="64" s="1"/>
  <c r="J9" i="64"/>
  <c r="R16" i="64" s="1"/>
  <c r="I9" i="64"/>
  <c r="Q16" i="64" s="1"/>
  <c r="AF8" i="64"/>
  <c r="AE8" i="64"/>
  <c r="AD8" i="64"/>
  <c r="AC8" i="64"/>
  <c r="AB8" i="64"/>
  <c r="U8" i="64"/>
  <c r="L8" i="64"/>
  <c r="AF7" i="64"/>
  <c r="AE7" i="64"/>
  <c r="AD7" i="64"/>
  <c r="AC7" i="64"/>
  <c r="AB7" i="64"/>
  <c r="U7" i="64"/>
  <c r="T5" i="64"/>
  <c r="R5" i="64"/>
  <c r="Q5" i="64"/>
  <c r="AF6" i="64"/>
  <c r="AE6" i="64"/>
  <c r="AD6" i="64"/>
  <c r="AC6" i="64"/>
  <c r="AB6" i="64"/>
  <c r="U6" i="64"/>
  <c r="L6" i="64"/>
  <c r="T10" i="64" s="1"/>
  <c r="K6" i="64"/>
  <c r="S10" i="64" s="1"/>
  <c r="J6" i="64"/>
  <c r="R10" i="64" s="1"/>
  <c r="I6" i="64"/>
  <c r="Q10" i="64" s="1"/>
  <c r="U5" i="64"/>
  <c r="S5" i="64"/>
  <c r="L5" i="64"/>
  <c r="T6" i="64" s="1"/>
  <c r="K5" i="64"/>
  <c r="S6" i="64" s="1"/>
  <c r="J5" i="64"/>
  <c r="R6" i="64" s="1"/>
  <c r="I5" i="64"/>
  <c r="Q6" i="64" s="1"/>
  <c r="AE4" i="64"/>
  <c r="L4" i="64"/>
  <c r="T9" i="64" s="1"/>
  <c r="K4" i="64"/>
  <c r="S9" i="64" s="1"/>
  <c r="J4" i="64"/>
  <c r="R9" i="64" s="1"/>
  <c r="I4" i="64"/>
  <c r="L3" i="64"/>
  <c r="T7" i="64" s="1"/>
  <c r="K3" i="64"/>
  <c r="S7" i="64" s="1"/>
  <c r="J3" i="64"/>
  <c r="R7" i="64" s="1"/>
  <c r="I3" i="64"/>
  <c r="Q7" i="64" s="1"/>
  <c r="L2" i="64"/>
  <c r="T8" i="64" s="1"/>
  <c r="K2" i="64"/>
  <c r="S8" i="64" s="1"/>
  <c r="J2" i="64"/>
  <c r="R8" i="64" s="1"/>
  <c r="I2" i="64"/>
  <c r="Q8" i="64" s="1"/>
  <c r="L1" i="64"/>
  <c r="T3" i="64" s="1"/>
  <c r="T11" i="64" s="1"/>
  <c r="T19" i="64" s="1"/>
  <c r="Z61" i="63"/>
  <c r="U26" i="63"/>
  <c r="R26" i="63"/>
  <c r="U25" i="63"/>
  <c r="U24" i="63"/>
  <c r="Q24" i="63"/>
  <c r="U23" i="63"/>
  <c r="U22" i="63"/>
  <c r="U21" i="63"/>
  <c r="L21" i="63"/>
  <c r="T21" i="63" s="1"/>
  <c r="K21" i="63"/>
  <c r="S21" i="63" s="1"/>
  <c r="J21" i="63"/>
  <c r="R21" i="63" s="1"/>
  <c r="I21" i="63"/>
  <c r="Q21" i="63" s="1"/>
  <c r="L20" i="63"/>
  <c r="T26" i="63" s="1"/>
  <c r="K20" i="63"/>
  <c r="S26" i="63" s="1"/>
  <c r="J20" i="63"/>
  <c r="I20" i="63"/>
  <c r="Q26" i="63" s="1"/>
  <c r="L19" i="63"/>
  <c r="T22" i="63" s="1"/>
  <c r="K19" i="63"/>
  <c r="S22" i="63" s="1"/>
  <c r="J19" i="63"/>
  <c r="R22" i="63" s="1"/>
  <c r="I19" i="63"/>
  <c r="Q22" i="63" s="1"/>
  <c r="U18" i="63"/>
  <c r="L18" i="63"/>
  <c r="T25" i="63" s="1"/>
  <c r="K18" i="63"/>
  <c r="S25" i="63" s="1"/>
  <c r="J18" i="63"/>
  <c r="R25" i="63" s="1"/>
  <c r="I18" i="63"/>
  <c r="Q25" i="63" s="1"/>
  <c r="U17" i="63"/>
  <c r="R17" i="63"/>
  <c r="L17" i="63"/>
  <c r="T23" i="63" s="1"/>
  <c r="K17" i="63"/>
  <c r="S23" i="63" s="1"/>
  <c r="J17" i="63"/>
  <c r="R23" i="63" s="1"/>
  <c r="I17" i="63"/>
  <c r="Q23" i="63" s="1"/>
  <c r="U16" i="63"/>
  <c r="T16" i="63"/>
  <c r="L16" i="63"/>
  <c r="T24" i="63" s="1"/>
  <c r="K16" i="63"/>
  <c r="S24" i="63" s="1"/>
  <c r="J16" i="63"/>
  <c r="R24" i="63" s="1"/>
  <c r="I16" i="63"/>
  <c r="U15" i="63"/>
  <c r="Q15" i="63"/>
  <c r="L15" i="63"/>
  <c r="U14" i="63"/>
  <c r="L14" i="63"/>
  <c r="T13" i="63" s="1"/>
  <c r="K14" i="63"/>
  <c r="J14" i="63"/>
  <c r="R13" i="63" s="1"/>
  <c r="I14" i="63"/>
  <c r="U13" i="63"/>
  <c r="S13" i="63"/>
  <c r="Q13" i="63"/>
  <c r="L13" i="63"/>
  <c r="T18" i="63" s="1"/>
  <c r="K13" i="63"/>
  <c r="S18" i="63" s="1"/>
  <c r="J13" i="63"/>
  <c r="R18" i="63" s="1"/>
  <c r="I13" i="63"/>
  <c r="Q18" i="63" s="1"/>
  <c r="L12" i="63"/>
  <c r="T14" i="63" s="1"/>
  <c r="K12" i="63"/>
  <c r="S14" i="63" s="1"/>
  <c r="J12" i="63"/>
  <c r="R14" i="63" s="1"/>
  <c r="I12" i="63"/>
  <c r="Q14" i="63" s="1"/>
  <c r="AF11" i="63"/>
  <c r="AE11" i="63"/>
  <c r="AD11" i="63"/>
  <c r="AC11" i="63"/>
  <c r="AB11" i="63"/>
  <c r="L11" i="63"/>
  <c r="T17" i="63" s="1"/>
  <c r="K11" i="63"/>
  <c r="S17" i="63" s="1"/>
  <c r="J11" i="63"/>
  <c r="I11" i="63"/>
  <c r="Q17" i="63" s="1"/>
  <c r="AF10" i="63"/>
  <c r="AE10" i="63"/>
  <c r="AD10" i="63"/>
  <c r="AC10" i="63"/>
  <c r="AB10" i="63"/>
  <c r="U10" i="63"/>
  <c r="L10" i="63"/>
  <c r="T15" i="63" s="1"/>
  <c r="K10" i="63"/>
  <c r="S15" i="63" s="1"/>
  <c r="J10" i="63"/>
  <c r="R15" i="63" s="1"/>
  <c r="I10" i="63"/>
  <c r="AF9" i="63"/>
  <c r="AE9" i="63"/>
  <c r="AD9" i="63"/>
  <c r="AC9" i="63"/>
  <c r="AB9" i="63"/>
  <c r="U9" i="63"/>
  <c r="Q9" i="63"/>
  <c r="L9" i="63"/>
  <c r="K9" i="63"/>
  <c r="S16" i="63" s="1"/>
  <c r="J9" i="63"/>
  <c r="R16" i="63" s="1"/>
  <c r="I9" i="63"/>
  <c r="Q16" i="63" s="1"/>
  <c r="AF8" i="63"/>
  <c r="AE8" i="63"/>
  <c r="AD8" i="63"/>
  <c r="AC8" i="63"/>
  <c r="AB8" i="63"/>
  <c r="U8" i="63"/>
  <c r="L8" i="63"/>
  <c r="AF7" i="63"/>
  <c r="AE7" i="63"/>
  <c r="AD7" i="63"/>
  <c r="AC7" i="63"/>
  <c r="AB7" i="63"/>
  <c r="U7" i="63"/>
  <c r="L7" i="63"/>
  <c r="K7" i="63"/>
  <c r="S5" i="63" s="1"/>
  <c r="J7" i="63"/>
  <c r="R5" i="63" s="1"/>
  <c r="I7" i="63"/>
  <c r="AF6" i="63"/>
  <c r="AE6" i="63"/>
  <c r="AD6" i="63"/>
  <c r="AC6" i="63"/>
  <c r="AB6" i="63"/>
  <c r="U6" i="63"/>
  <c r="L6" i="63"/>
  <c r="T10" i="63" s="1"/>
  <c r="K6" i="63"/>
  <c r="S10" i="63" s="1"/>
  <c r="J6" i="63"/>
  <c r="R10" i="63" s="1"/>
  <c r="I6" i="63"/>
  <c r="Q10" i="63" s="1"/>
  <c r="U5" i="63"/>
  <c r="T5" i="63"/>
  <c r="Q5" i="63"/>
  <c r="L5" i="63"/>
  <c r="T6" i="63" s="1"/>
  <c r="K5" i="63"/>
  <c r="S6" i="63" s="1"/>
  <c r="J5" i="63"/>
  <c r="R6" i="63" s="1"/>
  <c r="I5" i="63"/>
  <c r="Q6" i="63" s="1"/>
  <c r="AE4" i="63"/>
  <c r="L4" i="63"/>
  <c r="T9" i="63" s="1"/>
  <c r="K4" i="63"/>
  <c r="S9" i="63" s="1"/>
  <c r="J4" i="63"/>
  <c r="R9" i="63" s="1"/>
  <c r="I4" i="63"/>
  <c r="L3" i="63"/>
  <c r="T7" i="63" s="1"/>
  <c r="K3" i="63"/>
  <c r="S7" i="63" s="1"/>
  <c r="J3" i="63"/>
  <c r="R7" i="63" s="1"/>
  <c r="I3" i="63"/>
  <c r="Q7" i="63" s="1"/>
  <c r="L2" i="63"/>
  <c r="T8" i="63" s="1"/>
  <c r="K2" i="63"/>
  <c r="S8" i="63" s="1"/>
  <c r="J2" i="63"/>
  <c r="R8" i="63" s="1"/>
  <c r="I2" i="63"/>
  <c r="Q8" i="63" s="1"/>
  <c r="L1" i="63"/>
  <c r="T3" i="63" s="1"/>
  <c r="T11" i="63" s="1"/>
  <c r="T19" i="63" s="1"/>
  <c r="Z61" i="62"/>
  <c r="U26" i="62"/>
  <c r="T26" i="62"/>
  <c r="U25" i="62"/>
  <c r="U24" i="62"/>
  <c r="U23" i="62"/>
  <c r="U22" i="62"/>
  <c r="T22" i="62"/>
  <c r="U21" i="62"/>
  <c r="L21" i="62"/>
  <c r="T21" i="62" s="1"/>
  <c r="K21" i="62"/>
  <c r="S21" i="62" s="1"/>
  <c r="J21" i="62"/>
  <c r="R21" i="62" s="1"/>
  <c r="I21" i="62"/>
  <c r="Q21" i="62" s="1"/>
  <c r="L20" i="62"/>
  <c r="K20" i="62"/>
  <c r="S26" i="62" s="1"/>
  <c r="J20" i="62"/>
  <c r="R26" i="62" s="1"/>
  <c r="I20" i="62"/>
  <c r="Q26" i="62" s="1"/>
  <c r="L19" i="62"/>
  <c r="K19" i="62"/>
  <c r="S22" i="62" s="1"/>
  <c r="J19" i="62"/>
  <c r="R22" i="62" s="1"/>
  <c r="I19" i="62"/>
  <c r="Q22" i="62" s="1"/>
  <c r="U18" i="62"/>
  <c r="L18" i="62"/>
  <c r="T25" i="62" s="1"/>
  <c r="K18" i="62"/>
  <c r="S25" i="62" s="1"/>
  <c r="J18" i="62"/>
  <c r="R25" i="62" s="1"/>
  <c r="I18" i="62"/>
  <c r="Q25" i="62" s="1"/>
  <c r="U17" i="62"/>
  <c r="L17" i="62"/>
  <c r="T23" i="62" s="1"/>
  <c r="K17" i="62"/>
  <c r="S23" i="62" s="1"/>
  <c r="J17" i="62"/>
  <c r="R23" i="62" s="1"/>
  <c r="I17" i="62"/>
  <c r="Q23" i="62" s="1"/>
  <c r="U16" i="62"/>
  <c r="R16" i="62"/>
  <c r="L16" i="62"/>
  <c r="T24" i="62" s="1"/>
  <c r="K16" i="62"/>
  <c r="S24" i="62" s="1"/>
  <c r="J16" i="62"/>
  <c r="R24" i="62" s="1"/>
  <c r="I16" i="62"/>
  <c r="Q24" i="62" s="1"/>
  <c r="U15" i="62"/>
  <c r="L15" i="62"/>
  <c r="U14" i="62"/>
  <c r="L14" i="62"/>
  <c r="T13" i="62" s="1"/>
  <c r="K14" i="62"/>
  <c r="J14" i="62"/>
  <c r="I14" i="62"/>
  <c r="U13" i="62"/>
  <c r="S13" i="62"/>
  <c r="R13" i="62"/>
  <c r="Q13" i="62"/>
  <c r="L13" i="62"/>
  <c r="T18" i="62" s="1"/>
  <c r="K13" i="62"/>
  <c r="S18" i="62" s="1"/>
  <c r="J13" i="62"/>
  <c r="R18" i="62" s="1"/>
  <c r="I13" i="62"/>
  <c r="Q18" i="62" s="1"/>
  <c r="L12" i="62"/>
  <c r="T14" i="62" s="1"/>
  <c r="K12" i="62"/>
  <c r="S14" i="62" s="1"/>
  <c r="J12" i="62"/>
  <c r="R14" i="62" s="1"/>
  <c r="I12" i="62"/>
  <c r="Q14" i="62" s="1"/>
  <c r="AF11" i="62"/>
  <c r="AE11" i="62"/>
  <c r="AD11" i="62"/>
  <c r="AC11" i="62"/>
  <c r="AB11" i="62"/>
  <c r="L11" i="62"/>
  <c r="T17" i="62" s="1"/>
  <c r="K11" i="62"/>
  <c r="S17" i="62" s="1"/>
  <c r="J11" i="62"/>
  <c r="R17" i="62" s="1"/>
  <c r="I11" i="62"/>
  <c r="Q17" i="62" s="1"/>
  <c r="AF10" i="62"/>
  <c r="AE10" i="62"/>
  <c r="AD10" i="62"/>
  <c r="AC10" i="62"/>
  <c r="AB10" i="62"/>
  <c r="U10" i="62"/>
  <c r="L10" i="62"/>
  <c r="T15" i="62" s="1"/>
  <c r="K10" i="62"/>
  <c r="S15" i="62" s="1"/>
  <c r="J10" i="62"/>
  <c r="R15" i="62" s="1"/>
  <c r="I10" i="62"/>
  <c r="Q15" i="62" s="1"/>
  <c r="AF9" i="62"/>
  <c r="AE9" i="62"/>
  <c r="AD9" i="62"/>
  <c r="AC9" i="62"/>
  <c r="AB9" i="62"/>
  <c r="U9" i="62"/>
  <c r="S9" i="62"/>
  <c r="L9" i="62"/>
  <c r="T16" i="62" s="1"/>
  <c r="K9" i="62"/>
  <c r="S16" i="62" s="1"/>
  <c r="J9" i="62"/>
  <c r="I9" i="62"/>
  <c r="Q16" i="62" s="1"/>
  <c r="AF8" i="62"/>
  <c r="AE8" i="62"/>
  <c r="AD8" i="62"/>
  <c r="AC8" i="62"/>
  <c r="AB8" i="62"/>
  <c r="U8" i="62"/>
  <c r="L8" i="62"/>
  <c r="AF7" i="62"/>
  <c r="AE7" i="62"/>
  <c r="AD7" i="62"/>
  <c r="AC7" i="62"/>
  <c r="AB7" i="62"/>
  <c r="U7" i="62"/>
  <c r="T7" i="62"/>
  <c r="L7" i="62"/>
  <c r="T5" i="62" s="1"/>
  <c r="K7" i="62"/>
  <c r="S5" i="62" s="1"/>
  <c r="J7" i="62"/>
  <c r="I7" i="62"/>
  <c r="Q5" i="62" s="1"/>
  <c r="AF6" i="62"/>
  <c r="AE6" i="62"/>
  <c r="AD6" i="62"/>
  <c r="AC6" i="62"/>
  <c r="AB6" i="62"/>
  <c r="AC61" i="62" s="1"/>
  <c r="AC62" i="62" s="1"/>
  <c r="U6" i="62"/>
  <c r="L6" i="62"/>
  <c r="T10" i="62" s="1"/>
  <c r="K6" i="62"/>
  <c r="S10" i="62" s="1"/>
  <c r="J6" i="62"/>
  <c r="R10" i="62" s="1"/>
  <c r="I6" i="62"/>
  <c r="Q10" i="62" s="1"/>
  <c r="U5" i="62"/>
  <c r="R5" i="62"/>
  <c r="L5" i="62"/>
  <c r="T6" i="62" s="1"/>
  <c r="K5" i="62"/>
  <c r="S6" i="62" s="1"/>
  <c r="J5" i="62"/>
  <c r="R6" i="62" s="1"/>
  <c r="I5" i="62"/>
  <c r="Q6" i="62" s="1"/>
  <c r="AE4" i="62"/>
  <c r="L4" i="62"/>
  <c r="T9" i="62" s="1"/>
  <c r="K4" i="62"/>
  <c r="J4" i="62"/>
  <c r="R9" i="62" s="1"/>
  <c r="I4" i="62"/>
  <c r="Q9" i="62" s="1"/>
  <c r="T3" i="62"/>
  <c r="T11" i="62" s="1"/>
  <c r="T19" i="62" s="1"/>
  <c r="L3" i="62"/>
  <c r="K3" i="62"/>
  <c r="S7" i="62" s="1"/>
  <c r="J3" i="62"/>
  <c r="R7" i="62" s="1"/>
  <c r="I3" i="62"/>
  <c r="Q7" i="62" s="1"/>
  <c r="L2" i="62"/>
  <c r="T8" i="62" s="1"/>
  <c r="K2" i="62"/>
  <c r="S8" i="62" s="1"/>
  <c r="J2" i="62"/>
  <c r="R8" i="62" s="1"/>
  <c r="I2" i="62"/>
  <c r="Q8" i="62" s="1"/>
  <c r="L1" i="62"/>
  <c r="Z61" i="61"/>
  <c r="U26" i="61"/>
  <c r="Q26" i="61"/>
  <c r="U25" i="61"/>
  <c r="R25" i="61"/>
  <c r="U24" i="61"/>
  <c r="U23" i="61"/>
  <c r="T23" i="61"/>
  <c r="U22" i="61"/>
  <c r="U21" i="61"/>
  <c r="L21" i="61"/>
  <c r="T21" i="61" s="1"/>
  <c r="K21" i="61"/>
  <c r="S21" i="61" s="1"/>
  <c r="J21" i="61"/>
  <c r="R21" i="61" s="1"/>
  <c r="I21" i="61"/>
  <c r="Q21" i="61" s="1"/>
  <c r="L20" i="61"/>
  <c r="T26" i="61" s="1"/>
  <c r="K20" i="61"/>
  <c r="S26" i="61" s="1"/>
  <c r="J20" i="61"/>
  <c r="R26" i="61" s="1"/>
  <c r="I20" i="61"/>
  <c r="L19" i="61"/>
  <c r="T22" i="61" s="1"/>
  <c r="K19" i="61"/>
  <c r="S22" i="61" s="1"/>
  <c r="J19" i="61"/>
  <c r="R22" i="61" s="1"/>
  <c r="I19" i="61"/>
  <c r="Q22" i="61" s="1"/>
  <c r="U18" i="61"/>
  <c r="T18" i="61"/>
  <c r="Q18" i="61"/>
  <c r="L18" i="61"/>
  <c r="T25" i="61" s="1"/>
  <c r="K18" i="61"/>
  <c r="S25" i="61" s="1"/>
  <c r="J18" i="61"/>
  <c r="I18" i="61"/>
  <c r="Q25" i="61" s="1"/>
  <c r="U17" i="61"/>
  <c r="L17" i="61"/>
  <c r="K17" i="61"/>
  <c r="S23" i="61" s="1"/>
  <c r="J17" i="61"/>
  <c r="R23" i="61" s="1"/>
  <c r="I17" i="61"/>
  <c r="Q23" i="61" s="1"/>
  <c r="U16" i="61"/>
  <c r="L16" i="61"/>
  <c r="T24" i="61" s="1"/>
  <c r="K16" i="61"/>
  <c r="S24" i="61" s="1"/>
  <c r="J16" i="61"/>
  <c r="R24" i="61" s="1"/>
  <c r="I16" i="61"/>
  <c r="Q24" i="61" s="1"/>
  <c r="U15" i="61"/>
  <c r="S15" i="61"/>
  <c r="L15" i="61"/>
  <c r="U14" i="61"/>
  <c r="L14" i="61"/>
  <c r="K14" i="61"/>
  <c r="J14" i="61"/>
  <c r="I14" i="61"/>
  <c r="Q13" i="61" s="1"/>
  <c r="U13" i="61"/>
  <c r="T13" i="61"/>
  <c r="S13" i="61"/>
  <c r="R13" i="61"/>
  <c r="L13" i="61"/>
  <c r="K13" i="61"/>
  <c r="S18" i="61" s="1"/>
  <c r="J13" i="61"/>
  <c r="R18" i="61" s="1"/>
  <c r="I13" i="61"/>
  <c r="L12" i="61"/>
  <c r="T14" i="61" s="1"/>
  <c r="K12" i="61"/>
  <c r="S14" i="61" s="1"/>
  <c r="J12" i="61"/>
  <c r="R14" i="61" s="1"/>
  <c r="I12" i="61"/>
  <c r="Q14" i="61" s="1"/>
  <c r="AF11" i="61"/>
  <c r="AE11" i="61"/>
  <c r="AD11" i="61"/>
  <c r="AC11" i="61"/>
  <c r="AB11" i="61"/>
  <c r="L11" i="61"/>
  <c r="T17" i="61" s="1"/>
  <c r="K11" i="61"/>
  <c r="S17" i="61" s="1"/>
  <c r="J11" i="61"/>
  <c r="R17" i="61" s="1"/>
  <c r="I11" i="61"/>
  <c r="Q17" i="61" s="1"/>
  <c r="AF10" i="61"/>
  <c r="AE10" i="61"/>
  <c r="AD10" i="61"/>
  <c r="AC10" i="61"/>
  <c r="AB10" i="61"/>
  <c r="U10" i="61"/>
  <c r="R10" i="61"/>
  <c r="L10" i="61"/>
  <c r="T15" i="61" s="1"/>
  <c r="K10" i="61"/>
  <c r="J10" i="61"/>
  <c r="R15" i="61" s="1"/>
  <c r="I10" i="61"/>
  <c r="Q15" i="61" s="1"/>
  <c r="AF9" i="61"/>
  <c r="AE9" i="61"/>
  <c r="AD9" i="61"/>
  <c r="AC9" i="61"/>
  <c r="AB9" i="61"/>
  <c r="U9" i="61"/>
  <c r="L9" i="61"/>
  <c r="T16" i="61" s="1"/>
  <c r="K9" i="61"/>
  <c r="S16" i="61" s="1"/>
  <c r="J9" i="61"/>
  <c r="R16" i="61" s="1"/>
  <c r="I9" i="61"/>
  <c r="Q16" i="61" s="1"/>
  <c r="AF8" i="61"/>
  <c r="AE8" i="61"/>
  <c r="AD8" i="61"/>
  <c r="AC8" i="61"/>
  <c r="AB8" i="61"/>
  <c r="U8" i="61"/>
  <c r="L8" i="61"/>
  <c r="AF7" i="61"/>
  <c r="AE7" i="61"/>
  <c r="AD7" i="61"/>
  <c r="AC7" i="61"/>
  <c r="AB7" i="61"/>
  <c r="U7" i="61"/>
  <c r="Q7" i="61"/>
  <c r="L7" i="61"/>
  <c r="K7" i="61"/>
  <c r="S5" i="61" s="1"/>
  <c r="J7" i="61"/>
  <c r="R5" i="61" s="1"/>
  <c r="I7" i="61"/>
  <c r="Q5" i="61" s="1"/>
  <c r="AF6" i="61"/>
  <c r="AE6" i="61"/>
  <c r="AD6" i="61"/>
  <c r="AC6" i="61"/>
  <c r="AB6" i="61"/>
  <c r="U6" i="61"/>
  <c r="S6" i="61"/>
  <c r="L6" i="61"/>
  <c r="T10" i="61" s="1"/>
  <c r="K6" i="61"/>
  <c r="S10" i="61" s="1"/>
  <c r="J6" i="61"/>
  <c r="I6" i="61"/>
  <c r="Q10" i="61" s="1"/>
  <c r="U5" i="61"/>
  <c r="T5" i="61"/>
  <c r="L5" i="61"/>
  <c r="T6" i="61" s="1"/>
  <c r="K5" i="61"/>
  <c r="J5" i="61"/>
  <c r="R6" i="61" s="1"/>
  <c r="I5" i="61"/>
  <c r="Q6" i="61" s="1"/>
  <c r="AE4" i="61"/>
  <c r="L4" i="61"/>
  <c r="T9" i="61" s="1"/>
  <c r="K4" i="61"/>
  <c r="S9" i="61" s="1"/>
  <c r="J4" i="61"/>
  <c r="R9" i="61" s="1"/>
  <c r="I4" i="61"/>
  <c r="Q9" i="61" s="1"/>
  <c r="L3" i="61"/>
  <c r="T7" i="61" s="1"/>
  <c r="K3" i="61"/>
  <c r="S7" i="61" s="1"/>
  <c r="J3" i="61"/>
  <c r="R7" i="61" s="1"/>
  <c r="I3" i="61"/>
  <c r="L2" i="61"/>
  <c r="T8" i="61" s="1"/>
  <c r="K2" i="61"/>
  <c r="S8" i="61" s="1"/>
  <c r="J2" i="61"/>
  <c r="R8" i="61" s="1"/>
  <c r="I2" i="61"/>
  <c r="Q8" i="61" s="1"/>
  <c r="L1" i="61"/>
  <c r="T3" i="61" s="1"/>
  <c r="T11" i="61" s="1"/>
  <c r="T19" i="61" s="1"/>
  <c r="Z61" i="60"/>
  <c r="U26" i="60"/>
  <c r="S26" i="60"/>
  <c r="U25" i="60"/>
  <c r="T25" i="60"/>
  <c r="U24" i="60"/>
  <c r="R24" i="60"/>
  <c r="Q24" i="60"/>
  <c r="U23" i="60"/>
  <c r="U22" i="60"/>
  <c r="T22" i="60"/>
  <c r="S22" i="60"/>
  <c r="U21" i="60"/>
  <c r="L21" i="60"/>
  <c r="T21" i="60" s="1"/>
  <c r="K21" i="60"/>
  <c r="S21" i="60" s="1"/>
  <c r="J21" i="60"/>
  <c r="R21" i="60" s="1"/>
  <c r="I21" i="60"/>
  <c r="Q21" i="60" s="1"/>
  <c r="L20" i="60"/>
  <c r="T26" i="60" s="1"/>
  <c r="K20" i="60"/>
  <c r="J20" i="60"/>
  <c r="R26" i="60" s="1"/>
  <c r="I20" i="60"/>
  <c r="Q26" i="60" s="1"/>
  <c r="L19" i="60"/>
  <c r="K19" i="60"/>
  <c r="J19" i="60"/>
  <c r="R22" i="60" s="1"/>
  <c r="I19" i="60"/>
  <c r="Q22" i="60" s="1"/>
  <c r="U18" i="60"/>
  <c r="S18" i="60"/>
  <c r="R18" i="60"/>
  <c r="L18" i="60"/>
  <c r="K18" i="60"/>
  <c r="S25" i="60" s="1"/>
  <c r="J18" i="60"/>
  <c r="R25" i="60" s="1"/>
  <c r="I18" i="60"/>
  <c r="Q25" i="60" s="1"/>
  <c r="U17" i="60"/>
  <c r="L17" i="60"/>
  <c r="T23" i="60" s="1"/>
  <c r="K17" i="60"/>
  <c r="S23" i="60" s="1"/>
  <c r="J17" i="60"/>
  <c r="R23" i="60" s="1"/>
  <c r="I17" i="60"/>
  <c r="Q23" i="60" s="1"/>
  <c r="U16" i="60"/>
  <c r="L16" i="60"/>
  <c r="T24" i="60" s="1"/>
  <c r="K16" i="60"/>
  <c r="S24" i="60" s="1"/>
  <c r="J16" i="60"/>
  <c r="I16" i="60"/>
  <c r="U15" i="60"/>
  <c r="R15" i="60"/>
  <c r="L15" i="60"/>
  <c r="U14" i="60"/>
  <c r="S14" i="60"/>
  <c r="L14" i="60"/>
  <c r="K14" i="60"/>
  <c r="S13" i="60" s="1"/>
  <c r="J14" i="60"/>
  <c r="I14" i="60"/>
  <c r="U13" i="60"/>
  <c r="T13" i="60"/>
  <c r="R13" i="60"/>
  <c r="Q13" i="60"/>
  <c r="L13" i="60"/>
  <c r="T18" i="60" s="1"/>
  <c r="K13" i="60"/>
  <c r="J13" i="60"/>
  <c r="I13" i="60"/>
  <c r="Q18" i="60" s="1"/>
  <c r="L12" i="60"/>
  <c r="T14" i="60" s="1"/>
  <c r="K12" i="60"/>
  <c r="J12" i="60"/>
  <c r="R14" i="60" s="1"/>
  <c r="I12" i="60"/>
  <c r="Q14" i="60" s="1"/>
  <c r="AF11" i="60"/>
  <c r="AE11" i="60"/>
  <c r="AD11" i="60"/>
  <c r="AC11" i="60"/>
  <c r="AB11" i="60"/>
  <c r="L11" i="60"/>
  <c r="T17" i="60" s="1"/>
  <c r="K11" i="60"/>
  <c r="S17" i="60" s="1"/>
  <c r="J11" i="60"/>
  <c r="R17" i="60" s="1"/>
  <c r="I11" i="60"/>
  <c r="Q17" i="60" s="1"/>
  <c r="AF10" i="60"/>
  <c r="AE10" i="60"/>
  <c r="AD10" i="60"/>
  <c r="AC10" i="60"/>
  <c r="AB10" i="60"/>
  <c r="U10" i="60"/>
  <c r="T10" i="60"/>
  <c r="L10" i="60"/>
  <c r="T15" i="60" s="1"/>
  <c r="K10" i="60"/>
  <c r="S15" i="60" s="1"/>
  <c r="J10" i="60"/>
  <c r="I10" i="60"/>
  <c r="Q15" i="60" s="1"/>
  <c r="AF9" i="60"/>
  <c r="AE9" i="60"/>
  <c r="AD9" i="60"/>
  <c r="AC9" i="60"/>
  <c r="AB9" i="60"/>
  <c r="U9" i="60"/>
  <c r="R9" i="60"/>
  <c r="L9" i="60"/>
  <c r="T16" i="60" s="1"/>
  <c r="K9" i="60"/>
  <c r="S16" i="60" s="1"/>
  <c r="J9" i="60"/>
  <c r="R16" i="60" s="1"/>
  <c r="I9" i="60"/>
  <c r="Q16" i="60" s="1"/>
  <c r="AF8" i="60"/>
  <c r="AE8" i="60"/>
  <c r="AD8" i="60"/>
  <c r="AC8" i="60"/>
  <c r="AB8" i="60"/>
  <c r="U8" i="60"/>
  <c r="L8" i="60"/>
  <c r="AF7" i="60"/>
  <c r="AE7" i="60"/>
  <c r="AD7" i="60"/>
  <c r="AC7" i="60"/>
  <c r="AB7" i="60"/>
  <c r="U7" i="60"/>
  <c r="L7" i="60"/>
  <c r="T5" i="60" s="1"/>
  <c r="K7" i="60"/>
  <c r="S5" i="60" s="1"/>
  <c r="J7" i="60"/>
  <c r="I7" i="60"/>
  <c r="Q5" i="60" s="1"/>
  <c r="AF6" i="60"/>
  <c r="AE6" i="60"/>
  <c r="AD6" i="60"/>
  <c r="AC6" i="60"/>
  <c r="AB6" i="60"/>
  <c r="U6" i="60"/>
  <c r="Q6" i="60"/>
  <c r="L6" i="60"/>
  <c r="K6" i="60"/>
  <c r="S10" i="60" s="1"/>
  <c r="J6" i="60"/>
  <c r="R10" i="60" s="1"/>
  <c r="I6" i="60"/>
  <c r="Q10" i="60" s="1"/>
  <c r="U5" i="60"/>
  <c r="R5" i="60"/>
  <c r="L5" i="60"/>
  <c r="T6" i="60" s="1"/>
  <c r="K5" i="60"/>
  <c r="S6" i="60" s="1"/>
  <c r="J5" i="60"/>
  <c r="R6" i="60" s="1"/>
  <c r="I5" i="60"/>
  <c r="AE4" i="60"/>
  <c r="L4" i="60"/>
  <c r="T9" i="60" s="1"/>
  <c r="K4" i="60"/>
  <c r="S9" i="60" s="1"/>
  <c r="J4" i="60"/>
  <c r="I4" i="60"/>
  <c r="Q9" i="60" s="1"/>
  <c r="L3" i="60"/>
  <c r="T7" i="60" s="1"/>
  <c r="K3" i="60"/>
  <c r="S7" i="60" s="1"/>
  <c r="J3" i="60"/>
  <c r="R7" i="60" s="1"/>
  <c r="I3" i="60"/>
  <c r="Q7" i="60" s="1"/>
  <c r="L2" i="60"/>
  <c r="T8" i="60" s="1"/>
  <c r="K2" i="60"/>
  <c r="S8" i="60" s="1"/>
  <c r="J2" i="60"/>
  <c r="R8" i="60" s="1"/>
  <c r="I2" i="60"/>
  <c r="Q8" i="60" s="1"/>
  <c r="L1" i="60"/>
  <c r="T3" i="60" s="1"/>
  <c r="T11" i="60" s="1"/>
  <c r="T19" i="60" s="1"/>
  <c r="Z61" i="59"/>
  <c r="U26" i="59"/>
  <c r="U25" i="59"/>
  <c r="T25" i="59"/>
  <c r="S25" i="59"/>
  <c r="U24" i="59"/>
  <c r="Q24" i="59"/>
  <c r="U23" i="59"/>
  <c r="U22" i="59"/>
  <c r="U21" i="59"/>
  <c r="L21" i="59"/>
  <c r="T21" i="59" s="1"/>
  <c r="K21" i="59"/>
  <c r="S21" i="59" s="1"/>
  <c r="J21" i="59"/>
  <c r="R21" i="59" s="1"/>
  <c r="I21" i="59"/>
  <c r="Q21" i="59" s="1"/>
  <c r="L20" i="59"/>
  <c r="T26" i="59" s="1"/>
  <c r="K20" i="59"/>
  <c r="S26" i="59" s="1"/>
  <c r="J20" i="59"/>
  <c r="R26" i="59" s="1"/>
  <c r="I20" i="59"/>
  <c r="Q26" i="59" s="1"/>
  <c r="L19" i="59"/>
  <c r="T22" i="59" s="1"/>
  <c r="K19" i="59"/>
  <c r="S22" i="59" s="1"/>
  <c r="J19" i="59"/>
  <c r="R22" i="59" s="1"/>
  <c r="I19" i="59"/>
  <c r="Q22" i="59" s="1"/>
  <c r="U18" i="59"/>
  <c r="L18" i="59"/>
  <c r="K18" i="59"/>
  <c r="J18" i="59"/>
  <c r="R25" i="59" s="1"/>
  <c r="I18" i="59"/>
  <c r="Q25" i="59" s="1"/>
  <c r="U17" i="59"/>
  <c r="L17" i="59"/>
  <c r="T23" i="59" s="1"/>
  <c r="K17" i="59"/>
  <c r="S23" i="59" s="1"/>
  <c r="J17" i="59"/>
  <c r="R23" i="59" s="1"/>
  <c r="I17" i="59"/>
  <c r="Q23" i="59" s="1"/>
  <c r="U16" i="59"/>
  <c r="S16" i="59"/>
  <c r="L16" i="59"/>
  <c r="T24" i="59" s="1"/>
  <c r="K16" i="59"/>
  <c r="S24" i="59" s="1"/>
  <c r="J16" i="59"/>
  <c r="R24" i="59" s="1"/>
  <c r="I16" i="59"/>
  <c r="U15" i="59"/>
  <c r="T15" i="59"/>
  <c r="L15" i="59"/>
  <c r="U14" i="59"/>
  <c r="R14" i="59"/>
  <c r="L14" i="59"/>
  <c r="K14" i="59"/>
  <c r="J14" i="59"/>
  <c r="R13" i="59" s="1"/>
  <c r="I14" i="59"/>
  <c r="U13" i="59"/>
  <c r="T13" i="59"/>
  <c r="S13" i="59"/>
  <c r="Q13" i="59"/>
  <c r="L13" i="59"/>
  <c r="T18" i="59" s="1"/>
  <c r="K13" i="59"/>
  <c r="S18" i="59" s="1"/>
  <c r="J13" i="59"/>
  <c r="R18" i="59" s="1"/>
  <c r="I13" i="59"/>
  <c r="Q18" i="59" s="1"/>
  <c r="L12" i="59"/>
  <c r="T14" i="59" s="1"/>
  <c r="K12" i="59"/>
  <c r="S14" i="59" s="1"/>
  <c r="J12" i="59"/>
  <c r="I12" i="59"/>
  <c r="Q14" i="59" s="1"/>
  <c r="AF11" i="59"/>
  <c r="AE11" i="59"/>
  <c r="AD11" i="59"/>
  <c r="AC11" i="59"/>
  <c r="AB11" i="59"/>
  <c r="L11" i="59"/>
  <c r="T17" i="59" s="1"/>
  <c r="K11" i="59"/>
  <c r="S17" i="59" s="1"/>
  <c r="J11" i="59"/>
  <c r="R17" i="59" s="1"/>
  <c r="I11" i="59"/>
  <c r="Q17" i="59" s="1"/>
  <c r="AF10" i="59"/>
  <c r="AE10" i="59"/>
  <c r="AD10" i="59"/>
  <c r="AC10" i="59"/>
  <c r="AB10" i="59"/>
  <c r="U10" i="59"/>
  <c r="S10" i="59"/>
  <c r="L10" i="59"/>
  <c r="K10" i="59"/>
  <c r="S15" i="59" s="1"/>
  <c r="J10" i="59"/>
  <c r="R15" i="59" s="1"/>
  <c r="I10" i="59"/>
  <c r="Q15" i="59" s="1"/>
  <c r="AF9" i="59"/>
  <c r="AE9" i="59"/>
  <c r="AD9" i="59"/>
  <c r="AC9" i="59"/>
  <c r="AB9" i="59"/>
  <c r="U9" i="59"/>
  <c r="L9" i="59"/>
  <c r="T16" i="59" s="1"/>
  <c r="K9" i="59"/>
  <c r="J9" i="59"/>
  <c r="R16" i="59" s="1"/>
  <c r="I9" i="59"/>
  <c r="Q16" i="59" s="1"/>
  <c r="AF8" i="59"/>
  <c r="AE8" i="59"/>
  <c r="AD8" i="59"/>
  <c r="AC8" i="59"/>
  <c r="AB8" i="59"/>
  <c r="U8" i="59"/>
  <c r="L8" i="59"/>
  <c r="AF7" i="59"/>
  <c r="AE7" i="59"/>
  <c r="AD7" i="59"/>
  <c r="AC7" i="59"/>
  <c r="AB7" i="59"/>
  <c r="U7" i="59"/>
  <c r="L7" i="59"/>
  <c r="K7" i="59"/>
  <c r="S5" i="59" s="1"/>
  <c r="J7" i="59"/>
  <c r="R5" i="59" s="1"/>
  <c r="I7" i="59"/>
  <c r="AF6" i="59"/>
  <c r="AE6" i="59"/>
  <c r="AD6" i="59"/>
  <c r="AC6" i="59"/>
  <c r="AB6" i="59"/>
  <c r="U6" i="59"/>
  <c r="L6" i="59"/>
  <c r="T10" i="59" s="1"/>
  <c r="K6" i="59"/>
  <c r="J6" i="59"/>
  <c r="R10" i="59" s="1"/>
  <c r="I6" i="59"/>
  <c r="Q10" i="59" s="1"/>
  <c r="U5" i="59"/>
  <c r="T5" i="59"/>
  <c r="Q5" i="59"/>
  <c r="L5" i="59"/>
  <c r="T6" i="59" s="1"/>
  <c r="K5" i="59"/>
  <c r="S6" i="59" s="1"/>
  <c r="J5" i="59"/>
  <c r="R6" i="59" s="1"/>
  <c r="I5" i="59"/>
  <c r="Q6" i="59" s="1"/>
  <c r="AE4" i="59"/>
  <c r="L4" i="59"/>
  <c r="T9" i="59" s="1"/>
  <c r="K4" i="59"/>
  <c r="S9" i="59" s="1"/>
  <c r="J4" i="59"/>
  <c r="R9" i="59" s="1"/>
  <c r="I4" i="59"/>
  <c r="Q9" i="59" s="1"/>
  <c r="L3" i="59"/>
  <c r="T7" i="59" s="1"/>
  <c r="K3" i="59"/>
  <c r="S7" i="59" s="1"/>
  <c r="J3" i="59"/>
  <c r="R7" i="59" s="1"/>
  <c r="I3" i="59"/>
  <c r="Q7" i="59" s="1"/>
  <c r="L2" i="59"/>
  <c r="T8" i="59" s="1"/>
  <c r="K2" i="59"/>
  <c r="S8" i="59" s="1"/>
  <c r="J2" i="59"/>
  <c r="R8" i="59" s="1"/>
  <c r="I2" i="59"/>
  <c r="Q8" i="59" s="1"/>
  <c r="L1" i="59"/>
  <c r="T3" i="59" s="1"/>
  <c r="T11" i="59" s="1"/>
  <c r="T19" i="59" s="1"/>
  <c r="Z61" i="58"/>
  <c r="U26" i="58"/>
  <c r="U25" i="58"/>
  <c r="U24" i="58"/>
  <c r="U23" i="58"/>
  <c r="U22" i="58"/>
  <c r="U21" i="58"/>
  <c r="L21" i="58"/>
  <c r="T21" i="58" s="1"/>
  <c r="K21" i="58"/>
  <c r="S21" i="58" s="1"/>
  <c r="J21" i="58"/>
  <c r="R21" i="58" s="1"/>
  <c r="I21" i="58"/>
  <c r="Q21" i="58" s="1"/>
  <c r="L20" i="58"/>
  <c r="T26" i="58" s="1"/>
  <c r="K20" i="58"/>
  <c r="S26" i="58" s="1"/>
  <c r="J20" i="58"/>
  <c r="R26" i="58" s="1"/>
  <c r="I20" i="58"/>
  <c r="Q26" i="58" s="1"/>
  <c r="L19" i="58"/>
  <c r="T22" i="58" s="1"/>
  <c r="K19" i="58"/>
  <c r="S22" i="58" s="1"/>
  <c r="J19" i="58"/>
  <c r="R22" i="58" s="1"/>
  <c r="I19" i="58"/>
  <c r="Q22" i="58" s="1"/>
  <c r="U18" i="58"/>
  <c r="L18" i="58"/>
  <c r="T25" i="58" s="1"/>
  <c r="K18" i="58"/>
  <c r="S25" i="58" s="1"/>
  <c r="J18" i="58"/>
  <c r="R25" i="58" s="1"/>
  <c r="I18" i="58"/>
  <c r="Q25" i="58" s="1"/>
  <c r="U17" i="58"/>
  <c r="L17" i="58"/>
  <c r="T23" i="58" s="1"/>
  <c r="K17" i="58"/>
  <c r="S23" i="58" s="1"/>
  <c r="J17" i="58"/>
  <c r="R23" i="58" s="1"/>
  <c r="I17" i="58"/>
  <c r="Q23" i="58" s="1"/>
  <c r="U16" i="58"/>
  <c r="L16" i="58"/>
  <c r="T24" i="58" s="1"/>
  <c r="K16" i="58"/>
  <c r="S24" i="58" s="1"/>
  <c r="J16" i="58"/>
  <c r="R24" i="58" s="1"/>
  <c r="I16" i="58"/>
  <c r="Q24" i="58" s="1"/>
  <c r="U15" i="58"/>
  <c r="L15" i="58"/>
  <c r="U14" i="58"/>
  <c r="L14" i="58"/>
  <c r="T13" i="58" s="1"/>
  <c r="K14" i="58"/>
  <c r="S13" i="58" s="1"/>
  <c r="J14" i="58"/>
  <c r="R13" i="58" s="1"/>
  <c r="I14" i="58"/>
  <c r="U13" i="58"/>
  <c r="Q13" i="58"/>
  <c r="L13" i="58"/>
  <c r="T18" i="58" s="1"/>
  <c r="K13" i="58"/>
  <c r="S18" i="58" s="1"/>
  <c r="J13" i="58"/>
  <c r="R18" i="58" s="1"/>
  <c r="I13" i="58"/>
  <c r="Q18" i="58" s="1"/>
  <c r="L12" i="58"/>
  <c r="T14" i="58" s="1"/>
  <c r="K12" i="58"/>
  <c r="S14" i="58" s="1"/>
  <c r="J12" i="58"/>
  <c r="R14" i="58" s="1"/>
  <c r="I12" i="58"/>
  <c r="Q14" i="58" s="1"/>
  <c r="AF11" i="58"/>
  <c r="AE11" i="58"/>
  <c r="AD11" i="58"/>
  <c r="AC11" i="58"/>
  <c r="AB11" i="58"/>
  <c r="L11" i="58"/>
  <c r="T17" i="58" s="1"/>
  <c r="K11" i="58"/>
  <c r="S17" i="58" s="1"/>
  <c r="J11" i="58"/>
  <c r="R17" i="58" s="1"/>
  <c r="I11" i="58"/>
  <c r="Q17" i="58" s="1"/>
  <c r="AF10" i="58"/>
  <c r="AE10" i="58"/>
  <c r="AD10" i="58"/>
  <c r="AC10" i="58"/>
  <c r="AB10" i="58"/>
  <c r="U10" i="58"/>
  <c r="T10" i="58"/>
  <c r="L10" i="58"/>
  <c r="T15" i="58" s="1"/>
  <c r="K10" i="58"/>
  <c r="S15" i="58" s="1"/>
  <c r="J10" i="58"/>
  <c r="R15" i="58" s="1"/>
  <c r="I10" i="58"/>
  <c r="Q15" i="58" s="1"/>
  <c r="AF9" i="58"/>
  <c r="AE9" i="58"/>
  <c r="AD9" i="58"/>
  <c r="AC9" i="58"/>
  <c r="AB9" i="58"/>
  <c r="U9" i="58"/>
  <c r="L9" i="58"/>
  <c r="T16" i="58" s="1"/>
  <c r="K9" i="58"/>
  <c r="S16" i="58" s="1"/>
  <c r="J9" i="58"/>
  <c r="R16" i="58" s="1"/>
  <c r="I9" i="58"/>
  <c r="Q16" i="58" s="1"/>
  <c r="AF8" i="58"/>
  <c r="AE8" i="58"/>
  <c r="AD8" i="58"/>
  <c r="AC8" i="58"/>
  <c r="AB8" i="58"/>
  <c r="U8" i="58"/>
  <c r="L8" i="58"/>
  <c r="AF7" i="58"/>
  <c r="AE7" i="58"/>
  <c r="AD7" i="58"/>
  <c r="AC7" i="58"/>
  <c r="AB7" i="58"/>
  <c r="U7" i="58"/>
  <c r="L7" i="58"/>
  <c r="T5" i="58" s="1"/>
  <c r="K7" i="58"/>
  <c r="S5" i="58" s="1"/>
  <c r="J7" i="58"/>
  <c r="R5" i="58" s="1"/>
  <c r="I7" i="58"/>
  <c r="AF6" i="58"/>
  <c r="AE6" i="58"/>
  <c r="AD6" i="58"/>
  <c r="AC6" i="58"/>
  <c r="AB6" i="58"/>
  <c r="U6" i="58"/>
  <c r="L6" i="58"/>
  <c r="K6" i="58"/>
  <c r="S10" i="58" s="1"/>
  <c r="J6" i="58"/>
  <c r="R10" i="58" s="1"/>
  <c r="I6" i="58"/>
  <c r="Q10" i="58" s="1"/>
  <c r="U5" i="58"/>
  <c r="Q5" i="58"/>
  <c r="L5" i="58"/>
  <c r="T6" i="58" s="1"/>
  <c r="K5" i="58"/>
  <c r="S6" i="58" s="1"/>
  <c r="J5" i="58"/>
  <c r="R6" i="58" s="1"/>
  <c r="I5" i="58"/>
  <c r="Q6" i="58" s="1"/>
  <c r="AE4" i="58"/>
  <c r="L4" i="58"/>
  <c r="T9" i="58" s="1"/>
  <c r="K4" i="58"/>
  <c r="S9" i="58" s="1"/>
  <c r="J4" i="58"/>
  <c r="R9" i="58" s="1"/>
  <c r="I4" i="58"/>
  <c r="Q9" i="58" s="1"/>
  <c r="L3" i="58"/>
  <c r="T7" i="58" s="1"/>
  <c r="K3" i="58"/>
  <c r="S7" i="58" s="1"/>
  <c r="J3" i="58"/>
  <c r="R7" i="58" s="1"/>
  <c r="I3" i="58"/>
  <c r="Q7" i="58" s="1"/>
  <c r="L2" i="58"/>
  <c r="T8" i="58" s="1"/>
  <c r="K2" i="58"/>
  <c r="S8" i="58" s="1"/>
  <c r="J2" i="58"/>
  <c r="R8" i="58" s="1"/>
  <c r="I2" i="58"/>
  <c r="Q8" i="58" s="1"/>
  <c r="L1" i="58"/>
  <c r="T3" i="58" s="1"/>
  <c r="T11" i="58" s="1"/>
  <c r="T19" i="58" s="1"/>
  <c r="Z61" i="57"/>
  <c r="U18" i="57"/>
  <c r="U17" i="57"/>
  <c r="U16" i="57"/>
  <c r="U15" i="57"/>
  <c r="U14" i="57"/>
  <c r="T13" i="57"/>
  <c r="S13" i="57"/>
  <c r="Q13" i="57"/>
  <c r="U13" i="57"/>
  <c r="R13" i="57"/>
  <c r="T18" i="57"/>
  <c r="S18" i="57"/>
  <c r="R18" i="57"/>
  <c r="Q18" i="57"/>
  <c r="T14" i="57"/>
  <c r="S14" i="57"/>
  <c r="R14" i="57"/>
  <c r="Q14" i="57"/>
  <c r="AF11" i="57"/>
  <c r="AE11" i="57"/>
  <c r="AD11" i="57"/>
  <c r="AC11" i="57"/>
  <c r="AB11" i="57"/>
  <c r="T17" i="57"/>
  <c r="S17" i="57"/>
  <c r="R17" i="57"/>
  <c r="Q17" i="57"/>
  <c r="AF10" i="57"/>
  <c r="AE10" i="57"/>
  <c r="AD10" i="57"/>
  <c r="AC10" i="57"/>
  <c r="AB10" i="57"/>
  <c r="U10" i="57"/>
  <c r="T15" i="57"/>
  <c r="S15" i="57"/>
  <c r="R15" i="57"/>
  <c r="Q15" i="57"/>
  <c r="AF9" i="57"/>
  <c r="AE9" i="57"/>
  <c r="AD9" i="57"/>
  <c r="AC9" i="57"/>
  <c r="AB9" i="57"/>
  <c r="U9" i="57"/>
  <c r="T16" i="57"/>
  <c r="S16" i="57"/>
  <c r="R16" i="57"/>
  <c r="Q16" i="57"/>
  <c r="AF8" i="57"/>
  <c r="AE8" i="57"/>
  <c r="AD8" i="57"/>
  <c r="AC8" i="57"/>
  <c r="AB8" i="57"/>
  <c r="U8" i="57"/>
  <c r="L8" i="57"/>
  <c r="AF7" i="57"/>
  <c r="AE7" i="57"/>
  <c r="AD7" i="57"/>
  <c r="AC7" i="57"/>
  <c r="AB7" i="57"/>
  <c r="U7" i="57"/>
  <c r="T5" i="57"/>
  <c r="S5" i="57"/>
  <c r="R5" i="57"/>
  <c r="Q5" i="57"/>
  <c r="AF6" i="57"/>
  <c r="AE6" i="57"/>
  <c r="AD6" i="57"/>
  <c r="AC6" i="57"/>
  <c r="AB6" i="57"/>
  <c r="U6" i="57"/>
  <c r="T10" i="57"/>
  <c r="S10" i="57"/>
  <c r="R10" i="57"/>
  <c r="Q10" i="57"/>
  <c r="T6" i="57"/>
  <c r="S6" i="57"/>
  <c r="R6" i="57"/>
  <c r="Q6" i="57"/>
  <c r="AE4" i="57"/>
  <c r="T9" i="57"/>
  <c r="S9" i="57"/>
  <c r="R9" i="57"/>
  <c r="Q9" i="57"/>
  <c r="T7" i="57"/>
  <c r="S7" i="57"/>
  <c r="R7" i="57"/>
  <c r="Q7" i="57"/>
  <c r="T8" i="57"/>
  <c r="S8" i="57"/>
  <c r="R8" i="57"/>
  <c r="I2" i="57"/>
  <c r="Q8" i="57" s="1"/>
  <c r="L1" i="57"/>
  <c r="T3" i="57" s="1"/>
  <c r="T11" i="57" s="1"/>
  <c r="Z61" i="56"/>
  <c r="U26" i="56"/>
  <c r="U25" i="56"/>
  <c r="Q25" i="56"/>
  <c r="U24" i="56"/>
  <c r="U23" i="56"/>
  <c r="U22" i="56"/>
  <c r="T22" i="56"/>
  <c r="U21" i="56"/>
  <c r="L21" i="56"/>
  <c r="T21" i="56" s="1"/>
  <c r="K21" i="56"/>
  <c r="S21" i="56" s="1"/>
  <c r="J21" i="56"/>
  <c r="R21" i="56" s="1"/>
  <c r="I21" i="56"/>
  <c r="Q21" i="56" s="1"/>
  <c r="L20" i="56"/>
  <c r="T26" i="56" s="1"/>
  <c r="K20" i="56"/>
  <c r="S26" i="56" s="1"/>
  <c r="J20" i="56"/>
  <c r="R26" i="56" s="1"/>
  <c r="I20" i="56"/>
  <c r="Q26" i="56" s="1"/>
  <c r="L19" i="56"/>
  <c r="K19" i="56"/>
  <c r="S22" i="56" s="1"/>
  <c r="J19" i="56"/>
  <c r="R22" i="56" s="1"/>
  <c r="I19" i="56"/>
  <c r="Q22" i="56" s="1"/>
  <c r="U18" i="56"/>
  <c r="L18" i="56"/>
  <c r="T25" i="56" s="1"/>
  <c r="K18" i="56"/>
  <c r="S25" i="56" s="1"/>
  <c r="J18" i="56"/>
  <c r="R25" i="56" s="1"/>
  <c r="I18" i="56"/>
  <c r="U17" i="56"/>
  <c r="S17" i="56"/>
  <c r="L17" i="56"/>
  <c r="T23" i="56" s="1"/>
  <c r="K17" i="56"/>
  <c r="S23" i="56" s="1"/>
  <c r="J17" i="56"/>
  <c r="R23" i="56" s="1"/>
  <c r="I17" i="56"/>
  <c r="Q23" i="56" s="1"/>
  <c r="U16" i="56"/>
  <c r="L16" i="56"/>
  <c r="T24" i="56" s="1"/>
  <c r="K16" i="56"/>
  <c r="S24" i="56" s="1"/>
  <c r="J16" i="56"/>
  <c r="R24" i="56" s="1"/>
  <c r="I16" i="56"/>
  <c r="Q24" i="56" s="1"/>
  <c r="U15" i="56"/>
  <c r="Q15" i="56"/>
  <c r="L15" i="56"/>
  <c r="U14" i="56"/>
  <c r="L14" i="56"/>
  <c r="T13" i="56" s="1"/>
  <c r="K14" i="56"/>
  <c r="S13" i="56" s="1"/>
  <c r="J14" i="56"/>
  <c r="R13" i="56" s="1"/>
  <c r="I14" i="56"/>
  <c r="Q13" i="56" s="1"/>
  <c r="U13" i="56"/>
  <c r="L13" i="56"/>
  <c r="T18" i="56" s="1"/>
  <c r="K13" i="56"/>
  <c r="S18" i="56" s="1"/>
  <c r="J13" i="56"/>
  <c r="R18" i="56" s="1"/>
  <c r="I13" i="56"/>
  <c r="Q18" i="56" s="1"/>
  <c r="L12" i="56"/>
  <c r="T14" i="56" s="1"/>
  <c r="K12" i="56"/>
  <c r="S14" i="56" s="1"/>
  <c r="J12" i="56"/>
  <c r="R14" i="56" s="1"/>
  <c r="I12" i="56"/>
  <c r="Q14" i="56" s="1"/>
  <c r="AF11" i="56"/>
  <c r="AE11" i="56"/>
  <c r="AD11" i="56"/>
  <c r="AC11" i="56"/>
  <c r="AB11" i="56"/>
  <c r="L11" i="56"/>
  <c r="T17" i="56" s="1"/>
  <c r="K11" i="56"/>
  <c r="J11" i="56"/>
  <c r="R17" i="56" s="1"/>
  <c r="I11" i="56"/>
  <c r="Q17" i="56" s="1"/>
  <c r="AF10" i="56"/>
  <c r="AE10" i="56"/>
  <c r="AD10" i="56"/>
  <c r="AC10" i="56"/>
  <c r="AB10" i="56"/>
  <c r="U10" i="56"/>
  <c r="L10" i="56"/>
  <c r="T15" i="56" s="1"/>
  <c r="K10" i="56"/>
  <c r="S15" i="56" s="1"/>
  <c r="J10" i="56"/>
  <c r="R15" i="56" s="1"/>
  <c r="I10" i="56"/>
  <c r="AF9" i="56"/>
  <c r="AE9" i="56"/>
  <c r="AD9" i="56"/>
  <c r="AC9" i="56"/>
  <c r="AB9" i="56"/>
  <c r="U9" i="56"/>
  <c r="R9" i="56"/>
  <c r="L9" i="56"/>
  <c r="T16" i="56" s="1"/>
  <c r="K9" i="56"/>
  <c r="S16" i="56" s="1"/>
  <c r="J9" i="56"/>
  <c r="R16" i="56" s="1"/>
  <c r="I9" i="56"/>
  <c r="Q16" i="56" s="1"/>
  <c r="AF8" i="56"/>
  <c r="AE8" i="56"/>
  <c r="AD8" i="56"/>
  <c r="AC8" i="56"/>
  <c r="AB8" i="56"/>
  <c r="U8" i="56"/>
  <c r="L8" i="56"/>
  <c r="AF7" i="56"/>
  <c r="AE7" i="56"/>
  <c r="AD7" i="56"/>
  <c r="AC7" i="56"/>
  <c r="AB7" i="56"/>
  <c r="U7" i="56"/>
  <c r="L7" i="56"/>
  <c r="T5" i="56" s="1"/>
  <c r="K7" i="56"/>
  <c r="S5" i="56" s="1"/>
  <c r="J7" i="56"/>
  <c r="R5" i="56" s="1"/>
  <c r="I7" i="56"/>
  <c r="Q5" i="56" s="1"/>
  <c r="AF6" i="56"/>
  <c r="AE6" i="56"/>
  <c r="AD6" i="56"/>
  <c r="AC6" i="56"/>
  <c r="AB6" i="56"/>
  <c r="U6" i="56"/>
  <c r="Q6" i="56"/>
  <c r="L6" i="56"/>
  <c r="T10" i="56" s="1"/>
  <c r="K6" i="56"/>
  <c r="S10" i="56" s="1"/>
  <c r="J6" i="56"/>
  <c r="R10" i="56" s="1"/>
  <c r="I6" i="56"/>
  <c r="Q10" i="56" s="1"/>
  <c r="U5" i="56"/>
  <c r="L5" i="56"/>
  <c r="T6" i="56" s="1"/>
  <c r="K5" i="56"/>
  <c r="S6" i="56" s="1"/>
  <c r="J5" i="56"/>
  <c r="R6" i="56" s="1"/>
  <c r="I5" i="56"/>
  <c r="AE4" i="56"/>
  <c r="L4" i="56"/>
  <c r="T9" i="56" s="1"/>
  <c r="K4" i="56"/>
  <c r="S9" i="56" s="1"/>
  <c r="J4" i="56"/>
  <c r="I4" i="56"/>
  <c r="Q9" i="56" s="1"/>
  <c r="L3" i="56"/>
  <c r="T7" i="56" s="1"/>
  <c r="K3" i="56"/>
  <c r="S7" i="56" s="1"/>
  <c r="J3" i="56"/>
  <c r="R7" i="56" s="1"/>
  <c r="I3" i="56"/>
  <c r="Q7" i="56" s="1"/>
  <c r="L2" i="56"/>
  <c r="T8" i="56" s="1"/>
  <c r="K2" i="56"/>
  <c r="S8" i="56" s="1"/>
  <c r="J2" i="56"/>
  <c r="R8" i="56" s="1"/>
  <c r="I2" i="56"/>
  <c r="Q8" i="56" s="1"/>
  <c r="L1" i="56"/>
  <c r="T3" i="56" s="1"/>
  <c r="T11" i="56" s="1"/>
  <c r="T19" i="56" s="1"/>
  <c r="Z61" i="55"/>
  <c r="U26" i="55"/>
  <c r="U25" i="55"/>
  <c r="S25" i="55"/>
  <c r="U24" i="55"/>
  <c r="U23" i="55"/>
  <c r="Q23" i="55"/>
  <c r="U22" i="55"/>
  <c r="U21" i="55"/>
  <c r="L21" i="55"/>
  <c r="T21" i="55" s="1"/>
  <c r="K21" i="55"/>
  <c r="S21" i="55" s="1"/>
  <c r="J21" i="55"/>
  <c r="R21" i="55" s="1"/>
  <c r="I21" i="55"/>
  <c r="Q21" i="55" s="1"/>
  <c r="L20" i="55"/>
  <c r="T26" i="55" s="1"/>
  <c r="K20" i="55"/>
  <c r="S26" i="55" s="1"/>
  <c r="J20" i="55"/>
  <c r="R26" i="55" s="1"/>
  <c r="I20" i="55"/>
  <c r="Q26" i="55" s="1"/>
  <c r="L19" i="55"/>
  <c r="T22" i="55" s="1"/>
  <c r="K19" i="55"/>
  <c r="S22" i="55" s="1"/>
  <c r="J19" i="55"/>
  <c r="R22" i="55" s="1"/>
  <c r="I19" i="55"/>
  <c r="Q22" i="55" s="1"/>
  <c r="U18" i="55"/>
  <c r="L18" i="55"/>
  <c r="T25" i="55" s="1"/>
  <c r="K18" i="55"/>
  <c r="J18" i="55"/>
  <c r="R25" i="55" s="1"/>
  <c r="I18" i="55"/>
  <c r="Q25" i="55" s="1"/>
  <c r="U17" i="55"/>
  <c r="L17" i="55"/>
  <c r="T23" i="55" s="1"/>
  <c r="K17" i="55"/>
  <c r="S23" i="55" s="1"/>
  <c r="J17" i="55"/>
  <c r="R23" i="55" s="1"/>
  <c r="I17" i="55"/>
  <c r="U16" i="55"/>
  <c r="L16" i="55"/>
  <c r="T24" i="55" s="1"/>
  <c r="K16" i="55"/>
  <c r="S24" i="55" s="1"/>
  <c r="J16" i="55"/>
  <c r="R24" i="55" s="1"/>
  <c r="I16" i="55"/>
  <c r="Q24" i="55" s="1"/>
  <c r="U15" i="55"/>
  <c r="L15" i="55"/>
  <c r="U14" i="55"/>
  <c r="L14" i="55"/>
  <c r="K14" i="55"/>
  <c r="J14" i="55"/>
  <c r="R13" i="55" s="1"/>
  <c r="I14" i="55"/>
  <c r="Q13" i="55" s="1"/>
  <c r="U13" i="55"/>
  <c r="T13" i="55"/>
  <c r="S13" i="55"/>
  <c r="L13" i="55"/>
  <c r="T18" i="55" s="1"/>
  <c r="K13" i="55"/>
  <c r="S18" i="55" s="1"/>
  <c r="J13" i="55"/>
  <c r="R18" i="55" s="1"/>
  <c r="I13" i="55"/>
  <c r="Q18" i="55" s="1"/>
  <c r="L12" i="55"/>
  <c r="T14" i="55" s="1"/>
  <c r="K12" i="55"/>
  <c r="S14" i="55" s="1"/>
  <c r="J12" i="55"/>
  <c r="R14" i="55" s="1"/>
  <c r="I12" i="55"/>
  <c r="Q14" i="55" s="1"/>
  <c r="AF11" i="55"/>
  <c r="AE11" i="55"/>
  <c r="AD11" i="55"/>
  <c r="AC11" i="55"/>
  <c r="AB11" i="55"/>
  <c r="L11" i="55"/>
  <c r="T17" i="55" s="1"/>
  <c r="K11" i="55"/>
  <c r="S17" i="55" s="1"/>
  <c r="J11" i="55"/>
  <c r="R17" i="55" s="1"/>
  <c r="I11" i="55"/>
  <c r="Q17" i="55" s="1"/>
  <c r="AF10" i="55"/>
  <c r="AE10" i="55"/>
  <c r="AD10" i="55"/>
  <c r="AC10" i="55"/>
  <c r="AB10" i="55"/>
  <c r="U10" i="55"/>
  <c r="L10" i="55"/>
  <c r="T15" i="55" s="1"/>
  <c r="K10" i="55"/>
  <c r="S15" i="55" s="1"/>
  <c r="J10" i="55"/>
  <c r="R15" i="55" s="1"/>
  <c r="I10" i="55"/>
  <c r="Q15" i="55" s="1"/>
  <c r="AF9" i="55"/>
  <c r="AE9" i="55"/>
  <c r="AD9" i="55"/>
  <c r="AC9" i="55"/>
  <c r="AB9" i="55"/>
  <c r="U9" i="55"/>
  <c r="L9" i="55"/>
  <c r="T16" i="55" s="1"/>
  <c r="K9" i="55"/>
  <c r="S16" i="55" s="1"/>
  <c r="J9" i="55"/>
  <c r="R16" i="55" s="1"/>
  <c r="I9" i="55"/>
  <c r="Q16" i="55" s="1"/>
  <c r="AF8" i="55"/>
  <c r="AE8" i="55"/>
  <c r="AD8" i="55"/>
  <c r="AC8" i="55"/>
  <c r="AB8" i="55"/>
  <c r="U8" i="55"/>
  <c r="L8" i="55"/>
  <c r="AF7" i="55"/>
  <c r="AE7" i="55"/>
  <c r="AD7" i="55"/>
  <c r="AC7" i="55"/>
  <c r="AB7" i="55"/>
  <c r="U7" i="55"/>
  <c r="L7" i="55"/>
  <c r="T5" i="55" s="1"/>
  <c r="K7" i="55"/>
  <c r="S5" i="55" s="1"/>
  <c r="J7" i="55"/>
  <c r="R5" i="55" s="1"/>
  <c r="I7" i="55"/>
  <c r="AF6" i="55"/>
  <c r="AE6" i="55"/>
  <c r="AD6" i="55"/>
  <c r="AC6" i="55"/>
  <c r="AB6" i="55"/>
  <c r="U6" i="55"/>
  <c r="L6" i="55"/>
  <c r="T10" i="55" s="1"/>
  <c r="K6" i="55"/>
  <c r="S10" i="55" s="1"/>
  <c r="J6" i="55"/>
  <c r="R10" i="55" s="1"/>
  <c r="I6" i="55"/>
  <c r="Q10" i="55" s="1"/>
  <c r="U5" i="55"/>
  <c r="Q5" i="55"/>
  <c r="L5" i="55"/>
  <c r="T6" i="55" s="1"/>
  <c r="K5" i="55"/>
  <c r="S6" i="55" s="1"/>
  <c r="J5" i="55"/>
  <c r="R6" i="55" s="1"/>
  <c r="I5" i="55"/>
  <c r="Q6" i="55" s="1"/>
  <c r="AE4" i="55"/>
  <c r="L4" i="55"/>
  <c r="T9" i="55" s="1"/>
  <c r="K4" i="55"/>
  <c r="S9" i="55" s="1"/>
  <c r="J4" i="55"/>
  <c r="R9" i="55" s="1"/>
  <c r="I4" i="55"/>
  <c r="Q9" i="55" s="1"/>
  <c r="L3" i="55"/>
  <c r="T7" i="55" s="1"/>
  <c r="K3" i="55"/>
  <c r="S7" i="55" s="1"/>
  <c r="J3" i="55"/>
  <c r="R7" i="55" s="1"/>
  <c r="I3" i="55"/>
  <c r="Q7" i="55" s="1"/>
  <c r="L2" i="55"/>
  <c r="T8" i="55" s="1"/>
  <c r="K2" i="55"/>
  <c r="S8" i="55" s="1"/>
  <c r="J2" i="55"/>
  <c r="R8" i="55" s="1"/>
  <c r="I2" i="55"/>
  <c r="Q8" i="55" s="1"/>
  <c r="L1" i="55"/>
  <c r="T3" i="55" s="1"/>
  <c r="T11" i="55" s="1"/>
  <c r="T19" i="55" s="1"/>
  <c r="Z61" i="53"/>
  <c r="I16" i="53"/>
  <c r="J16" i="53"/>
  <c r="K16" i="53"/>
  <c r="L16" i="53"/>
  <c r="J17" i="53"/>
  <c r="K17" i="53"/>
  <c r="L17" i="53"/>
  <c r="J18" i="53"/>
  <c r="K18" i="53"/>
  <c r="L18" i="53"/>
  <c r="J19" i="53"/>
  <c r="K19" i="53"/>
  <c r="L19" i="53"/>
  <c r="J20" i="53"/>
  <c r="K20" i="53"/>
  <c r="L20" i="53"/>
  <c r="J21" i="53"/>
  <c r="K21" i="53"/>
  <c r="L21" i="53"/>
  <c r="I21" i="53"/>
  <c r="I20" i="53"/>
  <c r="I19" i="53"/>
  <c r="I18" i="53"/>
  <c r="I17" i="53"/>
  <c r="J9" i="53"/>
  <c r="K9" i="53"/>
  <c r="L9" i="53"/>
  <c r="J10" i="53"/>
  <c r="K10" i="53"/>
  <c r="L10" i="53"/>
  <c r="J11" i="53"/>
  <c r="K11" i="53"/>
  <c r="L11" i="53"/>
  <c r="J12" i="53"/>
  <c r="K12" i="53"/>
  <c r="L12" i="53"/>
  <c r="J13" i="53"/>
  <c r="K13" i="53"/>
  <c r="L13" i="53"/>
  <c r="J14" i="53"/>
  <c r="K14" i="53"/>
  <c r="L14" i="53"/>
  <c r="I14" i="53"/>
  <c r="I13" i="53"/>
  <c r="I12" i="53"/>
  <c r="I11" i="53"/>
  <c r="I10" i="53"/>
  <c r="I9" i="53"/>
  <c r="J2" i="53"/>
  <c r="K2" i="53"/>
  <c r="L2" i="53"/>
  <c r="J3" i="53"/>
  <c r="K3" i="53"/>
  <c r="L3" i="53"/>
  <c r="J4" i="53"/>
  <c r="K4" i="53"/>
  <c r="L4" i="53"/>
  <c r="J5" i="53"/>
  <c r="K5" i="53"/>
  <c r="L5" i="53"/>
  <c r="J6" i="53"/>
  <c r="K6" i="53"/>
  <c r="L6" i="53"/>
  <c r="J7" i="53"/>
  <c r="K7" i="53"/>
  <c r="L7" i="53"/>
  <c r="I7" i="53"/>
  <c r="I6" i="53"/>
  <c r="I5" i="53"/>
  <c r="I4" i="53"/>
  <c r="I3" i="53"/>
  <c r="I2" i="53"/>
  <c r="AC61" i="61" l="1"/>
  <c r="AC62" i="61" s="1"/>
  <c r="AC61" i="60"/>
  <c r="AC62" i="60" s="1"/>
  <c r="AC61" i="71"/>
  <c r="AC62" i="71" s="1"/>
  <c r="AC61" i="59"/>
  <c r="AC62" i="59" s="1"/>
  <c r="AC61" i="63"/>
  <c r="AC62" i="63" s="1"/>
  <c r="AC61" i="69"/>
  <c r="AC62" i="69" s="1"/>
  <c r="AC61" i="68"/>
  <c r="AC62" i="68" s="1"/>
  <c r="AC61" i="55"/>
  <c r="AC62" i="55" s="1"/>
  <c r="AC61" i="67"/>
  <c r="AC62" i="67" s="1"/>
  <c r="AC61" i="56"/>
  <c r="AC62" i="56" s="1"/>
  <c r="AC61" i="66"/>
  <c r="AC62" i="66" s="1"/>
  <c r="AC61" i="58"/>
  <c r="AC62" i="58" s="1"/>
  <c r="AC61" i="65"/>
  <c r="AC62" i="65" s="1"/>
  <c r="AC61" i="64"/>
  <c r="AC62" i="64" s="1"/>
  <c r="AC61" i="72"/>
  <c r="AC62" i="72" s="1"/>
  <c r="AC61" i="57"/>
  <c r="AC62" i="57" s="1"/>
  <c r="U26" i="53"/>
  <c r="U25" i="53"/>
  <c r="U24" i="53"/>
  <c r="U23" i="53"/>
  <c r="U22" i="53"/>
  <c r="U21" i="53"/>
  <c r="T21" i="53"/>
  <c r="S21" i="53"/>
  <c r="R21" i="53"/>
  <c r="Q21" i="53"/>
  <c r="T26" i="53"/>
  <c r="S26" i="53"/>
  <c r="R26" i="53"/>
  <c r="Q26" i="53"/>
  <c r="T22" i="53"/>
  <c r="S22" i="53"/>
  <c r="R22" i="53"/>
  <c r="Q22" i="53"/>
  <c r="U18" i="53"/>
  <c r="T25" i="53"/>
  <c r="S25" i="53"/>
  <c r="R25" i="53"/>
  <c r="Q25" i="53"/>
  <c r="U17" i="53"/>
  <c r="T23" i="53"/>
  <c r="S23" i="53"/>
  <c r="R23" i="53"/>
  <c r="Q23" i="53"/>
  <c r="U16" i="53"/>
  <c r="T24" i="53"/>
  <c r="S24" i="53"/>
  <c r="R24" i="53"/>
  <c r="Q24" i="53"/>
  <c r="U15" i="53"/>
  <c r="L15" i="53"/>
  <c r="U14" i="53"/>
  <c r="T13" i="53"/>
  <c r="R13" i="53"/>
  <c r="Q13" i="53"/>
  <c r="U13" i="53"/>
  <c r="S13" i="53"/>
  <c r="T18" i="53"/>
  <c r="S18" i="53"/>
  <c r="R18" i="53"/>
  <c r="Q18" i="53"/>
  <c r="T14" i="53"/>
  <c r="S14" i="53"/>
  <c r="R14" i="53"/>
  <c r="Q14" i="53"/>
  <c r="AF11" i="53"/>
  <c r="AE11" i="53"/>
  <c r="AD11" i="53"/>
  <c r="AC11" i="53"/>
  <c r="AB11" i="53"/>
  <c r="T17" i="53"/>
  <c r="S17" i="53"/>
  <c r="R17" i="53"/>
  <c r="Q17" i="53"/>
  <c r="AF10" i="53"/>
  <c r="AE10" i="53"/>
  <c r="AD10" i="53"/>
  <c r="AC10" i="53"/>
  <c r="AB10" i="53"/>
  <c r="U10" i="53"/>
  <c r="T15" i="53"/>
  <c r="S15" i="53"/>
  <c r="R15" i="53"/>
  <c r="Q15" i="53"/>
  <c r="AF9" i="53"/>
  <c r="AE9" i="53"/>
  <c r="AD9" i="53"/>
  <c r="AC9" i="53"/>
  <c r="AB9" i="53"/>
  <c r="U9" i="53"/>
  <c r="T16" i="53"/>
  <c r="S16" i="53"/>
  <c r="R16" i="53"/>
  <c r="Q16" i="53"/>
  <c r="AF8" i="53"/>
  <c r="AE8" i="53"/>
  <c r="AD8" i="53"/>
  <c r="AC8" i="53"/>
  <c r="AB8" i="53"/>
  <c r="U8" i="53"/>
  <c r="L8" i="53"/>
  <c r="AF7" i="53"/>
  <c r="AE7" i="53"/>
  <c r="AD7" i="53"/>
  <c r="AC7" i="53"/>
  <c r="AB7" i="53"/>
  <c r="U7" i="53"/>
  <c r="T5" i="53"/>
  <c r="S5" i="53"/>
  <c r="R5" i="53"/>
  <c r="Q5" i="53"/>
  <c r="AF6" i="53"/>
  <c r="AE6" i="53"/>
  <c r="AD6" i="53"/>
  <c r="AC6" i="53"/>
  <c r="AB6" i="53"/>
  <c r="U6" i="53"/>
  <c r="T10" i="53"/>
  <c r="S10" i="53"/>
  <c r="R10" i="53"/>
  <c r="Q10" i="53"/>
  <c r="U5" i="53"/>
  <c r="T6" i="53"/>
  <c r="S6" i="53"/>
  <c r="R6" i="53"/>
  <c r="Q6" i="53"/>
  <c r="AE4" i="53"/>
  <c r="T9" i="53"/>
  <c r="S9" i="53"/>
  <c r="R9" i="53"/>
  <c r="Q9" i="53"/>
  <c r="T7" i="53"/>
  <c r="S7" i="53"/>
  <c r="R7" i="53"/>
  <c r="Q7" i="53"/>
  <c r="T8" i="53"/>
  <c r="S8" i="53"/>
  <c r="R8" i="53"/>
  <c r="Q8" i="53"/>
  <c r="L1" i="53"/>
  <c r="T3" i="53" s="1"/>
  <c r="T11" i="53" s="1"/>
  <c r="T19" i="53" s="1"/>
  <c r="AC61" i="53" l="1"/>
  <c r="AC62" i="53"/>
  <c r="Z61" i="52"/>
  <c r="U20" i="52"/>
  <c r="R20" i="52"/>
  <c r="Q20" i="52"/>
  <c r="U19" i="52"/>
  <c r="T19" i="52"/>
  <c r="S19" i="52"/>
  <c r="R19" i="52"/>
  <c r="L19" i="52"/>
  <c r="K19" i="52"/>
  <c r="J19" i="52"/>
  <c r="I19" i="52"/>
  <c r="U18" i="52"/>
  <c r="T18" i="52"/>
  <c r="S18" i="52"/>
  <c r="Q18" i="52"/>
  <c r="L18" i="52"/>
  <c r="T20" i="52" s="1"/>
  <c r="K18" i="52"/>
  <c r="S20" i="52" s="1"/>
  <c r="J18" i="52"/>
  <c r="I18" i="52"/>
  <c r="U17" i="52"/>
  <c r="T17" i="52"/>
  <c r="Q17" i="52"/>
  <c r="L17" i="52"/>
  <c r="T16" i="52" s="1"/>
  <c r="K17" i="52"/>
  <c r="J17" i="52"/>
  <c r="I17" i="52"/>
  <c r="U16" i="52"/>
  <c r="S16" i="52"/>
  <c r="R16" i="52"/>
  <c r="Q16" i="52"/>
  <c r="L16" i="52"/>
  <c r="K16" i="52"/>
  <c r="J16" i="52"/>
  <c r="I16" i="52"/>
  <c r="Q19" i="52" s="1"/>
  <c r="U15" i="52"/>
  <c r="T15" i="52"/>
  <c r="S15" i="52"/>
  <c r="R15" i="52"/>
  <c r="Q15" i="52"/>
  <c r="L15" i="52"/>
  <c r="K15" i="52"/>
  <c r="S17" i="52" s="1"/>
  <c r="J15" i="52"/>
  <c r="R17" i="52" s="1"/>
  <c r="I15" i="52"/>
  <c r="L14" i="52"/>
  <c r="K14" i="52"/>
  <c r="J14" i="52"/>
  <c r="R18" i="52" s="1"/>
  <c r="I14" i="52"/>
  <c r="L13" i="52"/>
  <c r="AF11" i="52"/>
  <c r="AE11" i="52"/>
  <c r="AD11" i="52"/>
  <c r="AC11" i="52"/>
  <c r="AB11" i="52"/>
  <c r="U11" i="52"/>
  <c r="S11" i="52"/>
  <c r="R11" i="52"/>
  <c r="AF10" i="52"/>
  <c r="AE10" i="52"/>
  <c r="AD10" i="52"/>
  <c r="AC10" i="52"/>
  <c r="AB10" i="52"/>
  <c r="U10" i="52"/>
  <c r="T10" i="52"/>
  <c r="Q10" i="52"/>
  <c r="AF9" i="52"/>
  <c r="AE9" i="52"/>
  <c r="AD9" i="52"/>
  <c r="AC9" i="52"/>
  <c r="AB9" i="52"/>
  <c r="U9" i="52"/>
  <c r="AF8" i="52"/>
  <c r="AE8" i="52"/>
  <c r="AD8" i="52"/>
  <c r="AC8" i="52"/>
  <c r="AB8" i="52"/>
  <c r="U8" i="52"/>
  <c r="T8" i="52"/>
  <c r="Q8" i="52"/>
  <c r="AF7" i="52"/>
  <c r="AE7" i="52"/>
  <c r="AD7" i="52"/>
  <c r="AC7" i="52"/>
  <c r="AB7" i="52"/>
  <c r="U7" i="52"/>
  <c r="S7" i="52"/>
  <c r="R7" i="52"/>
  <c r="L7" i="52"/>
  <c r="K7" i="52"/>
  <c r="S6" i="52" s="1"/>
  <c r="J7" i="52"/>
  <c r="R6" i="52" s="1"/>
  <c r="I7" i="52"/>
  <c r="AF6" i="52"/>
  <c r="AE6" i="52"/>
  <c r="AD6" i="52"/>
  <c r="AC6" i="52"/>
  <c r="AB6" i="52"/>
  <c r="AC61" i="52" s="1"/>
  <c r="AC62" i="52" s="1"/>
  <c r="U6" i="52"/>
  <c r="T6" i="52"/>
  <c r="Q6" i="52"/>
  <c r="L6" i="52"/>
  <c r="T11" i="52" s="1"/>
  <c r="K6" i="52"/>
  <c r="J6" i="52"/>
  <c r="I6" i="52"/>
  <c r="Q11" i="52" s="1"/>
  <c r="L5" i="52"/>
  <c r="T7" i="52" s="1"/>
  <c r="K5" i="52"/>
  <c r="J5" i="52"/>
  <c r="I5" i="52"/>
  <c r="Q7" i="52" s="1"/>
  <c r="AE4" i="52"/>
  <c r="T4" i="52" s="1"/>
  <c r="L4" i="52"/>
  <c r="K4" i="52"/>
  <c r="S10" i="52" s="1"/>
  <c r="J4" i="52"/>
  <c r="R10" i="52" s="1"/>
  <c r="I4" i="52"/>
  <c r="L3" i="52"/>
  <c r="K3" i="52"/>
  <c r="S8" i="52" s="1"/>
  <c r="J3" i="52"/>
  <c r="R8" i="52" s="1"/>
  <c r="I3" i="52"/>
  <c r="L2" i="52"/>
  <c r="T9" i="52" s="1"/>
  <c r="K2" i="52"/>
  <c r="S9" i="52" s="1"/>
  <c r="J2" i="52"/>
  <c r="R9" i="52" s="1"/>
  <c r="I2" i="52"/>
  <c r="Q9" i="52" s="1"/>
  <c r="L1" i="52"/>
  <c r="T13" i="52" l="1"/>
  <c r="Z61" i="43"/>
  <c r="U34" i="43"/>
  <c r="T34" i="43"/>
  <c r="U33" i="43"/>
  <c r="U32" i="43"/>
  <c r="U31" i="43"/>
  <c r="U30" i="43"/>
  <c r="U29" i="43"/>
  <c r="L28" i="43"/>
  <c r="T29" i="43" s="1"/>
  <c r="K28" i="43"/>
  <c r="S29" i="43" s="1"/>
  <c r="J28" i="43"/>
  <c r="R29" i="43" s="1"/>
  <c r="I28" i="43"/>
  <c r="Q29" i="43" s="1"/>
  <c r="L27" i="43"/>
  <c r="K27" i="43"/>
  <c r="S34" i="43" s="1"/>
  <c r="J27" i="43"/>
  <c r="R34" i="43" s="1"/>
  <c r="I27" i="43"/>
  <c r="Q34" i="43" s="1"/>
  <c r="U26" i="43"/>
  <c r="S26" i="43"/>
  <c r="L26" i="43"/>
  <c r="T30" i="43" s="1"/>
  <c r="K26" i="43"/>
  <c r="S30" i="43" s="1"/>
  <c r="J26" i="43"/>
  <c r="R30" i="43" s="1"/>
  <c r="I26" i="43"/>
  <c r="Q30" i="43" s="1"/>
  <c r="U25" i="43"/>
  <c r="L25" i="43"/>
  <c r="T33" i="43" s="1"/>
  <c r="K25" i="43"/>
  <c r="S33" i="43" s="1"/>
  <c r="J25" i="43"/>
  <c r="R33" i="43" s="1"/>
  <c r="I25" i="43"/>
  <c r="Q33" i="43" s="1"/>
  <c r="U24" i="43"/>
  <c r="L24" i="43"/>
  <c r="T31" i="43" s="1"/>
  <c r="K24" i="43"/>
  <c r="S31" i="43" s="1"/>
  <c r="J24" i="43"/>
  <c r="R31" i="43" s="1"/>
  <c r="I24" i="43"/>
  <c r="Q31" i="43" s="1"/>
  <c r="U23" i="43"/>
  <c r="R23" i="43"/>
  <c r="L23" i="43"/>
  <c r="T32" i="43" s="1"/>
  <c r="K23" i="43"/>
  <c r="S32" i="43" s="1"/>
  <c r="J23" i="43"/>
  <c r="R32" i="43" s="1"/>
  <c r="I23" i="43"/>
  <c r="Q32" i="43" s="1"/>
  <c r="U22" i="43"/>
  <c r="L22" i="43"/>
  <c r="U21" i="43"/>
  <c r="L21" i="43"/>
  <c r="T21" i="43" s="1"/>
  <c r="K21" i="43"/>
  <c r="S21" i="43" s="1"/>
  <c r="J21" i="43"/>
  <c r="R21" i="43" s="1"/>
  <c r="I21" i="43"/>
  <c r="Q21" i="43" s="1"/>
  <c r="L20" i="43"/>
  <c r="T26" i="43" s="1"/>
  <c r="K20" i="43"/>
  <c r="J20" i="43"/>
  <c r="R26" i="43" s="1"/>
  <c r="I20" i="43"/>
  <c r="Q26" i="43" s="1"/>
  <c r="L19" i="43"/>
  <c r="T22" i="43" s="1"/>
  <c r="K19" i="43"/>
  <c r="S22" i="43" s="1"/>
  <c r="J19" i="43"/>
  <c r="R22" i="43" s="1"/>
  <c r="I19" i="43"/>
  <c r="Q22" i="43" s="1"/>
  <c r="U18" i="43"/>
  <c r="R18" i="43"/>
  <c r="L18" i="43"/>
  <c r="T25" i="43" s="1"/>
  <c r="K18" i="43"/>
  <c r="S25" i="43" s="1"/>
  <c r="J18" i="43"/>
  <c r="R25" i="43" s="1"/>
  <c r="I18" i="43"/>
  <c r="Q25" i="43" s="1"/>
  <c r="U17" i="43"/>
  <c r="T17" i="43"/>
  <c r="L17" i="43"/>
  <c r="T23" i="43" s="1"/>
  <c r="K17" i="43"/>
  <c r="S23" i="43" s="1"/>
  <c r="J17" i="43"/>
  <c r="I17" i="43"/>
  <c r="Q23" i="43" s="1"/>
  <c r="U16" i="43"/>
  <c r="L16" i="43"/>
  <c r="T24" i="43" s="1"/>
  <c r="K16" i="43"/>
  <c r="S24" i="43" s="1"/>
  <c r="J16" i="43"/>
  <c r="R24" i="43" s="1"/>
  <c r="I16" i="43"/>
  <c r="Q24" i="43" s="1"/>
  <c r="U15" i="43"/>
  <c r="L15" i="43"/>
  <c r="U14" i="43"/>
  <c r="T14" i="43"/>
  <c r="L14" i="43"/>
  <c r="T13" i="43" s="1"/>
  <c r="K14" i="43"/>
  <c r="S13" i="43" s="1"/>
  <c r="J14" i="43"/>
  <c r="R13" i="43" s="1"/>
  <c r="I14" i="43"/>
  <c r="Q13" i="43" s="1"/>
  <c r="U13" i="43"/>
  <c r="L13" i="43"/>
  <c r="T18" i="43" s="1"/>
  <c r="K13" i="43"/>
  <c r="S18" i="43" s="1"/>
  <c r="J13" i="43"/>
  <c r="I13" i="43"/>
  <c r="Q18" i="43" s="1"/>
  <c r="L12" i="43"/>
  <c r="K12" i="43"/>
  <c r="S14" i="43" s="1"/>
  <c r="J12" i="43"/>
  <c r="R14" i="43" s="1"/>
  <c r="I12" i="43"/>
  <c r="Q14" i="43" s="1"/>
  <c r="AF11" i="43"/>
  <c r="AE11" i="43"/>
  <c r="AD11" i="43"/>
  <c r="AC11" i="43"/>
  <c r="AB11" i="43"/>
  <c r="L11" i="43"/>
  <c r="K11" i="43"/>
  <c r="S17" i="43" s="1"/>
  <c r="J11" i="43"/>
  <c r="R17" i="43" s="1"/>
  <c r="I11" i="43"/>
  <c r="Q17" i="43" s="1"/>
  <c r="AF10" i="43"/>
  <c r="AE10" i="43"/>
  <c r="AD10" i="43"/>
  <c r="AC10" i="43"/>
  <c r="AB10" i="43"/>
  <c r="U10" i="43"/>
  <c r="T10" i="43"/>
  <c r="L10" i="43"/>
  <c r="T15" i="43" s="1"/>
  <c r="K10" i="43"/>
  <c r="S15" i="43" s="1"/>
  <c r="J10" i="43"/>
  <c r="R15" i="43" s="1"/>
  <c r="I10" i="43"/>
  <c r="Q15" i="43" s="1"/>
  <c r="AF9" i="43"/>
  <c r="AE9" i="43"/>
  <c r="AD9" i="43"/>
  <c r="AC9" i="43"/>
  <c r="AB9" i="43"/>
  <c r="U9" i="43"/>
  <c r="S9" i="43"/>
  <c r="L9" i="43"/>
  <c r="T16" i="43" s="1"/>
  <c r="K9" i="43"/>
  <c r="S16" i="43" s="1"/>
  <c r="J9" i="43"/>
  <c r="R16" i="43" s="1"/>
  <c r="I9" i="43"/>
  <c r="Q16" i="43" s="1"/>
  <c r="AF8" i="43"/>
  <c r="AE8" i="43"/>
  <c r="AD8" i="43"/>
  <c r="AC8" i="43"/>
  <c r="AB8" i="43"/>
  <c r="U8" i="43"/>
  <c r="L8" i="43"/>
  <c r="AF7" i="43"/>
  <c r="AE7" i="43"/>
  <c r="AD7" i="43"/>
  <c r="AC7" i="43"/>
  <c r="AB7" i="43"/>
  <c r="U7" i="43"/>
  <c r="L7" i="43"/>
  <c r="T5" i="43" s="1"/>
  <c r="K7" i="43"/>
  <c r="J7" i="43"/>
  <c r="I7" i="43"/>
  <c r="AF6" i="43"/>
  <c r="AE6" i="43"/>
  <c r="AD6" i="43"/>
  <c r="AC6" i="43"/>
  <c r="AB6" i="43"/>
  <c r="U6" i="43"/>
  <c r="L6" i="43"/>
  <c r="K6" i="43"/>
  <c r="S10" i="43" s="1"/>
  <c r="J6" i="43"/>
  <c r="R10" i="43" s="1"/>
  <c r="I6" i="43"/>
  <c r="Q10" i="43" s="1"/>
  <c r="U5" i="43"/>
  <c r="S5" i="43"/>
  <c r="R5" i="43"/>
  <c r="Q5" i="43"/>
  <c r="L5" i="43"/>
  <c r="T6" i="43" s="1"/>
  <c r="K5" i="43"/>
  <c r="S6" i="43" s="1"/>
  <c r="J5" i="43"/>
  <c r="R6" i="43" s="1"/>
  <c r="I5" i="43"/>
  <c r="Q6" i="43" s="1"/>
  <c r="AE4" i="43"/>
  <c r="L4" i="43"/>
  <c r="T9" i="43" s="1"/>
  <c r="K4" i="43"/>
  <c r="J4" i="43"/>
  <c r="R9" i="43" s="1"/>
  <c r="I4" i="43"/>
  <c r="Q9" i="43" s="1"/>
  <c r="T3" i="43"/>
  <c r="T11" i="43" s="1"/>
  <c r="T19" i="43" s="1"/>
  <c r="T27" i="43" s="1"/>
  <c r="L3" i="43"/>
  <c r="T7" i="43" s="1"/>
  <c r="K3" i="43"/>
  <c r="S7" i="43" s="1"/>
  <c r="J3" i="43"/>
  <c r="R7" i="43" s="1"/>
  <c r="I3" i="43"/>
  <c r="Q7" i="43" s="1"/>
  <c r="L2" i="43"/>
  <c r="T8" i="43" s="1"/>
  <c r="K2" i="43"/>
  <c r="S8" i="43" s="1"/>
  <c r="J2" i="43"/>
  <c r="R8" i="43" s="1"/>
  <c r="I2" i="43"/>
  <c r="Q8" i="43" s="1"/>
  <c r="L1" i="43"/>
  <c r="AC61" i="43" l="1"/>
  <c r="AC62" i="43" s="1"/>
</calcChain>
</file>

<file path=xl/sharedStrings.xml><?xml version="1.0" encoding="utf-8"?>
<sst xmlns="http://schemas.openxmlformats.org/spreadsheetml/2006/main" count="5028" uniqueCount="1424">
  <si>
    <t>Tävlingens namn</t>
  </si>
  <si>
    <t>Tävlingsdatum</t>
  </si>
  <si>
    <t>Arrangör</t>
  </si>
  <si>
    <t>Falköpings AIK SK</t>
  </si>
  <si>
    <t>Tävlingsort</t>
  </si>
  <si>
    <t>Plac</t>
  </si>
  <si>
    <t>Startnr</t>
  </si>
  <si>
    <t>Förnamn</t>
  </si>
  <si>
    <t>Efternamn</t>
  </si>
  <si>
    <t>Födelsedata</t>
  </si>
  <si>
    <t>Fiscode</t>
  </si>
  <si>
    <t>Klubb</t>
  </si>
  <si>
    <t>Klass</t>
  </si>
  <si>
    <t>Tid</t>
  </si>
  <si>
    <t>Status</t>
  </si>
  <si>
    <t>Div1</t>
  </si>
  <si>
    <t>Div2</t>
  </si>
  <si>
    <t>Semifinal 1</t>
  </si>
  <si>
    <t>Semifinal 2</t>
  </si>
  <si>
    <t>Semifinal 3</t>
  </si>
  <si>
    <t>Semifinal 4</t>
  </si>
  <si>
    <t>Final</t>
  </si>
  <si>
    <t>Åkriktning</t>
  </si>
  <si>
    <t>Spår</t>
  </si>
  <si>
    <t>Starnr</t>
  </si>
  <si>
    <t>Placering i HEAT</t>
  </si>
  <si>
    <t>Prologplac</t>
  </si>
  <si>
    <t>Spår i heat</t>
  </si>
  <si>
    <t>SEKRETARIAT samt STARTPERSONAL</t>
  </si>
  <si>
    <t>Heatplac</t>
  </si>
  <si>
    <t>Kontroll</t>
  </si>
  <si>
    <t>Klistra in från semi's därefter sortering på prologplacering</t>
  </si>
  <si>
    <t>Tour de Mösseberg (K&amp;F)</t>
  </si>
  <si>
    <t>Falköping</t>
  </si>
  <si>
    <t>1</t>
  </si>
  <si>
    <t>8</t>
  </si>
  <si>
    <t>9</t>
  </si>
  <si>
    <t>16</t>
  </si>
  <si>
    <t>17</t>
  </si>
  <si>
    <t>24</t>
  </si>
  <si>
    <t>4</t>
  </si>
  <si>
    <t>5</t>
  </si>
  <si>
    <t>12</t>
  </si>
  <si>
    <t>13</t>
  </si>
  <si>
    <t>20</t>
  </si>
  <si>
    <t>21</t>
  </si>
  <si>
    <t>2</t>
  </si>
  <si>
    <t>7</t>
  </si>
  <si>
    <t>10</t>
  </si>
  <si>
    <t>15</t>
  </si>
  <si>
    <t>18</t>
  </si>
  <si>
    <t>23</t>
  </si>
  <si>
    <t>3</t>
  </si>
  <si>
    <t>6</t>
  </si>
  <si>
    <t>11</t>
  </si>
  <si>
    <t>14</t>
  </si>
  <si>
    <t>19</t>
  </si>
  <si>
    <t>22</t>
  </si>
  <si>
    <t>25</t>
  </si>
  <si>
    <t>26</t>
  </si>
  <si>
    <t>27</t>
  </si>
  <si>
    <t>2018-01-27--28</t>
  </si>
  <si>
    <t>Heat</t>
  </si>
  <si>
    <t>Prologplacering</t>
  </si>
  <si>
    <t>Spår efter Prologplacering</t>
  </si>
  <si>
    <t>Spår 1</t>
  </si>
  <si>
    <t>Spår 2</t>
  </si>
  <si>
    <t>Spår 3</t>
  </si>
  <si>
    <t>Spår 4</t>
  </si>
  <si>
    <t>Spår 5</t>
  </si>
  <si>
    <t>Spår 6</t>
  </si>
  <si>
    <t>Vc</t>
  </si>
  <si>
    <t>http://www.skidor.com/Grenar/Langdakning/Tavling/ForarrangorochTD/Verktygsladan/</t>
  </si>
  <si>
    <t>Sprintstege 30 till final (2014 års version - excel-fil, FIS-standard)</t>
  </si>
  <si>
    <t>40</t>
  </si>
  <si>
    <t>Erik</t>
  </si>
  <si>
    <t>Kylborn</t>
  </si>
  <si>
    <t>Almby IK</t>
  </si>
  <si>
    <t>H 9</t>
  </si>
  <si>
    <t>00:00:20.08</t>
  </si>
  <si>
    <t>54</t>
  </si>
  <si>
    <t>Vilmer</t>
  </si>
  <si>
    <t>Wingskog Lindqvist</t>
  </si>
  <si>
    <t>Ulricehamns IF</t>
  </si>
  <si>
    <t>00:00:20.10</t>
  </si>
  <si>
    <t>42</t>
  </si>
  <si>
    <t>Hannes</t>
  </si>
  <si>
    <t>Göransson</t>
  </si>
  <si>
    <t>Äspereds IF</t>
  </si>
  <si>
    <t>00:00:20.44</t>
  </si>
  <si>
    <t>41</t>
  </si>
  <si>
    <t>Isak</t>
  </si>
  <si>
    <t>Lövgren</t>
  </si>
  <si>
    <t>Finspångs SOK</t>
  </si>
  <si>
    <t>00:00:20.75</t>
  </si>
  <si>
    <t>55</t>
  </si>
  <si>
    <t>Svärd</t>
  </si>
  <si>
    <t>00:00:21.34</t>
  </si>
  <si>
    <t>48</t>
  </si>
  <si>
    <t>Harry</t>
  </si>
  <si>
    <t>Rudström</t>
  </si>
  <si>
    <t>Grava SK</t>
  </si>
  <si>
    <t>00:00:21.54</t>
  </si>
  <si>
    <t>50</t>
  </si>
  <si>
    <t>Vidar</t>
  </si>
  <si>
    <t>Fritzson</t>
  </si>
  <si>
    <t>00:00:21.75</t>
  </si>
  <si>
    <t>38</t>
  </si>
  <si>
    <t>Lukas</t>
  </si>
  <si>
    <t>Clasén</t>
  </si>
  <si>
    <t>IF Hallby SOK</t>
  </si>
  <si>
    <t>00:00:21.83</t>
  </si>
  <si>
    <t>53</t>
  </si>
  <si>
    <t>Jonatan</t>
  </si>
  <si>
    <t>Abrahamson</t>
  </si>
  <si>
    <t>00:00:22.52</t>
  </si>
  <si>
    <t>45</t>
  </si>
  <si>
    <t>Emil</t>
  </si>
  <si>
    <t>Thorpman</t>
  </si>
  <si>
    <t>Åmåls OK</t>
  </si>
  <si>
    <t>00:00:22.53</t>
  </si>
  <si>
    <t>37</t>
  </si>
  <si>
    <t>Lowe</t>
  </si>
  <si>
    <t>Ekström</t>
  </si>
  <si>
    <t>00:00:22.64</t>
  </si>
  <si>
    <t>46</t>
  </si>
  <si>
    <t>Olle</t>
  </si>
  <si>
    <t>Johansson</t>
  </si>
  <si>
    <t>IK Stern</t>
  </si>
  <si>
    <t>00:00:23.92</t>
  </si>
  <si>
    <t>36</t>
  </si>
  <si>
    <t>River</t>
  </si>
  <si>
    <t>Larsson</t>
  </si>
  <si>
    <t>00:00:25.26</t>
  </si>
  <si>
    <t>39</t>
  </si>
  <si>
    <t>Charlie</t>
  </si>
  <si>
    <t>Lidström</t>
  </si>
  <si>
    <t>OK Landehof</t>
  </si>
  <si>
    <t>43</t>
  </si>
  <si>
    <t>Melker</t>
  </si>
  <si>
    <t>Andersson</t>
  </si>
  <si>
    <t>44</t>
  </si>
  <si>
    <t>Arvid</t>
  </si>
  <si>
    <t>Rosander</t>
  </si>
  <si>
    <t>SOK Aneby</t>
  </si>
  <si>
    <t>47</t>
  </si>
  <si>
    <t>Hampus</t>
  </si>
  <si>
    <t>Stålbrand</t>
  </si>
  <si>
    <t>49</t>
  </si>
  <si>
    <t>Daniel</t>
  </si>
  <si>
    <t>Bennet</t>
  </si>
  <si>
    <t>Zinkgruvans IF</t>
  </si>
  <si>
    <t>51</t>
  </si>
  <si>
    <t>Theo</t>
  </si>
  <si>
    <t>Elebo</t>
  </si>
  <si>
    <t>52</t>
  </si>
  <si>
    <t>Björn</t>
  </si>
  <si>
    <t>Lidköpings VSK</t>
  </si>
  <si>
    <t>DNS</t>
  </si>
  <si>
    <t>62</t>
  </si>
  <si>
    <t>Hanna</t>
  </si>
  <si>
    <t>Strand</t>
  </si>
  <si>
    <t>Sävedalens AIK</t>
  </si>
  <si>
    <t>D 9</t>
  </si>
  <si>
    <t>00:00:20.02</t>
  </si>
  <si>
    <t>56</t>
  </si>
  <si>
    <t>Isabell</t>
  </si>
  <si>
    <t>Fransson</t>
  </si>
  <si>
    <t>Boxholm-Ekeby Skidklubb</t>
  </si>
  <si>
    <t>00:00:20.42</t>
  </si>
  <si>
    <t>58</t>
  </si>
  <si>
    <t>Lova</t>
  </si>
  <si>
    <t>Braam</t>
  </si>
  <si>
    <t>Kimstad GoIF</t>
  </si>
  <si>
    <t>00:00:21.07</t>
  </si>
  <si>
    <t>57</t>
  </si>
  <si>
    <t>Stella</t>
  </si>
  <si>
    <t>Björk</t>
  </si>
  <si>
    <t>Borås SK</t>
  </si>
  <si>
    <t>00:00:22.22</t>
  </si>
  <si>
    <t>61</t>
  </si>
  <si>
    <t>Iris</t>
  </si>
  <si>
    <t>Fherm</t>
  </si>
  <si>
    <t>00:00:23.18</t>
  </si>
  <si>
    <t>60</t>
  </si>
  <si>
    <t>Meja</t>
  </si>
  <si>
    <t>Strid</t>
  </si>
  <si>
    <t>00:00:24.06</t>
  </si>
  <si>
    <t>59</t>
  </si>
  <si>
    <t>Selma</t>
  </si>
  <si>
    <t>Birath</t>
  </si>
  <si>
    <t>IFK Skövde SK</t>
  </si>
  <si>
    <t>00:00:28.27</t>
  </si>
  <si>
    <t>67</t>
  </si>
  <si>
    <t>Ville</t>
  </si>
  <si>
    <t>Jutterdal</t>
  </si>
  <si>
    <t>Vreta Skid o MK</t>
  </si>
  <si>
    <t>H 10</t>
  </si>
  <si>
    <t>00:00:17.69</t>
  </si>
  <si>
    <t>80</t>
  </si>
  <si>
    <t>Malm</t>
  </si>
  <si>
    <t>00:00:17.70</t>
  </si>
  <si>
    <t>71</t>
  </si>
  <si>
    <t>Erlandsson</t>
  </si>
  <si>
    <t>Tranemo IF Skidklubb</t>
  </si>
  <si>
    <t>00:00:18.05</t>
  </si>
  <si>
    <t>75</t>
  </si>
  <si>
    <t>Oskar</t>
  </si>
  <si>
    <t>Helmin</t>
  </si>
  <si>
    <t>Ärla IF</t>
  </si>
  <si>
    <t>00:00:18.31</t>
  </si>
  <si>
    <t>70</t>
  </si>
  <si>
    <t>Valdemar</t>
  </si>
  <si>
    <t>Carlsson  Steen</t>
  </si>
  <si>
    <t>00:00:18.56</t>
  </si>
  <si>
    <t>81</t>
  </si>
  <si>
    <t>Viggo</t>
  </si>
  <si>
    <t>Rudklint</t>
  </si>
  <si>
    <t>00:00:18.77</t>
  </si>
  <si>
    <t>85</t>
  </si>
  <si>
    <t>Hjalmar</t>
  </si>
  <si>
    <t>Anderberg</t>
  </si>
  <si>
    <t>00:00:18.82</t>
  </si>
  <si>
    <t>74</t>
  </si>
  <si>
    <t>Alvarsson</t>
  </si>
  <si>
    <t>00:00:18.99</t>
  </si>
  <si>
    <t>83</t>
  </si>
  <si>
    <t>Gustav</t>
  </si>
  <si>
    <t>Ramsin</t>
  </si>
  <si>
    <t>00:00:19.02</t>
  </si>
  <si>
    <t>68</t>
  </si>
  <si>
    <t>Oscar</t>
  </si>
  <si>
    <t>Dahlander</t>
  </si>
  <si>
    <t>00:00:19.24</t>
  </si>
  <si>
    <t>87</t>
  </si>
  <si>
    <t>Nilsson</t>
  </si>
  <si>
    <t>00:00:19.25</t>
  </si>
  <si>
    <t>86</t>
  </si>
  <si>
    <t>Tim</t>
  </si>
  <si>
    <t>Drakfors</t>
  </si>
  <si>
    <t>00:00:19.47</t>
  </si>
  <si>
    <t>69</t>
  </si>
  <si>
    <t>Alvin</t>
  </si>
  <si>
    <t>Marinus</t>
  </si>
  <si>
    <t>00:00:19.73</t>
  </si>
  <si>
    <t>76</t>
  </si>
  <si>
    <t>Carl</t>
  </si>
  <si>
    <t>Sjögren</t>
  </si>
  <si>
    <t>Tidaholm SOK Sisu</t>
  </si>
  <si>
    <t>00:00:19.85</t>
  </si>
  <si>
    <t>77</t>
  </si>
  <si>
    <t>00:00:19.86</t>
  </si>
  <si>
    <t>82</t>
  </si>
  <si>
    <t>Söderhielm</t>
  </si>
  <si>
    <t>00:00:20.23</t>
  </si>
  <si>
    <t>65</t>
  </si>
  <si>
    <t>Max</t>
  </si>
  <si>
    <t>Wengbrand</t>
  </si>
  <si>
    <t>00:00:20.78</t>
  </si>
  <si>
    <t>64</t>
  </si>
  <si>
    <t>Carlsson</t>
  </si>
  <si>
    <t>Garphyttans IF</t>
  </si>
  <si>
    <t>00:00:20.82</t>
  </si>
  <si>
    <t>88</t>
  </si>
  <si>
    <t>Johan</t>
  </si>
  <si>
    <t>Fladrich</t>
  </si>
  <si>
    <t>00:00:21.05</t>
  </si>
  <si>
    <t>63</t>
  </si>
  <si>
    <t>Elias</t>
  </si>
  <si>
    <t>Bengtsson</t>
  </si>
  <si>
    <t>00:00:21.06</t>
  </si>
  <si>
    <t>78</t>
  </si>
  <si>
    <t>Axel</t>
  </si>
  <si>
    <t>Lindblad</t>
  </si>
  <si>
    <t>Granbergsdals IF</t>
  </si>
  <si>
    <t>00:00:21.17</t>
  </si>
  <si>
    <t>66</t>
  </si>
  <si>
    <t>Sjölander</t>
  </si>
  <si>
    <t>00:00:21.67</t>
  </si>
  <si>
    <t>72</t>
  </si>
  <si>
    <t>Malte</t>
  </si>
  <si>
    <t>Lax</t>
  </si>
  <si>
    <t>Nässjö Ski</t>
  </si>
  <si>
    <t>00:00:21.84</t>
  </si>
  <si>
    <t>79</t>
  </si>
  <si>
    <t>Johannes</t>
  </si>
  <si>
    <t>Isaksson</t>
  </si>
  <si>
    <t>00:00:21.91</t>
  </si>
  <si>
    <t>73</t>
  </si>
  <si>
    <t>Edvin</t>
  </si>
  <si>
    <t>Gustavsson</t>
  </si>
  <si>
    <t>SOK Träff</t>
  </si>
  <si>
    <t>84</t>
  </si>
  <si>
    <t>Oliver</t>
  </si>
  <si>
    <t>89</t>
  </si>
  <si>
    <t>Sundström</t>
  </si>
  <si>
    <t>Hestra IF</t>
  </si>
  <si>
    <t>90</t>
  </si>
  <si>
    <t>Borås GIF</t>
  </si>
  <si>
    <t>94</t>
  </si>
  <si>
    <t>Agnes</t>
  </si>
  <si>
    <t>Gustafsson</t>
  </si>
  <si>
    <t>D 10</t>
  </si>
  <si>
    <t>00:00:18.35</t>
  </si>
  <si>
    <t>93</t>
  </si>
  <si>
    <t>Ebba</t>
  </si>
  <si>
    <t>Fryxell</t>
  </si>
  <si>
    <t>00:00:19.34</t>
  </si>
  <si>
    <t>100</t>
  </si>
  <si>
    <t>Mercedes</t>
  </si>
  <si>
    <t>Melbye</t>
  </si>
  <si>
    <t>Årjängs IF</t>
  </si>
  <si>
    <t>00:00:19.55</t>
  </si>
  <si>
    <t>103</t>
  </si>
  <si>
    <t>Emma</t>
  </si>
  <si>
    <t>Sya SK</t>
  </si>
  <si>
    <t>00:00:19.58</t>
  </si>
  <si>
    <t>98</t>
  </si>
  <si>
    <t>Andrea</t>
  </si>
  <si>
    <t>Bäckström</t>
  </si>
  <si>
    <t>00:00:20.14</t>
  </si>
  <si>
    <t>95</t>
  </si>
  <si>
    <t>Julia</t>
  </si>
  <si>
    <t>Holmström</t>
  </si>
  <si>
    <t>00:00:20.59</t>
  </si>
  <si>
    <t>109</t>
  </si>
  <si>
    <t>Tilde</t>
  </si>
  <si>
    <t>Elofsson</t>
  </si>
  <si>
    <t>00:00:20.67</t>
  </si>
  <si>
    <t>96</t>
  </si>
  <si>
    <t>Karlsson</t>
  </si>
  <si>
    <t>00:00:21.26</t>
  </si>
  <si>
    <t>99</t>
  </si>
  <si>
    <t>Astrid</t>
  </si>
  <si>
    <t>Kraft</t>
  </si>
  <si>
    <t>00:00:21.33</t>
  </si>
  <si>
    <t>112</t>
  </si>
  <si>
    <t>Ella</t>
  </si>
  <si>
    <t>Wahlberg</t>
  </si>
  <si>
    <t>00:00:21.58</t>
  </si>
  <si>
    <t>101</t>
  </si>
  <si>
    <t>Eklund</t>
  </si>
  <si>
    <t>00:00:21.79</t>
  </si>
  <si>
    <t>108</t>
  </si>
  <si>
    <t>Signe</t>
  </si>
  <si>
    <t>Lyckelid</t>
  </si>
  <si>
    <t>00:00:21.80</t>
  </si>
  <si>
    <t>92</t>
  </si>
  <si>
    <t>Maja</t>
  </si>
  <si>
    <t>Backlund</t>
  </si>
  <si>
    <t>00:00:22.15</t>
  </si>
  <si>
    <t>91</t>
  </si>
  <si>
    <t>Amanda</t>
  </si>
  <si>
    <t>00:00:22.25</t>
  </si>
  <si>
    <t>106</t>
  </si>
  <si>
    <t>Lisa</t>
  </si>
  <si>
    <t>Alrik</t>
  </si>
  <si>
    <t>00:00:22.28</t>
  </si>
  <si>
    <t>107</t>
  </si>
  <si>
    <t>Adelina</t>
  </si>
  <si>
    <t>Bokesand</t>
  </si>
  <si>
    <t>00:00:22.31</t>
  </si>
  <si>
    <t>102</t>
  </si>
  <si>
    <t>Edith</t>
  </si>
  <si>
    <t>Davidson</t>
  </si>
  <si>
    <t>00:00:23.06</t>
  </si>
  <si>
    <t>111</t>
  </si>
  <si>
    <t>Alva</t>
  </si>
  <si>
    <t>Peterson</t>
  </si>
  <si>
    <t>00:00:23.19</t>
  </si>
  <si>
    <t>97</t>
  </si>
  <si>
    <t>Wilma</t>
  </si>
  <si>
    <t>Jonsson</t>
  </si>
  <si>
    <t>00:00:23.40</t>
  </si>
  <si>
    <t>110</t>
  </si>
  <si>
    <t>Lundgren</t>
  </si>
  <si>
    <t>00:00:23.42</t>
  </si>
  <si>
    <t>104</t>
  </si>
  <si>
    <t>Irma</t>
  </si>
  <si>
    <t>Brandt</t>
  </si>
  <si>
    <t>00:00:23.51</t>
  </si>
  <si>
    <t>105</t>
  </si>
  <si>
    <t>Clara Florentine</t>
  </si>
  <si>
    <t>Hopf</t>
  </si>
  <si>
    <t>00:00:23.67</t>
  </si>
  <si>
    <t>142</t>
  </si>
  <si>
    <t>Tage</t>
  </si>
  <si>
    <t>Börjesson</t>
  </si>
  <si>
    <t>H 11</t>
  </si>
  <si>
    <t>00:00:16.61</t>
  </si>
  <si>
    <t>124</t>
  </si>
  <si>
    <t>Olsson</t>
  </si>
  <si>
    <t>00:00:16.88</t>
  </si>
  <si>
    <t>127</t>
  </si>
  <si>
    <t>Rasmus</t>
  </si>
  <si>
    <t>00:00:17.27</t>
  </si>
  <si>
    <t>113</t>
  </si>
  <si>
    <t>Trofast</t>
  </si>
  <si>
    <t>Borensbergs IF Cykel och Skidklubb</t>
  </si>
  <si>
    <t>00:00:17.42</t>
  </si>
  <si>
    <t>118</t>
  </si>
  <si>
    <t>Alfred</t>
  </si>
  <si>
    <t>Swahn</t>
  </si>
  <si>
    <t>00:00:17.43</t>
  </si>
  <si>
    <t>131</t>
  </si>
  <si>
    <t>Carlén</t>
  </si>
  <si>
    <t>00:00:17.68</t>
  </si>
  <si>
    <t>114</t>
  </si>
  <si>
    <t>Leo</t>
  </si>
  <si>
    <t>Reinholdsson</t>
  </si>
  <si>
    <t>00:00:17.74</t>
  </si>
  <si>
    <t>138</t>
  </si>
  <si>
    <t>Albin</t>
  </si>
  <si>
    <t>00:00:17.76</t>
  </si>
  <si>
    <t>128</t>
  </si>
  <si>
    <t>Ling</t>
  </si>
  <si>
    <t>00:00:17.97</t>
  </si>
  <si>
    <t>141</t>
  </si>
  <si>
    <t>Gedda</t>
  </si>
  <si>
    <t>00:00:17.99</t>
  </si>
  <si>
    <t>133</t>
  </si>
  <si>
    <t>Edwin</t>
  </si>
  <si>
    <t>Håkansson</t>
  </si>
  <si>
    <t>00:00:18.20</t>
  </si>
  <si>
    <t>139</t>
  </si>
  <si>
    <t>Linus</t>
  </si>
  <si>
    <t>Wedin</t>
  </si>
  <si>
    <t>146</t>
  </si>
  <si>
    <t>Fabian</t>
  </si>
  <si>
    <t>Bergqvist</t>
  </si>
  <si>
    <t>121</t>
  </si>
  <si>
    <t>Isac</t>
  </si>
  <si>
    <t>Berglund</t>
  </si>
  <si>
    <t>00:00:18.22</t>
  </si>
  <si>
    <t>117</t>
  </si>
  <si>
    <t>Hertz</t>
  </si>
  <si>
    <t>00:00:18.32</t>
  </si>
  <si>
    <t>135</t>
  </si>
  <si>
    <t>Vile</t>
  </si>
  <si>
    <t>Torbrink</t>
  </si>
  <si>
    <t>00:00:18.33</t>
  </si>
  <si>
    <t>130</t>
  </si>
  <si>
    <t>Eskil</t>
  </si>
  <si>
    <t>Branzell</t>
  </si>
  <si>
    <t>00:00:18.51</t>
  </si>
  <si>
    <t>136</t>
  </si>
  <si>
    <t>Anton</t>
  </si>
  <si>
    <t>00:00:18.52</t>
  </si>
  <si>
    <t>132</t>
  </si>
  <si>
    <t>Måns</t>
  </si>
  <si>
    <t>Åkerlind</t>
  </si>
  <si>
    <t>00:00:18.54</t>
  </si>
  <si>
    <t>145</t>
  </si>
  <si>
    <t>Pihl</t>
  </si>
  <si>
    <t>00:00:18.58</t>
  </si>
  <si>
    <t>140</t>
  </si>
  <si>
    <t>Sixten</t>
  </si>
  <si>
    <t>Lindberg</t>
  </si>
  <si>
    <t>00:00:18.83</t>
  </si>
  <si>
    <t>147</t>
  </si>
  <si>
    <t>Matheo</t>
  </si>
  <si>
    <t>Rydén</t>
  </si>
  <si>
    <t>00:00:19.21</t>
  </si>
  <si>
    <t>125</t>
  </si>
  <si>
    <t>Adam</t>
  </si>
  <si>
    <t>00:00:19.29</t>
  </si>
  <si>
    <t>119</t>
  </si>
  <si>
    <t>Hult</t>
  </si>
  <si>
    <t>Norrbärke SK</t>
  </si>
  <si>
    <t>00:00:19.37</t>
  </si>
  <si>
    <t>137</t>
  </si>
  <si>
    <t>Birk</t>
  </si>
  <si>
    <t>Löngårdh</t>
  </si>
  <si>
    <t>00:00:19.46</t>
  </si>
  <si>
    <t>123</t>
  </si>
  <si>
    <t>Claesson</t>
  </si>
  <si>
    <t>00:00:19.69</t>
  </si>
  <si>
    <t>148</t>
  </si>
  <si>
    <t>Pontus</t>
  </si>
  <si>
    <t>00:00:19.70</t>
  </si>
  <si>
    <t>144</t>
  </si>
  <si>
    <t>Gabriel</t>
  </si>
  <si>
    <t>00:00:19.98</t>
  </si>
  <si>
    <t>126</t>
  </si>
  <si>
    <t>Andreasson</t>
  </si>
  <si>
    <t>00:00:20.16</t>
  </si>
  <si>
    <t>116</t>
  </si>
  <si>
    <t>Marcus</t>
  </si>
  <si>
    <t>Ramberg</t>
  </si>
  <si>
    <t>00:00:20.21</t>
  </si>
  <si>
    <t>115</t>
  </si>
  <si>
    <t>Ludwig</t>
  </si>
  <si>
    <t>Norén</t>
  </si>
  <si>
    <t>00:00:20.40</t>
  </si>
  <si>
    <t>122</t>
  </si>
  <si>
    <t>Jacob</t>
  </si>
  <si>
    <t>Holmberg</t>
  </si>
  <si>
    <t>00:00:20.64</t>
  </si>
  <si>
    <t>134</t>
  </si>
  <si>
    <t>Ludvig</t>
  </si>
  <si>
    <t>Möller</t>
  </si>
  <si>
    <t>00:00:22.44</t>
  </si>
  <si>
    <t>143</t>
  </si>
  <si>
    <t>00:00:22.84</t>
  </si>
  <si>
    <t>120</t>
  </si>
  <si>
    <t>Simon</t>
  </si>
  <si>
    <t>Persson</t>
  </si>
  <si>
    <t>129</t>
  </si>
  <si>
    <t>28</t>
  </si>
  <si>
    <t>29</t>
  </si>
  <si>
    <t>30</t>
  </si>
  <si>
    <t>31</t>
  </si>
  <si>
    <t>32</t>
  </si>
  <si>
    <t>33</t>
  </si>
  <si>
    <t>34</t>
  </si>
  <si>
    <t>35</t>
  </si>
  <si>
    <t>149</t>
  </si>
  <si>
    <t>Fanny</t>
  </si>
  <si>
    <t>Jansson</t>
  </si>
  <si>
    <t>Filipstads SF</t>
  </si>
  <si>
    <t>D 11</t>
  </si>
  <si>
    <t>00:00:17.61</t>
  </si>
  <si>
    <t>167</t>
  </si>
  <si>
    <t>00:00:17.83</t>
  </si>
  <si>
    <t>162</t>
  </si>
  <si>
    <t>Ester</t>
  </si>
  <si>
    <t>00:00:17.84</t>
  </si>
  <si>
    <t>153</t>
  </si>
  <si>
    <t>Olivia</t>
  </si>
  <si>
    <t>Sjöholm</t>
  </si>
  <si>
    <t>00:00:17.86</t>
  </si>
  <si>
    <t>163</t>
  </si>
  <si>
    <t>Ellen</t>
  </si>
  <si>
    <t>00:00:18.30</t>
  </si>
  <si>
    <t>159</t>
  </si>
  <si>
    <t>Vera</t>
  </si>
  <si>
    <t>Hoffstedt Sandelin</t>
  </si>
  <si>
    <t>00:00:18.53</t>
  </si>
  <si>
    <t>154</t>
  </si>
  <si>
    <t>Juni</t>
  </si>
  <si>
    <t>00:00:18.64</t>
  </si>
  <si>
    <t>164</t>
  </si>
  <si>
    <t>Elin</t>
  </si>
  <si>
    <t>Quick</t>
  </si>
  <si>
    <t>00:00:18.67</t>
  </si>
  <si>
    <t>152</t>
  </si>
  <si>
    <t>Carlander</t>
  </si>
  <si>
    <t>00:00:18.71</t>
  </si>
  <si>
    <t>161</t>
  </si>
  <si>
    <t>Märta</t>
  </si>
  <si>
    <t>Wernersson</t>
  </si>
  <si>
    <t>150</t>
  </si>
  <si>
    <t>Axelsson</t>
  </si>
  <si>
    <t>00:00:18.85</t>
  </si>
  <si>
    <t>157</t>
  </si>
  <si>
    <t>Inez</t>
  </si>
  <si>
    <t>Ljungberg</t>
  </si>
  <si>
    <t>171</t>
  </si>
  <si>
    <t>Matilda</t>
  </si>
  <si>
    <t>Grahn</t>
  </si>
  <si>
    <t>00:00:19.11</t>
  </si>
  <si>
    <t>172</t>
  </si>
  <si>
    <t>168</t>
  </si>
  <si>
    <t>Ottilia</t>
  </si>
  <si>
    <t>Täby IS SK</t>
  </si>
  <si>
    <t>00:00:19.31</t>
  </si>
  <si>
    <t>160</t>
  </si>
  <si>
    <t>Rosengren</t>
  </si>
  <si>
    <t>00:00:19.32</t>
  </si>
  <si>
    <t>173</t>
  </si>
  <si>
    <t>Elsa</t>
  </si>
  <si>
    <t>00:00:19.82</t>
  </si>
  <si>
    <t>169</t>
  </si>
  <si>
    <t>00:00:19.93</t>
  </si>
  <si>
    <t>158</t>
  </si>
  <si>
    <t>Mimmi</t>
  </si>
  <si>
    <t>Leiderth</t>
  </si>
  <si>
    <t>00:00:20.62</t>
  </si>
  <si>
    <t>151</t>
  </si>
  <si>
    <t>Doering</t>
  </si>
  <si>
    <t>155</t>
  </si>
  <si>
    <t>Klara</t>
  </si>
  <si>
    <t>00:00:20.90</t>
  </si>
  <si>
    <t>170</t>
  </si>
  <si>
    <t>Moa</t>
  </si>
  <si>
    <t>Nyman</t>
  </si>
  <si>
    <t>00:00:21.21</t>
  </si>
  <si>
    <t>166</t>
  </si>
  <si>
    <t>Vendela</t>
  </si>
  <si>
    <t>00:00:22.63</t>
  </si>
  <si>
    <t>174</t>
  </si>
  <si>
    <t>Alice</t>
  </si>
  <si>
    <t>Ettling</t>
  </si>
  <si>
    <t>00:00:24.48</t>
  </si>
  <si>
    <t>156</t>
  </si>
  <si>
    <t>Anna</t>
  </si>
  <si>
    <t>165</t>
  </si>
  <si>
    <t>184</t>
  </si>
  <si>
    <t>H 12</t>
  </si>
  <si>
    <t>00:00:16.02</t>
  </si>
  <si>
    <t>175</t>
  </si>
  <si>
    <t>Hendén</t>
  </si>
  <si>
    <t>00:00:16.22</t>
  </si>
  <si>
    <t>188</t>
  </si>
  <si>
    <t>00:00:16.29</t>
  </si>
  <si>
    <t>201</t>
  </si>
  <si>
    <t>Georgsson</t>
  </si>
  <si>
    <t>00:00:16.70</t>
  </si>
  <si>
    <t>180</t>
  </si>
  <si>
    <t>Domnarvets GOIF</t>
  </si>
  <si>
    <t>00:00:17.09</t>
  </si>
  <si>
    <t>198</t>
  </si>
  <si>
    <t>Felix</t>
  </si>
  <si>
    <t>Frykfeldt</t>
  </si>
  <si>
    <t>IK Hakarpspojkarna</t>
  </si>
  <si>
    <t>00:00:17.20</t>
  </si>
  <si>
    <t>211</t>
  </si>
  <si>
    <t>Wilhelm</t>
  </si>
  <si>
    <t>Kuylenstierna</t>
  </si>
  <si>
    <t>190</t>
  </si>
  <si>
    <t>Hugo</t>
  </si>
  <si>
    <t>00:00:17.26</t>
  </si>
  <si>
    <t>192</t>
  </si>
  <si>
    <t>Joel</t>
  </si>
  <si>
    <t>Martinson</t>
  </si>
  <si>
    <t>00:00:17.34</t>
  </si>
  <si>
    <t>200</t>
  </si>
  <si>
    <t>Sigge</t>
  </si>
  <si>
    <t>Bergentz</t>
  </si>
  <si>
    <t>207</t>
  </si>
  <si>
    <t>193</t>
  </si>
  <si>
    <t>00:00:17.41</t>
  </si>
  <si>
    <t>197</t>
  </si>
  <si>
    <t>Lucas</t>
  </si>
  <si>
    <t>Mårts</t>
  </si>
  <si>
    <t>00:00:17.48</t>
  </si>
  <si>
    <t>186</t>
  </si>
  <si>
    <t>Viktor</t>
  </si>
  <si>
    <t>00:00:17.50</t>
  </si>
  <si>
    <t>191</t>
  </si>
  <si>
    <t>Hedberg</t>
  </si>
  <si>
    <t>Sunne SLF</t>
  </si>
  <si>
    <t>00:00:17.55</t>
  </si>
  <si>
    <t>203</t>
  </si>
  <si>
    <t>Stråle</t>
  </si>
  <si>
    <t>00:00:17.66</t>
  </si>
  <si>
    <t>182</t>
  </si>
  <si>
    <t>Weber</t>
  </si>
  <si>
    <t>00:00:17.85</t>
  </si>
  <si>
    <t>195</t>
  </si>
  <si>
    <t>Melvin</t>
  </si>
  <si>
    <t>Rydin</t>
  </si>
  <si>
    <t>00:00:18.04</t>
  </si>
  <si>
    <t>187</t>
  </si>
  <si>
    <t>Vilhelm</t>
  </si>
  <si>
    <t>Lernevik</t>
  </si>
  <si>
    <t>196</t>
  </si>
  <si>
    <t>Pål</t>
  </si>
  <si>
    <t>Hassellöf</t>
  </si>
  <si>
    <t>202</t>
  </si>
  <si>
    <t>Natanael</t>
  </si>
  <si>
    <t>00:00:18.09</t>
  </si>
  <si>
    <t>189</t>
  </si>
  <si>
    <t>00:00:18.16</t>
  </si>
  <si>
    <t>179</t>
  </si>
  <si>
    <t>Nils</t>
  </si>
  <si>
    <t>00:00:18.18</t>
  </si>
  <si>
    <t>185</t>
  </si>
  <si>
    <t>Wågesson</t>
  </si>
  <si>
    <t>Landsbro IF SK</t>
  </si>
  <si>
    <t>00:00:18.81</t>
  </si>
  <si>
    <t>181</t>
  </si>
  <si>
    <t>Åqvist</t>
  </si>
  <si>
    <t>176</t>
  </si>
  <si>
    <t>Kindlund</t>
  </si>
  <si>
    <t>209</t>
  </si>
  <si>
    <t>00:00:19.09</t>
  </si>
  <si>
    <t>194</t>
  </si>
  <si>
    <t>00:00:19.15</t>
  </si>
  <si>
    <t>183</t>
  </si>
  <si>
    <t>Wilmer</t>
  </si>
  <si>
    <t>Wall</t>
  </si>
  <si>
    <t>00:00:19.65</t>
  </si>
  <si>
    <t>178</t>
  </si>
  <si>
    <t>00:00:19.84</t>
  </si>
  <si>
    <t>205</t>
  </si>
  <si>
    <t>208</t>
  </si>
  <si>
    <t>Sidor</t>
  </si>
  <si>
    <t>Nordling</t>
  </si>
  <si>
    <t>00:00:20.22</t>
  </si>
  <si>
    <t>204</t>
  </si>
  <si>
    <t>William</t>
  </si>
  <si>
    <t>00:00:20.32</t>
  </si>
  <si>
    <t>177</t>
  </si>
  <si>
    <t>Dahlqvist</t>
  </si>
  <si>
    <t>199</t>
  </si>
  <si>
    <t>David</t>
  </si>
  <si>
    <t>Stomberg</t>
  </si>
  <si>
    <t>206</t>
  </si>
  <si>
    <t>Karl</t>
  </si>
  <si>
    <t>210</t>
  </si>
  <si>
    <t>220</t>
  </si>
  <si>
    <t>Moqvist</t>
  </si>
  <si>
    <t>D 12</t>
  </si>
  <si>
    <t>00:00:16.30</t>
  </si>
  <si>
    <t>234</t>
  </si>
  <si>
    <t>Rut</t>
  </si>
  <si>
    <t>Hansson</t>
  </si>
  <si>
    <t>00:00:16.45</t>
  </si>
  <si>
    <t>214</t>
  </si>
  <si>
    <t>Pettersson</t>
  </si>
  <si>
    <t>00:00:16.99</t>
  </si>
  <si>
    <t>218</t>
  </si>
  <si>
    <t>Ida</t>
  </si>
  <si>
    <t>Swärd</t>
  </si>
  <si>
    <t>212</t>
  </si>
  <si>
    <t>00:00:17.49</t>
  </si>
  <si>
    <t>232</t>
  </si>
  <si>
    <t>Nike</t>
  </si>
  <si>
    <t>Werner</t>
  </si>
  <si>
    <t>00:00:17.51</t>
  </si>
  <si>
    <t>227</t>
  </si>
  <si>
    <t>00:00:17.59</t>
  </si>
  <si>
    <t>216</t>
  </si>
  <si>
    <t>Hörnström</t>
  </si>
  <si>
    <t>00:00:17.64</t>
  </si>
  <si>
    <t>231</t>
  </si>
  <si>
    <t>Berg</t>
  </si>
  <si>
    <t>00:00:17.75</t>
  </si>
  <si>
    <t>226</t>
  </si>
  <si>
    <t>Kjellgren</t>
  </si>
  <si>
    <t>00:00:17.98</t>
  </si>
  <si>
    <t>219</t>
  </si>
  <si>
    <t>Saga</t>
  </si>
  <si>
    <t>Värmsjö</t>
  </si>
  <si>
    <t>SK Bore</t>
  </si>
  <si>
    <t>00:00:18.14</t>
  </si>
  <si>
    <t>217</t>
  </si>
  <si>
    <t>Kajsa</t>
  </si>
  <si>
    <t>Ekenberg</t>
  </si>
  <si>
    <t>00:00:18.17</t>
  </si>
  <si>
    <t>215</t>
  </si>
  <si>
    <t>Hannah</t>
  </si>
  <si>
    <t>Hedström</t>
  </si>
  <si>
    <t>00:00:18.19</t>
  </si>
  <si>
    <t>237</t>
  </si>
  <si>
    <t>00:00:18.25</t>
  </si>
  <si>
    <t>233</t>
  </si>
  <si>
    <t>00:00:18.26</t>
  </si>
  <si>
    <t>228</t>
  </si>
  <si>
    <t>Frid</t>
  </si>
  <si>
    <t>00:00:18.36</t>
  </si>
  <si>
    <t>230</t>
  </si>
  <si>
    <t>Källiden</t>
  </si>
  <si>
    <t>00:00:18.39</t>
  </si>
  <si>
    <t>235</t>
  </si>
  <si>
    <t>213</t>
  </si>
  <si>
    <t>00:00:18.45</t>
  </si>
  <si>
    <t>239</t>
  </si>
  <si>
    <t>Elma</t>
  </si>
  <si>
    <t>00:00:18.62</t>
  </si>
  <si>
    <t>240</t>
  </si>
  <si>
    <t>00:00:18.66</t>
  </si>
  <si>
    <t>229</t>
  </si>
  <si>
    <t>Ingrid</t>
  </si>
  <si>
    <t>Skiöld</t>
  </si>
  <si>
    <t>00:00:18.75</t>
  </si>
  <si>
    <t>236</t>
  </si>
  <si>
    <t>Vilma</t>
  </si>
  <si>
    <t>Högman</t>
  </si>
  <si>
    <t>00:00:19.60</t>
  </si>
  <si>
    <t>223</t>
  </si>
  <si>
    <t>238</t>
  </si>
  <si>
    <t>00:00:20.27</t>
  </si>
  <si>
    <t>222</t>
  </si>
  <si>
    <t>Linnéa</t>
  </si>
  <si>
    <t>Bertilsson</t>
  </si>
  <si>
    <t>00:00:20.29</t>
  </si>
  <si>
    <t>224</t>
  </si>
  <si>
    <t>Beata</t>
  </si>
  <si>
    <t>Åkerström</t>
  </si>
  <si>
    <t>221</t>
  </si>
  <si>
    <t>Sara</t>
  </si>
  <si>
    <t>Storm-Andersson</t>
  </si>
  <si>
    <t>225</t>
  </si>
  <si>
    <t>Hellquist</t>
  </si>
  <si>
    <t>268</t>
  </si>
  <si>
    <t>Skogsjö</t>
  </si>
  <si>
    <t>Nacka Värmdö SK</t>
  </si>
  <si>
    <t>H 13</t>
  </si>
  <si>
    <t>00:00:14.78</t>
  </si>
  <si>
    <t>252</t>
  </si>
  <si>
    <t>00:00:15.58</t>
  </si>
  <si>
    <t>243</t>
  </si>
  <si>
    <t>00:00:15.60</t>
  </si>
  <si>
    <t>247</t>
  </si>
  <si>
    <t>Martin</t>
  </si>
  <si>
    <t>Höiby</t>
  </si>
  <si>
    <t>00:00:15.80</t>
  </si>
  <si>
    <t>251</t>
  </si>
  <si>
    <t>Jonathan</t>
  </si>
  <si>
    <t>00:00:15.84</t>
  </si>
  <si>
    <t>261</t>
  </si>
  <si>
    <t>00:00:15.91</t>
  </si>
  <si>
    <t>257</t>
  </si>
  <si>
    <t>Casper</t>
  </si>
  <si>
    <t>Eriksson</t>
  </si>
  <si>
    <t>00:00:16.00</t>
  </si>
  <si>
    <t>259</t>
  </si>
  <si>
    <t>00:00:16.08</t>
  </si>
  <si>
    <t>249</t>
  </si>
  <si>
    <t>Jesper</t>
  </si>
  <si>
    <t>Schouten</t>
  </si>
  <si>
    <t>00:00:16.11</t>
  </si>
  <si>
    <t>263</t>
  </si>
  <si>
    <t>256</t>
  </si>
  <si>
    <t>Samuel</t>
  </si>
  <si>
    <t>00:00:16.73</t>
  </si>
  <si>
    <t>245</t>
  </si>
  <si>
    <t>00:00:17.23</t>
  </si>
  <si>
    <t>266</t>
  </si>
  <si>
    <t>Nyqvist</t>
  </si>
  <si>
    <t>269</t>
  </si>
  <si>
    <t>Halvardsson</t>
  </si>
  <si>
    <t>242</t>
  </si>
  <si>
    <t>Källström</t>
  </si>
  <si>
    <t>255</t>
  </si>
  <si>
    <t>264</t>
  </si>
  <si>
    <t>00:00:17.65</t>
  </si>
  <si>
    <t>241</t>
  </si>
  <si>
    <t>Vesterlund</t>
  </si>
  <si>
    <t>244</t>
  </si>
  <si>
    <t>Eskilsson</t>
  </si>
  <si>
    <t>00:00:18.01</t>
  </si>
  <si>
    <t>265</t>
  </si>
  <si>
    <t>Kalle</t>
  </si>
  <si>
    <t>Öhlund</t>
  </si>
  <si>
    <t>270</t>
  </si>
  <si>
    <t>Österlund</t>
  </si>
  <si>
    <t>00:00:18.46</t>
  </si>
  <si>
    <t>271</t>
  </si>
  <si>
    <t>Morgan</t>
  </si>
  <si>
    <t>00:00:18.73</t>
  </si>
  <si>
    <t>250</t>
  </si>
  <si>
    <t>00:00:18.74</t>
  </si>
  <si>
    <t>260</t>
  </si>
  <si>
    <t>Annebergs GIF</t>
  </si>
  <si>
    <t>00:00:19.03</t>
  </si>
  <si>
    <t>246</t>
  </si>
  <si>
    <t>00:00:19.13</t>
  </si>
  <si>
    <t>258</t>
  </si>
  <si>
    <t>Tomas</t>
  </si>
  <si>
    <t>267</t>
  </si>
  <si>
    <t>248</t>
  </si>
  <si>
    <t>Sternander</t>
  </si>
  <si>
    <t>253</t>
  </si>
  <si>
    <t>254</t>
  </si>
  <si>
    <t>Otto</t>
  </si>
  <si>
    <t>Linköpings SK</t>
  </si>
  <si>
    <t>262</t>
  </si>
  <si>
    <t>278</t>
  </si>
  <si>
    <t>D 13</t>
  </si>
  <si>
    <t>00:00:16.43</t>
  </si>
  <si>
    <t>287</t>
  </si>
  <si>
    <t>Sofia</t>
  </si>
  <si>
    <t>Tunesson</t>
  </si>
  <si>
    <t>00:00:16.51</t>
  </si>
  <si>
    <t>303</t>
  </si>
  <si>
    <t>Sandra</t>
  </si>
  <si>
    <t>00:00:16.67</t>
  </si>
  <si>
    <t>277</t>
  </si>
  <si>
    <t>Thudeen</t>
  </si>
  <si>
    <t>00:00:17.18</t>
  </si>
  <si>
    <t>283</t>
  </si>
  <si>
    <t>Lantz</t>
  </si>
  <si>
    <t>00:00:17.21</t>
  </si>
  <si>
    <t>302</t>
  </si>
  <si>
    <t>Mira</t>
  </si>
  <si>
    <t>00:00:17.25</t>
  </si>
  <si>
    <t>281</t>
  </si>
  <si>
    <t>291</t>
  </si>
  <si>
    <t>Sofie</t>
  </si>
  <si>
    <t>00:00:17.29</t>
  </si>
  <si>
    <t>274</t>
  </si>
  <si>
    <t>Nelly</t>
  </si>
  <si>
    <t>Mårtensson</t>
  </si>
  <si>
    <t>00:00:17.67</t>
  </si>
  <si>
    <t>297</t>
  </si>
  <si>
    <t>Gotting</t>
  </si>
  <si>
    <t>Grönahögs IK</t>
  </si>
  <si>
    <t>272</t>
  </si>
  <si>
    <t>Julie</t>
  </si>
  <si>
    <t>Sylvan</t>
  </si>
  <si>
    <t>00:00:17.88</t>
  </si>
  <si>
    <t>301</t>
  </si>
  <si>
    <t>Sigrid</t>
  </si>
  <si>
    <t>Forsman</t>
  </si>
  <si>
    <t>300</t>
  </si>
  <si>
    <t>Östensson</t>
  </si>
  <si>
    <t>00:00:17.94</t>
  </si>
  <si>
    <t>275</t>
  </si>
  <si>
    <t>304</t>
  </si>
  <si>
    <t>Atterhed</t>
  </si>
  <si>
    <t>285</t>
  </si>
  <si>
    <t>286</t>
  </si>
  <si>
    <t>Abrahamsson</t>
  </si>
  <si>
    <t>00:00:18.27</t>
  </si>
  <si>
    <t>290</t>
  </si>
  <si>
    <t>Forsgren</t>
  </si>
  <si>
    <t>289</t>
  </si>
  <si>
    <t>Rebecca</t>
  </si>
  <si>
    <t>Norling</t>
  </si>
  <si>
    <t>279</t>
  </si>
  <si>
    <t>Emeli</t>
  </si>
  <si>
    <t>Behr</t>
  </si>
  <si>
    <t>00:00:18.89</t>
  </si>
  <si>
    <t>296</t>
  </si>
  <si>
    <t>00:00:19.07</t>
  </si>
  <si>
    <t>288</t>
  </si>
  <si>
    <t>Körle</t>
  </si>
  <si>
    <t>00:00:19.10</t>
  </si>
  <si>
    <t>299</t>
  </si>
  <si>
    <t>Lekberg</t>
  </si>
  <si>
    <t>294</t>
  </si>
  <si>
    <t>Bervenståhl</t>
  </si>
  <si>
    <t>00:00:19.17</t>
  </si>
  <si>
    <t>280</t>
  </si>
  <si>
    <t>282</t>
  </si>
  <si>
    <t>00:00:20.06</t>
  </si>
  <si>
    <t>293</t>
  </si>
  <si>
    <t>Lisen</t>
  </si>
  <si>
    <t>298</t>
  </si>
  <si>
    <t>295</t>
  </si>
  <si>
    <t>Klasson</t>
  </si>
  <si>
    <t>00:00:20.70</t>
  </si>
  <si>
    <t>305</t>
  </si>
  <si>
    <t>00:00:21.50</t>
  </si>
  <si>
    <t>273</t>
  </si>
  <si>
    <t>Falao</t>
  </si>
  <si>
    <t>276</t>
  </si>
  <si>
    <t>Emelie</t>
  </si>
  <si>
    <t>284</t>
  </si>
  <si>
    <t>292</t>
  </si>
  <si>
    <t>Ernstsson</t>
  </si>
  <si>
    <t>313</t>
  </si>
  <si>
    <t>H 14</t>
  </si>
  <si>
    <t>00:00:14.88</t>
  </si>
  <si>
    <t>334</t>
  </si>
  <si>
    <t>Elliot</t>
  </si>
  <si>
    <t>Åkesson</t>
  </si>
  <si>
    <t>00:00:14.93</t>
  </si>
  <si>
    <t>332</t>
  </si>
  <si>
    <t>00:00:15.02</t>
  </si>
  <si>
    <t>312</t>
  </si>
  <si>
    <t>00:00:15.11</t>
  </si>
  <si>
    <t>309</t>
  </si>
  <si>
    <t>00:00:15.16</t>
  </si>
  <si>
    <t>307</t>
  </si>
  <si>
    <t>00:00:15.24</t>
  </si>
  <si>
    <t>337</t>
  </si>
  <si>
    <t>Dahlgren</t>
  </si>
  <si>
    <t>00:00:15.33</t>
  </si>
  <si>
    <t>308</t>
  </si>
  <si>
    <t>Filip</t>
  </si>
  <si>
    <t>Sundin</t>
  </si>
  <si>
    <t>00:00:15.53</t>
  </si>
  <si>
    <t>338</t>
  </si>
  <si>
    <t>00:00:15.56</t>
  </si>
  <si>
    <t>326</t>
  </si>
  <si>
    <t>Alfons</t>
  </si>
  <si>
    <t>319</t>
  </si>
  <si>
    <t>Hallman</t>
  </si>
  <si>
    <t>00:00:15.87</t>
  </si>
  <si>
    <t>310</t>
  </si>
  <si>
    <t>00:00:15.90</t>
  </si>
  <si>
    <t>321</t>
  </si>
  <si>
    <t>Sebastian</t>
  </si>
  <si>
    <t>335</t>
  </si>
  <si>
    <t>00:00:16.14</t>
  </si>
  <si>
    <t>341</t>
  </si>
  <si>
    <t>00:00:16.27</t>
  </si>
  <si>
    <t>329</t>
  </si>
  <si>
    <t>Norder</t>
  </si>
  <si>
    <t>IF Rigor</t>
  </si>
  <si>
    <t>00:00:16.32</t>
  </si>
  <si>
    <t>311</t>
  </si>
  <si>
    <t>Alexander</t>
  </si>
  <si>
    <t>00:00:16.42</t>
  </si>
  <si>
    <t>314</t>
  </si>
  <si>
    <t>00:00:16.46</t>
  </si>
  <si>
    <t>324</t>
  </si>
  <si>
    <t>00:00:16.47</t>
  </si>
  <si>
    <t>330</t>
  </si>
  <si>
    <t>00:00:16.48</t>
  </si>
  <si>
    <t>323</t>
  </si>
  <si>
    <t>00:00:16.62</t>
  </si>
  <si>
    <t>316</t>
  </si>
  <si>
    <t>00:00:16.69</t>
  </si>
  <si>
    <t>331</t>
  </si>
  <si>
    <t>Broms</t>
  </si>
  <si>
    <t>FK Friskus-Varberg</t>
  </si>
  <si>
    <t>333</t>
  </si>
  <si>
    <t>Henrik</t>
  </si>
  <si>
    <t>325</t>
  </si>
  <si>
    <t>Hedlund</t>
  </si>
  <si>
    <t>00:00:17.08</t>
  </si>
  <si>
    <t>318</t>
  </si>
  <si>
    <t>IK Vista</t>
  </si>
  <si>
    <t>336</t>
  </si>
  <si>
    <t>Michael</t>
  </si>
  <si>
    <t>Chao Pettersson</t>
  </si>
  <si>
    <t>317</t>
  </si>
  <si>
    <t>Ölmstads IS</t>
  </si>
  <si>
    <t>320</t>
  </si>
  <si>
    <t>340</t>
  </si>
  <si>
    <t>Nordblom</t>
  </si>
  <si>
    <t>315</t>
  </si>
  <si>
    <t>00:00:19.40</t>
  </si>
  <si>
    <t>339</t>
  </si>
  <si>
    <t>Philip</t>
  </si>
  <si>
    <t>Merkel</t>
  </si>
  <si>
    <t>00:00:21.44</t>
  </si>
  <si>
    <t>328</t>
  </si>
  <si>
    <t>Alving</t>
  </si>
  <si>
    <t>00:00:22.43</t>
  </si>
  <si>
    <t>306</t>
  </si>
  <si>
    <t>Ekberg</t>
  </si>
  <si>
    <t>322</t>
  </si>
  <si>
    <t>Sandberg</t>
  </si>
  <si>
    <t>327</t>
  </si>
  <si>
    <t>Nordgren</t>
  </si>
  <si>
    <t>Falu IK Skidklubb</t>
  </si>
  <si>
    <t>349</t>
  </si>
  <si>
    <t>Yrla</t>
  </si>
  <si>
    <t>D 14</t>
  </si>
  <si>
    <t>00:00:15.36</t>
  </si>
  <si>
    <t>356</t>
  </si>
  <si>
    <t>Kolberg</t>
  </si>
  <si>
    <t>359</t>
  </si>
  <si>
    <t>Ninni</t>
  </si>
  <si>
    <t>Einarsson</t>
  </si>
  <si>
    <t>00:00:15.95</t>
  </si>
  <si>
    <t>357</t>
  </si>
  <si>
    <t>Linnea</t>
  </si>
  <si>
    <t>00:00:16.15</t>
  </si>
  <si>
    <t>347</t>
  </si>
  <si>
    <t>Felicia</t>
  </si>
  <si>
    <t>Abelsson</t>
  </si>
  <si>
    <t>00:00:16.18</t>
  </si>
  <si>
    <t>351</t>
  </si>
  <si>
    <t>Rosjö</t>
  </si>
  <si>
    <t>358</t>
  </si>
  <si>
    <t>Alma</t>
  </si>
  <si>
    <t>00:00:16.53</t>
  </si>
  <si>
    <t>362</t>
  </si>
  <si>
    <t>360</t>
  </si>
  <si>
    <t>Louise</t>
  </si>
  <si>
    <t>Hallander</t>
  </si>
  <si>
    <t>00:00:16.78</t>
  </si>
  <si>
    <t>344</t>
  </si>
  <si>
    <t>Molly</t>
  </si>
  <si>
    <t>00:00:16.83</t>
  </si>
  <si>
    <t>361</t>
  </si>
  <si>
    <t>My</t>
  </si>
  <si>
    <t>00:00:16.98</t>
  </si>
  <si>
    <t>363</t>
  </si>
  <si>
    <t>00:00:17.07</t>
  </si>
  <si>
    <t>346</t>
  </si>
  <si>
    <t>Nossler</t>
  </si>
  <si>
    <t>00:00:17.45</t>
  </si>
  <si>
    <t>354</t>
  </si>
  <si>
    <t>Thea</t>
  </si>
  <si>
    <t>Flogård</t>
  </si>
  <si>
    <t>00:00:17.63</t>
  </si>
  <si>
    <t>350</t>
  </si>
  <si>
    <t>343</t>
  </si>
  <si>
    <t>Stina</t>
  </si>
  <si>
    <t>342</t>
  </si>
  <si>
    <t>Melke</t>
  </si>
  <si>
    <t>Björkman</t>
  </si>
  <si>
    <t>00:00:17.78</t>
  </si>
  <si>
    <t>353</t>
  </si>
  <si>
    <t>Jonna</t>
  </si>
  <si>
    <t>355</t>
  </si>
  <si>
    <t>Emilia</t>
  </si>
  <si>
    <t>365</t>
  </si>
  <si>
    <t>Bohm</t>
  </si>
  <si>
    <t>00:00:18.61</t>
  </si>
  <si>
    <t>345</t>
  </si>
  <si>
    <t>Paulina</t>
  </si>
  <si>
    <t>00:00:18.90</t>
  </si>
  <si>
    <t>348</t>
  </si>
  <si>
    <t>Holm</t>
  </si>
  <si>
    <t>352</t>
  </si>
  <si>
    <t>Tilda</t>
  </si>
  <si>
    <t>364</t>
  </si>
  <si>
    <t>Tudén</t>
  </si>
  <si>
    <t>386</t>
  </si>
  <si>
    <t>H 15</t>
  </si>
  <si>
    <t>00:00:13.61</t>
  </si>
  <si>
    <t>370</t>
  </si>
  <si>
    <t>00:00:13.67</t>
  </si>
  <si>
    <t>388</t>
  </si>
  <si>
    <t>Mattias</t>
  </si>
  <si>
    <t>00:00:13.82</t>
  </si>
  <si>
    <t>385</t>
  </si>
  <si>
    <t>Bryne</t>
  </si>
  <si>
    <t>00:00:13.99</t>
  </si>
  <si>
    <t>366</t>
  </si>
  <si>
    <t>Adrian</t>
  </si>
  <si>
    <t>00:00:14.33</t>
  </si>
  <si>
    <t>378</t>
  </si>
  <si>
    <t>00:00:14.34</t>
  </si>
  <si>
    <t>382</t>
  </si>
  <si>
    <t>Björnlinger</t>
  </si>
  <si>
    <t>00:00:14.80</t>
  </si>
  <si>
    <t>380</t>
  </si>
  <si>
    <t>00:00:14.82</t>
  </si>
  <si>
    <t>373</t>
  </si>
  <si>
    <t>Christian</t>
  </si>
  <si>
    <t>00:00:14.86</t>
  </si>
  <si>
    <t>371</t>
  </si>
  <si>
    <t>Harald</t>
  </si>
  <si>
    <t>00:00:14.92</t>
  </si>
  <si>
    <t>379</t>
  </si>
  <si>
    <t>Wiksell</t>
  </si>
  <si>
    <t>00:00:14.98</t>
  </si>
  <si>
    <t>369</t>
  </si>
  <si>
    <t>Musslinder</t>
  </si>
  <si>
    <t>00:00:15.00</t>
  </si>
  <si>
    <t>394</t>
  </si>
  <si>
    <t>00:00:15.03</t>
  </si>
  <si>
    <t>368</t>
  </si>
  <si>
    <t>00:00:15.08</t>
  </si>
  <si>
    <t>395</t>
  </si>
  <si>
    <t>Herman</t>
  </si>
  <si>
    <t>00:00:15.18</t>
  </si>
  <si>
    <t>387</t>
  </si>
  <si>
    <t>00:00:15.31</t>
  </si>
  <si>
    <t>377</t>
  </si>
  <si>
    <t>00:00:15.34</t>
  </si>
  <si>
    <t>392</t>
  </si>
  <si>
    <t>00:00:15.76</t>
  </si>
  <si>
    <t>367</t>
  </si>
  <si>
    <t>Helmer</t>
  </si>
  <si>
    <t>Tallbacka</t>
  </si>
  <si>
    <t>391</t>
  </si>
  <si>
    <t>Sjöberg</t>
  </si>
  <si>
    <t>00:00:16.03</t>
  </si>
  <si>
    <t>389</t>
  </si>
  <si>
    <t>Sondre</t>
  </si>
  <si>
    <t>00:00:16.07</t>
  </si>
  <si>
    <t>381</t>
  </si>
  <si>
    <t>383</t>
  </si>
  <si>
    <t>Setterberg</t>
  </si>
  <si>
    <t>00:00:16.54</t>
  </si>
  <si>
    <t>375</t>
  </si>
  <si>
    <t>00:00:16.57</t>
  </si>
  <si>
    <t>372</t>
  </si>
  <si>
    <t>Garström</t>
  </si>
  <si>
    <t>393</t>
  </si>
  <si>
    <t>00:00:17.13</t>
  </si>
  <si>
    <t>374</t>
  </si>
  <si>
    <t>00:00:23.27</t>
  </si>
  <si>
    <t>376</t>
  </si>
  <si>
    <t>00:01:22.60</t>
  </si>
  <si>
    <t>384</t>
  </si>
  <si>
    <t>390</t>
  </si>
  <si>
    <t>Qvist</t>
  </si>
  <si>
    <t>406</t>
  </si>
  <si>
    <t>Petersson</t>
  </si>
  <si>
    <t>D 15</t>
  </si>
  <si>
    <t>00:00:15.12</t>
  </si>
  <si>
    <t>407</t>
  </si>
  <si>
    <t>Kristina</t>
  </si>
  <si>
    <t>Finnskog</t>
  </si>
  <si>
    <t>00:00:15.43</t>
  </si>
  <si>
    <t>413</t>
  </si>
  <si>
    <t>Lina</t>
  </si>
  <si>
    <t>411</t>
  </si>
  <si>
    <t>Filippa</t>
  </si>
  <si>
    <t>Lundgren Wikström</t>
  </si>
  <si>
    <t>00:00:15.74</t>
  </si>
  <si>
    <t>414</t>
  </si>
  <si>
    <t>Cayenne</t>
  </si>
  <si>
    <t>Badh</t>
  </si>
  <si>
    <t>00:00:15.83</t>
  </si>
  <si>
    <t>400</t>
  </si>
  <si>
    <t>Törnqvist</t>
  </si>
  <si>
    <t>00:00:16.09</t>
  </si>
  <si>
    <t>405</t>
  </si>
  <si>
    <t>Djurstedt</t>
  </si>
  <si>
    <t>Eksjö SOK</t>
  </si>
  <si>
    <t>00:00:16.25</t>
  </si>
  <si>
    <t>396</t>
  </si>
  <si>
    <t>412</t>
  </si>
  <si>
    <t>Selmosson</t>
  </si>
  <si>
    <t>00:00:16.35</t>
  </si>
  <si>
    <t>402</t>
  </si>
  <si>
    <t>Thuva</t>
  </si>
  <si>
    <t>416</t>
  </si>
  <si>
    <t>Anja</t>
  </si>
  <si>
    <t>Stolpe</t>
  </si>
  <si>
    <t>408</t>
  </si>
  <si>
    <t>399</t>
  </si>
  <si>
    <t>Strömgren</t>
  </si>
  <si>
    <t>00:00:16.76</t>
  </si>
  <si>
    <t>397</t>
  </si>
  <si>
    <t>Sköld</t>
  </si>
  <si>
    <t>00:00:16.97</t>
  </si>
  <si>
    <t>403</t>
  </si>
  <si>
    <t>Grönkvist</t>
  </si>
  <si>
    <t>401</t>
  </si>
  <si>
    <t>Frida</t>
  </si>
  <si>
    <t>Mouchard</t>
  </si>
  <si>
    <t>00:00:18.70</t>
  </si>
  <si>
    <t>398</t>
  </si>
  <si>
    <t>Jensine</t>
  </si>
  <si>
    <t>Svensson</t>
  </si>
  <si>
    <t>404</t>
  </si>
  <si>
    <t>Sanna</t>
  </si>
  <si>
    <t>Wiik</t>
  </si>
  <si>
    <t>409</t>
  </si>
  <si>
    <t>410</t>
  </si>
  <si>
    <t>Mirjam</t>
  </si>
  <si>
    <t>Inemyr</t>
  </si>
  <si>
    <t>Istrums SK</t>
  </si>
  <si>
    <t>415</t>
  </si>
  <si>
    <t>Tuva</t>
  </si>
  <si>
    <t>Forsell</t>
  </si>
  <si>
    <t>419</t>
  </si>
  <si>
    <t>Lindquist</t>
  </si>
  <si>
    <t>H 16</t>
  </si>
  <si>
    <t>00:00:13.43</t>
  </si>
  <si>
    <t>424</t>
  </si>
  <si>
    <t>00:00:13.81</t>
  </si>
  <si>
    <t>427</t>
  </si>
  <si>
    <t>00:00:13.84</t>
  </si>
  <si>
    <t>423</t>
  </si>
  <si>
    <t>Lundberg</t>
  </si>
  <si>
    <t>00:00:14.00</t>
  </si>
  <si>
    <t>428</t>
  </si>
  <si>
    <t>00:00:14.20</t>
  </si>
  <si>
    <t>420</t>
  </si>
  <si>
    <t>00:00:14.23</t>
  </si>
  <si>
    <t>439</t>
  </si>
  <si>
    <t>Granstedt</t>
  </si>
  <si>
    <t>00:00:14.26</t>
  </si>
  <si>
    <t>425</t>
  </si>
  <si>
    <t>00:00:14.27</t>
  </si>
  <si>
    <t>438</t>
  </si>
  <si>
    <t>00:00:14.31</t>
  </si>
  <si>
    <t>443</t>
  </si>
  <si>
    <t>00:00:14.69</t>
  </si>
  <si>
    <t>430</t>
  </si>
  <si>
    <t>00:00:14.70</t>
  </si>
  <si>
    <t>422</t>
  </si>
  <si>
    <t>Olof</t>
  </si>
  <si>
    <t>Hedin</t>
  </si>
  <si>
    <t>00:00:14.77</t>
  </si>
  <si>
    <t>436</t>
  </si>
  <si>
    <t>440</t>
  </si>
  <si>
    <t>Edvardsson</t>
  </si>
  <si>
    <t>418</t>
  </si>
  <si>
    <t>00:00:14.94</t>
  </si>
  <si>
    <t>417</t>
  </si>
  <si>
    <t>00:00:15.04</t>
  </si>
  <si>
    <t>432</t>
  </si>
  <si>
    <t>426</t>
  </si>
  <si>
    <t>442</t>
  </si>
  <si>
    <t>00:00:15.47</t>
  </si>
  <si>
    <t>441</t>
  </si>
  <si>
    <t>Benjamin</t>
  </si>
  <si>
    <t>00:00:15.75</t>
  </si>
  <si>
    <t>433</t>
  </si>
  <si>
    <t>434</t>
  </si>
  <si>
    <t>Aronsson</t>
  </si>
  <si>
    <t>OK Kroppefjäll</t>
  </si>
  <si>
    <t>00:00:15.96</t>
  </si>
  <si>
    <t>431</t>
  </si>
  <si>
    <t>Dudal</t>
  </si>
  <si>
    <t>421</t>
  </si>
  <si>
    <t>Magnerfelt</t>
  </si>
  <si>
    <t>00:00:16.60</t>
  </si>
  <si>
    <t>435</t>
  </si>
  <si>
    <t>Odin</t>
  </si>
  <si>
    <t>429</t>
  </si>
  <si>
    <t>Emanuel</t>
  </si>
  <si>
    <t>Alsin</t>
  </si>
  <si>
    <t>437</t>
  </si>
  <si>
    <t>447</t>
  </si>
  <si>
    <t>Lovisa</t>
  </si>
  <si>
    <t>D 16</t>
  </si>
  <si>
    <t>00:00:15.48</t>
  </si>
  <si>
    <t>448</t>
  </si>
  <si>
    <t>Andersdotter</t>
  </si>
  <si>
    <t>00:00:15.55</t>
  </si>
  <si>
    <t>449</t>
  </si>
  <si>
    <t>Aulin</t>
  </si>
  <si>
    <t>00:00:15.62</t>
  </si>
  <si>
    <t>444</t>
  </si>
  <si>
    <t>Högfeldt</t>
  </si>
  <si>
    <t>00:00:15.70</t>
  </si>
  <si>
    <t>446</t>
  </si>
  <si>
    <t>00:00:16.19</t>
  </si>
  <si>
    <t>453</t>
  </si>
  <si>
    <t>Cora</t>
  </si>
  <si>
    <t>445</t>
  </si>
  <si>
    <t>Norrby</t>
  </si>
  <si>
    <t>00:00:16.34</t>
  </si>
  <si>
    <t>451</t>
  </si>
  <si>
    <t>452</t>
  </si>
  <si>
    <t>Linda</t>
  </si>
  <si>
    <t>Forsby</t>
  </si>
  <si>
    <t>450</t>
  </si>
  <si>
    <t>454</t>
  </si>
  <si>
    <t>478</t>
  </si>
  <si>
    <t>Quist Weghagen</t>
  </si>
  <si>
    <t>H 17-20</t>
  </si>
  <si>
    <t>00:00:12.99</t>
  </si>
  <si>
    <t>457</t>
  </si>
  <si>
    <t>00:00:13.09</t>
  </si>
  <si>
    <t>474</t>
  </si>
  <si>
    <t>00:00:13.39</t>
  </si>
  <si>
    <t>480</t>
  </si>
  <si>
    <t>Hagström</t>
  </si>
  <si>
    <t>00:00:13.53</t>
  </si>
  <si>
    <t>459</t>
  </si>
  <si>
    <t>Östensen</t>
  </si>
  <si>
    <t>00:00:13.60</t>
  </si>
  <si>
    <t>458</t>
  </si>
  <si>
    <t>Boman</t>
  </si>
  <si>
    <t>00:00:13.65</t>
  </si>
  <si>
    <t>476</t>
  </si>
  <si>
    <t>00:00:13.69</t>
  </si>
  <si>
    <t>475</t>
  </si>
  <si>
    <t>Windahl</t>
  </si>
  <si>
    <t>00:00:13.71</t>
  </si>
  <si>
    <t>464</t>
  </si>
  <si>
    <t>Barkegren</t>
  </si>
  <si>
    <t>00:00:13.75</t>
  </si>
  <si>
    <t>470</t>
  </si>
  <si>
    <t>486</t>
  </si>
  <si>
    <t>467</t>
  </si>
  <si>
    <t>Gösta</t>
  </si>
  <si>
    <t>Malmström</t>
  </si>
  <si>
    <t>00:00:14.05</t>
  </si>
  <si>
    <t>466</t>
  </si>
  <si>
    <t>Hilmersson</t>
  </si>
  <si>
    <t>Göteborgs SK</t>
  </si>
  <si>
    <t>00:00:14.07</t>
  </si>
  <si>
    <t>483</t>
  </si>
  <si>
    <t>00:00:14.17</t>
  </si>
  <si>
    <t>460</t>
  </si>
  <si>
    <t>Mårten</t>
  </si>
  <si>
    <t>00:00:14.28</t>
  </si>
  <si>
    <t>469</t>
  </si>
  <si>
    <t>Westin</t>
  </si>
  <si>
    <t>00:00:14.41</t>
  </si>
  <si>
    <t>461</t>
  </si>
  <si>
    <t>Hjalmarsson</t>
  </si>
  <si>
    <t>00:00:14.45</t>
  </si>
  <si>
    <t>462</t>
  </si>
  <si>
    <t>00:00:14.51</t>
  </si>
  <si>
    <t>481</t>
  </si>
  <si>
    <t>Kullenberg</t>
  </si>
  <si>
    <t>00:00:14.65</t>
  </si>
  <si>
    <t>473</t>
  </si>
  <si>
    <t>488</t>
  </si>
  <si>
    <t>00:00:14.76</t>
  </si>
  <si>
    <t>485</t>
  </si>
  <si>
    <t>00:00:14.90</t>
  </si>
  <si>
    <t>484</t>
  </si>
  <si>
    <t>Stark</t>
  </si>
  <si>
    <t>Vaggeryds SOK</t>
  </si>
  <si>
    <t>00:00:14.91</t>
  </si>
  <si>
    <t>468</t>
  </si>
  <si>
    <t>00:00:15.10</t>
  </si>
  <si>
    <t>465</t>
  </si>
  <si>
    <t>Stefansson</t>
  </si>
  <si>
    <t>00:00:15.64</t>
  </si>
  <si>
    <t>471</t>
  </si>
  <si>
    <t>Palmér</t>
  </si>
  <si>
    <t>00:00:15.88</t>
  </si>
  <si>
    <t>463</t>
  </si>
  <si>
    <t>00:00:15.92</t>
  </si>
  <si>
    <t>482</t>
  </si>
  <si>
    <t>487</t>
  </si>
  <si>
    <t>455</t>
  </si>
  <si>
    <t>Tom</t>
  </si>
  <si>
    <t>Forsberg</t>
  </si>
  <si>
    <t>456</t>
  </si>
  <si>
    <t>472</t>
  </si>
  <si>
    <t>477</t>
  </si>
  <si>
    <t>Nick</t>
  </si>
  <si>
    <t>Orsa SK</t>
  </si>
  <si>
    <t>479</t>
  </si>
  <si>
    <t>495</t>
  </si>
  <si>
    <t>Alicia</t>
  </si>
  <si>
    <t>D 17-20</t>
  </si>
  <si>
    <t>00:00:14.56</t>
  </si>
  <si>
    <t>493</t>
  </si>
  <si>
    <t>Ronja</t>
  </si>
  <si>
    <t>494</t>
  </si>
  <si>
    <t>489</t>
  </si>
  <si>
    <t>00:00:15.79</t>
  </si>
  <si>
    <t>492</t>
  </si>
  <si>
    <t>Sjödin</t>
  </si>
  <si>
    <t>Rembo IK</t>
  </si>
  <si>
    <t>00:00:15.93</t>
  </si>
  <si>
    <t>496</t>
  </si>
  <si>
    <t>Josehanna</t>
  </si>
  <si>
    <t>00:00:15.94</t>
  </si>
  <si>
    <t>498</t>
  </si>
  <si>
    <t>00:00:16.13</t>
  </si>
  <si>
    <t>490</t>
  </si>
  <si>
    <t>Gabriella</t>
  </si>
  <si>
    <t>Bengtson</t>
  </si>
  <si>
    <t>497</t>
  </si>
  <si>
    <t>491</t>
  </si>
  <si>
    <t>00:00:17.53</t>
  </si>
  <si>
    <t>499</t>
  </si>
  <si>
    <t>Bernhardsson</t>
  </si>
  <si>
    <t>00:00:19.62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</si>
</sst>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\-mm\-dd"/>
  </numFmts>
  <fonts count="13" x14ac:knownFonts="1">
    <font>
      <sz val="10"/>
      <color indexed="8"/>
      <name val="Arial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indexed="8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16"/>
      <color indexed="8"/>
      <name val="Arial"/>
      <family val="2"/>
    </font>
    <font>
      <sz val="10"/>
      <color indexed="8"/>
      <name val="Arial"/>
      <family val="2"/>
    </font>
    <font>
      <b/>
      <sz val="15"/>
      <color indexed="8"/>
      <name val="Arial"/>
      <family val="2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0"/>
      <color theme="10"/>
      <name val="Arial"/>
      <charset val="1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25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DashDotDot">
        <color auto="1"/>
      </left>
      <right/>
      <top style="mediumDashDotDot">
        <color auto="1"/>
      </top>
      <bottom style="thin">
        <color indexed="64"/>
      </bottom>
      <diagonal/>
    </border>
    <border>
      <left/>
      <right/>
      <top style="mediumDashDotDot">
        <color auto="1"/>
      </top>
      <bottom style="thin">
        <color indexed="64"/>
      </bottom>
      <diagonal/>
    </border>
    <border>
      <left/>
      <right style="mediumDashDotDot">
        <color auto="1"/>
      </right>
      <top style="mediumDashDotDot">
        <color auto="1"/>
      </top>
      <bottom style="thin">
        <color indexed="64"/>
      </bottom>
      <diagonal/>
    </border>
    <border>
      <left style="mediumDashDotDot">
        <color auto="1"/>
      </left>
      <right/>
      <top/>
      <bottom/>
      <diagonal/>
    </border>
    <border>
      <left/>
      <right style="mediumDashDotDot">
        <color auto="1"/>
      </right>
      <top/>
      <bottom/>
      <diagonal/>
    </border>
    <border>
      <left style="mediumDashDotDot">
        <color auto="1"/>
      </left>
      <right/>
      <top/>
      <bottom style="mediumDashDotDot">
        <color auto="1"/>
      </bottom>
      <diagonal/>
    </border>
    <border>
      <left/>
      <right/>
      <top/>
      <bottom style="mediumDashDotDot">
        <color auto="1"/>
      </bottom>
      <diagonal/>
    </border>
    <border>
      <left/>
      <right style="mediumDashDotDot">
        <color auto="1"/>
      </right>
      <top/>
      <bottom style="mediumDashDotDot">
        <color auto="1"/>
      </bottom>
      <diagonal/>
    </border>
    <border>
      <left style="mediumDashDotDot">
        <color auto="1"/>
      </left>
      <right/>
      <top style="thin">
        <color indexed="64"/>
      </top>
      <bottom style="thin">
        <color indexed="64"/>
      </bottom>
      <diagonal/>
    </border>
    <border>
      <left/>
      <right style="mediumDashDotDot">
        <color auto="1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2" fillId="0" borderId="0" applyNumberFormat="0" applyFill="0" applyBorder="0" applyAlignment="0" applyProtection="0"/>
  </cellStyleXfs>
  <cellXfs count="65">
    <xf numFmtId="0" fontId="0" fillId="0" borderId="0" xfId="0" applyNumberFormat="1" applyFont="1" applyFill="1" applyBorder="1" applyAlignment="1" applyProtection="1"/>
    <xf numFmtId="164" fontId="3" fillId="0" borderId="0" xfId="0" applyNumberFormat="1" applyFont="1" applyProtection="1"/>
    <xf numFmtId="49" fontId="0" fillId="0" borderId="0" xfId="0" applyNumberFormat="1" applyFont="1" applyFill="1" applyBorder="1" applyAlignment="1" applyProtection="1"/>
    <xf numFmtId="49" fontId="4" fillId="0" borderId="0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/>
    <xf numFmtId="0" fontId="4" fillId="0" borderId="1" xfId="0" applyFont="1" applyBorder="1" applyAlignment="1">
      <alignment horizontal="center" vertical="top"/>
    </xf>
    <xf numFmtId="0" fontId="4" fillId="0" borderId="1" xfId="0" applyFont="1" applyBorder="1"/>
    <xf numFmtId="0" fontId="4" fillId="0" borderId="1" xfId="0" applyNumberFormat="1" applyFont="1" applyFill="1" applyBorder="1" applyAlignment="1" applyProtection="1"/>
    <xf numFmtId="0" fontId="4" fillId="0" borderId="0" xfId="0" applyFont="1" applyFill="1" applyBorder="1" applyAlignment="1">
      <alignment horizontal="center" vertical="top"/>
    </xf>
    <xf numFmtId="0" fontId="4" fillId="0" borderId="0" xfId="0" applyFont="1" applyFill="1" applyBorder="1"/>
    <xf numFmtId="0" fontId="4" fillId="0" borderId="0" xfId="0" applyFont="1" applyFill="1" applyBorder="1" applyAlignment="1"/>
    <xf numFmtId="0" fontId="5" fillId="2" borderId="2" xfId="0" applyFont="1" applyFill="1" applyBorder="1" applyAlignment="1"/>
    <xf numFmtId="0" fontId="5" fillId="2" borderId="3" xfId="0" applyFont="1" applyFill="1" applyBorder="1" applyAlignment="1"/>
    <xf numFmtId="0" fontId="5" fillId="2" borderId="4" xfId="0" applyFont="1" applyFill="1" applyBorder="1" applyAlignment="1"/>
    <xf numFmtId="0" fontId="6" fillId="2" borderId="2" xfId="0" applyFont="1" applyFill="1" applyBorder="1" applyAlignment="1"/>
    <xf numFmtId="0" fontId="6" fillId="2" borderId="3" xfId="0" applyFont="1" applyFill="1" applyBorder="1" applyAlignment="1"/>
    <xf numFmtId="0" fontId="6" fillId="2" borderId="4" xfId="0" applyFont="1" applyFill="1" applyBorder="1" applyAlignment="1"/>
    <xf numFmtId="0" fontId="8" fillId="0" borderId="0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/>
    <xf numFmtId="0" fontId="6" fillId="0" borderId="5" xfId="0" applyNumberFormat="1" applyFont="1" applyFill="1" applyBorder="1" applyAlignment="1" applyProtection="1">
      <alignment horizontal="center"/>
    </xf>
    <xf numFmtId="0" fontId="0" fillId="0" borderId="5" xfId="0" applyNumberFormat="1" applyFont="1" applyFill="1" applyBorder="1" applyAlignment="1" applyProtection="1">
      <alignment horizontal="center"/>
    </xf>
    <xf numFmtId="0" fontId="0" fillId="0" borderId="5" xfId="0" applyNumberFormat="1" applyFont="1" applyFill="1" applyBorder="1" applyAlignment="1" applyProtection="1"/>
    <xf numFmtId="0" fontId="0" fillId="3" borderId="5" xfId="0" applyNumberFormat="1" applyFont="1" applyFill="1" applyBorder="1" applyAlignment="1" applyProtection="1"/>
    <xf numFmtId="0" fontId="6" fillId="0" borderId="3" xfId="0" applyNumberFormat="1" applyFont="1" applyFill="1" applyBorder="1" applyAlignment="1" applyProtection="1">
      <alignment horizontal="center"/>
    </xf>
    <xf numFmtId="0" fontId="0" fillId="0" borderId="3" xfId="0" applyNumberFormat="1" applyFont="1" applyFill="1" applyBorder="1" applyAlignment="1" applyProtection="1">
      <alignment horizontal="center"/>
    </xf>
    <xf numFmtId="0" fontId="0" fillId="0" borderId="3" xfId="0" applyNumberFormat="1" applyFont="1" applyFill="1" applyBorder="1" applyAlignment="1" applyProtection="1"/>
    <xf numFmtId="0" fontId="0" fillId="3" borderId="3" xfId="0" applyNumberFormat="1" applyFont="1" applyFill="1" applyBorder="1" applyAlignment="1" applyProtection="1"/>
    <xf numFmtId="0" fontId="4" fillId="0" borderId="6" xfId="0" applyFont="1" applyFill="1" applyBorder="1"/>
    <xf numFmtId="0" fontId="5" fillId="0" borderId="0" xfId="0" applyNumberFormat="1" applyFont="1" applyFill="1" applyBorder="1" applyAlignment="1" applyProtection="1">
      <alignment horizontal="center"/>
    </xf>
    <xf numFmtId="0" fontId="6" fillId="0" borderId="1" xfId="0" applyNumberFormat="1" applyFont="1" applyFill="1" applyBorder="1" applyAlignment="1" applyProtection="1">
      <alignment horizontal="center"/>
    </xf>
    <xf numFmtId="0" fontId="6" fillId="0" borderId="1" xfId="0" applyFont="1" applyBorder="1" applyAlignment="1">
      <alignment horizontal="center"/>
    </xf>
    <xf numFmtId="0" fontId="6" fillId="3" borderId="1" xfId="0" applyNumberFormat="1" applyFont="1" applyFill="1" applyBorder="1" applyAlignment="1" applyProtection="1">
      <alignment horizontal="center"/>
    </xf>
    <xf numFmtId="0" fontId="0" fillId="3" borderId="0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>
      <alignment horizontal="center"/>
    </xf>
    <xf numFmtId="0" fontId="6" fillId="0" borderId="0" xfId="0" applyFont="1" applyBorder="1" applyAlignment="1">
      <alignment horizontal="center"/>
    </xf>
    <xf numFmtId="0" fontId="4" fillId="0" borderId="0" xfId="0" quotePrefix="1" applyNumberFormat="1" applyFont="1" applyFill="1" applyBorder="1" applyAlignment="1" applyProtection="1"/>
    <xf numFmtId="0" fontId="6" fillId="0" borderId="0" xfId="0" applyNumberFormat="1" applyFont="1" applyFill="1" applyBorder="1" applyAlignment="1" applyProtection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2" fillId="0" borderId="0" xfId="1" applyAlignment="1">
      <alignment horizontal="center"/>
    </xf>
    <xf numFmtId="0" fontId="2" fillId="0" borderId="0" xfId="1"/>
    <xf numFmtId="0" fontId="10" fillId="0" borderId="5" xfId="1" applyFont="1" applyBorder="1" applyAlignment="1">
      <alignment horizontal="center"/>
    </xf>
    <xf numFmtId="0" fontId="2" fillId="0" borderId="10" xfId="1" applyBorder="1" applyAlignment="1">
      <alignment horizontal="center"/>
    </xf>
    <xf numFmtId="0" fontId="2" fillId="0" borderId="0" xfId="1" applyBorder="1" applyAlignment="1">
      <alignment horizontal="center"/>
    </xf>
    <xf numFmtId="0" fontId="2" fillId="0" borderId="11" xfId="1" applyBorder="1" applyAlignment="1">
      <alignment horizontal="center"/>
    </xf>
    <xf numFmtId="0" fontId="2" fillId="0" borderId="12" xfId="1" applyBorder="1" applyAlignment="1">
      <alignment horizontal="center"/>
    </xf>
    <xf numFmtId="0" fontId="2" fillId="0" borderId="13" xfId="1" applyBorder="1" applyAlignment="1">
      <alignment horizontal="center"/>
    </xf>
    <xf numFmtId="0" fontId="2" fillId="0" borderId="14" xfId="1" applyBorder="1" applyAlignment="1">
      <alignment horizontal="center"/>
    </xf>
    <xf numFmtId="0" fontId="10" fillId="0" borderId="15" xfId="1" applyFont="1" applyBorder="1" applyAlignment="1">
      <alignment horizontal="center"/>
    </xf>
    <xf numFmtId="0" fontId="10" fillId="0" borderId="3" xfId="1" applyFont="1" applyBorder="1" applyAlignment="1">
      <alignment horizontal="center"/>
    </xf>
    <xf numFmtId="0" fontId="10" fillId="0" borderId="16" xfId="1" applyFont="1" applyBorder="1" applyAlignment="1">
      <alignment horizontal="center"/>
    </xf>
    <xf numFmtId="0" fontId="1" fillId="0" borderId="0" xfId="1" applyFont="1" applyAlignment="1">
      <alignment horizontal="center"/>
    </xf>
    <xf numFmtId="0" fontId="1" fillId="0" borderId="0" xfId="1" applyFont="1"/>
    <xf numFmtId="0" fontId="12" fillId="0" borderId="0" xfId="2"/>
    <xf numFmtId="49" fontId="4" fillId="0" borderId="0" xfId="0" quotePrefix="1" applyNumberFormat="1" applyFont="1" applyFill="1" applyBorder="1" applyAlignment="1" applyProtection="1"/>
    <xf numFmtId="0" fontId="0" fillId="0" borderId="0" xfId="0"/>
    <xf numFmtId="0" fontId="9" fillId="0" borderId="0" xfId="0" applyNumberFormat="1" applyFont="1" applyFill="1" applyBorder="1" applyAlignment="1" applyProtection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7" fillId="0" borderId="0" xfId="0" applyNumberFormat="1" applyFont="1" applyFill="1" applyBorder="1" applyAlignment="1" applyProtection="1">
      <alignment horizontal="center"/>
    </xf>
    <xf numFmtId="0" fontId="0" fillId="3" borderId="3" xfId="0" applyNumberFormat="1" applyFont="1" applyFill="1" applyBorder="1" applyAlignment="1" applyProtection="1">
      <alignment horizontal="center"/>
    </xf>
    <xf numFmtId="0" fontId="8" fillId="3" borderId="0" xfId="0" applyNumberFormat="1" applyFont="1" applyFill="1" applyBorder="1" applyAlignment="1" applyProtection="1">
      <alignment horizontal="center"/>
    </xf>
    <xf numFmtId="0" fontId="0" fillId="3" borderId="0" xfId="0" applyNumberFormat="1" applyFont="1" applyFill="1" applyBorder="1" applyAlignment="1" applyProtection="1">
      <alignment horizontal="center"/>
    </xf>
    <xf numFmtId="0" fontId="11" fillId="0" borderId="7" xfId="1" applyFont="1" applyBorder="1" applyAlignment="1">
      <alignment horizontal="center"/>
    </xf>
    <xf numFmtId="0" fontId="11" fillId="0" borderId="8" xfId="1" applyFont="1" applyBorder="1" applyAlignment="1">
      <alignment horizontal="center"/>
    </xf>
    <xf numFmtId="0" fontId="11" fillId="0" borderId="9" xfId="1" applyFont="1" applyBorder="1" applyAlignment="1">
      <alignment horizontal="center"/>
    </xf>
  </cellXfs>
  <cellStyles count="3">
    <cellStyle name="Hyperlänk" xfId="2" builtinId="8"/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22679</xdr:colOff>
      <xdr:row>18</xdr:row>
      <xdr:rowOff>131536</xdr:rowOff>
    </xdr:from>
    <xdr:to>
      <xdr:col>20</xdr:col>
      <xdr:colOff>9072</xdr:colOff>
      <xdr:row>18</xdr:row>
      <xdr:rowOff>131536</xdr:rowOff>
    </xdr:to>
    <xdr:cxnSp macro="">
      <xdr:nvCxnSpPr>
        <xdr:cNvPr id="2" name="Rak pil 1"/>
        <xdr:cNvCxnSpPr/>
      </xdr:nvCxnSpPr>
      <xdr:spPr>
        <a:xfrm flipH="1">
          <a:off x="13976804" y="6075136"/>
          <a:ext cx="4272643" cy="0"/>
        </a:xfrm>
        <a:prstGeom prst="straightConnector1">
          <a:avLst/>
        </a:prstGeom>
        <a:ln w="34925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32204</xdr:colOff>
      <xdr:row>0</xdr:row>
      <xdr:rowOff>141061</xdr:rowOff>
    </xdr:from>
    <xdr:to>
      <xdr:col>20</xdr:col>
      <xdr:colOff>18597</xdr:colOff>
      <xdr:row>0</xdr:row>
      <xdr:rowOff>141061</xdr:rowOff>
    </xdr:to>
    <xdr:cxnSp macro="">
      <xdr:nvCxnSpPr>
        <xdr:cNvPr id="3" name="Rak pil 2"/>
        <xdr:cNvCxnSpPr/>
      </xdr:nvCxnSpPr>
      <xdr:spPr>
        <a:xfrm flipH="1">
          <a:off x="13986329" y="141061"/>
          <a:ext cx="4272643" cy="0"/>
        </a:xfrm>
        <a:prstGeom prst="straightConnector1">
          <a:avLst/>
        </a:prstGeom>
        <a:ln w="34925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57150</xdr:colOff>
      <xdr:row>2</xdr:row>
      <xdr:rowOff>125185</xdr:rowOff>
    </xdr:from>
    <xdr:to>
      <xdr:col>31</xdr:col>
      <xdr:colOff>43543</xdr:colOff>
      <xdr:row>2</xdr:row>
      <xdr:rowOff>125185</xdr:rowOff>
    </xdr:to>
    <xdr:cxnSp macro="">
      <xdr:nvCxnSpPr>
        <xdr:cNvPr id="4" name="Rak pil 3"/>
        <xdr:cNvCxnSpPr/>
      </xdr:nvCxnSpPr>
      <xdr:spPr>
        <a:xfrm flipH="1">
          <a:off x="21755100" y="582385"/>
          <a:ext cx="5539468" cy="0"/>
        </a:xfrm>
        <a:prstGeom prst="straightConnector1">
          <a:avLst/>
        </a:prstGeom>
        <a:ln w="34925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57150</xdr:colOff>
      <xdr:row>14</xdr:row>
      <xdr:rowOff>125185</xdr:rowOff>
    </xdr:from>
    <xdr:to>
      <xdr:col>31</xdr:col>
      <xdr:colOff>43543</xdr:colOff>
      <xdr:row>14</xdr:row>
      <xdr:rowOff>125185</xdr:rowOff>
    </xdr:to>
    <xdr:cxnSp macro="">
      <xdr:nvCxnSpPr>
        <xdr:cNvPr id="5" name="Rak pil 4"/>
        <xdr:cNvCxnSpPr/>
      </xdr:nvCxnSpPr>
      <xdr:spPr>
        <a:xfrm flipH="1">
          <a:off x="21755100" y="3325585"/>
          <a:ext cx="5539468" cy="0"/>
        </a:xfrm>
        <a:prstGeom prst="straightConnector1">
          <a:avLst/>
        </a:prstGeom>
        <a:ln w="34925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22679</xdr:colOff>
      <xdr:row>26</xdr:row>
      <xdr:rowOff>131536</xdr:rowOff>
    </xdr:from>
    <xdr:to>
      <xdr:col>20</xdr:col>
      <xdr:colOff>9072</xdr:colOff>
      <xdr:row>26</xdr:row>
      <xdr:rowOff>131536</xdr:rowOff>
    </xdr:to>
    <xdr:cxnSp macro="">
      <xdr:nvCxnSpPr>
        <xdr:cNvPr id="2" name="Rak pil 1"/>
        <xdr:cNvCxnSpPr/>
      </xdr:nvCxnSpPr>
      <xdr:spPr>
        <a:xfrm flipH="1">
          <a:off x="13976804" y="6075136"/>
          <a:ext cx="4272643" cy="0"/>
        </a:xfrm>
        <a:prstGeom prst="straightConnector1">
          <a:avLst/>
        </a:prstGeom>
        <a:ln w="34925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32204</xdr:colOff>
      <xdr:row>0</xdr:row>
      <xdr:rowOff>141061</xdr:rowOff>
    </xdr:from>
    <xdr:to>
      <xdr:col>20</xdr:col>
      <xdr:colOff>18597</xdr:colOff>
      <xdr:row>0</xdr:row>
      <xdr:rowOff>141061</xdr:rowOff>
    </xdr:to>
    <xdr:cxnSp macro="">
      <xdr:nvCxnSpPr>
        <xdr:cNvPr id="3" name="Rak pil 2"/>
        <xdr:cNvCxnSpPr/>
      </xdr:nvCxnSpPr>
      <xdr:spPr>
        <a:xfrm flipH="1">
          <a:off x="13986329" y="141061"/>
          <a:ext cx="4272643" cy="0"/>
        </a:xfrm>
        <a:prstGeom prst="straightConnector1">
          <a:avLst/>
        </a:prstGeom>
        <a:ln w="34925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57150</xdr:colOff>
      <xdr:row>2</xdr:row>
      <xdr:rowOff>125185</xdr:rowOff>
    </xdr:from>
    <xdr:to>
      <xdr:col>31</xdr:col>
      <xdr:colOff>43543</xdr:colOff>
      <xdr:row>2</xdr:row>
      <xdr:rowOff>125185</xdr:rowOff>
    </xdr:to>
    <xdr:cxnSp macro="">
      <xdr:nvCxnSpPr>
        <xdr:cNvPr id="4" name="Rak pil 3"/>
        <xdr:cNvCxnSpPr/>
      </xdr:nvCxnSpPr>
      <xdr:spPr>
        <a:xfrm flipH="1">
          <a:off x="21755100" y="582385"/>
          <a:ext cx="5539468" cy="0"/>
        </a:xfrm>
        <a:prstGeom prst="straightConnector1">
          <a:avLst/>
        </a:prstGeom>
        <a:ln w="34925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57150</xdr:colOff>
      <xdr:row>14</xdr:row>
      <xdr:rowOff>125185</xdr:rowOff>
    </xdr:from>
    <xdr:to>
      <xdr:col>31</xdr:col>
      <xdr:colOff>43543</xdr:colOff>
      <xdr:row>14</xdr:row>
      <xdr:rowOff>125185</xdr:rowOff>
    </xdr:to>
    <xdr:cxnSp macro="">
      <xdr:nvCxnSpPr>
        <xdr:cNvPr id="5" name="Rak pil 4"/>
        <xdr:cNvCxnSpPr/>
      </xdr:nvCxnSpPr>
      <xdr:spPr>
        <a:xfrm flipH="1">
          <a:off x="21755100" y="3325585"/>
          <a:ext cx="5539468" cy="0"/>
        </a:xfrm>
        <a:prstGeom prst="straightConnector1">
          <a:avLst/>
        </a:prstGeom>
        <a:ln w="34925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22679</xdr:colOff>
      <xdr:row>26</xdr:row>
      <xdr:rowOff>131536</xdr:rowOff>
    </xdr:from>
    <xdr:to>
      <xdr:col>20</xdr:col>
      <xdr:colOff>9072</xdr:colOff>
      <xdr:row>26</xdr:row>
      <xdr:rowOff>131536</xdr:rowOff>
    </xdr:to>
    <xdr:cxnSp macro="">
      <xdr:nvCxnSpPr>
        <xdr:cNvPr id="2" name="Rak pil 1"/>
        <xdr:cNvCxnSpPr/>
      </xdr:nvCxnSpPr>
      <xdr:spPr>
        <a:xfrm flipH="1">
          <a:off x="13976804" y="6075136"/>
          <a:ext cx="4272643" cy="0"/>
        </a:xfrm>
        <a:prstGeom prst="straightConnector1">
          <a:avLst/>
        </a:prstGeom>
        <a:ln w="34925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32204</xdr:colOff>
      <xdr:row>0</xdr:row>
      <xdr:rowOff>141061</xdr:rowOff>
    </xdr:from>
    <xdr:to>
      <xdr:col>20</xdr:col>
      <xdr:colOff>18597</xdr:colOff>
      <xdr:row>0</xdr:row>
      <xdr:rowOff>141061</xdr:rowOff>
    </xdr:to>
    <xdr:cxnSp macro="">
      <xdr:nvCxnSpPr>
        <xdr:cNvPr id="3" name="Rak pil 2"/>
        <xdr:cNvCxnSpPr/>
      </xdr:nvCxnSpPr>
      <xdr:spPr>
        <a:xfrm flipH="1">
          <a:off x="13986329" y="141061"/>
          <a:ext cx="4272643" cy="0"/>
        </a:xfrm>
        <a:prstGeom prst="straightConnector1">
          <a:avLst/>
        </a:prstGeom>
        <a:ln w="34925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57150</xdr:colOff>
      <xdr:row>2</xdr:row>
      <xdr:rowOff>125185</xdr:rowOff>
    </xdr:from>
    <xdr:to>
      <xdr:col>31</xdr:col>
      <xdr:colOff>43543</xdr:colOff>
      <xdr:row>2</xdr:row>
      <xdr:rowOff>125185</xdr:rowOff>
    </xdr:to>
    <xdr:cxnSp macro="">
      <xdr:nvCxnSpPr>
        <xdr:cNvPr id="4" name="Rak pil 3"/>
        <xdr:cNvCxnSpPr/>
      </xdr:nvCxnSpPr>
      <xdr:spPr>
        <a:xfrm flipH="1">
          <a:off x="21755100" y="582385"/>
          <a:ext cx="5539468" cy="0"/>
        </a:xfrm>
        <a:prstGeom prst="straightConnector1">
          <a:avLst/>
        </a:prstGeom>
        <a:ln w="34925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57150</xdr:colOff>
      <xdr:row>14</xdr:row>
      <xdr:rowOff>125185</xdr:rowOff>
    </xdr:from>
    <xdr:to>
      <xdr:col>31</xdr:col>
      <xdr:colOff>43543</xdr:colOff>
      <xdr:row>14</xdr:row>
      <xdr:rowOff>125185</xdr:rowOff>
    </xdr:to>
    <xdr:cxnSp macro="">
      <xdr:nvCxnSpPr>
        <xdr:cNvPr id="5" name="Rak pil 4"/>
        <xdr:cNvCxnSpPr/>
      </xdr:nvCxnSpPr>
      <xdr:spPr>
        <a:xfrm flipH="1">
          <a:off x="21755100" y="3325585"/>
          <a:ext cx="5539468" cy="0"/>
        </a:xfrm>
        <a:prstGeom prst="straightConnector1">
          <a:avLst/>
        </a:prstGeom>
        <a:ln w="34925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22679</xdr:colOff>
      <xdr:row>26</xdr:row>
      <xdr:rowOff>131536</xdr:rowOff>
    </xdr:from>
    <xdr:to>
      <xdr:col>20</xdr:col>
      <xdr:colOff>9072</xdr:colOff>
      <xdr:row>26</xdr:row>
      <xdr:rowOff>131536</xdr:rowOff>
    </xdr:to>
    <xdr:cxnSp macro="">
      <xdr:nvCxnSpPr>
        <xdr:cNvPr id="2" name="Rak pil 1"/>
        <xdr:cNvCxnSpPr/>
      </xdr:nvCxnSpPr>
      <xdr:spPr>
        <a:xfrm flipH="1">
          <a:off x="13976804" y="6075136"/>
          <a:ext cx="4272643" cy="0"/>
        </a:xfrm>
        <a:prstGeom prst="straightConnector1">
          <a:avLst/>
        </a:prstGeom>
        <a:ln w="34925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32204</xdr:colOff>
      <xdr:row>0</xdr:row>
      <xdr:rowOff>141061</xdr:rowOff>
    </xdr:from>
    <xdr:to>
      <xdr:col>20</xdr:col>
      <xdr:colOff>18597</xdr:colOff>
      <xdr:row>0</xdr:row>
      <xdr:rowOff>141061</xdr:rowOff>
    </xdr:to>
    <xdr:cxnSp macro="">
      <xdr:nvCxnSpPr>
        <xdr:cNvPr id="3" name="Rak pil 2"/>
        <xdr:cNvCxnSpPr/>
      </xdr:nvCxnSpPr>
      <xdr:spPr>
        <a:xfrm flipH="1">
          <a:off x="13986329" y="141061"/>
          <a:ext cx="4272643" cy="0"/>
        </a:xfrm>
        <a:prstGeom prst="straightConnector1">
          <a:avLst/>
        </a:prstGeom>
        <a:ln w="34925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57150</xdr:colOff>
      <xdr:row>2</xdr:row>
      <xdr:rowOff>125185</xdr:rowOff>
    </xdr:from>
    <xdr:to>
      <xdr:col>31</xdr:col>
      <xdr:colOff>43543</xdr:colOff>
      <xdr:row>2</xdr:row>
      <xdr:rowOff>125185</xdr:rowOff>
    </xdr:to>
    <xdr:cxnSp macro="">
      <xdr:nvCxnSpPr>
        <xdr:cNvPr id="4" name="Rak pil 3"/>
        <xdr:cNvCxnSpPr/>
      </xdr:nvCxnSpPr>
      <xdr:spPr>
        <a:xfrm flipH="1">
          <a:off x="21755100" y="582385"/>
          <a:ext cx="5539468" cy="0"/>
        </a:xfrm>
        <a:prstGeom prst="straightConnector1">
          <a:avLst/>
        </a:prstGeom>
        <a:ln w="34925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57150</xdr:colOff>
      <xdr:row>14</xdr:row>
      <xdr:rowOff>125185</xdr:rowOff>
    </xdr:from>
    <xdr:to>
      <xdr:col>31</xdr:col>
      <xdr:colOff>43543</xdr:colOff>
      <xdr:row>14</xdr:row>
      <xdr:rowOff>125185</xdr:rowOff>
    </xdr:to>
    <xdr:cxnSp macro="">
      <xdr:nvCxnSpPr>
        <xdr:cNvPr id="5" name="Rak pil 4"/>
        <xdr:cNvCxnSpPr/>
      </xdr:nvCxnSpPr>
      <xdr:spPr>
        <a:xfrm flipH="1">
          <a:off x="21755100" y="3325585"/>
          <a:ext cx="5539468" cy="0"/>
        </a:xfrm>
        <a:prstGeom prst="straightConnector1">
          <a:avLst/>
        </a:prstGeom>
        <a:ln w="34925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22679</xdr:colOff>
      <xdr:row>26</xdr:row>
      <xdr:rowOff>131536</xdr:rowOff>
    </xdr:from>
    <xdr:to>
      <xdr:col>20</xdr:col>
      <xdr:colOff>9072</xdr:colOff>
      <xdr:row>26</xdr:row>
      <xdr:rowOff>131536</xdr:rowOff>
    </xdr:to>
    <xdr:cxnSp macro="">
      <xdr:nvCxnSpPr>
        <xdr:cNvPr id="2" name="Rak pil 1"/>
        <xdr:cNvCxnSpPr/>
      </xdr:nvCxnSpPr>
      <xdr:spPr>
        <a:xfrm flipH="1">
          <a:off x="14062529" y="6075136"/>
          <a:ext cx="4272643" cy="0"/>
        </a:xfrm>
        <a:prstGeom prst="straightConnector1">
          <a:avLst/>
        </a:prstGeom>
        <a:ln w="34925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32204</xdr:colOff>
      <xdr:row>0</xdr:row>
      <xdr:rowOff>141061</xdr:rowOff>
    </xdr:from>
    <xdr:to>
      <xdr:col>20</xdr:col>
      <xdr:colOff>18597</xdr:colOff>
      <xdr:row>0</xdr:row>
      <xdr:rowOff>141061</xdr:rowOff>
    </xdr:to>
    <xdr:cxnSp macro="">
      <xdr:nvCxnSpPr>
        <xdr:cNvPr id="3" name="Rak pil 2"/>
        <xdr:cNvCxnSpPr/>
      </xdr:nvCxnSpPr>
      <xdr:spPr>
        <a:xfrm flipH="1">
          <a:off x="14072054" y="141061"/>
          <a:ext cx="4272643" cy="0"/>
        </a:xfrm>
        <a:prstGeom prst="straightConnector1">
          <a:avLst/>
        </a:prstGeom>
        <a:ln w="34925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57150</xdr:colOff>
      <xdr:row>2</xdr:row>
      <xdr:rowOff>125185</xdr:rowOff>
    </xdr:from>
    <xdr:to>
      <xdr:col>31</xdr:col>
      <xdr:colOff>43543</xdr:colOff>
      <xdr:row>2</xdr:row>
      <xdr:rowOff>125185</xdr:rowOff>
    </xdr:to>
    <xdr:cxnSp macro="">
      <xdr:nvCxnSpPr>
        <xdr:cNvPr id="4" name="Rak pil 3"/>
        <xdr:cNvCxnSpPr/>
      </xdr:nvCxnSpPr>
      <xdr:spPr>
        <a:xfrm flipH="1">
          <a:off x="21840825" y="582385"/>
          <a:ext cx="5539468" cy="0"/>
        </a:xfrm>
        <a:prstGeom prst="straightConnector1">
          <a:avLst/>
        </a:prstGeom>
        <a:ln w="34925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57150</xdr:colOff>
      <xdr:row>14</xdr:row>
      <xdr:rowOff>125185</xdr:rowOff>
    </xdr:from>
    <xdr:to>
      <xdr:col>31</xdr:col>
      <xdr:colOff>43543</xdr:colOff>
      <xdr:row>14</xdr:row>
      <xdr:rowOff>125185</xdr:rowOff>
    </xdr:to>
    <xdr:cxnSp macro="">
      <xdr:nvCxnSpPr>
        <xdr:cNvPr id="5" name="Rak pil 4"/>
        <xdr:cNvCxnSpPr/>
      </xdr:nvCxnSpPr>
      <xdr:spPr>
        <a:xfrm flipH="1">
          <a:off x="21840825" y="3325585"/>
          <a:ext cx="5539468" cy="0"/>
        </a:xfrm>
        <a:prstGeom prst="straightConnector1">
          <a:avLst/>
        </a:prstGeom>
        <a:ln w="34925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22679</xdr:colOff>
      <xdr:row>26</xdr:row>
      <xdr:rowOff>131536</xdr:rowOff>
    </xdr:from>
    <xdr:to>
      <xdr:col>20</xdr:col>
      <xdr:colOff>9072</xdr:colOff>
      <xdr:row>26</xdr:row>
      <xdr:rowOff>131536</xdr:rowOff>
    </xdr:to>
    <xdr:cxnSp macro="">
      <xdr:nvCxnSpPr>
        <xdr:cNvPr id="2" name="Rak pil 1"/>
        <xdr:cNvCxnSpPr/>
      </xdr:nvCxnSpPr>
      <xdr:spPr>
        <a:xfrm flipH="1">
          <a:off x="13976804" y="6075136"/>
          <a:ext cx="4272643" cy="0"/>
        </a:xfrm>
        <a:prstGeom prst="straightConnector1">
          <a:avLst/>
        </a:prstGeom>
        <a:ln w="34925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32204</xdr:colOff>
      <xdr:row>0</xdr:row>
      <xdr:rowOff>141061</xdr:rowOff>
    </xdr:from>
    <xdr:to>
      <xdr:col>20</xdr:col>
      <xdr:colOff>18597</xdr:colOff>
      <xdr:row>0</xdr:row>
      <xdr:rowOff>141061</xdr:rowOff>
    </xdr:to>
    <xdr:cxnSp macro="">
      <xdr:nvCxnSpPr>
        <xdr:cNvPr id="3" name="Rak pil 2"/>
        <xdr:cNvCxnSpPr/>
      </xdr:nvCxnSpPr>
      <xdr:spPr>
        <a:xfrm flipH="1">
          <a:off x="13986329" y="141061"/>
          <a:ext cx="4272643" cy="0"/>
        </a:xfrm>
        <a:prstGeom prst="straightConnector1">
          <a:avLst/>
        </a:prstGeom>
        <a:ln w="34925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57150</xdr:colOff>
      <xdr:row>2</xdr:row>
      <xdr:rowOff>125185</xdr:rowOff>
    </xdr:from>
    <xdr:to>
      <xdr:col>31</xdr:col>
      <xdr:colOff>43543</xdr:colOff>
      <xdr:row>2</xdr:row>
      <xdr:rowOff>125185</xdr:rowOff>
    </xdr:to>
    <xdr:cxnSp macro="">
      <xdr:nvCxnSpPr>
        <xdr:cNvPr id="4" name="Rak pil 3"/>
        <xdr:cNvCxnSpPr/>
      </xdr:nvCxnSpPr>
      <xdr:spPr>
        <a:xfrm flipH="1">
          <a:off x="21755100" y="582385"/>
          <a:ext cx="5539468" cy="0"/>
        </a:xfrm>
        <a:prstGeom prst="straightConnector1">
          <a:avLst/>
        </a:prstGeom>
        <a:ln w="34925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57150</xdr:colOff>
      <xdr:row>14</xdr:row>
      <xdr:rowOff>125185</xdr:rowOff>
    </xdr:from>
    <xdr:to>
      <xdr:col>31</xdr:col>
      <xdr:colOff>43543</xdr:colOff>
      <xdr:row>14</xdr:row>
      <xdr:rowOff>125185</xdr:rowOff>
    </xdr:to>
    <xdr:cxnSp macro="">
      <xdr:nvCxnSpPr>
        <xdr:cNvPr id="5" name="Rak pil 4"/>
        <xdr:cNvCxnSpPr/>
      </xdr:nvCxnSpPr>
      <xdr:spPr>
        <a:xfrm flipH="1">
          <a:off x="21755100" y="3325585"/>
          <a:ext cx="5539468" cy="0"/>
        </a:xfrm>
        <a:prstGeom prst="straightConnector1">
          <a:avLst/>
        </a:prstGeom>
        <a:ln w="34925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22679</xdr:colOff>
      <xdr:row>26</xdr:row>
      <xdr:rowOff>131536</xdr:rowOff>
    </xdr:from>
    <xdr:to>
      <xdr:col>20</xdr:col>
      <xdr:colOff>9072</xdr:colOff>
      <xdr:row>26</xdr:row>
      <xdr:rowOff>131536</xdr:rowOff>
    </xdr:to>
    <xdr:cxnSp macro="">
      <xdr:nvCxnSpPr>
        <xdr:cNvPr id="2" name="Rak pil 1"/>
        <xdr:cNvCxnSpPr/>
      </xdr:nvCxnSpPr>
      <xdr:spPr>
        <a:xfrm flipH="1">
          <a:off x="13976804" y="6075136"/>
          <a:ext cx="4272643" cy="0"/>
        </a:xfrm>
        <a:prstGeom prst="straightConnector1">
          <a:avLst/>
        </a:prstGeom>
        <a:ln w="34925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32204</xdr:colOff>
      <xdr:row>0</xdr:row>
      <xdr:rowOff>141061</xdr:rowOff>
    </xdr:from>
    <xdr:to>
      <xdr:col>20</xdr:col>
      <xdr:colOff>18597</xdr:colOff>
      <xdr:row>0</xdr:row>
      <xdr:rowOff>141061</xdr:rowOff>
    </xdr:to>
    <xdr:cxnSp macro="">
      <xdr:nvCxnSpPr>
        <xdr:cNvPr id="3" name="Rak pil 2"/>
        <xdr:cNvCxnSpPr/>
      </xdr:nvCxnSpPr>
      <xdr:spPr>
        <a:xfrm flipH="1">
          <a:off x="13986329" y="141061"/>
          <a:ext cx="4272643" cy="0"/>
        </a:xfrm>
        <a:prstGeom prst="straightConnector1">
          <a:avLst/>
        </a:prstGeom>
        <a:ln w="34925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57150</xdr:colOff>
      <xdr:row>2</xdr:row>
      <xdr:rowOff>125185</xdr:rowOff>
    </xdr:from>
    <xdr:to>
      <xdr:col>31</xdr:col>
      <xdr:colOff>43543</xdr:colOff>
      <xdr:row>2</xdr:row>
      <xdr:rowOff>125185</xdr:rowOff>
    </xdr:to>
    <xdr:cxnSp macro="">
      <xdr:nvCxnSpPr>
        <xdr:cNvPr id="4" name="Rak pil 3"/>
        <xdr:cNvCxnSpPr/>
      </xdr:nvCxnSpPr>
      <xdr:spPr>
        <a:xfrm flipH="1">
          <a:off x="21755100" y="582385"/>
          <a:ext cx="5539468" cy="0"/>
        </a:xfrm>
        <a:prstGeom prst="straightConnector1">
          <a:avLst/>
        </a:prstGeom>
        <a:ln w="34925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57150</xdr:colOff>
      <xdr:row>14</xdr:row>
      <xdr:rowOff>125185</xdr:rowOff>
    </xdr:from>
    <xdr:to>
      <xdr:col>31</xdr:col>
      <xdr:colOff>43543</xdr:colOff>
      <xdr:row>14</xdr:row>
      <xdr:rowOff>125185</xdr:rowOff>
    </xdr:to>
    <xdr:cxnSp macro="">
      <xdr:nvCxnSpPr>
        <xdr:cNvPr id="5" name="Rak pil 4"/>
        <xdr:cNvCxnSpPr/>
      </xdr:nvCxnSpPr>
      <xdr:spPr>
        <a:xfrm flipH="1">
          <a:off x="21755100" y="3325585"/>
          <a:ext cx="5539468" cy="0"/>
        </a:xfrm>
        <a:prstGeom prst="straightConnector1">
          <a:avLst/>
        </a:prstGeom>
        <a:ln w="34925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22679</xdr:colOff>
      <xdr:row>26</xdr:row>
      <xdr:rowOff>131536</xdr:rowOff>
    </xdr:from>
    <xdr:to>
      <xdr:col>20</xdr:col>
      <xdr:colOff>9072</xdr:colOff>
      <xdr:row>26</xdr:row>
      <xdr:rowOff>131536</xdr:rowOff>
    </xdr:to>
    <xdr:cxnSp macro="">
      <xdr:nvCxnSpPr>
        <xdr:cNvPr id="2" name="Rak pil 1"/>
        <xdr:cNvCxnSpPr/>
      </xdr:nvCxnSpPr>
      <xdr:spPr>
        <a:xfrm flipH="1">
          <a:off x="13976804" y="6075136"/>
          <a:ext cx="4272643" cy="0"/>
        </a:xfrm>
        <a:prstGeom prst="straightConnector1">
          <a:avLst/>
        </a:prstGeom>
        <a:ln w="34925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32204</xdr:colOff>
      <xdr:row>0</xdr:row>
      <xdr:rowOff>141061</xdr:rowOff>
    </xdr:from>
    <xdr:to>
      <xdr:col>20</xdr:col>
      <xdr:colOff>18597</xdr:colOff>
      <xdr:row>0</xdr:row>
      <xdr:rowOff>141061</xdr:rowOff>
    </xdr:to>
    <xdr:cxnSp macro="">
      <xdr:nvCxnSpPr>
        <xdr:cNvPr id="3" name="Rak pil 2"/>
        <xdr:cNvCxnSpPr/>
      </xdr:nvCxnSpPr>
      <xdr:spPr>
        <a:xfrm flipH="1">
          <a:off x="13986329" y="141061"/>
          <a:ext cx="4272643" cy="0"/>
        </a:xfrm>
        <a:prstGeom prst="straightConnector1">
          <a:avLst/>
        </a:prstGeom>
        <a:ln w="34925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57150</xdr:colOff>
      <xdr:row>2</xdr:row>
      <xdr:rowOff>125185</xdr:rowOff>
    </xdr:from>
    <xdr:to>
      <xdr:col>31</xdr:col>
      <xdr:colOff>43543</xdr:colOff>
      <xdr:row>2</xdr:row>
      <xdr:rowOff>125185</xdr:rowOff>
    </xdr:to>
    <xdr:cxnSp macro="">
      <xdr:nvCxnSpPr>
        <xdr:cNvPr id="4" name="Rak pil 3"/>
        <xdr:cNvCxnSpPr/>
      </xdr:nvCxnSpPr>
      <xdr:spPr>
        <a:xfrm flipH="1">
          <a:off x="21755100" y="582385"/>
          <a:ext cx="5539468" cy="0"/>
        </a:xfrm>
        <a:prstGeom prst="straightConnector1">
          <a:avLst/>
        </a:prstGeom>
        <a:ln w="34925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57150</xdr:colOff>
      <xdr:row>14</xdr:row>
      <xdr:rowOff>125185</xdr:rowOff>
    </xdr:from>
    <xdr:to>
      <xdr:col>31</xdr:col>
      <xdr:colOff>43543</xdr:colOff>
      <xdr:row>14</xdr:row>
      <xdr:rowOff>125185</xdr:rowOff>
    </xdr:to>
    <xdr:cxnSp macro="">
      <xdr:nvCxnSpPr>
        <xdr:cNvPr id="5" name="Rak pil 4"/>
        <xdr:cNvCxnSpPr/>
      </xdr:nvCxnSpPr>
      <xdr:spPr>
        <a:xfrm flipH="1">
          <a:off x="21755100" y="3325585"/>
          <a:ext cx="5539468" cy="0"/>
        </a:xfrm>
        <a:prstGeom prst="straightConnector1">
          <a:avLst/>
        </a:prstGeom>
        <a:ln w="34925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22679</xdr:colOff>
      <xdr:row>26</xdr:row>
      <xdr:rowOff>131536</xdr:rowOff>
    </xdr:from>
    <xdr:to>
      <xdr:col>20</xdr:col>
      <xdr:colOff>9072</xdr:colOff>
      <xdr:row>26</xdr:row>
      <xdr:rowOff>131536</xdr:rowOff>
    </xdr:to>
    <xdr:cxnSp macro="">
      <xdr:nvCxnSpPr>
        <xdr:cNvPr id="2" name="Rak pil 1"/>
        <xdr:cNvCxnSpPr/>
      </xdr:nvCxnSpPr>
      <xdr:spPr>
        <a:xfrm flipH="1">
          <a:off x="13976804" y="6075136"/>
          <a:ext cx="4272643" cy="0"/>
        </a:xfrm>
        <a:prstGeom prst="straightConnector1">
          <a:avLst/>
        </a:prstGeom>
        <a:ln w="34925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32204</xdr:colOff>
      <xdr:row>0</xdr:row>
      <xdr:rowOff>141061</xdr:rowOff>
    </xdr:from>
    <xdr:to>
      <xdr:col>20</xdr:col>
      <xdr:colOff>18597</xdr:colOff>
      <xdr:row>0</xdr:row>
      <xdr:rowOff>141061</xdr:rowOff>
    </xdr:to>
    <xdr:cxnSp macro="">
      <xdr:nvCxnSpPr>
        <xdr:cNvPr id="3" name="Rak pil 2"/>
        <xdr:cNvCxnSpPr/>
      </xdr:nvCxnSpPr>
      <xdr:spPr>
        <a:xfrm flipH="1">
          <a:off x="13986329" y="141061"/>
          <a:ext cx="4272643" cy="0"/>
        </a:xfrm>
        <a:prstGeom prst="straightConnector1">
          <a:avLst/>
        </a:prstGeom>
        <a:ln w="34925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57150</xdr:colOff>
      <xdr:row>2</xdr:row>
      <xdr:rowOff>125185</xdr:rowOff>
    </xdr:from>
    <xdr:to>
      <xdr:col>31</xdr:col>
      <xdr:colOff>43543</xdr:colOff>
      <xdr:row>2</xdr:row>
      <xdr:rowOff>125185</xdr:rowOff>
    </xdr:to>
    <xdr:cxnSp macro="">
      <xdr:nvCxnSpPr>
        <xdr:cNvPr id="4" name="Rak pil 3"/>
        <xdr:cNvCxnSpPr/>
      </xdr:nvCxnSpPr>
      <xdr:spPr>
        <a:xfrm flipH="1">
          <a:off x="21755100" y="582385"/>
          <a:ext cx="5539468" cy="0"/>
        </a:xfrm>
        <a:prstGeom prst="straightConnector1">
          <a:avLst/>
        </a:prstGeom>
        <a:ln w="34925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57150</xdr:colOff>
      <xdr:row>14</xdr:row>
      <xdr:rowOff>125185</xdr:rowOff>
    </xdr:from>
    <xdr:to>
      <xdr:col>31</xdr:col>
      <xdr:colOff>43543</xdr:colOff>
      <xdr:row>14</xdr:row>
      <xdr:rowOff>125185</xdr:rowOff>
    </xdr:to>
    <xdr:cxnSp macro="">
      <xdr:nvCxnSpPr>
        <xdr:cNvPr id="5" name="Rak pil 4"/>
        <xdr:cNvCxnSpPr/>
      </xdr:nvCxnSpPr>
      <xdr:spPr>
        <a:xfrm flipH="1">
          <a:off x="21755100" y="3325585"/>
          <a:ext cx="5539468" cy="0"/>
        </a:xfrm>
        <a:prstGeom prst="straightConnector1">
          <a:avLst/>
        </a:prstGeom>
        <a:ln w="34925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22679</xdr:colOff>
      <xdr:row>26</xdr:row>
      <xdr:rowOff>131536</xdr:rowOff>
    </xdr:from>
    <xdr:to>
      <xdr:col>20</xdr:col>
      <xdr:colOff>9072</xdr:colOff>
      <xdr:row>26</xdr:row>
      <xdr:rowOff>131536</xdr:rowOff>
    </xdr:to>
    <xdr:cxnSp macro="">
      <xdr:nvCxnSpPr>
        <xdr:cNvPr id="2" name="Rak pil 1"/>
        <xdr:cNvCxnSpPr/>
      </xdr:nvCxnSpPr>
      <xdr:spPr>
        <a:xfrm flipH="1">
          <a:off x="13976804" y="6075136"/>
          <a:ext cx="4272643" cy="0"/>
        </a:xfrm>
        <a:prstGeom prst="straightConnector1">
          <a:avLst/>
        </a:prstGeom>
        <a:ln w="34925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32204</xdr:colOff>
      <xdr:row>0</xdr:row>
      <xdr:rowOff>141061</xdr:rowOff>
    </xdr:from>
    <xdr:to>
      <xdr:col>20</xdr:col>
      <xdr:colOff>18597</xdr:colOff>
      <xdr:row>0</xdr:row>
      <xdr:rowOff>141061</xdr:rowOff>
    </xdr:to>
    <xdr:cxnSp macro="">
      <xdr:nvCxnSpPr>
        <xdr:cNvPr id="3" name="Rak pil 2"/>
        <xdr:cNvCxnSpPr/>
      </xdr:nvCxnSpPr>
      <xdr:spPr>
        <a:xfrm flipH="1">
          <a:off x="13986329" y="141061"/>
          <a:ext cx="4272643" cy="0"/>
        </a:xfrm>
        <a:prstGeom prst="straightConnector1">
          <a:avLst/>
        </a:prstGeom>
        <a:ln w="34925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57150</xdr:colOff>
      <xdr:row>2</xdr:row>
      <xdr:rowOff>125185</xdr:rowOff>
    </xdr:from>
    <xdr:to>
      <xdr:col>31</xdr:col>
      <xdr:colOff>43543</xdr:colOff>
      <xdr:row>2</xdr:row>
      <xdr:rowOff>125185</xdr:rowOff>
    </xdr:to>
    <xdr:cxnSp macro="">
      <xdr:nvCxnSpPr>
        <xdr:cNvPr id="4" name="Rak pil 3"/>
        <xdr:cNvCxnSpPr/>
      </xdr:nvCxnSpPr>
      <xdr:spPr>
        <a:xfrm flipH="1">
          <a:off x="21755100" y="582385"/>
          <a:ext cx="5539468" cy="0"/>
        </a:xfrm>
        <a:prstGeom prst="straightConnector1">
          <a:avLst/>
        </a:prstGeom>
        <a:ln w="34925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57150</xdr:colOff>
      <xdr:row>14</xdr:row>
      <xdr:rowOff>125185</xdr:rowOff>
    </xdr:from>
    <xdr:to>
      <xdr:col>31</xdr:col>
      <xdr:colOff>43543</xdr:colOff>
      <xdr:row>14</xdr:row>
      <xdr:rowOff>125185</xdr:rowOff>
    </xdr:to>
    <xdr:cxnSp macro="">
      <xdr:nvCxnSpPr>
        <xdr:cNvPr id="5" name="Rak pil 4"/>
        <xdr:cNvCxnSpPr/>
      </xdr:nvCxnSpPr>
      <xdr:spPr>
        <a:xfrm flipH="1">
          <a:off x="21755100" y="3325585"/>
          <a:ext cx="5539468" cy="0"/>
        </a:xfrm>
        <a:prstGeom prst="straightConnector1">
          <a:avLst/>
        </a:prstGeom>
        <a:ln w="34925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23</xdr:row>
      <xdr:rowOff>0</xdr:rowOff>
    </xdr:from>
    <xdr:to>
      <xdr:col>19</xdr:col>
      <xdr:colOff>598714</xdr:colOff>
      <xdr:row>23</xdr:row>
      <xdr:rowOff>0</xdr:rowOff>
    </xdr:to>
    <xdr:cxnSp macro="">
      <xdr:nvCxnSpPr>
        <xdr:cNvPr id="2" name="Rak pil 1"/>
        <xdr:cNvCxnSpPr/>
      </xdr:nvCxnSpPr>
      <xdr:spPr>
        <a:xfrm flipH="1">
          <a:off x="13382625" y="5257800"/>
          <a:ext cx="3541939" cy="0"/>
        </a:xfrm>
        <a:prstGeom prst="straightConnector1">
          <a:avLst/>
        </a:prstGeom>
        <a:ln w="34925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57150</xdr:colOff>
      <xdr:row>2</xdr:row>
      <xdr:rowOff>125185</xdr:rowOff>
    </xdr:from>
    <xdr:to>
      <xdr:col>20</xdr:col>
      <xdr:colOff>43543</xdr:colOff>
      <xdr:row>2</xdr:row>
      <xdr:rowOff>125185</xdr:rowOff>
    </xdr:to>
    <xdr:cxnSp macro="">
      <xdr:nvCxnSpPr>
        <xdr:cNvPr id="3" name="Rak pil 2"/>
        <xdr:cNvCxnSpPr/>
      </xdr:nvCxnSpPr>
      <xdr:spPr>
        <a:xfrm flipH="1">
          <a:off x="13439775" y="582385"/>
          <a:ext cx="4282168" cy="0"/>
        </a:xfrm>
        <a:prstGeom prst="straightConnector1">
          <a:avLst/>
        </a:prstGeom>
        <a:ln w="34925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57150</xdr:colOff>
      <xdr:row>2</xdr:row>
      <xdr:rowOff>125185</xdr:rowOff>
    </xdr:from>
    <xdr:to>
      <xdr:col>31</xdr:col>
      <xdr:colOff>43543</xdr:colOff>
      <xdr:row>2</xdr:row>
      <xdr:rowOff>125185</xdr:rowOff>
    </xdr:to>
    <xdr:cxnSp macro="">
      <xdr:nvCxnSpPr>
        <xdr:cNvPr id="4" name="Rak pil 3"/>
        <xdr:cNvCxnSpPr/>
      </xdr:nvCxnSpPr>
      <xdr:spPr>
        <a:xfrm flipH="1">
          <a:off x="21145500" y="582385"/>
          <a:ext cx="5539468" cy="0"/>
        </a:xfrm>
        <a:prstGeom prst="straightConnector1">
          <a:avLst/>
        </a:prstGeom>
        <a:ln w="34925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57150</xdr:colOff>
      <xdr:row>14</xdr:row>
      <xdr:rowOff>125185</xdr:rowOff>
    </xdr:from>
    <xdr:to>
      <xdr:col>31</xdr:col>
      <xdr:colOff>43543</xdr:colOff>
      <xdr:row>14</xdr:row>
      <xdr:rowOff>125185</xdr:rowOff>
    </xdr:to>
    <xdr:cxnSp macro="">
      <xdr:nvCxnSpPr>
        <xdr:cNvPr id="5" name="Rak pil 4"/>
        <xdr:cNvCxnSpPr/>
      </xdr:nvCxnSpPr>
      <xdr:spPr>
        <a:xfrm flipH="1">
          <a:off x="21145500" y="3325585"/>
          <a:ext cx="5539468" cy="0"/>
        </a:xfrm>
        <a:prstGeom prst="straightConnector1">
          <a:avLst/>
        </a:prstGeom>
        <a:ln w="34925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22679</xdr:colOff>
      <xdr:row>26</xdr:row>
      <xdr:rowOff>131536</xdr:rowOff>
    </xdr:from>
    <xdr:to>
      <xdr:col>20</xdr:col>
      <xdr:colOff>9072</xdr:colOff>
      <xdr:row>26</xdr:row>
      <xdr:rowOff>131536</xdr:rowOff>
    </xdr:to>
    <xdr:cxnSp macro="">
      <xdr:nvCxnSpPr>
        <xdr:cNvPr id="2" name="Rak pil 1"/>
        <xdr:cNvCxnSpPr/>
      </xdr:nvCxnSpPr>
      <xdr:spPr>
        <a:xfrm flipH="1">
          <a:off x="13976804" y="6075136"/>
          <a:ext cx="4272643" cy="0"/>
        </a:xfrm>
        <a:prstGeom prst="straightConnector1">
          <a:avLst/>
        </a:prstGeom>
        <a:ln w="34925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32204</xdr:colOff>
      <xdr:row>0</xdr:row>
      <xdr:rowOff>141061</xdr:rowOff>
    </xdr:from>
    <xdr:to>
      <xdr:col>20</xdr:col>
      <xdr:colOff>18597</xdr:colOff>
      <xdr:row>0</xdr:row>
      <xdr:rowOff>141061</xdr:rowOff>
    </xdr:to>
    <xdr:cxnSp macro="">
      <xdr:nvCxnSpPr>
        <xdr:cNvPr id="3" name="Rak pil 2"/>
        <xdr:cNvCxnSpPr/>
      </xdr:nvCxnSpPr>
      <xdr:spPr>
        <a:xfrm flipH="1">
          <a:off x="13986329" y="141061"/>
          <a:ext cx="4272643" cy="0"/>
        </a:xfrm>
        <a:prstGeom prst="straightConnector1">
          <a:avLst/>
        </a:prstGeom>
        <a:ln w="34925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57150</xdr:colOff>
      <xdr:row>2</xdr:row>
      <xdr:rowOff>125185</xdr:rowOff>
    </xdr:from>
    <xdr:to>
      <xdr:col>31</xdr:col>
      <xdr:colOff>43543</xdr:colOff>
      <xdr:row>2</xdr:row>
      <xdr:rowOff>125185</xdr:rowOff>
    </xdr:to>
    <xdr:cxnSp macro="">
      <xdr:nvCxnSpPr>
        <xdr:cNvPr id="4" name="Rak pil 3"/>
        <xdr:cNvCxnSpPr/>
      </xdr:nvCxnSpPr>
      <xdr:spPr>
        <a:xfrm flipH="1">
          <a:off x="21755100" y="582385"/>
          <a:ext cx="5539468" cy="0"/>
        </a:xfrm>
        <a:prstGeom prst="straightConnector1">
          <a:avLst/>
        </a:prstGeom>
        <a:ln w="34925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57150</xdr:colOff>
      <xdr:row>14</xdr:row>
      <xdr:rowOff>125185</xdr:rowOff>
    </xdr:from>
    <xdr:to>
      <xdr:col>31</xdr:col>
      <xdr:colOff>43543</xdr:colOff>
      <xdr:row>14</xdr:row>
      <xdr:rowOff>125185</xdr:rowOff>
    </xdr:to>
    <xdr:cxnSp macro="">
      <xdr:nvCxnSpPr>
        <xdr:cNvPr id="5" name="Rak pil 4"/>
        <xdr:cNvCxnSpPr/>
      </xdr:nvCxnSpPr>
      <xdr:spPr>
        <a:xfrm flipH="1">
          <a:off x="21755100" y="3325585"/>
          <a:ext cx="5539468" cy="0"/>
        </a:xfrm>
        <a:prstGeom prst="straightConnector1">
          <a:avLst/>
        </a:prstGeom>
        <a:ln w="34925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22679</xdr:colOff>
      <xdr:row>26</xdr:row>
      <xdr:rowOff>131536</xdr:rowOff>
    </xdr:from>
    <xdr:to>
      <xdr:col>20</xdr:col>
      <xdr:colOff>9072</xdr:colOff>
      <xdr:row>26</xdr:row>
      <xdr:rowOff>131536</xdr:rowOff>
    </xdr:to>
    <xdr:cxnSp macro="">
      <xdr:nvCxnSpPr>
        <xdr:cNvPr id="2" name="Rak pil 1"/>
        <xdr:cNvCxnSpPr/>
      </xdr:nvCxnSpPr>
      <xdr:spPr>
        <a:xfrm flipH="1">
          <a:off x="13976804" y="7903936"/>
          <a:ext cx="4272643" cy="0"/>
        </a:xfrm>
        <a:prstGeom prst="straightConnector1">
          <a:avLst/>
        </a:prstGeom>
        <a:ln w="34925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32204</xdr:colOff>
      <xdr:row>0</xdr:row>
      <xdr:rowOff>141061</xdr:rowOff>
    </xdr:from>
    <xdr:to>
      <xdr:col>20</xdr:col>
      <xdr:colOff>18597</xdr:colOff>
      <xdr:row>0</xdr:row>
      <xdr:rowOff>141061</xdr:rowOff>
    </xdr:to>
    <xdr:cxnSp macro="">
      <xdr:nvCxnSpPr>
        <xdr:cNvPr id="3" name="Rak pil 2"/>
        <xdr:cNvCxnSpPr/>
      </xdr:nvCxnSpPr>
      <xdr:spPr>
        <a:xfrm flipH="1">
          <a:off x="13986329" y="141061"/>
          <a:ext cx="4272643" cy="0"/>
        </a:xfrm>
        <a:prstGeom prst="straightConnector1">
          <a:avLst/>
        </a:prstGeom>
        <a:ln w="34925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57150</xdr:colOff>
      <xdr:row>2</xdr:row>
      <xdr:rowOff>125185</xdr:rowOff>
    </xdr:from>
    <xdr:to>
      <xdr:col>31</xdr:col>
      <xdr:colOff>43543</xdr:colOff>
      <xdr:row>2</xdr:row>
      <xdr:rowOff>125185</xdr:rowOff>
    </xdr:to>
    <xdr:cxnSp macro="">
      <xdr:nvCxnSpPr>
        <xdr:cNvPr id="4" name="Rak pil 3"/>
        <xdr:cNvCxnSpPr/>
      </xdr:nvCxnSpPr>
      <xdr:spPr>
        <a:xfrm flipH="1">
          <a:off x="21755100" y="582385"/>
          <a:ext cx="5539468" cy="0"/>
        </a:xfrm>
        <a:prstGeom prst="straightConnector1">
          <a:avLst/>
        </a:prstGeom>
        <a:ln w="34925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57150</xdr:colOff>
      <xdr:row>14</xdr:row>
      <xdr:rowOff>125185</xdr:rowOff>
    </xdr:from>
    <xdr:to>
      <xdr:col>31</xdr:col>
      <xdr:colOff>43543</xdr:colOff>
      <xdr:row>14</xdr:row>
      <xdr:rowOff>125185</xdr:rowOff>
    </xdr:to>
    <xdr:cxnSp macro="">
      <xdr:nvCxnSpPr>
        <xdr:cNvPr id="5" name="Rak pil 4"/>
        <xdr:cNvCxnSpPr/>
      </xdr:nvCxnSpPr>
      <xdr:spPr>
        <a:xfrm flipH="1">
          <a:off x="21755100" y="3325585"/>
          <a:ext cx="5539468" cy="0"/>
        </a:xfrm>
        <a:prstGeom prst="straightConnector1">
          <a:avLst/>
        </a:prstGeom>
        <a:ln w="34925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22679</xdr:colOff>
      <xdr:row>34</xdr:row>
      <xdr:rowOff>131536</xdr:rowOff>
    </xdr:from>
    <xdr:to>
      <xdr:col>20</xdr:col>
      <xdr:colOff>9072</xdr:colOff>
      <xdr:row>34</xdr:row>
      <xdr:rowOff>131536</xdr:rowOff>
    </xdr:to>
    <xdr:cxnSp macro="">
      <xdr:nvCxnSpPr>
        <xdr:cNvPr id="2" name="Rak pil 1"/>
        <xdr:cNvCxnSpPr/>
      </xdr:nvCxnSpPr>
      <xdr:spPr>
        <a:xfrm flipH="1">
          <a:off x="13976804" y="7903936"/>
          <a:ext cx="4272643" cy="0"/>
        </a:xfrm>
        <a:prstGeom prst="straightConnector1">
          <a:avLst/>
        </a:prstGeom>
        <a:ln w="34925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32204</xdr:colOff>
      <xdr:row>0</xdr:row>
      <xdr:rowOff>141061</xdr:rowOff>
    </xdr:from>
    <xdr:to>
      <xdr:col>20</xdr:col>
      <xdr:colOff>18597</xdr:colOff>
      <xdr:row>0</xdr:row>
      <xdr:rowOff>141061</xdr:rowOff>
    </xdr:to>
    <xdr:cxnSp macro="">
      <xdr:nvCxnSpPr>
        <xdr:cNvPr id="3" name="Rak pil 2"/>
        <xdr:cNvCxnSpPr/>
      </xdr:nvCxnSpPr>
      <xdr:spPr>
        <a:xfrm flipH="1">
          <a:off x="13986329" y="141061"/>
          <a:ext cx="4272643" cy="0"/>
        </a:xfrm>
        <a:prstGeom prst="straightConnector1">
          <a:avLst/>
        </a:prstGeom>
        <a:ln w="34925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57150</xdr:colOff>
      <xdr:row>2</xdr:row>
      <xdr:rowOff>125185</xdr:rowOff>
    </xdr:from>
    <xdr:to>
      <xdr:col>31</xdr:col>
      <xdr:colOff>43543</xdr:colOff>
      <xdr:row>2</xdr:row>
      <xdr:rowOff>125185</xdr:rowOff>
    </xdr:to>
    <xdr:cxnSp macro="">
      <xdr:nvCxnSpPr>
        <xdr:cNvPr id="4" name="Rak pil 3"/>
        <xdr:cNvCxnSpPr/>
      </xdr:nvCxnSpPr>
      <xdr:spPr>
        <a:xfrm flipH="1">
          <a:off x="21755100" y="582385"/>
          <a:ext cx="5539468" cy="0"/>
        </a:xfrm>
        <a:prstGeom prst="straightConnector1">
          <a:avLst/>
        </a:prstGeom>
        <a:ln w="34925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57150</xdr:colOff>
      <xdr:row>14</xdr:row>
      <xdr:rowOff>125185</xdr:rowOff>
    </xdr:from>
    <xdr:to>
      <xdr:col>31</xdr:col>
      <xdr:colOff>43543</xdr:colOff>
      <xdr:row>14</xdr:row>
      <xdr:rowOff>125185</xdr:rowOff>
    </xdr:to>
    <xdr:cxnSp macro="">
      <xdr:nvCxnSpPr>
        <xdr:cNvPr id="5" name="Rak pil 4"/>
        <xdr:cNvCxnSpPr/>
      </xdr:nvCxnSpPr>
      <xdr:spPr>
        <a:xfrm flipH="1">
          <a:off x="21755100" y="3325585"/>
          <a:ext cx="5539468" cy="0"/>
        </a:xfrm>
        <a:prstGeom prst="straightConnector1">
          <a:avLst/>
        </a:prstGeom>
        <a:ln w="34925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219075</xdr:colOff>
      <xdr:row>3</xdr:row>
      <xdr:rowOff>57150</xdr:rowOff>
    </xdr:from>
    <xdr:to>
      <xdr:col>15</xdr:col>
      <xdr:colOff>409246</xdr:colOff>
      <xdr:row>43</xdr:row>
      <xdr:rowOff>46669</xdr:rowOff>
    </xdr:to>
    <xdr:pic>
      <xdr:nvPicPr>
        <xdr:cNvPr id="2" name="Bildobjekt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24675" y="628650"/>
          <a:ext cx="2628571" cy="764761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22679</xdr:colOff>
      <xdr:row>26</xdr:row>
      <xdr:rowOff>131536</xdr:rowOff>
    </xdr:from>
    <xdr:to>
      <xdr:col>20</xdr:col>
      <xdr:colOff>9072</xdr:colOff>
      <xdr:row>26</xdr:row>
      <xdr:rowOff>131536</xdr:rowOff>
    </xdr:to>
    <xdr:cxnSp macro="">
      <xdr:nvCxnSpPr>
        <xdr:cNvPr id="2" name="Rak pil 1"/>
        <xdr:cNvCxnSpPr/>
      </xdr:nvCxnSpPr>
      <xdr:spPr>
        <a:xfrm flipH="1">
          <a:off x="13976804" y="6075136"/>
          <a:ext cx="4272643" cy="0"/>
        </a:xfrm>
        <a:prstGeom prst="straightConnector1">
          <a:avLst/>
        </a:prstGeom>
        <a:ln w="34925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32204</xdr:colOff>
      <xdr:row>0</xdr:row>
      <xdr:rowOff>141061</xdr:rowOff>
    </xdr:from>
    <xdr:to>
      <xdr:col>20</xdr:col>
      <xdr:colOff>18597</xdr:colOff>
      <xdr:row>0</xdr:row>
      <xdr:rowOff>141061</xdr:rowOff>
    </xdr:to>
    <xdr:cxnSp macro="">
      <xdr:nvCxnSpPr>
        <xdr:cNvPr id="3" name="Rak pil 2"/>
        <xdr:cNvCxnSpPr/>
      </xdr:nvCxnSpPr>
      <xdr:spPr>
        <a:xfrm flipH="1">
          <a:off x="13986329" y="141061"/>
          <a:ext cx="4272643" cy="0"/>
        </a:xfrm>
        <a:prstGeom prst="straightConnector1">
          <a:avLst/>
        </a:prstGeom>
        <a:ln w="34925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57150</xdr:colOff>
      <xdr:row>2</xdr:row>
      <xdr:rowOff>125185</xdr:rowOff>
    </xdr:from>
    <xdr:to>
      <xdr:col>31</xdr:col>
      <xdr:colOff>43543</xdr:colOff>
      <xdr:row>2</xdr:row>
      <xdr:rowOff>125185</xdr:rowOff>
    </xdr:to>
    <xdr:cxnSp macro="">
      <xdr:nvCxnSpPr>
        <xdr:cNvPr id="4" name="Rak pil 3"/>
        <xdr:cNvCxnSpPr/>
      </xdr:nvCxnSpPr>
      <xdr:spPr>
        <a:xfrm flipH="1">
          <a:off x="21755100" y="582385"/>
          <a:ext cx="5539468" cy="0"/>
        </a:xfrm>
        <a:prstGeom prst="straightConnector1">
          <a:avLst/>
        </a:prstGeom>
        <a:ln w="34925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57150</xdr:colOff>
      <xdr:row>14</xdr:row>
      <xdr:rowOff>125185</xdr:rowOff>
    </xdr:from>
    <xdr:to>
      <xdr:col>31</xdr:col>
      <xdr:colOff>43543</xdr:colOff>
      <xdr:row>14</xdr:row>
      <xdr:rowOff>125185</xdr:rowOff>
    </xdr:to>
    <xdr:cxnSp macro="">
      <xdr:nvCxnSpPr>
        <xdr:cNvPr id="5" name="Rak pil 4"/>
        <xdr:cNvCxnSpPr/>
      </xdr:nvCxnSpPr>
      <xdr:spPr>
        <a:xfrm flipH="1">
          <a:off x="21755100" y="3325585"/>
          <a:ext cx="5539468" cy="0"/>
        </a:xfrm>
        <a:prstGeom prst="straightConnector1">
          <a:avLst/>
        </a:prstGeom>
        <a:ln w="34925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22679</xdr:colOff>
      <xdr:row>26</xdr:row>
      <xdr:rowOff>131536</xdr:rowOff>
    </xdr:from>
    <xdr:to>
      <xdr:col>20</xdr:col>
      <xdr:colOff>9072</xdr:colOff>
      <xdr:row>26</xdr:row>
      <xdr:rowOff>131536</xdr:rowOff>
    </xdr:to>
    <xdr:cxnSp macro="">
      <xdr:nvCxnSpPr>
        <xdr:cNvPr id="2" name="Rak pil 1"/>
        <xdr:cNvCxnSpPr/>
      </xdr:nvCxnSpPr>
      <xdr:spPr>
        <a:xfrm flipH="1">
          <a:off x="13976804" y="6075136"/>
          <a:ext cx="4272643" cy="0"/>
        </a:xfrm>
        <a:prstGeom prst="straightConnector1">
          <a:avLst/>
        </a:prstGeom>
        <a:ln w="34925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32204</xdr:colOff>
      <xdr:row>0</xdr:row>
      <xdr:rowOff>141061</xdr:rowOff>
    </xdr:from>
    <xdr:to>
      <xdr:col>20</xdr:col>
      <xdr:colOff>18597</xdr:colOff>
      <xdr:row>0</xdr:row>
      <xdr:rowOff>141061</xdr:rowOff>
    </xdr:to>
    <xdr:cxnSp macro="">
      <xdr:nvCxnSpPr>
        <xdr:cNvPr id="3" name="Rak pil 2"/>
        <xdr:cNvCxnSpPr/>
      </xdr:nvCxnSpPr>
      <xdr:spPr>
        <a:xfrm flipH="1">
          <a:off x="13986329" y="141061"/>
          <a:ext cx="4272643" cy="0"/>
        </a:xfrm>
        <a:prstGeom prst="straightConnector1">
          <a:avLst/>
        </a:prstGeom>
        <a:ln w="34925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57150</xdr:colOff>
      <xdr:row>2</xdr:row>
      <xdr:rowOff>125185</xdr:rowOff>
    </xdr:from>
    <xdr:to>
      <xdr:col>31</xdr:col>
      <xdr:colOff>43543</xdr:colOff>
      <xdr:row>2</xdr:row>
      <xdr:rowOff>125185</xdr:rowOff>
    </xdr:to>
    <xdr:cxnSp macro="">
      <xdr:nvCxnSpPr>
        <xdr:cNvPr id="4" name="Rak pil 3"/>
        <xdr:cNvCxnSpPr/>
      </xdr:nvCxnSpPr>
      <xdr:spPr>
        <a:xfrm flipH="1">
          <a:off x="21755100" y="582385"/>
          <a:ext cx="5539468" cy="0"/>
        </a:xfrm>
        <a:prstGeom prst="straightConnector1">
          <a:avLst/>
        </a:prstGeom>
        <a:ln w="34925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57150</xdr:colOff>
      <xdr:row>14</xdr:row>
      <xdr:rowOff>125185</xdr:rowOff>
    </xdr:from>
    <xdr:to>
      <xdr:col>31</xdr:col>
      <xdr:colOff>43543</xdr:colOff>
      <xdr:row>14</xdr:row>
      <xdr:rowOff>125185</xdr:rowOff>
    </xdr:to>
    <xdr:cxnSp macro="">
      <xdr:nvCxnSpPr>
        <xdr:cNvPr id="5" name="Rak pil 4"/>
        <xdr:cNvCxnSpPr/>
      </xdr:nvCxnSpPr>
      <xdr:spPr>
        <a:xfrm flipH="1">
          <a:off x="21755100" y="3325585"/>
          <a:ext cx="5539468" cy="0"/>
        </a:xfrm>
        <a:prstGeom prst="straightConnector1">
          <a:avLst/>
        </a:prstGeom>
        <a:ln w="34925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22679</xdr:colOff>
      <xdr:row>26</xdr:row>
      <xdr:rowOff>131536</xdr:rowOff>
    </xdr:from>
    <xdr:to>
      <xdr:col>20</xdr:col>
      <xdr:colOff>9072</xdr:colOff>
      <xdr:row>26</xdr:row>
      <xdr:rowOff>131536</xdr:rowOff>
    </xdr:to>
    <xdr:cxnSp macro="">
      <xdr:nvCxnSpPr>
        <xdr:cNvPr id="2" name="Rak pil 1"/>
        <xdr:cNvCxnSpPr/>
      </xdr:nvCxnSpPr>
      <xdr:spPr>
        <a:xfrm flipH="1">
          <a:off x="13976804" y="6075136"/>
          <a:ext cx="4272643" cy="0"/>
        </a:xfrm>
        <a:prstGeom prst="straightConnector1">
          <a:avLst/>
        </a:prstGeom>
        <a:ln w="34925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32204</xdr:colOff>
      <xdr:row>0</xdr:row>
      <xdr:rowOff>141061</xdr:rowOff>
    </xdr:from>
    <xdr:to>
      <xdr:col>20</xdr:col>
      <xdr:colOff>18597</xdr:colOff>
      <xdr:row>0</xdr:row>
      <xdr:rowOff>141061</xdr:rowOff>
    </xdr:to>
    <xdr:cxnSp macro="">
      <xdr:nvCxnSpPr>
        <xdr:cNvPr id="3" name="Rak pil 2"/>
        <xdr:cNvCxnSpPr/>
      </xdr:nvCxnSpPr>
      <xdr:spPr>
        <a:xfrm flipH="1">
          <a:off x="13986329" y="141061"/>
          <a:ext cx="4272643" cy="0"/>
        </a:xfrm>
        <a:prstGeom prst="straightConnector1">
          <a:avLst/>
        </a:prstGeom>
        <a:ln w="34925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57150</xdr:colOff>
      <xdr:row>2</xdr:row>
      <xdr:rowOff>125185</xdr:rowOff>
    </xdr:from>
    <xdr:to>
      <xdr:col>31</xdr:col>
      <xdr:colOff>43543</xdr:colOff>
      <xdr:row>2</xdr:row>
      <xdr:rowOff>125185</xdr:rowOff>
    </xdr:to>
    <xdr:cxnSp macro="">
      <xdr:nvCxnSpPr>
        <xdr:cNvPr id="4" name="Rak pil 3"/>
        <xdr:cNvCxnSpPr/>
      </xdr:nvCxnSpPr>
      <xdr:spPr>
        <a:xfrm flipH="1">
          <a:off x="21755100" y="582385"/>
          <a:ext cx="5539468" cy="0"/>
        </a:xfrm>
        <a:prstGeom prst="straightConnector1">
          <a:avLst/>
        </a:prstGeom>
        <a:ln w="34925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57150</xdr:colOff>
      <xdr:row>14</xdr:row>
      <xdr:rowOff>125185</xdr:rowOff>
    </xdr:from>
    <xdr:to>
      <xdr:col>31</xdr:col>
      <xdr:colOff>43543</xdr:colOff>
      <xdr:row>14</xdr:row>
      <xdr:rowOff>125185</xdr:rowOff>
    </xdr:to>
    <xdr:cxnSp macro="">
      <xdr:nvCxnSpPr>
        <xdr:cNvPr id="5" name="Rak pil 4"/>
        <xdr:cNvCxnSpPr/>
      </xdr:nvCxnSpPr>
      <xdr:spPr>
        <a:xfrm flipH="1">
          <a:off x="21755100" y="3325585"/>
          <a:ext cx="5539468" cy="0"/>
        </a:xfrm>
        <a:prstGeom prst="straightConnector1">
          <a:avLst/>
        </a:prstGeom>
        <a:ln w="34925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22679</xdr:colOff>
      <xdr:row>26</xdr:row>
      <xdr:rowOff>131536</xdr:rowOff>
    </xdr:from>
    <xdr:to>
      <xdr:col>20</xdr:col>
      <xdr:colOff>9072</xdr:colOff>
      <xdr:row>26</xdr:row>
      <xdr:rowOff>131536</xdr:rowOff>
    </xdr:to>
    <xdr:cxnSp macro="">
      <xdr:nvCxnSpPr>
        <xdr:cNvPr id="2" name="Rak pil 1"/>
        <xdr:cNvCxnSpPr/>
      </xdr:nvCxnSpPr>
      <xdr:spPr>
        <a:xfrm flipH="1">
          <a:off x="13976804" y="6075136"/>
          <a:ext cx="4272643" cy="0"/>
        </a:xfrm>
        <a:prstGeom prst="straightConnector1">
          <a:avLst/>
        </a:prstGeom>
        <a:ln w="34925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32204</xdr:colOff>
      <xdr:row>0</xdr:row>
      <xdr:rowOff>141061</xdr:rowOff>
    </xdr:from>
    <xdr:to>
      <xdr:col>20</xdr:col>
      <xdr:colOff>18597</xdr:colOff>
      <xdr:row>0</xdr:row>
      <xdr:rowOff>141061</xdr:rowOff>
    </xdr:to>
    <xdr:cxnSp macro="">
      <xdr:nvCxnSpPr>
        <xdr:cNvPr id="3" name="Rak pil 2"/>
        <xdr:cNvCxnSpPr/>
      </xdr:nvCxnSpPr>
      <xdr:spPr>
        <a:xfrm flipH="1">
          <a:off x="13986329" y="141061"/>
          <a:ext cx="4272643" cy="0"/>
        </a:xfrm>
        <a:prstGeom prst="straightConnector1">
          <a:avLst/>
        </a:prstGeom>
        <a:ln w="34925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57150</xdr:colOff>
      <xdr:row>2</xdr:row>
      <xdr:rowOff>125185</xdr:rowOff>
    </xdr:from>
    <xdr:to>
      <xdr:col>31</xdr:col>
      <xdr:colOff>43543</xdr:colOff>
      <xdr:row>2</xdr:row>
      <xdr:rowOff>125185</xdr:rowOff>
    </xdr:to>
    <xdr:cxnSp macro="">
      <xdr:nvCxnSpPr>
        <xdr:cNvPr id="4" name="Rak pil 3"/>
        <xdr:cNvCxnSpPr/>
      </xdr:nvCxnSpPr>
      <xdr:spPr>
        <a:xfrm flipH="1">
          <a:off x="21755100" y="582385"/>
          <a:ext cx="5539468" cy="0"/>
        </a:xfrm>
        <a:prstGeom prst="straightConnector1">
          <a:avLst/>
        </a:prstGeom>
        <a:ln w="34925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57150</xdr:colOff>
      <xdr:row>14</xdr:row>
      <xdr:rowOff>125185</xdr:rowOff>
    </xdr:from>
    <xdr:to>
      <xdr:col>31</xdr:col>
      <xdr:colOff>43543</xdr:colOff>
      <xdr:row>14</xdr:row>
      <xdr:rowOff>125185</xdr:rowOff>
    </xdr:to>
    <xdr:cxnSp macro="">
      <xdr:nvCxnSpPr>
        <xdr:cNvPr id="5" name="Rak pil 4"/>
        <xdr:cNvCxnSpPr/>
      </xdr:nvCxnSpPr>
      <xdr:spPr>
        <a:xfrm flipH="1">
          <a:off x="21755100" y="3325585"/>
          <a:ext cx="5539468" cy="0"/>
        </a:xfrm>
        <a:prstGeom prst="straightConnector1">
          <a:avLst/>
        </a:prstGeom>
        <a:ln w="34925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22679</xdr:colOff>
      <xdr:row>26</xdr:row>
      <xdr:rowOff>131536</xdr:rowOff>
    </xdr:from>
    <xdr:to>
      <xdr:col>20</xdr:col>
      <xdr:colOff>9072</xdr:colOff>
      <xdr:row>26</xdr:row>
      <xdr:rowOff>131536</xdr:rowOff>
    </xdr:to>
    <xdr:cxnSp macro="">
      <xdr:nvCxnSpPr>
        <xdr:cNvPr id="2" name="Rak pil 1"/>
        <xdr:cNvCxnSpPr/>
      </xdr:nvCxnSpPr>
      <xdr:spPr>
        <a:xfrm flipH="1">
          <a:off x="13976804" y="6075136"/>
          <a:ext cx="4272643" cy="0"/>
        </a:xfrm>
        <a:prstGeom prst="straightConnector1">
          <a:avLst/>
        </a:prstGeom>
        <a:ln w="34925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32204</xdr:colOff>
      <xdr:row>0</xdr:row>
      <xdr:rowOff>141061</xdr:rowOff>
    </xdr:from>
    <xdr:to>
      <xdr:col>20</xdr:col>
      <xdr:colOff>18597</xdr:colOff>
      <xdr:row>0</xdr:row>
      <xdr:rowOff>141061</xdr:rowOff>
    </xdr:to>
    <xdr:cxnSp macro="">
      <xdr:nvCxnSpPr>
        <xdr:cNvPr id="3" name="Rak pil 2"/>
        <xdr:cNvCxnSpPr/>
      </xdr:nvCxnSpPr>
      <xdr:spPr>
        <a:xfrm flipH="1">
          <a:off x="13986329" y="141061"/>
          <a:ext cx="4272643" cy="0"/>
        </a:xfrm>
        <a:prstGeom prst="straightConnector1">
          <a:avLst/>
        </a:prstGeom>
        <a:ln w="34925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57150</xdr:colOff>
      <xdr:row>2</xdr:row>
      <xdr:rowOff>125185</xdr:rowOff>
    </xdr:from>
    <xdr:to>
      <xdr:col>31</xdr:col>
      <xdr:colOff>43543</xdr:colOff>
      <xdr:row>2</xdr:row>
      <xdr:rowOff>125185</xdr:rowOff>
    </xdr:to>
    <xdr:cxnSp macro="">
      <xdr:nvCxnSpPr>
        <xdr:cNvPr id="4" name="Rak pil 3"/>
        <xdr:cNvCxnSpPr/>
      </xdr:nvCxnSpPr>
      <xdr:spPr>
        <a:xfrm flipH="1">
          <a:off x="21755100" y="582385"/>
          <a:ext cx="5539468" cy="0"/>
        </a:xfrm>
        <a:prstGeom prst="straightConnector1">
          <a:avLst/>
        </a:prstGeom>
        <a:ln w="34925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57150</xdr:colOff>
      <xdr:row>14</xdr:row>
      <xdr:rowOff>125185</xdr:rowOff>
    </xdr:from>
    <xdr:to>
      <xdr:col>31</xdr:col>
      <xdr:colOff>43543</xdr:colOff>
      <xdr:row>14</xdr:row>
      <xdr:rowOff>125185</xdr:rowOff>
    </xdr:to>
    <xdr:cxnSp macro="">
      <xdr:nvCxnSpPr>
        <xdr:cNvPr id="5" name="Rak pil 4"/>
        <xdr:cNvCxnSpPr/>
      </xdr:nvCxnSpPr>
      <xdr:spPr>
        <a:xfrm flipH="1">
          <a:off x="21755100" y="3325585"/>
          <a:ext cx="5539468" cy="0"/>
        </a:xfrm>
        <a:prstGeom prst="straightConnector1">
          <a:avLst/>
        </a:prstGeom>
        <a:ln w="34925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22679</xdr:colOff>
      <xdr:row>26</xdr:row>
      <xdr:rowOff>131536</xdr:rowOff>
    </xdr:from>
    <xdr:to>
      <xdr:col>20</xdr:col>
      <xdr:colOff>9072</xdr:colOff>
      <xdr:row>26</xdr:row>
      <xdr:rowOff>131536</xdr:rowOff>
    </xdr:to>
    <xdr:cxnSp macro="">
      <xdr:nvCxnSpPr>
        <xdr:cNvPr id="2" name="Rak pil 1"/>
        <xdr:cNvCxnSpPr/>
      </xdr:nvCxnSpPr>
      <xdr:spPr>
        <a:xfrm flipH="1">
          <a:off x="13976804" y="6075136"/>
          <a:ext cx="4272643" cy="0"/>
        </a:xfrm>
        <a:prstGeom prst="straightConnector1">
          <a:avLst/>
        </a:prstGeom>
        <a:ln w="34925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32204</xdr:colOff>
      <xdr:row>0</xdr:row>
      <xdr:rowOff>141061</xdr:rowOff>
    </xdr:from>
    <xdr:to>
      <xdr:col>20</xdr:col>
      <xdr:colOff>18597</xdr:colOff>
      <xdr:row>0</xdr:row>
      <xdr:rowOff>141061</xdr:rowOff>
    </xdr:to>
    <xdr:cxnSp macro="">
      <xdr:nvCxnSpPr>
        <xdr:cNvPr id="3" name="Rak pil 2"/>
        <xdr:cNvCxnSpPr/>
      </xdr:nvCxnSpPr>
      <xdr:spPr>
        <a:xfrm flipH="1">
          <a:off x="13986329" y="141061"/>
          <a:ext cx="4272643" cy="0"/>
        </a:xfrm>
        <a:prstGeom prst="straightConnector1">
          <a:avLst/>
        </a:prstGeom>
        <a:ln w="34925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57150</xdr:colOff>
      <xdr:row>2</xdr:row>
      <xdr:rowOff>125185</xdr:rowOff>
    </xdr:from>
    <xdr:to>
      <xdr:col>31</xdr:col>
      <xdr:colOff>43543</xdr:colOff>
      <xdr:row>2</xdr:row>
      <xdr:rowOff>125185</xdr:rowOff>
    </xdr:to>
    <xdr:cxnSp macro="">
      <xdr:nvCxnSpPr>
        <xdr:cNvPr id="4" name="Rak pil 3"/>
        <xdr:cNvCxnSpPr/>
      </xdr:nvCxnSpPr>
      <xdr:spPr>
        <a:xfrm flipH="1">
          <a:off x="21755100" y="582385"/>
          <a:ext cx="5539468" cy="0"/>
        </a:xfrm>
        <a:prstGeom prst="straightConnector1">
          <a:avLst/>
        </a:prstGeom>
        <a:ln w="34925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57150</xdr:colOff>
      <xdr:row>14</xdr:row>
      <xdr:rowOff>125185</xdr:rowOff>
    </xdr:from>
    <xdr:to>
      <xdr:col>31</xdr:col>
      <xdr:colOff>43543</xdr:colOff>
      <xdr:row>14</xdr:row>
      <xdr:rowOff>125185</xdr:rowOff>
    </xdr:to>
    <xdr:cxnSp macro="">
      <xdr:nvCxnSpPr>
        <xdr:cNvPr id="5" name="Rak pil 4"/>
        <xdr:cNvCxnSpPr/>
      </xdr:nvCxnSpPr>
      <xdr:spPr>
        <a:xfrm flipH="1">
          <a:off x="21755100" y="3325585"/>
          <a:ext cx="5539468" cy="0"/>
        </a:xfrm>
        <a:prstGeom prst="straightConnector1">
          <a:avLst/>
        </a:prstGeom>
        <a:ln w="34925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22679</xdr:colOff>
      <xdr:row>26</xdr:row>
      <xdr:rowOff>131536</xdr:rowOff>
    </xdr:from>
    <xdr:to>
      <xdr:col>20</xdr:col>
      <xdr:colOff>9072</xdr:colOff>
      <xdr:row>26</xdr:row>
      <xdr:rowOff>131536</xdr:rowOff>
    </xdr:to>
    <xdr:cxnSp macro="">
      <xdr:nvCxnSpPr>
        <xdr:cNvPr id="2" name="Rak pil 1"/>
        <xdr:cNvCxnSpPr/>
      </xdr:nvCxnSpPr>
      <xdr:spPr>
        <a:xfrm flipH="1">
          <a:off x="13976804" y="6075136"/>
          <a:ext cx="4272643" cy="0"/>
        </a:xfrm>
        <a:prstGeom prst="straightConnector1">
          <a:avLst/>
        </a:prstGeom>
        <a:ln w="34925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32204</xdr:colOff>
      <xdr:row>0</xdr:row>
      <xdr:rowOff>141061</xdr:rowOff>
    </xdr:from>
    <xdr:to>
      <xdr:col>20</xdr:col>
      <xdr:colOff>18597</xdr:colOff>
      <xdr:row>0</xdr:row>
      <xdr:rowOff>141061</xdr:rowOff>
    </xdr:to>
    <xdr:cxnSp macro="">
      <xdr:nvCxnSpPr>
        <xdr:cNvPr id="3" name="Rak pil 2"/>
        <xdr:cNvCxnSpPr/>
      </xdr:nvCxnSpPr>
      <xdr:spPr>
        <a:xfrm flipH="1">
          <a:off x="13986329" y="141061"/>
          <a:ext cx="4272643" cy="0"/>
        </a:xfrm>
        <a:prstGeom prst="straightConnector1">
          <a:avLst/>
        </a:prstGeom>
        <a:ln w="34925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57150</xdr:colOff>
      <xdr:row>2</xdr:row>
      <xdr:rowOff>125185</xdr:rowOff>
    </xdr:from>
    <xdr:to>
      <xdr:col>31</xdr:col>
      <xdr:colOff>43543</xdr:colOff>
      <xdr:row>2</xdr:row>
      <xdr:rowOff>125185</xdr:rowOff>
    </xdr:to>
    <xdr:cxnSp macro="">
      <xdr:nvCxnSpPr>
        <xdr:cNvPr id="4" name="Rak pil 3"/>
        <xdr:cNvCxnSpPr/>
      </xdr:nvCxnSpPr>
      <xdr:spPr>
        <a:xfrm flipH="1">
          <a:off x="21755100" y="582385"/>
          <a:ext cx="5539468" cy="0"/>
        </a:xfrm>
        <a:prstGeom prst="straightConnector1">
          <a:avLst/>
        </a:prstGeom>
        <a:ln w="34925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57150</xdr:colOff>
      <xdr:row>14</xdr:row>
      <xdr:rowOff>125185</xdr:rowOff>
    </xdr:from>
    <xdr:to>
      <xdr:col>31</xdr:col>
      <xdr:colOff>43543</xdr:colOff>
      <xdr:row>14</xdr:row>
      <xdr:rowOff>125185</xdr:rowOff>
    </xdr:to>
    <xdr:cxnSp macro="">
      <xdr:nvCxnSpPr>
        <xdr:cNvPr id="5" name="Rak pil 4"/>
        <xdr:cNvCxnSpPr/>
      </xdr:nvCxnSpPr>
      <xdr:spPr>
        <a:xfrm flipH="1">
          <a:off x="21755100" y="3325585"/>
          <a:ext cx="5539468" cy="0"/>
        </a:xfrm>
        <a:prstGeom prst="straightConnector1">
          <a:avLst/>
        </a:prstGeom>
        <a:ln w="34925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2.xml"/><Relationship Id="rId2" Type="http://schemas.openxmlformats.org/officeDocument/2006/relationships/printerSettings" Target="../printerSettings/printerSettings24.bin"/><Relationship Id="rId1" Type="http://schemas.openxmlformats.org/officeDocument/2006/relationships/hyperlink" Target="http://www.skidor.com/Grenar/Langdakning/Tavling/ForarrangorochTD/Verktygsladan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abSelected="1" workbookViewId="0">
      <selection activeCell="B13" sqref="B13"/>
    </sheetView>
  </sheetViews>
  <sheetFormatPr defaultColWidth="9.140625" defaultRowHeight="12.75" customHeight="1" thickTop="1" thickBottom="1" x14ac:dyDescent="0.25"/>
  <cols>
    <col min="1" max="1" width="28.5703125" customWidth="1"/>
    <col min="2" max="2" width="19" customWidth="1"/>
  </cols>
  <sheetData>
    <row r="1" spans="1:2" ht="12.75" customHeight="1" x14ac:dyDescent="0.2">
      <c r="A1" t="s">
        <v>0</v>
      </c>
      <c r="B1" t="s">
        <v>32</v>
      </c>
    </row>
    <row r="2" spans="1:2" ht="12.75" customHeight="1" x14ac:dyDescent="0.2">
      <c r="A2" t="s">
        <v>1</v>
      </c>
      <c r="B2" s="1" t="s">
        <v>61</v>
      </c>
    </row>
    <row r="3" spans="1:2" ht="12.75" customHeight="1" x14ac:dyDescent="0.2">
      <c r="A3" t="s">
        <v>2</v>
      </c>
      <c r="B3" t="s">
        <v>3</v>
      </c>
    </row>
    <row r="4" spans="1:2" ht="12.75" customHeight="1" x14ac:dyDescent="0.2">
      <c r="A4" t="s">
        <v>4</v>
      </c>
      <c r="B4" t="s">
        <v>33</v>
      </c>
    </row>
  </sheetData>
  <pageMargins left="0.75" right="0.75" top="1" bottom="1" header="0.5" footer="0.5"/>
  <pageSetup paperSize="9" fitToWidth="0" fitToHeight="0" orientation="portrait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H62"/>
  <sheetViews>
    <sheetView zoomScale="70" zoomScaleNormal="70" workbookViewId="0"/>
  </sheetViews>
  <sheetFormatPr defaultColWidth="9.140625" defaultRowHeight="12.75" customHeight="1" x14ac:dyDescent="0.25"/>
  <cols>
    <col min="1" max="1" width="4.7109375" bestFit="1" customWidth="1"/>
    <col min="2" max="2" width="6.85546875" customWidth="1"/>
    <col min="3" max="3" width="14.5703125" customWidth="1"/>
    <col min="4" max="4" width="19.140625" customWidth="1"/>
    <col min="5" max="5" width="26.28515625" customWidth="1"/>
    <col min="6" max="6" width="12.140625" customWidth="1"/>
    <col min="7" max="7" width="11.85546875" customWidth="1"/>
    <col min="8" max="8" width="5.85546875" customWidth="1"/>
    <col min="9" max="9" width="4.85546875" customWidth="1"/>
    <col min="10" max="10" width="13.42578125" customWidth="1"/>
    <col min="11" max="11" width="19.140625" customWidth="1"/>
    <col min="12" max="12" width="27.85546875" bestFit="1" customWidth="1"/>
    <col min="13" max="13" width="16.28515625" bestFit="1" customWidth="1"/>
    <col min="14" max="15" width="13.140625" style="34" customWidth="1"/>
    <col min="16" max="16" width="13.140625" customWidth="1"/>
    <col min="17" max="17" width="17.5703125" customWidth="1"/>
    <col min="18" max="18" width="11.42578125" bestFit="1" customWidth="1"/>
    <col min="19" max="19" width="18.28515625" bestFit="1" customWidth="1"/>
    <col min="20" max="20" width="20.28515625" bestFit="1" customWidth="1"/>
    <col min="26" max="26" width="6.140625" customWidth="1"/>
    <col min="27" max="27" width="12" customWidth="1"/>
    <col min="28" max="28" width="19.28515625" customWidth="1"/>
    <col min="29" max="29" width="17" customWidth="1"/>
    <col min="30" max="30" width="20.7109375" customWidth="1"/>
    <col min="31" max="31" width="20.28515625" bestFit="1" customWidth="1"/>
    <col min="32" max="32" width="11.140625" bestFit="1" customWidth="1"/>
    <col min="33" max="34" width="9.140625" customWidth="1"/>
  </cols>
  <sheetData>
    <row r="1" spans="1:34" ht="18" customHeight="1" x14ac:dyDescent="0.25">
      <c r="A1" s="4" t="s">
        <v>5</v>
      </c>
      <c r="B1" s="4" t="s">
        <v>6</v>
      </c>
      <c r="C1" s="4" t="s">
        <v>7</v>
      </c>
      <c r="D1" s="4" t="s">
        <v>8</v>
      </c>
      <c r="E1" s="4" t="s">
        <v>11</v>
      </c>
      <c r="F1" s="4" t="s">
        <v>12</v>
      </c>
      <c r="G1" s="4" t="s">
        <v>13</v>
      </c>
      <c r="H1" s="11" t="s">
        <v>17</v>
      </c>
      <c r="I1" s="12"/>
      <c r="J1" s="12"/>
      <c r="K1" s="12"/>
      <c r="L1" s="13" t="str">
        <f>T(F2)</f>
        <v>D 17-20</v>
      </c>
      <c r="M1" s="31" t="s">
        <v>27</v>
      </c>
      <c r="N1"/>
    </row>
    <row r="2" spans="1:34" ht="18" customHeight="1" x14ac:dyDescent="0.3">
      <c r="A2" s="3" t="s">
        <v>34</v>
      </c>
      <c r="B2" s="55" t="s">
        <v>1397</v>
      </c>
      <c r="C2" s="55" t="s">
        <v>1398</v>
      </c>
      <c r="D2" s="55" t="s">
        <v>518</v>
      </c>
      <c r="E2" s="55" t="s">
        <v>519</v>
      </c>
      <c r="F2" s="55" t="s">
        <v>1399</v>
      </c>
      <c r="G2" s="55" t="s">
        <v>1400</v>
      </c>
      <c r="H2" s="5">
        <v>1</v>
      </c>
      <c r="I2" s="6" t="str">
        <f>T(B2)</f>
        <v>495</v>
      </c>
      <c r="J2" s="6" t="str">
        <f t="shared" ref="J2:L2" si="0">T(C2)</f>
        <v>Alicia</v>
      </c>
      <c r="K2" s="6" t="str">
        <f t="shared" si="0"/>
        <v>Jansson</v>
      </c>
      <c r="L2" s="6" t="str">
        <f t="shared" si="0"/>
        <v>Filipstads SF</v>
      </c>
      <c r="M2" s="29">
        <v>3</v>
      </c>
      <c r="N2"/>
      <c r="P2" s="58" t="s">
        <v>22</v>
      </c>
      <c r="Q2" s="58"/>
      <c r="R2" s="58"/>
      <c r="S2" s="58"/>
      <c r="T2" s="58"/>
      <c r="AA2" s="58" t="s">
        <v>22</v>
      </c>
      <c r="AB2" s="58"/>
      <c r="AC2" s="58"/>
      <c r="AD2" s="58"/>
      <c r="AE2" s="58"/>
    </row>
    <row r="3" spans="1:34" ht="18" customHeight="1" x14ac:dyDescent="0.25">
      <c r="A3" s="3" t="s">
        <v>46</v>
      </c>
      <c r="B3" s="55" t="s">
        <v>1401</v>
      </c>
      <c r="C3" s="55" t="s">
        <v>1402</v>
      </c>
      <c r="D3" s="55" t="s">
        <v>1295</v>
      </c>
      <c r="E3" s="55" t="s">
        <v>261</v>
      </c>
      <c r="F3" s="55" t="s">
        <v>1399</v>
      </c>
      <c r="G3" s="55" t="s">
        <v>956</v>
      </c>
      <c r="H3" s="5">
        <v>6</v>
      </c>
      <c r="I3" s="6" t="str">
        <f>T(B7)</f>
        <v>496</v>
      </c>
      <c r="J3" s="6" t="str">
        <f t="shared" ref="J3:L4" si="1">T(C7)</f>
        <v>Josehanna</v>
      </c>
      <c r="K3" s="6" t="str">
        <f t="shared" si="1"/>
        <v>Lundgren Wikström</v>
      </c>
      <c r="L3" s="6" t="str">
        <f t="shared" si="1"/>
        <v>Grava SK</v>
      </c>
      <c r="M3" s="30">
        <v>4</v>
      </c>
      <c r="N3"/>
      <c r="O3"/>
      <c r="P3" s="11" t="s">
        <v>17</v>
      </c>
      <c r="Q3" s="12"/>
      <c r="R3" s="12"/>
      <c r="S3" s="12"/>
      <c r="T3" s="13" t="str">
        <f>+L1</f>
        <v>D 17-20</v>
      </c>
    </row>
    <row r="4" spans="1:34" ht="18" customHeight="1" x14ac:dyDescent="0.25">
      <c r="A4" s="3" t="s">
        <v>52</v>
      </c>
      <c r="B4" s="55" t="s">
        <v>1403</v>
      </c>
      <c r="C4" s="55" t="s">
        <v>1046</v>
      </c>
      <c r="D4" s="55" t="s">
        <v>1308</v>
      </c>
      <c r="E4" s="55" t="s">
        <v>204</v>
      </c>
      <c r="F4" s="55" t="s">
        <v>1399</v>
      </c>
      <c r="G4" s="55" t="s">
        <v>1296</v>
      </c>
      <c r="H4" s="5">
        <v>7</v>
      </c>
      <c r="I4" s="6" t="str">
        <f>T(B8)</f>
        <v>498</v>
      </c>
      <c r="J4" s="6" t="str">
        <f t="shared" si="1"/>
        <v>Linnea</v>
      </c>
      <c r="K4" s="6" t="str">
        <f t="shared" si="1"/>
        <v>Johansson</v>
      </c>
      <c r="L4" s="6" t="str">
        <f t="shared" si="1"/>
        <v>Linköpings SK</v>
      </c>
      <c r="M4" s="30">
        <v>2</v>
      </c>
      <c r="N4"/>
      <c r="O4"/>
      <c r="P4" s="38" t="s">
        <v>23</v>
      </c>
      <c r="Q4" s="38" t="s">
        <v>24</v>
      </c>
      <c r="R4" s="18" t="s">
        <v>7</v>
      </c>
      <c r="S4" s="18" t="s">
        <v>8</v>
      </c>
      <c r="T4" s="18" t="s">
        <v>11</v>
      </c>
      <c r="U4" s="17" t="s">
        <v>26</v>
      </c>
      <c r="V4" s="60" t="s">
        <v>25</v>
      </c>
      <c r="W4" s="61"/>
      <c r="AA4" s="14" t="s">
        <v>21</v>
      </c>
      <c r="AB4" s="15"/>
      <c r="AC4" s="15"/>
      <c r="AD4" s="15"/>
      <c r="AE4" s="16" t="str">
        <f>T(F2)</f>
        <v>D 17-20</v>
      </c>
      <c r="AF4" s="27"/>
      <c r="AG4" s="9"/>
    </row>
    <row r="5" spans="1:34" ht="18" customHeight="1" x14ac:dyDescent="0.25">
      <c r="A5" s="3" t="s">
        <v>40</v>
      </c>
      <c r="B5" s="55" t="s">
        <v>1404</v>
      </c>
      <c r="C5" s="55" t="s">
        <v>910</v>
      </c>
      <c r="D5" s="55" t="s">
        <v>922</v>
      </c>
      <c r="E5" s="55" t="s">
        <v>162</v>
      </c>
      <c r="F5" s="55" t="s">
        <v>1399</v>
      </c>
      <c r="G5" s="55" t="s">
        <v>1405</v>
      </c>
      <c r="H5" s="5">
        <v>12</v>
      </c>
      <c r="I5" s="6" t="str">
        <f>T(B13)</f>
        <v/>
      </c>
      <c r="J5" s="6" t="str">
        <f t="shared" ref="J5:L6" si="2">T(C13)</f>
        <v/>
      </c>
      <c r="K5" s="6" t="str">
        <f t="shared" si="2"/>
        <v/>
      </c>
      <c r="L5" s="6" t="str">
        <f t="shared" si="2"/>
        <v/>
      </c>
      <c r="M5" s="29">
        <v>5</v>
      </c>
      <c r="N5"/>
      <c r="O5"/>
      <c r="P5" s="19">
        <v>6</v>
      </c>
      <c r="Q5" s="20" t="str">
        <f>+I7</f>
        <v/>
      </c>
      <c r="R5" s="21" t="str">
        <f t="shared" ref="R5:T5" si="3">+J7</f>
        <v/>
      </c>
      <c r="S5" s="21" t="str">
        <f t="shared" si="3"/>
        <v/>
      </c>
      <c r="T5" s="21" t="str">
        <f t="shared" si="3"/>
        <v/>
      </c>
      <c r="U5" s="20">
        <f>+H7</f>
        <v>18</v>
      </c>
      <c r="V5" s="59"/>
      <c r="W5" s="59"/>
      <c r="AA5" s="38" t="s">
        <v>23</v>
      </c>
      <c r="AB5" s="38" t="s">
        <v>24</v>
      </c>
      <c r="AC5" s="18" t="s">
        <v>7</v>
      </c>
      <c r="AD5" s="18" t="s">
        <v>8</v>
      </c>
      <c r="AE5" s="18" t="s">
        <v>11</v>
      </c>
      <c r="AF5" s="17" t="s">
        <v>26</v>
      </c>
      <c r="AG5" s="60" t="s">
        <v>25</v>
      </c>
      <c r="AH5" s="61"/>
    </row>
    <row r="6" spans="1:34" ht="18" customHeight="1" x14ac:dyDescent="0.25">
      <c r="A6" s="3" t="s">
        <v>41</v>
      </c>
      <c r="B6" s="55" t="s">
        <v>1406</v>
      </c>
      <c r="C6" s="55" t="s">
        <v>1043</v>
      </c>
      <c r="D6" s="55" t="s">
        <v>1407</v>
      </c>
      <c r="E6" s="55" t="s">
        <v>1408</v>
      </c>
      <c r="F6" s="55" t="s">
        <v>1399</v>
      </c>
      <c r="G6" s="55" t="s">
        <v>1409</v>
      </c>
      <c r="H6" s="5">
        <v>13</v>
      </c>
      <c r="I6" s="6" t="str">
        <f>T(B14)</f>
        <v/>
      </c>
      <c r="J6" s="6" t="str">
        <f t="shared" si="2"/>
        <v/>
      </c>
      <c r="K6" s="6" t="str">
        <f t="shared" si="2"/>
        <v/>
      </c>
      <c r="L6" s="6" t="str">
        <f t="shared" si="2"/>
        <v/>
      </c>
      <c r="M6" s="29">
        <v>1</v>
      </c>
      <c r="N6"/>
      <c r="O6"/>
      <c r="P6" s="23">
        <v>5</v>
      </c>
      <c r="Q6" s="24" t="str">
        <f>+I5</f>
        <v/>
      </c>
      <c r="R6" s="25" t="str">
        <f t="shared" ref="R6:T6" si="4">+J5</f>
        <v/>
      </c>
      <c r="S6" s="25" t="str">
        <f t="shared" si="4"/>
        <v/>
      </c>
      <c r="T6" s="25" t="str">
        <f t="shared" si="4"/>
        <v/>
      </c>
      <c r="U6" s="20">
        <f>+H5</f>
        <v>12</v>
      </c>
      <c r="V6" s="59"/>
      <c r="W6" s="59"/>
      <c r="Y6" s="8"/>
      <c r="Z6" s="8"/>
      <c r="AA6" s="19">
        <v>6</v>
      </c>
      <c r="AB6" s="20" t="str">
        <f>+Z57</f>
        <v>496</v>
      </c>
      <c r="AC6" s="20" t="str">
        <f>+AA57</f>
        <v>Josehanna</v>
      </c>
      <c r="AD6" s="20" t="str">
        <f>+AB57</f>
        <v>Lundgren Wikström</v>
      </c>
      <c r="AE6" s="20" t="str">
        <f>+AC57</f>
        <v>Grava SK</v>
      </c>
      <c r="AF6" s="20">
        <f>+AD57</f>
        <v>6</v>
      </c>
      <c r="AG6" s="22">
        <v>2</v>
      </c>
      <c r="AH6" s="22"/>
    </row>
    <row r="7" spans="1:34" ht="18" customHeight="1" x14ac:dyDescent="0.25">
      <c r="A7" s="3" t="s">
        <v>53</v>
      </c>
      <c r="B7" s="55" t="s">
        <v>1410</v>
      </c>
      <c r="C7" s="55" t="s">
        <v>1411</v>
      </c>
      <c r="D7" s="55" t="s">
        <v>1181</v>
      </c>
      <c r="E7" s="55" t="s">
        <v>101</v>
      </c>
      <c r="F7" s="55" t="s">
        <v>1399</v>
      </c>
      <c r="G7" s="55" t="s">
        <v>1412</v>
      </c>
      <c r="H7" s="5">
        <v>18</v>
      </c>
      <c r="I7" s="6" t="str">
        <f>T(B19)</f>
        <v/>
      </c>
      <c r="J7" s="6" t="str">
        <f t="shared" ref="J7:L7" si="5">T(C19)</f>
        <v/>
      </c>
      <c r="K7" s="6" t="str">
        <f t="shared" si="5"/>
        <v/>
      </c>
      <c r="L7" s="6" t="str">
        <f t="shared" si="5"/>
        <v/>
      </c>
      <c r="M7" s="30">
        <v>6</v>
      </c>
      <c r="N7"/>
      <c r="O7"/>
      <c r="P7" s="23">
        <v>4</v>
      </c>
      <c r="Q7" s="24" t="str">
        <f>+I3</f>
        <v>496</v>
      </c>
      <c r="R7" s="24" t="str">
        <f t="shared" ref="R7:T7" si="6">+J3</f>
        <v>Josehanna</v>
      </c>
      <c r="S7" s="24" t="str">
        <f t="shared" si="6"/>
        <v>Lundgren Wikström</v>
      </c>
      <c r="T7" s="24" t="str">
        <f t="shared" si="6"/>
        <v>Grava SK</v>
      </c>
      <c r="U7" s="20">
        <f>+H3</f>
        <v>6</v>
      </c>
      <c r="V7" s="59">
        <v>2</v>
      </c>
      <c r="W7" s="59"/>
      <c r="Y7" s="8"/>
      <c r="Z7" s="8"/>
      <c r="AA7" s="23">
        <v>5</v>
      </c>
      <c r="AB7" s="24" t="str">
        <f>+Z55</f>
        <v>489</v>
      </c>
      <c r="AC7" s="24" t="str">
        <f>+AA55</f>
        <v>Rebecca</v>
      </c>
      <c r="AD7" s="24" t="str">
        <f>+AB55</f>
        <v>Lekberg</v>
      </c>
      <c r="AE7" s="24" t="str">
        <f>+AC55</f>
        <v>Sävedalens AIK</v>
      </c>
      <c r="AF7" s="24">
        <f>+AD55</f>
        <v>4</v>
      </c>
      <c r="AG7" s="26">
        <v>6</v>
      </c>
      <c r="AH7" s="26"/>
    </row>
    <row r="8" spans="1:34" ht="18" customHeight="1" x14ac:dyDescent="0.25">
      <c r="A8" s="3" t="s">
        <v>47</v>
      </c>
      <c r="B8" s="55" t="s">
        <v>1413</v>
      </c>
      <c r="C8" s="55" t="s">
        <v>1043</v>
      </c>
      <c r="D8" s="55" t="s">
        <v>127</v>
      </c>
      <c r="E8" s="55" t="s">
        <v>858</v>
      </c>
      <c r="F8" s="55" t="s">
        <v>1399</v>
      </c>
      <c r="G8" s="55" t="s">
        <v>1414</v>
      </c>
      <c r="H8" s="14" t="s">
        <v>18</v>
      </c>
      <c r="I8" s="15"/>
      <c r="J8" s="15"/>
      <c r="K8" s="15"/>
      <c r="L8" s="16" t="str">
        <f>T(F2)</f>
        <v>D 17-20</v>
      </c>
      <c r="M8" s="31" t="s">
        <v>27</v>
      </c>
      <c r="N8"/>
      <c r="O8"/>
      <c r="P8" s="23">
        <v>3</v>
      </c>
      <c r="Q8" s="24" t="str">
        <f>+I2</f>
        <v>495</v>
      </c>
      <c r="R8" s="24" t="str">
        <f t="shared" ref="R8:T8" si="7">+J2</f>
        <v>Alicia</v>
      </c>
      <c r="S8" s="24" t="str">
        <f t="shared" si="7"/>
        <v>Jansson</v>
      </c>
      <c r="T8" s="24" t="str">
        <f t="shared" si="7"/>
        <v>Filipstads SF</v>
      </c>
      <c r="U8" s="20">
        <f>+H2</f>
        <v>1</v>
      </c>
      <c r="V8" s="59">
        <v>1</v>
      </c>
      <c r="W8" s="59"/>
      <c r="X8" s="8"/>
      <c r="Y8" s="8"/>
      <c r="Z8" s="8"/>
      <c r="AA8" s="23">
        <v>4</v>
      </c>
      <c r="AB8" s="24" t="str">
        <f>+Z53</f>
        <v>493</v>
      </c>
      <c r="AC8" s="24" t="str">
        <f>+AA53</f>
        <v>Ronja</v>
      </c>
      <c r="AD8" s="24" t="str">
        <f>+AB53</f>
        <v>Andersdotter</v>
      </c>
      <c r="AE8" s="24" t="str">
        <f>+AC53</f>
        <v>Garphyttans IF</v>
      </c>
      <c r="AF8" s="24">
        <f>+AD53</f>
        <v>2</v>
      </c>
      <c r="AG8" s="26">
        <v>1</v>
      </c>
      <c r="AH8" s="26"/>
    </row>
    <row r="9" spans="1:34" ht="18" customHeight="1" x14ac:dyDescent="0.25">
      <c r="A9" s="3" t="s">
        <v>35</v>
      </c>
      <c r="B9" s="55" t="s">
        <v>1415</v>
      </c>
      <c r="C9" s="55" t="s">
        <v>1416</v>
      </c>
      <c r="D9" s="55" t="s">
        <v>1417</v>
      </c>
      <c r="E9" s="55" t="s">
        <v>128</v>
      </c>
      <c r="F9" s="55" t="s">
        <v>1399</v>
      </c>
      <c r="G9" s="55" t="s">
        <v>602</v>
      </c>
      <c r="H9" s="5">
        <v>2</v>
      </c>
      <c r="I9" s="6" t="str">
        <f>T(B3)</f>
        <v>493</v>
      </c>
      <c r="J9" s="6" t="str">
        <f t="shared" ref="J9:L9" si="8">T(C3)</f>
        <v>Ronja</v>
      </c>
      <c r="K9" s="6" t="str">
        <f t="shared" si="8"/>
        <v>Andersdotter</v>
      </c>
      <c r="L9" s="6" t="str">
        <f t="shared" si="8"/>
        <v>Garphyttans IF</v>
      </c>
      <c r="M9" s="29">
        <v>3</v>
      </c>
      <c r="N9"/>
      <c r="O9"/>
      <c r="P9" s="23">
        <v>2</v>
      </c>
      <c r="Q9" s="24" t="str">
        <f>+I4</f>
        <v>498</v>
      </c>
      <c r="R9" s="24" t="str">
        <f t="shared" ref="R9:T9" si="9">+J4</f>
        <v>Linnea</v>
      </c>
      <c r="S9" s="24" t="str">
        <f t="shared" si="9"/>
        <v>Johansson</v>
      </c>
      <c r="T9" s="24" t="str">
        <f t="shared" si="9"/>
        <v>Linköpings SK</v>
      </c>
      <c r="U9" s="20">
        <f>+H4</f>
        <v>7</v>
      </c>
      <c r="V9" s="59"/>
      <c r="W9" s="59"/>
      <c r="X9" s="8"/>
      <c r="AA9" s="23">
        <v>3</v>
      </c>
      <c r="AB9" s="24" t="str">
        <f>+Z52</f>
        <v>495</v>
      </c>
      <c r="AC9" s="24" t="str">
        <f>+AA52</f>
        <v>Alicia</v>
      </c>
      <c r="AD9" s="24" t="str">
        <f>+AB52</f>
        <v>Jansson</v>
      </c>
      <c r="AE9" s="24" t="str">
        <f>+AC52</f>
        <v>Filipstads SF</v>
      </c>
      <c r="AF9" s="24">
        <f>+AD52</f>
        <v>1</v>
      </c>
      <c r="AG9" s="26">
        <v>3</v>
      </c>
      <c r="AH9" s="26"/>
    </row>
    <row r="10" spans="1:34" ht="18" customHeight="1" x14ac:dyDescent="0.25">
      <c r="A10" s="3" t="s">
        <v>36</v>
      </c>
      <c r="B10" s="55" t="s">
        <v>1418</v>
      </c>
      <c r="C10" s="55" t="s">
        <v>355</v>
      </c>
      <c r="D10" s="55" t="s">
        <v>372</v>
      </c>
      <c r="E10" s="55" t="s">
        <v>162</v>
      </c>
      <c r="F10" s="55" t="s">
        <v>1399</v>
      </c>
      <c r="G10" s="55" t="s">
        <v>389</v>
      </c>
      <c r="H10" s="5">
        <v>5</v>
      </c>
      <c r="I10" s="6" t="str">
        <f>T(B6)</f>
        <v>492</v>
      </c>
      <c r="J10" s="6" t="str">
        <f t="shared" ref="J10:L10" si="10">T(C6)</f>
        <v>Linnea</v>
      </c>
      <c r="K10" s="6" t="str">
        <f t="shared" si="10"/>
        <v>Sjödin</v>
      </c>
      <c r="L10" s="6" t="str">
        <f t="shared" si="10"/>
        <v>Rembo IK</v>
      </c>
      <c r="M10" s="30">
        <v>4</v>
      </c>
      <c r="N10"/>
      <c r="O10"/>
      <c r="P10" s="23">
        <v>1</v>
      </c>
      <c r="Q10" s="24" t="str">
        <f>+I6</f>
        <v/>
      </c>
      <c r="R10" s="25" t="str">
        <f t="shared" ref="R10:T10" si="11">+J6</f>
        <v/>
      </c>
      <c r="S10" s="25" t="str">
        <f t="shared" si="11"/>
        <v/>
      </c>
      <c r="T10" s="25" t="str">
        <f t="shared" si="11"/>
        <v/>
      </c>
      <c r="U10" s="24">
        <f>+H6</f>
        <v>13</v>
      </c>
      <c r="V10" s="59"/>
      <c r="W10" s="59"/>
      <c r="X10" s="8"/>
      <c r="AA10" s="23">
        <v>2</v>
      </c>
      <c r="AB10" s="24" t="str">
        <f>+Z54</f>
        <v>494</v>
      </c>
      <c r="AC10" s="24" t="str">
        <f>+AA54</f>
        <v>Felicia</v>
      </c>
      <c r="AD10" s="24" t="str">
        <f>+AB54</f>
        <v>Norrby</v>
      </c>
      <c r="AE10" s="24" t="str">
        <f>+AC54</f>
        <v>Tranemo IF Skidklubb</v>
      </c>
      <c r="AF10" s="24">
        <f>+AD54</f>
        <v>3</v>
      </c>
      <c r="AG10" s="26">
        <v>5</v>
      </c>
      <c r="AH10" s="26"/>
    </row>
    <row r="11" spans="1:34" ht="18" customHeight="1" x14ac:dyDescent="0.25">
      <c r="A11" s="3" t="s">
        <v>48</v>
      </c>
      <c r="B11" s="55" t="s">
        <v>1419</v>
      </c>
      <c r="C11" s="55" t="s">
        <v>542</v>
      </c>
      <c r="D11" s="55" t="s">
        <v>1125</v>
      </c>
      <c r="E11" s="55" t="s">
        <v>128</v>
      </c>
      <c r="F11" s="55" t="s">
        <v>1399</v>
      </c>
      <c r="G11" s="55" t="s">
        <v>1420</v>
      </c>
      <c r="H11" s="5">
        <v>8</v>
      </c>
      <c r="I11" s="6" t="str">
        <f>T(B9)</f>
        <v>490</v>
      </c>
      <c r="J11" s="6" t="str">
        <f t="shared" ref="J11:L11" si="12">T(C9)</f>
        <v>Gabriella</v>
      </c>
      <c r="K11" s="6" t="str">
        <f t="shared" si="12"/>
        <v>Bengtson</v>
      </c>
      <c r="L11" s="6" t="str">
        <f t="shared" si="12"/>
        <v>IK Stern</v>
      </c>
      <c r="M11" s="30">
        <v>2</v>
      </c>
      <c r="N11"/>
      <c r="O11"/>
      <c r="P11" s="11" t="s">
        <v>18</v>
      </c>
      <c r="Q11" s="12"/>
      <c r="R11" s="12"/>
      <c r="S11" s="12"/>
      <c r="T11" s="13" t="str">
        <f>+T3</f>
        <v>D 17-20</v>
      </c>
      <c r="AA11" s="23">
        <v>1</v>
      </c>
      <c r="AB11" s="24" t="str">
        <f>+Z56</f>
        <v>492</v>
      </c>
      <c r="AC11" s="24" t="str">
        <f>+AA56</f>
        <v>Linnea</v>
      </c>
      <c r="AD11" s="24" t="str">
        <f>+AB56</f>
        <v>Sjödin</v>
      </c>
      <c r="AE11" s="24" t="str">
        <f>+AC56</f>
        <v>Rembo IK</v>
      </c>
      <c r="AF11" s="24">
        <f>+AD56</f>
        <v>5</v>
      </c>
      <c r="AG11" s="26">
        <v>4</v>
      </c>
      <c r="AH11" s="26"/>
    </row>
    <row r="12" spans="1:34" ht="18" customHeight="1" x14ac:dyDescent="0.25">
      <c r="A12" s="3" t="s">
        <v>54</v>
      </c>
      <c r="B12" s="55" t="s">
        <v>1421</v>
      </c>
      <c r="C12" s="55" t="s">
        <v>542</v>
      </c>
      <c r="D12" s="55" t="s">
        <v>1422</v>
      </c>
      <c r="E12" s="55" t="s">
        <v>128</v>
      </c>
      <c r="F12" s="55" t="s">
        <v>1399</v>
      </c>
      <c r="G12" s="55" t="s">
        <v>1423</v>
      </c>
      <c r="H12" s="5">
        <v>11</v>
      </c>
      <c r="I12" s="6" t="str">
        <f>T(B12)</f>
        <v>499</v>
      </c>
      <c r="J12" s="6" t="str">
        <f t="shared" ref="J12:L12" si="13">T(C12)</f>
        <v>Elin</v>
      </c>
      <c r="K12" s="6" t="str">
        <f t="shared" si="13"/>
        <v>Bernhardsson</v>
      </c>
      <c r="L12" s="6" t="str">
        <f t="shared" si="13"/>
        <v>IK Stern</v>
      </c>
      <c r="M12" s="29">
        <v>5</v>
      </c>
      <c r="N12"/>
      <c r="O12"/>
      <c r="P12" s="38" t="s">
        <v>23</v>
      </c>
      <c r="Q12" s="38" t="s">
        <v>24</v>
      </c>
      <c r="R12" s="18" t="s">
        <v>7</v>
      </c>
      <c r="S12" s="18" t="s">
        <v>8</v>
      </c>
      <c r="T12" s="18" t="s">
        <v>11</v>
      </c>
      <c r="V12" s="60" t="s">
        <v>25</v>
      </c>
      <c r="W12" s="61"/>
      <c r="AA12" s="9"/>
      <c r="AB12" s="9"/>
      <c r="AC12" s="9"/>
      <c r="AD12" s="9"/>
      <c r="AE12" s="9"/>
      <c r="AF12" s="9"/>
    </row>
    <row r="13" spans="1:34" ht="18" customHeight="1" x14ac:dyDescent="0.25">
      <c r="A13" s="3" t="s">
        <v>42</v>
      </c>
      <c r="B13" s="54"/>
      <c r="C13" s="4"/>
      <c r="D13" s="4"/>
      <c r="E13" s="4"/>
      <c r="F13" s="4"/>
      <c r="G13" s="4"/>
      <c r="H13" s="5">
        <v>14</v>
      </c>
      <c r="I13" s="6" t="str">
        <f>T(B15)</f>
        <v/>
      </c>
      <c r="J13" s="6" t="str">
        <f t="shared" ref="J13:L13" si="14">T(C15)</f>
        <v/>
      </c>
      <c r="K13" s="6" t="str">
        <f t="shared" si="14"/>
        <v/>
      </c>
      <c r="L13" s="6" t="str">
        <f t="shared" si="14"/>
        <v/>
      </c>
      <c r="M13" s="29">
        <v>1</v>
      </c>
      <c r="N13"/>
      <c r="O13"/>
      <c r="P13" s="19">
        <v>6</v>
      </c>
      <c r="Q13" s="20" t="str">
        <f>+I14</f>
        <v/>
      </c>
      <c r="R13" s="20" t="str">
        <f>+J14</f>
        <v/>
      </c>
      <c r="S13" s="20" t="str">
        <f>+K14</f>
        <v/>
      </c>
      <c r="T13" s="20" t="str">
        <f>+L14</f>
        <v/>
      </c>
      <c r="U13" s="20">
        <f>+H14</f>
        <v>17</v>
      </c>
      <c r="V13" s="59"/>
      <c r="W13" s="59"/>
      <c r="Y13" s="8"/>
      <c r="Z13" s="8"/>
      <c r="AA13" s="9"/>
      <c r="AB13" s="9"/>
      <c r="AC13" s="9"/>
      <c r="AD13" s="9"/>
      <c r="AE13" s="9"/>
      <c r="AF13" s="9"/>
    </row>
    <row r="14" spans="1:34" ht="18" customHeight="1" x14ac:dyDescent="0.3">
      <c r="A14" s="3" t="s">
        <v>43</v>
      </c>
      <c r="B14" s="54"/>
      <c r="C14" s="4"/>
      <c r="D14" s="4"/>
      <c r="E14" s="4"/>
      <c r="F14" s="4"/>
      <c r="G14" s="4"/>
      <c r="H14" s="5">
        <v>17</v>
      </c>
      <c r="I14" s="6" t="str">
        <f>T(B18)</f>
        <v/>
      </c>
      <c r="J14" s="6" t="str">
        <f t="shared" ref="J14:L14" si="15">T(C18)</f>
        <v/>
      </c>
      <c r="K14" s="6" t="str">
        <f t="shared" si="15"/>
        <v/>
      </c>
      <c r="L14" s="6" t="str">
        <f t="shared" si="15"/>
        <v/>
      </c>
      <c r="M14" s="30">
        <v>6</v>
      </c>
      <c r="N14"/>
      <c r="O14"/>
      <c r="P14" s="23">
        <v>5</v>
      </c>
      <c r="Q14" s="24" t="str">
        <f>+I12</f>
        <v>499</v>
      </c>
      <c r="R14" s="24" t="str">
        <f>+J12</f>
        <v>Elin</v>
      </c>
      <c r="S14" s="24" t="str">
        <f>+K12</f>
        <v>Bernhardsson</v>
      </c>
      <c r="T14" s="24" t="str">
        <f>+L12</f>
        <v>IK Stern</v>
      </c>
      <c r="U14" s="24">
        <f>+H12</f>
        <v>11</v>
      </c>
      <c r="V14" s="59"/>
      <c r="W14" s="59"/>
      <c r="Y14" s="8"/>
      <c r="Z14" s="8"/>
      <c r="AA14" s="58" t="s">
        <v>22</v>
      </c>
      <c r="AB14" s="58"/>
      <c r="AC14" s="58"/>
      <c r="AD14" s="58"/>
      <c r="AE14" s="58"/>
      <c r="AF14" s="9"/>
    </row>
    <row r="15" spans="1:34" ht="18" customHeight="1" x14ac:dyDescent="0.25">
      <c r="A15" s="3" t="s">
        <v>55</v>
      </c>
      <c r="B15" s="54"/>
      <c r="C15" s="4"/>
      <c r="D15" s="4"/>
      <c r="E15" s="4"/>
      <c r="F15" s="4"/>
      <c r="G15" s="4"/>
      <c r="H15" s="14" t="s">
        <v>19</v>
      </c>
      <c r="I15" s="15"/>
      <c r="J15" s="15"/>
      <c r="K15" s="15"/>
      <c r="L15" s="16" t="str">
        <f>T(F2)</f>
        <v>D 17-20</v>
      </c>
      <c r="M15" s="31" t="s">
        <v>27</v>
      </c>
      <c r="N15"/>
      <c r="O15"/>
      <c r="P15" s="23">
        <v>4</v>
      </c>
      <c r="Q15" s="24" t="str">
        <f>+I10</f>
        <v>492</v>
      </c>
      <c r="R15" s="24" t="str">
        <f>+J10</f>
        <v>Linnea</v>
      </c>
      <c r="S15" s="24" t="str">
        <f>+K10</f>
        <v>Sjödin</v>
      </c>
      <c r="T15" s="24" t="str">
        <f>+L10</f>
        <v>Rembo IK</v>
      </c>
      <c r="U15" s="24">
        <f>+H10</f>
        <v>5</v>
      </c>
      <c r="V15" s="59">
        <v>2</v>
      </c>
      <c r="W15" s="59"/>
      <c r="X15" s="8"/>
      <c r="Y15" s="8"/>
      <c r="Z15" s="8"/>
    </row>
    <row r="16" spans="1:34" ht="18" customHeight="1" x14ac:dyDescent="0.25">
      <c r="A16" s="3" t="s">
        <v>49</v>
      </c>
      <c r="B16" s="54"/>
      <c r="C16" s="4"/>
      <c r="D16" s="4"/>
      <c r="E16" s="4"/>
      <c r="F16" s="4"/>
      <c r="G16" s="4"/>
      <c r="H16" s="5">
        <v>3</v>
      </c>
      <c r="I16" s="6" t="str">
        <f>T(B4)</f>
        <v>494</v>
      </c>
      <c r="J16" s="6" t="str">
        <f t="shared" ref="J16:L17" si="16">T(C4)</f>
        <v>Felicia</v>
      </c>
      <c r="K16" s="6" t="str">
        <f t="shared" si="16"/>
        <v>Norrby</v>
      </c>
      <c r="L16" s="6" t="str">
        <f t="shared" si="16"/>
        <v>Tranemo IF Skidklubb</v>
      </c>
      <c r="M16" s="29">
        <v>3</v>
      </c>
      <c r="N16"/>
      <c r="O16"/>
      <c r="P16" s="23">
        <v>3</v>
      </c>
      <c r="Q16" s="24" t="str">
        <f>+I9</f>
        <v>493</v>
      </c>
      <c r="R16" s="24" t="str">
        <f>+J9</f>
        <v>Ronja</v>
      </c>
      <c r="S16" s="24" t="str">
        <f>+K9</f>
        <v>Andersdotter</v>
      </c>
      <c r="T16" s="24" t="str">
        <f>+L9</f>
        <v>Garphyttans IF</v>
      </c>
      <c r="U16" s="24">
        <f>+H9</f>
        <v>2</v>
      </c>
      <c r="V16" s="59">
        <v>1</v>
      </c>
      <c r="W16" s="59"/>
      <c r="X16" s="8"/>
    </row>
    <row r="17" spans="1:34" ht="18" customHeight="1" x14ac:dyDescent="0.25">
      <c r="A17" s="3" t="s">
        <v>37</v>
      </c>
      <c r="B17" s="54"/>
      <c r="C17" s="4"/>
      <c r="D17" s="4"/>
      <c r="E17" s="4"/>
      <c r="F17" s="4"/>
      <c r="G17" s="4"/>
      <c r="H17" s="5">
        <v>4</v>
      </c>
      <c r="I17" s="6" t="str">
        <f>T(B5)</f>
        <v>489</v>
      </c>
      <c r="J17" s="6" t="str">
        <f t="shared" si="16"/>
        <v>Rebecca</v>
      </c>
      <c r="K17" s="6" t="str">
        <f t="shared" si="16"/>
        <v>Lekberg</v>
      </c>
      <c r="L17" s="6" t="str">
        <f t="shared" si="16"/>
        <v>Sävedalens AIK</v>
      </c>
      <c r="M17" s="30">
        <v>4</v>
      </c>
      <c r="N17"/>
      <c r="O17"/>
      <c r="P17" s="23">
        <v>2</v>
      </c>
      <c r="Q17" s="24" t="str">
        <f>+I11</f>
        <v>490</v>
      </c>
      <c r="R17" s="24" t="str">
        <f>+J11</f>
        <v>Gabriella</v>
      </c>
      <c r="S17" s="24" t="str">
        <f>+K11</f>
        <v>Bengtson</v>
      </c>
      <c r="T17" s="24" t="str">
        <f>+L11</f>
        <v>IK Stern</v>
      </c>
      <c r="U17" s="24">
        <f>+H11</f>
        <v>8</v>
      </c>
      <c r="V17" s="59"/>
      <c r="W17" s="59"/>
      <c r="X17" s="8"/>
    </row>
    <row r="18" spans="1:34" ht="18" customHeight="1" x14ac:dyDescent="0.25">
      <c r="A18" s="3" t="s">
        <v>38</v>
      </c>
      <c r="B18" s="54"/>
      <c r="C18" s="4"/>
      <c r="D18" s="4"/>
      <c r="E18" s="4"/>
      <c r="F18" s="4"/>
      <c r="G18" s="4"/>
      <c r="H18" s="5">
        <v>9</v>
      </c>
      <c r="I18" s="6" t="str">
        <f>T(B10)</f>
        <v>497</v>
      </c>
      <c r="J18" s="6" t="str">
        <f t="shared" ref="J18:L19" si="17">T(C10)</f>
        <v>Lisa</v>
      </c>
      <c r="K18" s="6" t="str">
        <f t="shared" si="17"/>
        <v>Jonsson</v>
      </c>
      <c r="L18" s="6" t="str">
        <f t="shared" si="17"/>
        <v>Sävedalens AIK</v>
      </c>
      <c r="M18" s="30">
        <v>2</v>
      </c>
      <c r="N18"/>
      <c r="O18"/>
      <c r="P18" s="23">
        <v>1</v>
      </c>
      <c r="Q18" s="24" t="str">
        <f>+I13</f>
        <v/>
      </c>
      <c r="R18" s="24" t="str">
        <f>+J13</f>
        <v/>
      </c>
      <c r="S18" s="24" t="str">
        <f>+K13</f>
        <v/>
      </c>
      <c r="T18" s="24" t="str">
        <f>+L13</f>
        <v/>
      </c>
      <c r="U18" s="24">
        <f>+H13</f>
        <v>14</v>
      </c>
      <c r="V18" s="59"/>
      <c r="W18" s="59"/>
    </row>
    <row r="19" spans="1:34" ht="18" customHeight="1" x14ac:dyDescent="0.25">
      <c r="A19" s="3" t="s">
        <v>50</v>
      </c>
      <c r="B19" s="54"/>
      <c r="C19" s="4"/>
      <c r="D19" s="4"/>
      <c r="E19" s="4"/>
      <c r="F19" s="4"/>
      <c r="G19" s="4"/>
      <c r="H19" s="5">
        <v>10</v>
      </c>
      <c r="I19" s="6" t="str">
        <f>T(B11)</f>
        <v>491</v>
      </c>
      <c r="J19" s="6" t="str">
        <f t="shared" si="17"/>
        <v>Elin</v>
      </c>
      <c r="K19" s="6" t="str">
        <f t="shared" si="17"/>
        <v>Wiksell</v>
      </c>
      <c r="L19" s="6" t="str">
        <f t="shared" si="17"/>
        <v>IK Stern</v>
      </c>
      <c r="M19" s="29">
        <v>5</v>
      </c>
      <c r="N19"/>
      <c r="O19"/>
      <c r="P19" s="11" t="s">
        <v>19</v>
      </c>
      <c r="Q19" s="12"/>
      <c r="R19" s="12"/>
      <c r="S19" s="12"/>
      <c r="T19" s="13" t="str">
        <f>+T11</f>
        <v>D 17-20</v>
      </c>
      <c r="AA19" s="9"/>
      <c r="AB19" s="9"/>
      <c r="AC19" s="9"/>
      <c r="AD19" s="9"/>
      <c r="AE19" s="9"/>
      <c r="AF19" s="9"/>
    </row>
    <row r="20" spans="1:34" ht="18" customHeight="1" x14ac:dyDescent="0.25">
      <c r="A20" s="3" t="s">
        <v>56</v>
      </c>
      <c r="B20" s="35"/>
      <c r="C20" s="4"/>
      <c r="D20" s="4"/>
      <c r="E20" s="4"/>
      <c r="F20" s="4"/>
      <c r="G20" s="4"/>
      <c r="H20" s="5">
        <v>15</v>
      </c>
      <c r="I20" s="6" t="str">
        <f>T(B16)</f>
        <v/>
      </c>
      <c r="J20" s="6" t="str">
        <f t="shared" ref="J20:L21" si="18">T(C16)</f>
        <v/>
      </c>
      <c r="K20" s="6" t="str">
        <f t="shared" si="18"/>
        <v/>
      </c>
      <c r="L20" s="6" t="str">
        <f t="shared" si="18"/>
        <v/>
      </c>
      <c r="M20" s="29">
        <v>1</v>
      </c>
      <c r="N20"/>
      <c r="O20"/>
      <c r="P20" s="38" t="s">
        <v>23</v>
      </c>
      <c r="Q20" s="38" t="s">
        <v>24</v>
      </c>
      <c r="R20" s="18" t="s">
        <v>7</v>
      </c>
      <c r="S20" s="18" t="s">
        <v>8</v>
      </c>
      <c r="T20" s="18" t="s">
        <v>11</v>
      </c>
      <c r="V20" s="60" t="s">
        <v>25</v>
      </c>
      <c r="W20" s="61"/>
      <c r="Y20" s="8"/>
      <c r="Z20" s="8"/>
      <c r="AA20" s="9"/>
      <c r="AB20" s="9"/>
      <c r="AC20" s="9"/>
      <c r="AD20" s="9"/>
      <c r="AE20" s="9"/>
      <c r="AF20" s="9"/>
    </row>
    <row r="21" spans="1:34" ht="18" customHeight="1" x14ac:dyDescent="0.25">
      <c r="A21" s="3" t="s">
        <v>44</v>
      </c>
      <c r="B21" s="35"/>
      <c r="C21" s="4"/>
      <c r="D21" s="4"/>
      <c r="E21" s="4"/>
      <c r="F21" s="4"/>
      <c r="G21" s="4"/>
      <c r="H21" s="5">
        <v>16</v>
      </c>
      <c r="I21" s="6" t="str">
        <f>T(B17)</f>
        <v/>
      </c>
      <c r="J21" s="6" t="str">
        <f t="shared" si="18"/>
        <v/>
      </c>
      <c r="K21" s="6" t="str">
        <f t="shared" si="18"/>
        <v/>
      </c>
      <c r="L21" s="6" t="str">
        <f t="shared" si="18"/>
        <v/>
      </c>
      <c r="M21" s="30">
        <v>6</v>
      </c>
      <c r="N21"/>
      <c r="O21"/>
      <c r="P21" s="19">
        <v>6</v>
      </c>
      <c r="Q21" s="20" t="str">
        <f>+I21</f>
        <v/>
      </c>
      <c r="R21" s="20" t="str">
        <f>+J21</f>
        <v/>
      </c>
      <c r="S21" s="20" t="str">
        <f>+K21</f>
        <v/>
      </c>
      <c r="T21" s="20" t="str">
        <f>+L21</f>
        <v/>
      </c>
      <c r="U21" s="20">
        <f>+H21</f>
        <v>16</v>
      </c>
      <c r="V21" s="59"/>
      <c r="W21" s="59"/>
      <c r="Y21" s="8"/>
      <c r="Z21" s="8"/>
      <c r="AA21" s="9"/>
      <c r="AB21" s="9"/>
      <c r="AC21" s="9"/>
      <c r="AD21" s="9"/>
      <c r="AE21" s="9"/>
      <c r="AF21" s="9"/>
    </row>
    <row r="22" spans="1:34" ht="18" customHeight="1" x14ac:dyDescent="0.25">
      <c r="A22" s="3" t="s">
        <v>45</v>
      </c>
      <c r="B22" s="35"/>
      <c r="C22" s="4"/>
      <c r="D22" s="4"/>
      <c r="E22" s="4"/>
      <c r="F22" s="4"/>
      <c r="G22" s="4"/>
      <c r="N22"/>
      <c r="O22"/>
      <c r="P22" s="23">
        <v>5</v>
      </c>
      <c r="Q22" s="24" t="str">
        <f>+I19</f>
        <v>491</v>
      </c>
      <c r="R22" s="24" t="str">
        <f>+J19</f>
        <v>Elin</v>
      </c>
      <c r="S22" s="24" t="str">
        <f>+K19</f>
        <v>Wiksell</v>
      </c>
      <c r="T22" s="24" t="str">
        <f>+L19</f>
        <v>IK Stern</v>
      </c>
      <c r="U22" s="24">
        <f>+H19</f>
        <v>10</v>
      </c>
      <c r="V22" s="59"/>
      <c r="W22" s="59"/>
      <c r="X22" s="8"/>
      <c r="Y22" s="8"/>
      <c r="Z22" s="8"/>
      <c r="AA22" s="10"/>
      <c r="AB22" s="10"/>
      <c r="AC22" s="10"/>
      <c r="AD22" s="10"/>
      <c r="AE22" s="9"/>
      <c r="AF22" s="9"/>
    </row>
    <row r="23" spans="1:34" ht="18" customHeight="1" x14ac:dyDescent="0.25">
      <c r="A23" s="3" t="s">
        <v>57</v>
      </c>
      <c r="B23" s="35"/>
      <c r="C23" s="4"/>
      <c r="D23" s="4"/>
      <c r="E23" s="4"/>
      <c r="F23" s="4"/>
      <c r="G23" s="4"/>
      <c r="N23"/>
      <c r="O23"/>
      <c r="P23" s="23">
        <v>4</v>
      </c>
      <c r="Q23" s="24" t="str">
        <f>+I17</f>
        <v>489</v>
      </c>
      <c r="R23" s="24" t="str">
        <f>+J17</f>
        <v>Rebecca</v>
      </c>
      <c r="S23" s="24" t="str">
        <f>+K17</f>
        <v>Lekberg</v>
      </c>
      <c r="T23" s="24" t="str">
        <f>+L17</f>
        <v>Sävedalens AIK</v>
      </c>
      <c r="U23" s="24">
        <f>+H17</f>
        <v>4</v>
      </c>
      <c r="V23" s="59">
        <v>1</v>
      </c>
      <c r="W23" s="59"/>
      <c r="X23" s="8"/>
      <c r="Y23" s="10"/>
      <c r="Z23" s="10"/>
    </row>
    <row r="24" spans="1:34" ht="18" customHeight="1" x14ac:dyDescent="0.25">
      <c r="A24" s="3" t="s">
        <v>51</v>
      </c>
      <c r="B24" s="35"/>
      <c r="C24" s="4"/>
      <c r="D24" s="4"/>
      <c r="E24" s="4"/>
      <c r="F24" s="4"/>
      <c r="G24" s="4"/>
      <c r="N24"/>
      <c r="O24"/>
      <c r="P24" s="23">
        <v>3</v>
      </c>
      <c r="Q24" s="24" t="str">
        <f>+I16</f>
        <v>494</v>
      </c>
      <c r="R24" s="24" t="str">
        <f>+J16</f>
        <v>Felicia</v>
      </c>
      <c r="S24" s="24" t="str">
        <f>+K16</f>
        <v>Norrby</v>
      </c>
      <c r="T24" s="24" t="str">
        <f>+L16</f>
        <v>Tranemo IF Skidklubb</v>
      </c>
      <c r="U24" s="24">
        <f>+H16</f>
        <v>3</v>
      </c>
      <c r="V24" s="59">
        <v>2</v>
      </c>
      <c r="W24" s="59"/>
      <c r="X24" s="8"/>
    </row>
    <row r="25" spans="1:34" ht="18" customHeight="1" x14ac:dyDescent="0.25">
      <c r="A25" s="3" t="s">
        <v>39</v>
      </c>
      <c r="B25" s="35"/>
      <c r="C25" s="4"/>
      <c r="D25" s="4"/>
      <c r="E25" s="4"/>
      <c r="F25" s="4"/>
      <c r="G25" s="4"/>
      <c r="N25"/>
      <c r="O25"/>
      <c r="P25" s="23">
        <v>2</v>
      </c>
      <c r="Q25" s="24" t="str">
        <f>+I18</f>
        <v>497</v>
      </c>
      <c r="R25" s="24" t="str">
        <f>+J18</f>
        <v>Lisa</v>
      </c>
      <c r="S25" s="24" t="str">
        <f>+K18</f>
        <v>Jonsson</v>
      </c>
      <c r="T25" s="24" t="str">
        <f>+L18</f>
        <v>Sävedalens AIK</v>
      </c>
      <c r="U25" s="24">
        <f>+H18</f>
        <v>9</v>
      </c>
      <c r="V25" s="59"/>
      <c r="W25" s="59"/>
      <c r="X25" s="10"/>
      <c r="AA25" s="57" t="s">
        <v>28</v>
      </c>
      <c r="AB25" s="57"/>
      <c r="AC25" s="57"/>
      <c r="AD25" s="57"/>
      <c r="AE25" s="57"/>
      <c r="AF25" s="57"/>
      <c r="AG25" s="57"/>
      <c r="AH25" s="57"/>
    </row>
    <row r="26" spans="1:34" ht="18" customHeight="1" x14ac:dyDescent="0.25">
      <c r="A26" s="3" t="s">
        <v>58</v>
      </c>
      <c r="B26" s="4"/>
      <c r="C26" s="4"/>
      <c r="D26" s="4"/>
      <c r="E26" s="4"/>
      <c r="F26" s="4"/>
      <c r="G26" s="4"/>
      <c r="N26"/>
      <c r="O26"/>
      <c r="P26" s="23">
        <v>1</v>
      </c>
      <c r="Q26" s="24" t="str">
        <f>+I20</f>
        <v/>
      </c>
      <c r="R26" s="24" t="str">
        <f>+J20</f>
        <v/>
      </c>
      <c r="S26" s="24" t="str">
        <f>+K20</f>
        <v/>
      </c>
      <c r="T26" s="24" t="str">
        <f>+L20</f>
        <v/>
      </c>
      <c r="U26" s="24">
        <f>+H20</f>
        <v>15</v>
      </c>
      <c r="V26" s="59"/>
      <c r="W26" s="59"/>
      <c r="AA26" s="57"/>
      <c r="AB26" s="57"/>
      <c r="AC26" s="57"/>
      <c r="AD26" s="57"/>
      <c r="AE26" s="57"/>
      <c r="AF26" s="57"/>
      <c r="AG26" s="57"/>
      <c r="AH26" s="57"/>
    </row>
    <row r="27" spans="1:34" ht="18" customHeight="1" x14ac:dyDescent="0.2">
      <c r="A27" s="3" t="s">
        <v>59</v>
      </c>
      <c r="B27" s="4"/>
      <c r="C27" s="4"/>
      <c r="D27" s="4"/>
      <c r="E27" s="4"/>
      <c r="F27" s="4"/>
      <c r="G27" s="4"/>
      <c r="N27"/>
      <c r="O27"/>
      <c r="Y27" s="8"/>
      <c r="Z27" s="8"/>
      <c r="AA27" s="9"/>
      <c r="AB27" s="9"/>
      <c r="AC27" s="9"/>
      <c r="AD27" s="9"/>
      <c r="AE27" s="9"/>
      <c r="AF27" s="9"/>
    </row>
    <row r="28" spans="1:34" ht="18" customHeight="1" x14ac:dyDescent="0.3">
      <c r="A28" s="3" t="s">
        <v>60</v>
      </c>
      <c r="B28" s="4"/>
      <c r="C28" s="4"/>
      <c r="D28" s="4"/>
      <c r="E28" s="4"/>
      <c r="F28" s="4"/>
      <c r="G28" s="4"/>
      <c r="N28"/>
      <c r="O28"/>
      <c r="P28" s="58" t="s">
        <v>22</v>
      </c>
      <c r="Q28" s="58"/>
      <c r="R28" s="58"/>
      <c r="S28" s="58"/>
      <c r="T28" s="58"/>
      <c r="Y28" s="8"/>
      <c r="Z28" s="8"/>
      <c r="AA28" s="9"/>
      <c r="AB28" s="9"/>
    </row>
    <row r="29" spans="1:34" ht="18" customHeight="1" x14ac:dyDescent="0.25">
      <c r="A29" s="2"/>
      <c r="N29"/>
      <c r="O29"/>
      <c r="P29" s="57" t="s">
        <v>28</v>
      </c>
      <c r="Q29" s="57"/>
      <c r="R29" s="57"/>
      <c r="S29" s="57"/>
      <c r="T29" s="57"/>
      <c r="U29" s="57"/>
      <c r="V29" s="57"/>
      <c r="W29" s="57"/>
      <c r="X29" s="8"/>
      <c r="Y29" s="8"/>
      <c r="Z29" s="8"/>
    </row>
    <row r="30" spans="1:34" ht="18" customHeight="1" x14ac:dyDescent="0.2">
      <c r="A30" s="2"/>
      <c r="N30"/>
      <c r="O30"/>
      <c r="X30" s="8"/>
    </row>
    <row r="31" spans="1:34" ht="18" customHeight="1" x14ac:dyDescent="0.2">
      <c r="A31" s="2"/>
      <c r="N31"/>
      <c r="O31"/>
      <c r="X31" s="8"/>
    </row>
    <row r="32" spans="1:34" ht="18" customHeight="1" x14ac:dyDescent="0.2">
      <c r="A32" s="2"/>
      <c r="N32"/>
      <c r="O32"/>
    </row>
    <row r="33" spans="1:15" ht="18" customHeight="1" x14ac:dyDescent="0.2">
      <c r="A33" s="2"/>
      <c r="N33"/>
      <c r="O33"/>
    </row>
    <row r="34" spans="1:15" ht="18" customHeight="1" x14ac:dyDescent="0.2">
      <c r="A34" s="2"/>
      <c r="N34"/>
      <c r="O34"/>
    </row>
    <row r="35" spans="1:15" ht="18" customHeight="1" x14ac:dyDescent="0.2">
      <c r="A35" s="2"/>
      <c r="N35"/>
      <c r="O35"/>
    </row>
    <row r="36" spans="1:15" ht="18" customHeight="1" x14ac:dyDescent="0.2">
      <c r="A36" s="2"/>
      <c r="N36"/>
      <c r="O36"/>
    </row>
    <row r="37" spans="1:15" ht="18" customHeight="1" x14ac:dyDescent="0.2">
      <c r="A37" s="2"/>
      <c r="N37"/>
      <c r="O37"/>
    </row>
    <row r="38" spans="1:15" ht="18" customHeight="1" x14ac:dyDescent="0.2">
      <c r="A38" s="2"/>
      <c r="N38"/>
      <c r="O38"/>
    </row>
    <row r="39" spans="1:15" ht="18" customHeight="1" x14ac:dyDescent="0.2">
      <c r="A39" s="2"/>
      <c r="N39"/>
      <c r="O39"/>
    </row>
    <row r="40" spans="1:15" ht="18" customHeight="1" x14ac:dyDescent="0.25">
      <c r="A40" s="2"/>
      <c r="O40"/>
    </row>
    <row r="41" spans="1:15" ht="18" customHeight="1" x14ac:dyDescent="0.25">
      <c r="A41" s="2"/>
      <c r="O41"/>
    </row>
    <row r="42" spans="1:15" ht="18" customHeight="1" x14ac:dyDescent="0.25">
      <c r="A42" s="2"/>
    </row>
    <row r="43" spans="1:15" ht="12.75" customHeight="1" x14ac:dyDescent="0.25">
      <c r="A43" s="2"/>
    </row>
    <row r="44" spans="1:15" ht="15.75" x14ac:dyDescent="0.25">
      <c r="A44" s="2"/>
    </row>
    <row r="45" spans="1:15" ht="15.75" x14ac:dyDescent="0.25">
      <c r="A45" s="2"/>
    </row>
    <row r="46" spans="1:15" ht="15.75" x14ac:dyDescent="0.25">
      <c r="A46" s="2"/>
    </row>
    <row r="47" spans="1:15" ht="15.75" x14ac:dyDescent="0.25">
      <c r="A47" s="2"/>
    </row>
    <row r="48" spans="1:15" ht="15.75" x14ac:dyDescent="0.25">
      <c r="A48" s="2"/>
    </row>
    <row r="49" spans="26:33" ht="19.5" x14ac:dyDescent="0.3">
      <c r="AA49" s="56" t="s">
        <v>31</v>
      </c>
      <c r="AB49" s="56"/>
      <c r="AC49" s="56"/>
      <c r="AD49" s="56"/>
      <c r="AE49" s="56"/>
    </row>
    <row r="50" spans="26:33" ht="15.75" x14ac:dyDescent="0.25"/>
    <row r="51" spans="26:33" ht="15.75" x14ac:dyDescent="0.25">
      <c r="Z51" s="17" t="s">
        <v>6</v>
      </c>
      <c r="AA51" s="17" t="s">
        <v>7</v>
      </c>
      <c r="AB51" s="17" t="s">
        <v>8</v>
      </c>
      <c r="AC51" s="17" t="s">
        <v>11</v>
      </c>
      <c r="AD51" s="17" t="s">
        <v>26</v>
      </c>
      <c r="AE51" s="17" t="s">
        <v>29</v>
      </c>
      <c r="AG51" s="17" t="s">
        <v>23</v>
      </c>
    </row>
    <row r="52" spans="26:33" ht="15.75" x14ac:dyDescent="0.25">
      <c r="Z52" t="s">
        <v>1397</v>
      </c>
      <c r="AA52" t="s">
        <v>1398</v>
      </c>
      <c r="AB52" t="s">
        <v>518</v>
      </c>
      <c r="AC52" t="s">
        <v>519</v>
      </c>
      <c r="AD52">
        <v>1</v>
      </c>
      <c r="AE52">
        <v>1</v>
      </c>
      <c r="AG52" s="29">
        <v>3</v>
      </c>
    </row>
    <row r="53" spans="26:33" ht="15.75" x14ac:dyDescent="0.25">
      <c r="Z53" t="s">
        <v>1401</v>
      </c>
      <c r="AA53" t="s">
        <v>1402</v>
      </c>
      <c r="AB53" t="s">
        <v>1295</v>
      </c>
      <c r="AC53" t="s">
        <v>261</v>
      </c>
      <c r="AD53">
        <v>2</v>
      </c>
      <c r="AE53">
        <v>1</v>
      </c>
      <c r="AG53" s="30">
        <v>4</v>
      </c>
    </row>
    <row r="54" spans="26:33" ht="15.75" x14ac:dyDescent="0.25">
      <c r="Z54" t="s">
        <v>1403</v>
      </c>
      <c r="AA54" t="s">
        <v>1046</v>
      </c>
      <c r="AB54" t="s">
        <v>1308</v>
      </c>
      <c r="AC54" t="s">
        <v>204</v>
      </c>
      <c r="AD54">
        <v>3</v>
      </c>
      <c r="AE54">
        <v>2</v>
      </c>
      <c r="AG54" s="30">
        <v>2</v>
      </c>
    </row>
    <row r="55" spans="26:33" ht="15.75" x14ac:dyDescent="0.25">
      <c r="Z55" s="32" t="s">
        <v>1404</v>
      </c>
      <c r="AA55" t="s">
        <v>910</v>
      </c>
      <c r="AB55" t="s">
        <v>922</v>
      </c>
      <c r="AC55" t="s">
        <v>162</v>
      </c>
      <c r="AD55">
        <v>4</v>
      </c>
      <c r="AE55">
        <v>1</v>
      </c>
      <c r="AG55" s="29">
        <v>5</v>
      </c>
    </row>
    <row r="56" spans="26:33" ht="15.75" x14ac:dyDescent="0.25">
      <c r="Z56" t="s">
        <v>1406</v>
      </c>
      <c r="AA56" t="s">
        <v>1043</v>
      </c>
      <c r="AB56" t="s">
        <v>1407</v>
      </c>
      <c r="AC56" t="s">
        <v>1408</v>
      </c>
      <c r="AD56">
        <v>5</v>
      </c>
      <c r="AE56">
        <v>2</v>
      </c>
      <c r="AG56" s="29">
        <v>1</v>
      </c>
    </row>
    <row r="57" spans="26:33" ht="15.75" x14ac:dyDescent="0.25">
      <c r="Z57" s="32" t="s">
        <v>1410</v>
      </c>
      <c r="AA57" t="s">
        <v>1411</v>
      </c>
      <c r="AB57" t="s">
        <v>1181</v>
      </c>
      <c r="AC57" t="s">
        <v>101</v>
      </c>
      <c r="AD57">
        <v>6</v>
      </c>
      <c r="AE57">
        <v>2</v>
      </c>
      <c r="AG57" s="30">
        <v>6</v>
      </c>
    </row>
    <row r="58" spans="26:33" ht="15.75" x14ac:dyDescent="0.25"/>
    <row r="59" spans="26:33" ht="15.75" x14ac:dyDescent="0.25"/>
    <row r="60" spans="26:33" ht="15.75" x14ac:dyDescent="0.25"/>
    <row r="61" spans="26:33" ht="15.75" x14ac:dyDescent="0.25">
      <c r="Z61">
        <f>+Z52+Z53+Z54+Z55+Z56+Z57</f>
        <v>2959</v>
      </c>
      <c r="AC61">
        <f>+AB6+AB7+AB8+AB9+AB11+AB10</f>
        <v>2959</v>
      </c>
    </row>
    <row r="62" spans="26:33" ht="15.75" x14ac:dyDescent="0.25">
      <c r="AB62" s="17" t="s">
        <v>30</v>
      </c>
      <c r="AC62">
        <f>+AC61-Z61</f>
        <v>0</v>
      </c>
    </row>
  </sheetData>
  <sortState ref="Z52:AF57">
    <sortCondition ref="AD52:AD57"/>
  </sortState>
  <mergeCells count="30">
    <mergeCell ref="P2:T2"/>
    <mergeCell ref="AA2:AE2"/>
    <mergeCell ref="V4:W4"/>
    <mergeCell ref="V5:W5"/>
    <mergeCell ref="AG5:AH5"/>
    <mergeCell ref="V18:W18"/>
    <mergeCell ref="V7:W7"/>
    <mergeCell ref="V8:W8"/>
    <mergeCell ref="V9:W9"/>
    <mergeCell ref="V10:W10"/>
    <mergeCell ref="V12:W12"/>
    <mergeCell ref="V13:W13"/>
    <mergeCell ref="V14:W14"/>
    <mergeCell ref="AA14:AE14"/>
    <mergeCell ref="V15:W15"/>
    <mergeCell ref="V16:W16"/>
    <mergeCell ref="V17:W17"/>
    <mergeCell ref="V6:W6"/>
    <mergeCell ref="P28:T28"/>
    <mergeCell ref="P29:W29"/>
    <mergeCell ref="AA49:AE49"/>
    <mergeCell ref="V20:W20"/>
    <mergeCell ref="V21:W21"/>
    <mergeCell ref="V22:W22"/>
    <mergeCell ref="V23:W23"/>
    <mergeCell ref="V24:W24"/>
    <mergeCell ref="V25:W25"/>
    <mergeCell ref="AA25:AH25"/>
    <mergeCell ref="V26:W26"/>
    <mergeCell ref="AA26:AH26"/>
  </mergeCells>
  <pageMargins left="0.70866141732283472" right="0.70866141732283472" top="0.74803149606299213" bottom="0.74803149606299213" header="0.31496062992125984" footer="0.31496062992125984"/>
  <pageSetup paperSize="9" scale="68" fitToWidth="0" fitToHeight="0" orientation="landscape" r:id="rId1"/>
  <headerFooter alignWithMargins="0">
    <oddHeader>&amp;LTour de Mösseberg&amp;C&amp;A&amp;R&amp;D</oddHeader>
  </headerFooter>
  <colBreaks count="2" manualBreakCount="2">
    <brk id="14" max="36" man="1"/>
    <brk id="24" max="36" man="1"/>
  </col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H62"/>
  <sheetViews>
    <sheetView zoomScale="70" zoomScaleNormal="70" workbookViewId="0"/>
  </sheetViews>
  <sheetFormatPr defaultColWidth="9.140625" defaultRowHeight="12.75" customHeight="1" x14ac:dyDescent="0.25"/>
  <cols>
    <col min="1" max="1" width="4.7109375" bestFit="1" customWidth="1"/>
    <col min="2" max="2" width="6.85546875" customWidth="1"/>
    <col min="3" max="3" width="14.5703125" customWidth="1"/>
    <col min="4" max="4" width="19.140625" customWidth="1"/>
    <col min="5" max="5" width="26.28515625" customWidth="1"/>
    <col min="6" max="6" width="12.140625" customWidth="1"/>
    <col min="7" max="7" width="11.85546875" customWidth="1"/>
    <col min="8" max="8" width="5.85546875" customWidth="1"/>
    <col min="9" max="9" width="4.85546875" customWidth="1"/>
    <col min="10" max="10" width="13.42578125" customWidth="1"/>
    <col min="11" max="11" width="19.140625" customWidth="1"/>
    <col min="12" max="12" width="27.85546875" bestFit="1" customWidth="1"/>
    <col min="13" max="13" width="16.28515625" bestFit="1" customWidth="1"/>
    <col min="14" max="15" width="13.140625" style="34" customWidth="1"/>
    <col min="16" max="16" width="13.140625" customWidth="1"/>
    <col min="17" max="17" width="17.5703125" customWidth="1"/>
    <col min="18" max="18" width="11.42578125" bestFit="1" customWidth="1"/>
    <col min="19" max="19" width="13" bestFit="1" customWidth="1"/>
    <col min="20" max="20" width="14.85546875" bestFit="1" customWidth="1"/>
    <col min="26" max="26" width="6.140625" customWidth="1"/>
    <col min="27" max="27" width="12" customWidth="1"/>
    <col min="28" max="28" width="19.28515625" customWidth="1"/>
    <col min="29" max="29" width="17" customWidth="1"/>
    <col min="30" max="30" width="20.7109375" customWidth="1"/>
    <col min="31" max="31" width="14.85546875" bestFit="1" customWidth="1"/>
    <col min="32" max="32" width="11.140625" bestFit="1" customWidth="1"/>
    <col min="33" max="34" width="9.140625" customWidth="1"/>
  </cols>
  <sheetData>
    <row r="1" spans="1:34" ht="18" customHeight="1" x14ac:dyDescent="0.25">
      <c r="A1" s="4" t="s">
        <v>5</v>
      </c>
      <c r="B1" s="4" t="s">
        <v>6</v>
      </c>
      <c r="C1" s="4" t="s">
        <v>7</v>
      </c>
      <c r="D1" s="4" t="s">
        <v>8</v>
      </c>
      <c r="E1" s="4" t="s">
        <v>11</v>
      </c>
      <c r="F1" s="4" t="s">
        <v>12</v>
      </c>
      <c r="G1" s="4" t="s">
        <v>13</v>
      </c>
      <c r="H1" s="11" t="s">
        <v>17</v>
      </c>
      <c r="I1" s="12"/>
      <c r="J1" s="12"/>
      <c r="K1" s="12"/>
      <c r="L1" s="13" t="str">
        <f>T(F2)</f>
        <v>H 9</v>
      </c>
      <c r="M1" s="31" t="s">
        <v>27</v>
      </c>
      <c r="N1"/>
    </row>
    <row r="2" spans="1:34" ht="18" customHeight="1" x14ac:dyDescent="0.3">
      <c r="A2" s="3" t="s">
        <v>34</v>
      </c>
      <c r="B2" s="55" t="s">
        <v>74</v>
      </c>
      <c r="C2" s="55" t="s">
        <v>75</v>
      </c>
      <c r="D2" s="55" t="s">
        <v>76</v>
      </c>
      <c r="E2" s="55" t="s">
        <v>77</v>
      </c>
      <c r="F2" s="55" t="s">
        <v>78</v>
      </c>
      <c r="G2" s="55" t="s">
        <v>79</v>
      </c>
      <c r="H2" s="5">
        <v>1</v>
      </c>
      <c r="I2" s="6" t="str">
        <f>T(B2)</f>
        <v>40</v>
      </c>
      <c r="J2" s="6" t="str">
        <f t="shared" ref="J2:L2" si="0">T(C2)</f>
        <v>Erik</v>
      </c>
      <c r="K2" s="6" t="str">
        <f t="shared" si="0"/>
        <v>Kylborn</v>
      </c>
      <c r="L2" s="6" t="str">
        <f t="shared" si="0"/>
        <v>Almby IK</v>
      </c>
      <c r="M2" s="29">
        <v>3</v>
      </c>
      <c r="N2"/>
      <c r="P2" s="58" t="s">
        <v>22</v>
      </c>
      <c r="Q2" s="58"/>
      <c r="R2" s="58"/>
      <c r="S2" s="58"/>
      <c r="T2" s="58"/>
      <c r="AA2" s="58" t="s">
        <v>22</v>
      </c>
      <c r="AB2" s="58"/>
      <c r="AC2" s="58"/>
      <c r="AD2" s="58"/>
      <c r="AE2" s="58"/>
    </row>
    <row r="3" spans="1:34" ht="18" customHeight="1" x14ac:dyDescent="0.25">
      <c r="A3" s="3" t="s">
        <v>46</v>
      </c>
      <c r="B3" s="55" t="s">
        <v>80</v>
      </c>
      <c r="C3" s="55" t="s">
        <v>81</v>
      </c>
      <c r="D3" s="55" t="s">
        <v>82</v>
      </c>
      <c r="E3" s="55" t="s">
        <v>83</v>
      </c>
      <c r="F3" s="55" t="s">
        <v>78</v>
      </c>
      <c r="G3" s="55" t="s">
        <v>84</v>
      </c>
      <c r="H3" s="5">
        <v>6</v>
      </c>
      <c r="I3" s="6" t="str">
        <f>T(B7)</f>
        <v>48</v>
      </c>
      <c r="J3" s="6" t="str">
        <f t="shared" ref="J3:L4" si="1">T(C7)</f>
        <v>Harry</v>
      </c>
      <c r="K3" s="6" t="str">
        <f t="shared" si="1"/>
        <v>Rudström</v>
      </c>
      <c r="L3" s="6" t="str">
        <f t="shared" si="1"/>
        <v>Grava SK</v>
      </c>
      <c r="M3" s="30">
        <v>4</v>
      </c>
      <c r="N3"/>
      <c r="O3"/>
      <c r="P3" s="11" t="s">
        <v>17</v>
      </c>
      <c r="Q3" s="12"/>
      <c r="R3" s="12"/>
      <c r="S3" s="12"/>
      <c r="T3" s="13" t="str">
        <f>+L1</f>
        <v>H 9</v>
      </c>
    </row>
    <row r="4" spans="1:34" ht="18" customHeight="1" x14ac:dyDescent="0.25">
      <c r="A4" s="3" t="s">
        <v>52</v>
      </c>
      <c r="B4" s="55" t="s">
        <v>85</v>
      </c>
      <c r="C4" s="55" t="s">
        <v>86</v>
      </c>
      <c r="D4" s="55" t="s">
        <v>87</v>
      </c>
      <c r="E4" s="55" t="s">
        <v>88</v>
      </c>
      <c r="F4" s="55" t="s">
        <v>78</v>
      </c>
      <c r="G4" s="55" t="s">
        <v>89</v>
      </c>
      <c r="H4" s="5">
        <v>7</v>
      </c>
      <c r="I4" s="6" t="str">
        <f>T(B8)</f>
        <v>50</v>
      </c>
      <c r="J4" s="6" t="str">
        <f t="shared" si="1"/>
        <v>Vidar</v>
      </c>
      <c r="K4" s="6" t="str">
        <f t="shared" si="1"/>
        <v>Fritzson</v>
      </c>
      <c r="L4" s="6" t="str">
        <f t="shared" si="1"/>
        <v>Ulricehamns IF</v>
      </c>
      <c r="M4" s="30">
        <v>2</v>
      </c>
      <c r="N4"/>
      <c r="O4"/>
      <c r="P4" s="38" t="s">
        <v>23</v>
      </c>
      <c r="Q4" s="38" t="s">
        <v>24</v>
      </c>
      <c r="R4" s="18" t="s">
        <v>7</v>
      </c>
      <c r="S4" s="18" t="s">
        <v>8</v>
      </c>
      <c r="T4" s="18" t="s">
        <v>11</v>
      </c>
      <c r="U4" s="17" t="s">
        <v>26</v>
      </c>
      <c r="V4" s="60" t="s">
        <v>25</v>
      </c>
      <c r="W4" s="61"/>
      <c r="AA4" s="14" t="s">
        <v>21</v>
      </c>
      <c r="AB4" s="15"/>
      <c r="AC4" s="15"/>
      <c r="AD4" s="15"/>
      <c r="AE4" s="16" t="str">
        <f>T(F2)</f>
        <v>H 9</v>
      </c>
      <c r="AF4" s="27"/>
      <c r="AG4" s="9"/>
    </row>
    <row r="5" spans="1:34" ht="18" customHeight="1" x14ac:dyDescent="0.25">
      <c r="A5" s="3" t="s">
        <v>40</v>
      </c>
      <c r="B5" s="55" t="s">
        <v>90</v>
      </c>
      <c r="C5" s="55" t="s">
        <v>91</v>
      </c>
      <c r="D5" s="55" t="s">
        <v>92</v>
      </c>
      <c r="E5" s="55" t="s">
        <v>93</v>
      </c>
      <c r="F5" s="55" t="s">
        <v>78</v>
      </c>
      <c r="G5" s="55" t="s">
        <v>94</v>
      </c>
      <c r="H5" s="5">
        <v>12</v>
      </c>
      <c r="I5" s="6" t="str">
        <f>T(B13)</f>
        <v>46</v>
      </c>
      <c r="J5" s="6" t="str">
        <f t="shared" ref="J5:L6" si="2">T(C13)</f>
        <v>Olle</v>
      </c>
      <c r="K5" s="6" t="str">
        <f t="shared" si="2"/>
        <v>Johansson</v>
      </c>
      <c r="L5" s="6" t="str">
        <f t="shared" si="2"/>
        <v>IK Stern</v>
      </c>
      <c r="M5" s="29">
        <v>5</v>
      </c>
      <c r="N5"/>
      <c r="O5"/>
      <c r="P5" s="19">
        <v>6</v>
      </c>
      <c r="Q5" s="20">
        <f>+I7</f>
        <v>0</v>
      </c>
      <c r="R5" s="21">
        <f t="shared" ref="R5:T5" si="3">+J7</f>
        <v>0</v>
      </c>
      <c r="S5" s="21">
        <f t="shared" si="3"/>
        <v>0</v>
      </c>
      <c r="T5" s="21">
        <f t="shared" si="3"/>
        <v>0</v>
      </c>
      <c r="U5" s="20">
        <f>+H7</f>
        <v>0</v>
      </c>
      <c r="V5" s="59"/>
      <c r="W5" s="59"/>
      <c r="AA5" s="38" t="s">
        <v>23</v>
      </c>
      <c r="AB5" s="38" t="s">
        <v>24</v>
      </c>
      <c r="AC5" s="18" t="s">
        <v>7</v>
      </c>
      <c r="AD5" s="18" t="s">
        <v>8</v>
      </c>
      <c r="AE5" s="18" t="s">
        <v>11</v>
      </c>
      <c r="AF5" s="17" t="s">
        <v>26</v>
      </c>
      <c r="AG5" s="60" t="s">
        <v>25</v>
      </c>
      <c r="AH5" s="61"/>
    </row>
    <row r="6" spans="1:34" ht="18" customHeight="1" x14ac:dyDescent="0.25">
      <c r="A6" s="3" t="s">
        <v>41</v>
      </c>
      <c r="B6" s="55" t="s">
        <v>95</v>
      </c>
      <c r="C6" s="55" t="s">
        <v>81</v>
      </c>
      <c r="D6" s="55" t="s">
        <v>96</v>
      </c>
      <c r="E6" s="55" t="s">
        <v>83</v>
      </c>
      <c r="F6" s="55" t="s">
        <v>78</v>
      </c>
      <c r="G6" s="55" t="s">
        <v>97</v>
      </c>
      <c r="H6" s="5">
        <v>13</v>
      </c>
      <c r="I6" s="6" t="str">
        <f>T(B14)</f>
        <v>36</v>
      </c>
      <c r="J6" s="6" t="str">
        <f t="shared" si="2"/>
        <v>River</v>
      </c>
      <c r="K6" s="6" t="str">
        <f t="shared" si="2"/>
        <v>Larsson</v>
      </c>
      <c r="L6" s="6" t="str">
        <f t="shared" si="2"/>
        <v>Ulricehamns IF</v>
      </c>
      <c r="M6" s="29">
        <v>1</v>
      </c>
      <c r="N6"/>
      <c r="O6"/>
      <c r="P6" s="23">
        <v>5</v>
      </c>
      <c r="Q6" s="24" t="str">
        <f>+I5</f>
        <v>46</v>
      </c>
      <c r="R6" s="25" t="str">
        <f t="shared" ref="R6:T6" si="4">+J5</f>
        <v>Olle</v>
      </c>
      <c r="S6" s="25" t="str">
        <f t="shared" si="4"/>
        <v>Johansson</v>
      </c>
      <c r="T6" s="25" t="str">
        <f t="shared" si="4"/>
        <v>IK Stern</v>
      </c>
      <c r="U6" s="20">
        <f>+H5</f>
        <v>12</v>
      </c>
      <c r="V6" s="59">
        <v>1</v>
      </c>
      <c r="W6" s="59"/>
      <c r="Y6" s="8"/>
      <c r="Z6" s="8"/>
      <c r="AA6" s="19">
        <v>6</v>
      </c>
      <c r="AB6" s="20" t="str">
        <f>+Z57</f>
        <v>46</v>
      </c>
      <c r="AC6" s="20" t="str">
        <f>+AA57</f>
        <v>Olle</v>
      </c>
      <c r="AD6" s="20" t="str">
        <f>+AB57</f>
        <v>Johansson</v>
      </c>
      <c r="AE6" s="20" t="str">
        <f>+AC57</f>
        <v>IK Stern</v>
      </c>
      <c r="AF6" s="20">
        <f>+AD57</f>
        <v>12</v>
      </c>
      <c r="AG6" s="22">
        <v>1</v>
      </c>
      <c r="AH6" s="22"/>
    </row>
    <row r="7" spans="1:34" ht="18" customHeight="1" x14ac:dyDescent="0.25">
      <c r="A7" s="3" t="s">
        <v>53</v>
      </c>
      <c r="B7" s="55" t="s">
        <v>98</v>
      </c>
      <c r="C7" s="55" t="s">
        <v>99</v>
      </c>
      <c r="D7" s="55" t="s">
        <v>100</v>
      </c>
      <c r="E7" s="55" t="s">
        <v>101</v>
      </c>
      <c r="F7" s="55" t="s">
        <v>78</v>
      </c>
      <c r="G7" s="55" t="s">
        <v>102</v>
      </c>
      <c r="H7" s="5"/>
      <c r="I7" s="6"/>
      <c r="J7" s="6"/>
      <c r="K7" s="6"/>
      <c r="L7" s="6"/>
      <c r="M7" s="30">
        <v>6</v>
      </c>
      <c r="N7"/>
      <c r="O7"/>
      <c r="P7" s="23">
        <v>4</v>
      </c>
      <c r="Q7" s="24" t="str">
        <f>+I3</f>
        <v>48</v>
      </c>
      <c r="R7" s="25" t="str">
        <f t="shared" ref="R7:T7" si="5">+J3</f>
        <v>Harry</v>
      </c>
      <c r="S7" s="25" t="str">
        <f t="shared" si="5"/>
        <v>Rudström</v>
      </c>
      <c r="T7" s="25" t="str">
        <f t="shared" si="5"/>
        <v>Grava SK</v>
      </c>
      <c r="U7" s="20">
        <f>+H3</f>
        <v>6</v>
      </c>
      <c r="V7" s="59"/>
      <c r="W7" s="59"/>
      <c r="Y7" s="8"/>
      <c r="Z7" s="8"/>
      <c r="AA7" s="23">
        <v>5</v>
      </c>
      <c r="AB7" s="24" t="str">
        <f>+Z55</f>
        <v>41</v>
      </c>
      <c r="AC7" s="24" t="str">
        <f>+AA55</f>
        <v>Isak</v>
      </c>
      <c r="AD7" s="24" t="str">
        <f>+AB55</f>
        <v>Lövgren</v>
      </c>
      <c r="AE7" s="24" t="str">
        <f>+AC55</f>
        <v>Finspångs SOK</v>
      </c>
      <c r="AF7" s="24">
        <f>+AD55</f>
        <v>4</v>
      </c>
      <c r="AG7" s="26">
        <v>4</v>
      </c>
      <c r="AH7" s="26"/>
    </row>
    <row r="8" spans="1:34" ht="18" customHeight="1" x14ac:dyDescent="0.25">
      <c r="A8" s="3" t="s">
        <v>47</v>
      </c>
      <c r="B8" s="55" t="s">
        <v>103</v>
      </c>
      <c r="C8" s="55" t="s">
        <v>104</v>
      </c>
      <c r="D8" s="55" t="s">
        <v>105</v>
      </c>
      <c r="E8" s="55" t="s">
        <v>83</v>
      </c>
      <c r="F8" s="55" t="s">
        <v>78</v>
      </c>
      <c r="G8" s="55" t="s">
        <v>106</v>
      </c>
      <c r="H8" s="14" t="s">
        <v>18</v>
      </c>
      <c r="I8" s="15"/>
      <c r="J8" s="15"/>
      <c r="K8" s="15"/>
      <c r="L8" s="16" t="str">
        <f>T(F2)</f>
        <v>H 9</v>
      </c>
      <c r="M8" s="31" t="s">
        <v>27</v>
      </c>
      <c r="N8"/>
      <c r="O8"/>
      <c r="P8" s="23">
        <v>3</v>
      </c>
      <c r="Q8" s="24" t="str">
        <f>+I2</f>
        <v>40</v>
      </c>
      <c r="R8" s="25" t="str">
        <f t="shared" ref="R8:T8" si="6">+J2</f>
        <v>Erik</v>
      </c>
      <c r="S8" s="25" t="str">
        <f t="shared" si="6"/>
        <v>Kylborn</v>
      </c>
      <c r="T8" s="25" t="str">
        <f t="shared" si="6"/>
        <v>Almby IK</v>
      </c>
      <c r="U8" s="20">
        <f>+H2</f>
        <v>1</v>
      </c>
      <c r="V8" s="59">
        <v>2</v>
      </c>
      <c r="W8" s="59"/>
      <c r="X8" s="8"/>
      <c r="Y8" s="8"/>
      <c r="Z8" s="8"/>
      <c r="AA8" s="23">
        <v>4</v>
      </c>
      <c r="AB8" s="24" t="str">
        <f>+Z53</f>
        <v>54</v>
      </c>
      <c r="AC8" s="24" t="str">
        <f>+AA53</f>
        <v>Vilmer</v>
      </c>
      <c r="AD8" s="24" t="str">
        <f>+AB53</f>
        <v>Wingskog Lindqvist</v>
      </c>
      <c r="AE8" s="24" t="str">
        <f>+AC53</f>
        <v>Ulricehamns IF</v>
      </c>
      <c r="AF8" s="24">
        <f>+AD53</f>
        <v>2</v>
      </c>
      <c r="AG8" s="26">
        <v>2</v>
      </c>
      <c r="AH8" s="26"/>
    </row>
    <row r="9" spans="1:34" ht="18" customHeight="1" x14ac:dyDescent="0.25">
      <c r="A9" s="3" t="s">
        <v>35</v>
      </c>
      <c r="B9" s="55" t="s">
        <v>107</v>
      </c>
      <c r="C9" s="55" t="s">
        <v>108</v>
      </c>
      <c r="D9" s="55" t="s">
        <v>109</v>
      </c>
      <c r="E9" s="55" t="s">
        <v>110</v>
      </c>
      <c r="F9" s="55" t="s">
        <v>78</v>
      </c>
      <c r="G9" s="55" t="s">
        <v>111</v>
      </c>
      <c r="H9" s="5">
        <v>2</v>
      </c>
      <c r="I9" s="6" t="str">
        <f>T(B3)</f>
        <v>54</v>
      </c>
      <c r="J9" s="6" t="str">
        <f t="shared" ref="J9:L9" si="7">T(C3)</f>
        <v>Vilmer</v>
      </c>
      <c r="K9" s="6" t="str">
        <f t="shared" si="7"/>
        <v>Wingskog Lindqvist</v>
      </c>
      <c r="L9" s="6" t="str">
        <f t="shared" si="7"/>
        <v>Ulricehamns IF</v>
      </c>
      <c r="M9" s="29">
        <v>3</v>
      </c>
      <c r="N9"/>
      <c r="O9"/>
      <c r="P9" s="23">
        <v>2</v>
      </c>
      <c r="Q9" s="24" t="str">
        <f>+I4</f>
        <v>50</v>
      </c>
      <c r="R9" s="25" t="str">
        <f t="shared" ref="R9:T9" si="8">+J4</f>
        <v>Vidar</v>
      </c>
      <c r="S9" s="25" t="str">
        <f t="shared" si="8"/>
        <v>Fritzson</v>
      </c>
      <c r="T9" s="25" t="str">
        <f t="shared" si="8"/>
        <v>Ulricehamns IF</v>
      </c>
      <c r="U9" s="20">
        <f>+H4</f>
        <v>7</v>
      </c>
      <c r="V9" s="59"/>
      <c r="W9" s="59"/>
      <c r="X9" s="8"/>
      <c r="AA9" s="23">
        <v>3</v>
      </c>
      <c r="AB9" s="24" t="str">
        <f>+Z52</f>
        <v>40</v>
      </c>
      <c r="AC9" s="24" t="str">
        <f>+AA52</f>
        <v>Erik</v>
      </c>
      <c r="AD9" s="24" t="str">
        <f>+AB52</f>
        <v>Kylborn</v>
      </c>
      <c r="AE9" s="24" t="str">
        <f>+AC52</f>
        <v>Almby IK</v>
      </c>
      <c r="AF9" s="24">
        <f>+AD52</f>
        <v>1</v>
      </c>
      <c r="AG9" s="26">
        <v>3</v>
      </c>
      <c r="AH9" s="26"/>
    </row>
    <row r="10" spans="1:34" ht="18" customHeight="1" x14ac:dyDescent="0.25">
      <c r="A10" s="3" t="s">
        <v>36</v>
      </c>
      <c r="B10" s="55" t="s">
        <v>112</v>
      </c>
      <c r="C10" s="55" t="s">
        <v>113</v>
      </c>
      <c r="D10" s="55" t="s">
        <v>114</v>
      </c>
      <c r="E10" s="55" t="s">
        <v>88</v>
      </c>
      <c r="F10" s="55" t="s">
        <v>78</v>
      </c>
      <c r="G10" s="55" t="s">
        <v>115</v>
      </c>
      <c r="H10" s="5">
        <v>5</v>
      </c>
      <c r="I10" s="6" t="str">
        <f>T(B6)</f>
        <v>55</v>
      </c>
      <c r="J10" s="6" t="str">
        <f t="shared" ref="J10:L10" si="9">T(C6)</f>
        <v>Vilmer</v>
      </c>
      <c r="K10" s="6" t="str">
        <f t="shared" si="9"/>
        <v>Svärd</v>
      </c>
      <c r="L10" s="6" t="str">
        <f t="shared" si="9"/>
        <v>Ulricehamns IF</v>
      </c>
      <c r="M10" s="30">
        <v>4</v>
      </c>
      <c r="N10"/>
      <c r="O10"/>
      <c r="P10" s="23">
        <v>1</v>
      </c>
      <c r="Q10" s="24" t="str">
        <f>+I6</f>
        <v>36</v>
      </c>
      <c r="R10" s="25" t="str">
        <f t="shared" ref="R10:T10" si="10">+J6</f>
        <v>River</v>
      </c>
      <c r="S10" s="25" t="str">
        <f t="shared" si="10"/>
        <v>Larsson</v>
      </c>
      <c r="T10" s="25" t="str">
        <f t="shared" si="10"/>
        <v>Ulricehamns IF</v>
      </c>
      <c r="U10" s="24">
        <f>+H6</f>
        <v>13</v>
      </c>
      <c r="V10" s="59"/>
      <c r="W10" s="59"/>
      <c r="X10" s="8"/>
      <c r="AA10" s="23">
        <v>2</v>
      </c>
      <c r="AB10" s="24" t="str">
        <f>+Z54</f>
        <v>42</v>
      </c>
      <c r="AC10" s="24" t="str">
        <f>+AA54</f>
        <v>Hannes</v>
      </c>
      <c r="AD10" s="24" t="str">
        <f>+AB54</f>
        <v>Göransson</v>
      </c>
      <c r="AE10" s="24" t="str">
        <f>+AC54</f>
        <v>Äspereds IF</v>
      </c>
      <c r="AF10" s="24">
        <f>+AD54</f>
        <v>3</v>
      </c>
      <c r="AG10" s="26">
        <v>6</v>
      </c>
      <c r="AH10" s="26"/>
    </row>
    <row r="11" spans="1:34" ht="18" customHeight="1" x14ac:dyDescent="0.25">
      <c r="A11" s="3" t="s">
        <v>48</v>
      </c>
      <c r="B11" s="55" t="s">
        <v>116</v>
      </c>
      <c r="C11" s="55" t="s">
        <v>117</v>
      </c>
      <c r="D11" s="55" t="s">
        <v>118</v>
      </c>
      <c r="E11" s="55" t="s">
        <v>119</v>
      </c>
      <c r="F11" s="55" t="s">
        <v>78</v>
      </c>
      <c r="G11" s="55" t="s">
        <v>120</v>
      </c>
      <c r="H11" s="5">
        <v>8</v>
      </c>
      <c r="I11" s="6" t="str">
        <f>T(B9)</f>
        <v>38</v>
      </c>
      <c r="J11" s="6" t="str">
        <f t="shared" ref="J11:L11" si="11">T(C9)</f>
        <v>Lukas</v>
      </c>
      <c r="K11" s="6" t="str">
        <f t="shared" si="11"/>
        <v>Clasén</v>
      </c>
      <c r="L11" s="6" t="str">
        <f t="shared" si="11"/>
        <v>IF Hallby SOK</v>
      </c>
      <c r="M11" s="30">
        <v>2</v>
      </c>
      <c r="N11"/>
      <c r="O11"/>
      <c r="P11" s="11" t="s">
        <v>18</v>
      </c>
      <c r="Q11" s="12"/>
      <c r="R11" s="12"/>
      <c r="S11" s="12"/>
      <c r="T11" s="13" t="str">
        <f>+T3</f>
        <v>H 9</v>
      </c>
      <c r="AA11" s="23">
        <v>1</v>
      </c>
      <c r="AB11" s="24" t="str">
        <f>+Z56</f>
        <v>55</v>
      </c>
      <c r="AC11" s="24" t="str">
        <f>+AA56</f>
        <v>Vilmer</v>
      </c>
      <c r="AD11" s="24" t="str">
        <f>+AB56</f>
        <v>Svärd</v>
      </c>
      <c r="AE11" s="24" t="str">
        <f>+AC56</f>
        <v>Ulricehamns IF</v>
      </c>
      <c r="AF11" s="24">
        <f>+AD56</f>
        <v>5</v>
      </c>
      <c r="AG11" s="26">
        <v>5</v>
      </c>
      <c r="AH11" s="26"/>
    </row>
    <row r="12" spans="1:34" ht="18" customHeight="1" x14ac:dyDescent="0.25">
      <c r="A12" s="3" t="s">
        <v>54</v>
      </c>
      <c r="B12" s="55" t="s">
        <v>121</v>
      </c>
      <c r="C12" s="55" t="s">
        <v>122</v>
      </c>
      <c r="D12" s="55" t="s">
        <v>123</v>
      </c>
      <c r="E12" s="55" t="s">
        <v>101</v>
      </c>
      <c r="F12" s="55" t="s">
        <v>78</v>
      </c>
      <c r="G12" s="55" t="s">
        <v>124</v>
      </c>
      <c r="H12" s="5">
        <v>11</v>
      </c>
      <c r="I12" s="6" t="str">
        <f>T(B12)</f>
        <v>37</v>
      </c>
      <c r="J12" s="6" t="str">
        <f t="shared" ref="J12:L12" si="12">T(C12)</f>
        <v>Lowe</v>
      </c>
      <c r="K12" s="6" t="str">
        <f t="shared" si="12"/>
        <v>Ekström</v>
      </c>
      <c r="L12" s="6" t="str">
        <f t="shared" si="12"/>
        <v>Grava SK</v>
      </c>
      <c r="M12" s="29">
        <v>5</v>
      </c>
      <c r="N12"/>
      <c r="O12"/>
      <c r="P12" s="38" t="s">
        <v>23</v>
      </c>
      <c r="Q12" s="38" t="s">
        <v>24</v>
      </c>
      <c r="R12" s="18" t="s">
        <v>7</v>
      </c>
      <c r="S12" s="18" t="s">
        <v>8</v>
      </c>
      <c r="T12" s="18" t="s">
        <v>11</v>
      </c>
      <c r="V12" s="60" t="s">
        <v>25</v>
      </c>
      <c r="W12" s="61"/>
      <c r="AA12" s="9"/>
      <c r="AB12" s="9"/>
      <c r="AC12" s="9"/>
      <c r="AD12" s="9"/>
      <c r="AE12" s="9"/>
      <c r="AF12" s="9"/>
    </row>
    <row r="13" spans="1:34" ht="18" customHeight="1" x14ac:dyDescent="0.25">
      <c r="A13" s="3" t="s">
        <v>42</v>
      </c>
      <c r="B13" s="55" t="s">
        <v>125</v>
      </c>
      <c r="C13" s="55" t="s">
        <v>126</v>
      </c>
      <c r="D13" s="55" t="s">
        <v>127</v>
      </c>
      <c r="E13" s="55" t="s">
        <v>128</v>
      </c>
      <c r="F13" s="55" t="s">
        <v>78</v>
      </c>
      <c r="G13" s="55" t="s">
        <v>129</v>
      </c>
      <c r="H13" s="5"/>
      <c r="I13" s="6"/>
      <c r="J13" s="6"/>
      <c r="K13" s="6"/>
      <c r="L13" s="6"/>
      <c r="M13" s="29">
        <v>1</v>
      </c>
      <c r="N13"/>
      <c r="O13"/>
      <c r="P13" s="19">
        <v>6</v>
      </c>
      <c r="Q13" s="20">
        <f>+I14</f>
        <v>0</v>
      </c>
      <c r="R13" s="20">
        <f>+J14</f>
        <v>0</v>
      </c>
      <c r="S13" s="20">
        <f>+K14</f>
        <v>0</v>
      </c>
      <c r="T13" s="20">
        <f>+L14</f>
        <v>0</v>
      </c>
      <c r="U13" s="20">
        <f>+H14</f>
        <v>0</v>
      </c>
      <c r="V13" s="59"/>
      <c r="W13" s="59"/>
      <c r="Y13" s="8"/>
      <c r="Z13" s="8"/>
      <c r="AA13" s="9"/>
      <c r="AB13" s="9"/>
      <c r="AC13" s="9"/>
      <c r="AD13" s="9"/>
      <c r="AE13" s="9"/>
      <c r="AF13" s="9"/>
    </row>
    <row r="14" spans="1:34" ht="18" customHeight="1" x14ac:dyDescent="0.3">
      <c r="A14" s="3" t="s">
        <v>43</v>
      </c>
      <c r="B14" s="55" t="s">
        <v>130</v>
      </c>
      <c r="C14" s="55" t="s">
        <v>131</v>
      </c>
      <c r="D14" s="55" t="s">
        <v>132</v>
      </c>
      <c r="E14" s="55" t="s">
        <v>83</v>
      </c>
      <c r="F14" s="55" t="s">
        <v>78</v>
      </c>
      <c r="G14" s="55" t="s">
        <v>133</v>
      </c>
      <c r="H14" s="5"/>
      <c r="I14" s="6"/>
      <c r="J14" s="6"/>
      <c r="K14" s="6"/>
      <c r="L14" s="6"/>
      <c r="M14" s="30">
        <v>6</v>
      </c>
      <c r="N14"/>
      <c r="O14"/>
      <c r="P14" s="23">
        <v>5</v>
      </c>
      <c r="Q14" s="24" t="str">
        <f>+I12</f>
        <v>37</v>
      </c>
      <c r="R14" s="24" t="str">
        <f>+J12</f>
        <v>Lowe</v>
      </c>
      <c r="S14" s="24" t="str">
        <f>+K12</f>
        <v>Ekström</v>
      </c>
      <c r="T14" s="24" t="str">
        <f>+L12</f>
        <v>Grava SK</v>
      </c>
      <c r="U14" s="24">
        <f>+H12</f>
        <v>11</v>
      </c>
      <c r="V14" s="59"/>
      <c r="W14" s="59"/>
      <c r="Y14" s="8"/>
      <c r="Z14" s="8"/>
      <c r="AA14" s="58" t="s">
        <v>22</v>
      </c>
      <c r="AB14" s="58"/>
      <c r="AC14" s="58"/>
      <c r="AD14" s="58"/>
      <c r="AE14" s="58"/>
      <c r="AF14" s="9"/>
    </row>
    <row r="15" spans="1:34" ht="18" customHeight="1" x14ac:dyDescent="0.25">
      <c r="A15" s="3" t="s">
        <v>55</v>
      </c>
      <c r="B15" s="55" t="s">
        <v>134</v>
      </c>
      <c r="C15" s="55" t="s">
        <v>135</v>
      </c>
      <c r="D15" s="55" t="s">
        <v>136</v>
      </c>
      <c r="E15" s="55" t="s">
        <v>137</v>
      </c>
      <c r="F15" s="55" t="s">
        <v>78</v>
      </c>
      <c r="G15" s="55" t="s">
        <v>158</v>
      </c>
      <c r="H15" s="14" t="s">
        <v>19</v>
      </c>
      <c r="I15" s="15"/>
      <c r="J15" s="15"/>
      <c r="K15" s="15"/>
      <c r="L15" s="16" t="str">
        <f>T(F2)</f>
        <v>H 9</v>
      </c>
      <c r="M15" s="31" t="s">
        <v>27</v>
      </c>
      <c r="N15"/>
      <c r="O15"/>
      <c r="P15" s="23">
        <v>4</v>
      </c>
      <c r="Q15" s="24" t="str">
        <f>+I10</f>
        <v>55</v>
      </c>
      <c r="R15" s="24" t="str">
        <f>+J10</f>
        <v>Vilmer</v>
      </c>
      <c r="S15" s="24" t="str">
        <f>+K10</f>
        <v>Svärd</v>
      </c>
      <c r="T15" s="24" t="str">
        <f>+L10</f>
        <v>Ulricehamns IF</v>
      </c>
      <c r="U15" s="24">
        <f>+H10</f>
        <v>5</v>
      </c>
      <c r="V15" s="59">
        <v>1</v>
      </c>
      <c r="W15" s="59"/>
      <c r="X15" s="8"/>
      <c r="Y15" s="8"/>
      <c r="Z15" s="8"/>
    </row>
    <row r="16" spans="1:34" ht="18" customHeight="1" x14ac:dyDescent="0.25">
      <c r="A16" s="3" t="s">
        <v>49</v>
      </c>
      <c r="B16" s="55" t="s">
        <v>138</v>
      </c>
      <c r="C16" s="55" t="s">
        <v>139</v>
      </c>
      <c r="D16" s="55" t="s">
        <v>140</v>
      </c>
      <c r="E16" s="55" t="s">
        <v>83</v>
      </c>
      <c r="F16" s="55" t="s">
        <v>78</v>
      </c>
      <c r="G16" s="55" t="s">
        <v>158</v>
      </c>
      <c r="H16" s="5">
        <v>3</v>
      </c>
      <c r="I16" s="6" t="str">
        <f>T(B4)</f>
        <v>42</v>
      </c>
      <c r="J16" s="6" t="str">
        <f t="shared" ref="J16:L17" si="13">T(C4)</f>
        <v>Hannes</v>
      </c>
      <c r="K16" s="6" t="str">
        <f t="shared" si="13"/>
        <v>Göransson</v>
      </c>
      <c r="L16" s="6" t="str">
        <f t="shared" si="13"/>
        <v>Äspereds IF</v>
      </c>
      <c r="M16" s="29">
        <v>3</v>
      </c>
      <c r="N16"/>
      <c r="O16"/>
      <c r="P16" s="23">
        <v>3</v>
      </c>
      <c r="Q16" s="24" t="str">
        <f>+I9</f>
        <v>54</v>
      </c>
      <c r="R16" s="24" t="str">
        <f>+J9</f>
        <v>Vilmer</v>
      </c>
      <c r="S16" s="24" t="str">
        <f>+K9</f>
        <v>Wingskog Lindqvist</v>
      </c>
      <c r="T16" s="24" t="str">
        <f>+L9</f>
        <v>Ulricehamns IF</v>
      </c>
      <c r="U16" s="24">
        <f>+H9</f>
        <v>2</v>
      </c>
      <c r="V16" s="59">
        <v>2</v>
      </c>
      <c r="W16" s="59"/>
      <c r="X16" s="8"/>
    </row>
    <row r="17" spans="1:34" ht="18" customHeight="1" x14ac:dyDescent="0.25">
      <c r="A17" s="3" t="s">
        <v>37</v>
      </c>
      <c r="B17" s="55" t="s">
        <v>141</v>
      </c>
      <c r="C17" s="55" t="s">
        <v>142</v>
      </c>
      <c r="D17" s="55" t="s">
        <v>143</v>
      </c>
      <c r="E17" s="55" t="s">
        <v>144</v>
      </c>
      <c r="F17" s="55" t="s">
        <v>78</v>
      </c>
      <c r="G17" s="55" t="s">
        <v>158</v>
      </c>
      <c r="H17" s="5">
        <v>4</v>
      </c>
      <c r="I17" s="6" t="str">
        <f>T(B5)</f>
        <v>41</v>
      </c>
      <c r="J17" s="6" t="str">
        <f t="shared" si="13"/>
        <v>Isak</v>
      </c>
      <c r="K17" s="6" t="str">
        <f t="shared" si="13"/>
        <v>Lövgren</v>
      </c>
      <c r="L17" s="6" t="str">
        <f t="shared" si="13"/>
        <v>Finspångs SOK</v>
      </c>
      <c r="M17" s="30">
        <v>4</v>
      </c>
      <c r="N17"/>
      <c r="O17"/>
      <c r="P17" s="23">
        <v>2</v>
      </c>
      <c r="Q17" s="24" t="str">
        <f>+I11</f>
        <v>38</v>
      </c>
      <c r="R17" s="24" t="str">
        <f>+J11</f>
        <v>Lukas</v>
      </c>
      <c r="S17" s="24" t="str">
        <f>+K11</f>
        <v>Clasén</v>
      </c>
      <c r="T17" s="24" t="str">
        <f>+L11</f>
        <v>IF Hallby SOK</v>
      </c>
      <c r="U17" s="24">
        <f>+H11</f>
        <v>8</v>
      </c>
      <c r="V17" s="59"/>
      <c r="W17" s="59"/>
      <c r="X17" s="8"/>
    </row>
    <row r="18" spans="1:34" ht="18" customHeight="1" x14ac:dyDescent="0.25">
      <c r="A18" s="3" t="s">
        <v>38</v>
      </c>
      <c r="B18" s="55" t="s">
        <v>145</v>
      </c>
      <c r="C18" s="55" t="s">
        <v>146</v>
      </c>
      <c r="D18" s="55" t="s">
        <v>147</v>
      </c>
      <c r="E18" s="55" t="s">
        <v>83</v>
      </c>
      <c r="F18" s="55" t="s">
        <v>78</v>
      </c>
      <c r="G18" s="55" t="s">
        <v>158</v>
      </c>
      <c r="H18" s="5">
        <v>9</v>
      </c>
      <c r="I18" s="6" t="str">
        <f>T(B10)</f>
        <v>53</v>
      </c>
      <c r="J18" s="6" t="str">
        <f t="shared" ref="J18:L19" si="14">T(C10)</f>
        <v>Jonatan</v>
      </c>
      <c r="K18" s="6" t="str">
        <f t="shared" si="14"/>
        <v>Abrahamson</v>
      </c>
      <c r="L18" s="6" t="str">
        <f t="shared" si="14"/>
        <v>Äspereds IF</v>
      </c>
      <c r="M18" s="30">
        <v>2</v>
      </c>
      <c r="N18"/>
      <c r="O18"/>
      <c r="P18" s="23">
        <v>1</v>
      </c>
      <c r="Q18" s="24">
        <f>+I13</f>
        <v>0</v>
      </c>
      <c r="R18" s="24">
        <f>+J13</f>
        <v>0</v>
      </c>
      <c r="S18" s="24">
        <f>+K13</f>
        <v>0</v>
      </c>
      <c r="T18" s="24">
        <f>+L13</f>
        <v>0</v>
      </c>
      <c r="U18" s="24">
        <f>+H13</f>
        <v>0</v>
      </c>
      <c r="V18" s="59"/>
      <c r="W18" s="59"/>
    </row>
    <row r="19" spans="1:34" ht="18" customHeight="1" x14ac:dyDescent="0.25">
      <c r="A19" s="3" t="s">
        <v>50</v>
      </c>
      <c r="B19" s="55" t="s">
        <v>148</v>
      </c>
      <c r="C19" s="55" t="s">
        <v>149</v>
      </c>
      <c r="D19" s="55" t="s">
        <v>150</v>
      </c>
      <c r="E19" s="55" t="s">
        <v>151</v>
      </c>
      <c r="F19" s="55" t="s">
        <v>78</v>
      </c>
      <c r="G19" s="55" t="s">
        <v>158</v>
      </c>
      <c r="H19" s="5">
        <v>10</v>
      </c>
      <c r="I19" s="6" t="str">
        <f>T(B11)</f>
        <v>45</v>
      </c>
      <c r="J19" s="6" t="str">
        <f t="shared" si="14"/>
        <v>Emil</v>
      </c>
      <c r="K19" s="6" t="str">
        <f t="shared" si="14"/>
        <v>Thorpman</v>
      </c>
      <c r="L19" s="6" t="str">
        <f t="shared" si="14"/>
        <v>Åmåls OK</v>
      </c>
      <c r="M19" s="29">
        <v>5</v>
      </c>
      <c r="N19"/>
      <c r="O19"/>
      <c r="P19" s="11" t="s">
        <v>19</v>
      </c>
      <c r="Q19" s="12"/>
      <c r="R19" s="12"/>
      <c r="S19" s="12"/>
      <c r="T19" s="13" t="str">
        <f>+T11</f>
        <v>H 9</v>
      </c>
      <c r="AA19" s="9"/>
      <c r="AB19" s="9"/>
      <c r="AC19" s="9"/>
      <c r="AD19" s="9"/>
      <c r="AE19" s="9"/>
      <c r="AF19" s="9"/>
    </row>
    <row r="20" spans="1:34" ht="18" customHeight="1" x14ac:dyDescent="0.25">
      <c r="A20" s="3" t="s">
        <v>56</v>
      </c>
      <c r="B20" s="55" t="s">
        <v>152</v>
      </c>
      <c r="C20" s="55" t="s">
        <v>153</v>
      </c>
      <c r="D20" s="55" t="s">
        <v>154</v>
      </c>
      <c r="E20" s="55" t="s">
        <v>83</v>
      </c>
      <c r="F20" s="55" t="s">
        <v>78</v>
      </c>
      <c r="G20" s="55" t="s">
        <v>158</v>
      </c>
      <c r="H20" s="5"/>
      <c r="I20" s="6"/>
      <c r="J20" s="6"/>
      <c r="K20" s="6"/>
      <c r="L20" s="6"/>
      <c r="M20" s="29">
        <v>1</v>
      </c>
      <c r="N20"/>
      <c r="O20"/>
      <c r="P20" s="38" t="s">
        <v>23</v>
      </c>
      <c r="Q20" s="38" t="s">
        <v>24</v>
      </c>
      <c r="R20" s="18" t="s">
        <v>7</v>
      </c>
      <c r="S20" s="18" t="s">
        <v>8</v>
      </c>
      <c r="T20" s="18" t="s">
        <v>11</v>
      </c>
      <c r="V20" s="60" t="s">
        <v>25</v>
      </c>
      <c r="W20" s="61"/>
      <c r="Y20" s="8"/>
      <c r="Z20" s="8"/>
      <c r="AA20" s="9"/>
      <c r="AB20" s="9"/>
      <c r="AC20" s="9"/>
      <c r="AD20" s="9"/>
      <c r="AE20" s="9"/>
      <c r="AF20" s="9"/>
    </row>
    <row r="21" spans="1:34" ht="18" customHeight="1" x14ac:dyDescent="0.25">
      <c r="A21" s="3" t="s">
        <v>44</v>
      </c>
      <c r="B21" s="55" t="s">
        <v>155</v>
      </c>
      <c r="C21" s="55" t="s">
        <v>156</v>
      </c>
      <c r="D21" s="55" t="s">
        <v>127</v>
      </c>
      <c r="E21" s="55" t="s">
        <v>157</v>
      </c>
      <c r="F21" s="55" t="s">
        <v>78</v>
      </c>
      <c r="G21" s="55" t="s">
        <v>158</v>
      </c>
      <c r="H21" s="5"/>
      <c r="I21" s="6"/>
      <c r="J21" s="6"/>
      <c r="K21" s="6"/>
      <c r="L21" s="6"/>
      <c r="M21" s="30">
        <v>6</v>
      </c>
      <c r="N21"/>
      <c r="O21"/>
      <c r="P21" s="19">
        <v>6</v>
      </c>
      <c r="Q21" s="20">
        <f>+I21</f>
        <v>0</v>
      </c>
      <c r="R21" s="20">
        <f>+J21</f>
        <v>0</v>
      </c>
      <c r="S21" s="20">
        <f>+K21</f>
        <v>0</v>
      </c>
      <c r="T21" s="20">
        <f>+L21</f>
        <v>0</v>
      </c>
      <c r="U21" s="20">
        <f>+H21</f>
        <v>0</v>
      </c>
      <c r="V21" s="59"/>
      <c r="W21" s="59"/>
      <c r="Y21" s="8"/>
      <c r="Z21" s="8"/>
      <c r="AA21" s="9"/>
      <c r="AB21" s="9"/>
      <c r="AC21" s="9"/>
      <c r="AD21" s="9"/>
      <c r="AE21" s="9"/>
      <c r="AF21" s="9"/>
    </row>
    <row r="22" spans="1:34" ht="18" customHeight="1" x14ac:dyDescent="0.25">
      <c r="A22" s="3" t="s">
        <v>45</v>
      </c>
      <c r="B22" s="35"/>
      <c r="C22" s="4"/>
      <c r="D22" s="4"/>
      <c r="E22" s="4"/>
      <c r="F22" s="4"/>
      <c r="G22" s="4"/>
      <c r="N22"/>
      <c r="O22"/>
      <c r="P22" s="23">
        <v>5</v>
      </c>
      <c r="Q22" s="24" t="str">
        <f>+I19</f>
        <v>45</v>
      </c>
      <c r="R22" s="24" t="str">
        <f>+J19</f>
        <v>Emil</v>
      </c>
      <c r="S22" s="24" t="str">
        <f>+K19</f>
        <v>Thorpman</v>
      </c>
      <c r="T22" s="24" t="str">
        <f>+L19</f>
        <v>Åmåls OK</v>
      </c>
      <c r="U22" s="24">
        <f>+H19</f>
        <v>10</v>
      </c>
      <c r="V22" s="59"/>
      <c r="W22" s="59"/>
      <c r="X22" s="8"/>
      <c r="Y22" s="8"/>
      <c r="Z22" s="8"/>
      <c r="AA22" s="10"/>
      <c r="AB22" s="10"/>
      <c r="AC22" s="10"/>
      <c r="AD22" s="10"/>
      <c r="AE22" s="9"/>
      <c r="AF22" s="9"/>
    </row>
    <row r="23" spans="1:34" ht="18" customHeight="1" x14ac:dyDescent="0.25">
      <c r="A23" s="3" t="s">
        <v>57</v>
      </c>
      <c r="B23" s="35"/>
      <c r="C23" s="4"/>
      <c r="D23" s="4"/>
      <c r="E23" s="4"/>
      <c r="F23" s="4"/>
      <c r="G23" s="4"/>
      <c r="N23"/>
      <c r="O23"/>
      <c r="P23" s="23">
        <v>4</v>
      </c>
      <c r="Q23" s="24" t="str">
        <f>+I17</f>
        <v>41</v>
      </c>
      <c r="R23" s="24" t="str">
        <f>+J17</f>
        <v>Isak</v>
      </c>
      <c r="S23" s="24" t="str">
        <f>+K17</f>
        <v>Lövgren</v>
      </c>
      <c r="T23" s="24" t="str">
        <f>+L17</f>
        <v>Finspångs SOK</v>
      </c>
      <c r="U23" s="24">
        <f>+H17</f>
        <v>4</v>
      </c>
      <c r="V23" s="59">
        <v>1</v>
      </c>
      <c r="W23" s="59"/>
      <c r="X23" s="8"/>
      <c r="Y23" s="10"/>
      <c r="Z23" s="10"/>
    </row>
    <row r="24" spans="1:34" ht="18" customHeight="1" x14ac:dyDescent="0.25">
      <c r="A24" s="3" t="s">
        <v>51</v>
      </c>
      <c r="B24" s="35"/>
      <c r="C24" s="4"/>
      <c r="D24" s="4"/>
      <c r="E24" s="4"/>
      <c r="F24" s="4"/>
      <c r="G24" s="4"/>
      <c r="N24"/>
      <c r="O24"/>
      <c r="P24" s="23">
        <v>3</v>
      </c>
      <c r="Q24" s="24" t="str">
        <f>+I16</f>
        <v>42</v>
      </c>
      <c r="R24" s="24" t="str">
        <f>+J16</f>
        <v>Hannes</v>
      </c>
      <c r="S24" s="24" t="str">
        <f>+K16</f>
        <v>Göransson</v>
      </c>
      <c r="T24" s="24" t="str">
        <f>+L16</f>
        <v>Äspereds IF</v>
      </c>
      <c r="U24" s="24">
        <f>+H16</f>
        <v>3</v>
      </c>
      <c r="V24" s="59">
        <v>2</v>
      </c>
      <c r="W24" s="59"/>
      <c r="X24" s="8"/>
    </row>
    <row r="25" spans="1:34" ht="18" customHeight="1" x14ac:dyDescent="0.25">
      <c r="A25" s="3" t="s">
        <v>39</v>
      </c>
      <c r="B25" s="35"/>
      <c r="C25" s="4"/>
      <c r="D25" s="4"/>
      <c r="E25" s="4"/>
      <c r="F25" s="4"/>
      <c r="G25" s="4"/>
      <c r="N25"/>
      <c r="O25"/>
      <c r="P25" s="23">
        <v>2</v>
      </c>
      <c r="Q25" s="24" t="str">
        <f>+I18</f>
        <v>53</v>
      </c>
      <c r="R25" s="24" t="str">
        <f>+J18</f>
        <v>Jonatan</v>
      </c>
      <c r="S25" s="24" t="str">
        <f>+K18</f>
        <v>Abrahamson</v>
      </c>
      <c r="T25" s="24" t="str">
        <f>+L18</f>
        <v>Äspereds IF</v>
      </c>
      <c r="U25" s="24">
        <f>+H18</f>
        <v>9</v>
      </c>
      <c r="V25" s="59"/>
      <c r="W25" s="59"/>
      <c r="X25" s="10"/>
      <c r="AA25" s="57" t="s">
        <v>28</v>
      </c>
      <c r="AB25" s="57"/>
      <c r="AC25" s="57"/>
      <c r="AD25" s="57"/>
      <c r="AE25" s="57"/>
      <c r="AF25" s="57"/>
      <c r="AG25" s="57"/>
      <c r="AH25" s="57"/>
    </row>
    <row r="26" spans="1:34" ht="18" customHeight="1" x14ac:dyDescent="0.25">
      <c r="A26" s="3" t="s">
        <v>58</v>
      </c>
      <c r="B26" s="4"/>
      <c r="C26" s="4"/>
      <c r="D26" s="4"/>
      <c r="E26" s="4"/>
      <c r="F26" s="4"/>
      <c r="G26" s="4"/>
      <c r="N26"/>
      <c r="O26"/>
      <c r="P26" s="23">
        <v>1</v>
      </c>
      <c r="Q26" s="24">
        <f>+I20</f>
        <v>0</v>
      </c>
      <c r="R26" s="24">
        <f>+J20</f>
        <v>0</v>
      </c>
      <c r="S26" s="24">
        <f>+K20</f>
        <v>0</v>
      </c>
      <c r="T26" s="24">
        <f>+L20</f>
        <v>0</v>
      </c>
      <c r="U26" s="24">
        <f>+H20</f>
        <v>0</v>
      </c>
      <c r="V26" s="59"/>
      <c r="W26" s="59"/>
      <c r="AA26" s="57"/>
      <c r="AB26" s="57"/>
      <c r="AC26" s="57"/>
      <c r="AD26" s="57"/>
      <c r="AE26" s="57"/>
      <c r="AF26" s="57"/>
      <c r="AG26" s="57"/>
      <c r="AH26" s="57"/>
    </row>
    <row r="27" spans="1:34" ht="18" customHeight="1" x14ac:dyDescent="0.2">
      <c r="A27" s="3" t="s">
        <v>59</v>
      </c>
      <c r="B27" s="4"/>
      <c r="C27" s="4"/>
      <c r="D27" s="4"/>
      <c r="E27" s="4"/>
      <c r="F27" s="4"/>
      <c r="G27" s="4"/>
      <c r="N27"/>
      <c r="O27"/>
      <c r="Y27" s="8"/>
      <c r="Z27" s="8"/>
      <c r="AA27" s="9"/>
      <c r="AB27" s="9"/>
      <c r="AC27" s="9"/>
      <c r="AD27" s="9"/>
      <c r="AE27" s="9"/>
      <c r="AF27" s="9"/>
    </row>
    <row r="28" spans="1:34" ht="18" customHeight="1" x14ac:dyDescent="0.3">
      <c r="A28" s="3" t="s">
        <v>60</v>
      </c>
      <c r="B28" s="4"/>
      <c r="C28" s="4"/>
      <c r="D28" s="4"/>
      <c r="E28" s="4"/>
      <c r="F28" s="4"/>
      <c r="G28" s="4"/>
      <c r="N28"/>
      <c r="O28"/>
      <c r="P28" s="58" t="s">
        <v>22</v>
      </c>
      <c r="Q28" s="58"/>
      <c r="R28" s="58"/>
      <c r="S28" s="58"/>
      <c r="T28" s="58"/>
      <c r="Y28" s="8"/>
      <c r="Z28" s="8"/>
      <c r="AA28" s="9"/>
      <c r="AB28" s="9"/>
    </row>
    <row r="29" spans="1:34" ht="18" customHeight="1" x14ac:dyDescent="0.25">
      <c r="A29" s="2"/>
      <c r="N29"/>
      <c r="O29"/>
      <c r="P29" s="57" t="s">
        <v>28</v>
      </c>
      <c r="Q29" s="57"/>
      <c r="R29" s="57"/>
      <c r="S29" s="57"/>
      <c r="T29" s="57"/>
      <c r="U29" s="57"/>
      <c r="V29" s="57"/>
      <c r="W29" s="57"/>
      <c r="X29" s="8"/>
      <c r="Y29" s="8"/>
      <c r="Z29" s="8"/>
    </row>
    <row r="30" spans="1:34" ht="18" customHeight="1" x14ac:dyDescent="0.2">
      <c r="A30" s="2"/>
      <c r="N30"/>
      <c r="O30"/>
      <c r="X30" s="8"/>
    </row>
    <row r="31" spans="1:34" ht="18" customHeight="1" x14ac:dyDescent="0.2">
      <c r="A31" s="2"/>
      <c r="N31"/>
      <c r="O31"/>
      <c r="X31" s="8"/>
    </row>
    <row r="32" spans="1:34" ht="18" customHeight="1" x14ac:dyDescent="0.2">
      <c r="A32" s="2"/>
      <c r="N32"/>
      <c r="O32"/>
    </row>
    <row r="33" spans="1:15" ht="18" customHeight="1" x14ac:dyDescent="0.2">
      <c r="A33" s="2"/>
      <c r="N33"/>
      <c r="O33"/>
    </row>
    <row r="34" spans="1:15" ht="18" customHeight="1" x14ac:dyDescent="0.2">
      <c r="A34" s="2"/>
      <c r="N34"/>
      <c r="O34"/>
    </row>
    <row r="35" spans="1:15" ht="18" customHeight="1" x14ac:dyDescent="0.2">
      <c r="A35" s="2"/>
      <c r="N35"/>
      <c r="O35"/>
    </row>
    <row r="36" spans="1:15" ht="18" customHeight="1" x14ac:dyDescent="0.2">
      <c r="A36" s="2"/>
      <c r="N36"/>
      <c r="O36"/>
    </row>
    <row r="37" spans="1:15" ht="18" customHeight="1" x14ac:dyDescent="0.2">
      <c r="A37" s="2"/>
      <c r="N37"/>
      <c r="O37"/>
    </row>
    <row r="38" spans="1:15" ht="18" customHeight="1" x14ac:dyDescent="0.2">
      <c r="A38" s="2"/>
      <c r="N38"/>
      <c r="O38"/>
    </row>
    <row r="39" spans="1:15" ht="18" customHeight="1" x14ac:dyDescent="0.2">
      <c r="A39" s="2"/>
      <c r="N39"/>
      <c r="O39"/>
    </row>
    <row r="40" spans="1:15" ht="18" customHeight="1" x14ac:dyDescent="0.25">
      <c r="A40" s="2"/>
      <c r="O40"/>
    </row>
    <row r="41" spans="1:15" ht="18" customHeight="1" x14ac:dyDescent="0.25">
      <c r="A41" s="2"/>
      <c r="O41"/>
    </row>
    <row r="42" spans="1:15" ht="18" customHeight="1" x14ac:dyDescent="0.25">
      <c r="A42" s="2"/>
    </row>
    <row r="43" spans="1:15" ht="12.75" customHeight="1" x14ac:dyDescent="0.25">
      <c r="A43" s="2"/>
    </row>
    <row r="44" spans="1:15" ht="15.75" x14ac:dyDescent="0.25">
      <c r="A44" s="2"/>
    </row>
    <row r="45" spans="1:15" ht="15.75" x14ac:dyDescent="0.25">
      <c r="A45" s="2"/>
    </row>
    <row r="46" spans="1:15" ht="15.75" x14ac:dyDescent="0.25">
      <c r="A46" s="2"/>
    </row>
    <row r="47" spans="1:15" ht="15.75" x14ac:dyDescent="0.25">
      <c r="A47" s="2"/>
    </row>
    <row r="48" spans="1:15" ht="15.75" x14ac:dyDescent="0.25">
      <c r="A48" s="2"/>
    </row>
    <row r="49" spans="26:33" ht="19.5" x14ac:dyDescent="0.3">
      <c r="AA49" s="56" t="s">
        <v>31</v>
      </c>
      <c r="AB49" s="56"/>
      <c r="AC49" s="56"/>
      <c r="AD49" s="56"/>
      <c r="AE49" s="56"/>
    </row>
    <row r="50" spans="26:33" ht="15.75" x14ac:dyDescent="0.25"/>
    <row r="51" spans="26:33" ht="15.75" x14ac:dyDescent="0.25">
      <c r="Z51" s="17" t="s">
        <v>6</v>
      </c>
      <c r="AA51" s="17" t="s">
        <v>7</v>
      </c>
      <c r="AB51" s="17" t="s">
        <v>8</v>
      </c>
      <c r="AC51" s="17" t="s">
        <v>11</v>
      </c>
      <c r="AD51" s="17" t="s">
        <v>26</v>
      </c>
      <c r="AE51" s="17" t="s">
        <v>29</v>
      </c>
      <c r="AG51" s="17" t="s">
        <v>23</v>
      </c>
    </row>
    <row r="52" spans="26:33" ht="15.75" x14ac:dyDescent="0.25">
      <c r="Z52" t="s">
        <v>74</v>
      </c>
      <c r="AA52" t="s">
        <v>75</v>
      </c>
      <c r="AB52" t="s">
        <v>76</v>
      </c>
      <c r="AC52" t="s">
        <v>77</v>
      </c>
      <c r="AD52">
        <v>1</v>
      </c>
      <c r="AE52">
        <v>2</v>
      </c>
      <c r="AG52" s="29">
        <v>3</v>
      </c>
    </row>
    <row r="53" spans="26:33" ht="15.75" x14ac:dyDescent="0.25">
      <c r="Z53" t="s">
        <v>80</v>
      </c>
      <c r="AA53" t="s">
        <v>81</v>
      </c>
      <c r="AB53" t="s">
        <v>82</v>
      </c>
      <c r="AC53" t="s">
        <v>83</v>
      </c>
      <c r="AD53">
        <v>2</v>
      </c>
      <c r="AE53">
        <v>2</v>
      </c>
      <c r="AG53" s="30">
        <v>4</v>
      </c>
    </row>
    <row r="54" spans="26:33" ht="15.75" x14ac:dyDescent="0.25">
      <c r="Z54" t="s">
        <v>85</v>
      </c>
      <c r="AA54" t="s">
        <v>86</v>
      </c>
      <c r="AB54" t="s">
        <v>87</v>
      </c>
      <c r="AC54" t="s">
        <v>88</v>
      </c>
      <c r="AD54">
        <v>3</v>
      </c>
      <c r="AE54">
        <v>2</v>
      </c>
      <c r="AG54" s="30">
        <v>2</v>
      </c>
    </row>
    <row r="55" spans="26:33" ht="15.75" x14ac:dyDescent="0.25">
      <c r="Z55" s="32" t="s">
        <v>90</v>
      </c>
      <c r="AA55" t="s">
        <v>91</v>
      </c>
      <c r="AB55" t="s">
        <v>92</v>
      </c>
      <c r="AC55" t="s">
        <v>93</v>
      </c>
      <c r="AD55">
        <v>4</v>
      </c>
      <c r="AE55">
        <v>1</v>
      </c>
      <c r="AG55" s="29">
        <v>5</v>
      </c>
    </row>
    <row r="56" spans="26:33" ht="15.75" x14ac:dyDescent="0.25">
      <c r="Z56" t="s">
        <v>95</v>
      </c>
      <c r="AA56" t="s">
        <v>81</v>
      </c>
      <c r="AB56" t="s">
        <v>96</v>
      </c>
      <c r="AC56" t="s">
        <v>83</v>
      </c>
      <c r="AD56">
        <v>5</v>
      </c>
      <c r="AE56">
        <v>1</v>
      </c>
      <c r="AG56" s="29">
        <v>1</v>
      </c>
    </row>
    <row r="57" spans="26:33" ht="15.75" x14ac:dyDescent="0.25">
      <c r="Z57" s="32" t="s">
        <v>125</v>
      </c>
      <c r="AA57" t="s">
        <v>126</v>
      </c>
      <c r="AB57" t="s">
        <v>127</v>
      </c>
      <c r="AC57" t="s">
        <v>128</v>
      </c>
      <c r="AD57">
        <v>12</v>
      </c>
      <c r="AE57">
        <v>1</v>
      </c>
      <c r="AG57" s="30">
        <v>6</v>
      </c>
    </row>
    <row r="58" spans="26:33" ht="15.75" x14ac:dyDescent="0.25"/>
    <row r="59" spans="26:33" ht="15.75" x14ac:dyDescent="0.25"/>
    <row r="60" spans="26:33" ht="15.75" x14ac:dyDescent="0.25"/>
    <row r="61" spans="26:33" ht="15.75" x14ac:dyDescent="0.25">
      <c r="Z61">
        <f>+Z52+Z53+Z54+Z55+Z56+Z57</f>
        <v>278</v>
      </c>
      <c r="AC61">
        <f>+AB6+AB7+AB8+AB9+AB11+AB10</f>
        <v>278</v>
      </c>
    </row>
    <row r="62" spans="26:33" ht="15.75" x14ac:dyDescent="0.25">
      <c r="AB62" s="17" t="s">
        <v>30</v>
      </c>
      <c r="AC62">
        <f>+AC61-Z61</f>
        <v>0</v>
      </c>
    </row>
  </sheetData>
  <sortState ref="Z52:AE57">
    <sortCondition ref="AD52:AD57"/>
  </sortState>
  <mergeCells count="30">
    <mergeCell ref="P2:T2"/>
    <mergeCell ref="AA2:AE2"/>
    <mergeCell ref="V4:W4"/>
    <mergeCell ref="V5:W5"/>
    <mergeCell ref="AG5:AH5"/>
    <mergeCell ref="V18:W18"/>
    <mergeCell ref="V7:W7"/>
    <mergeCell ref="V8:W8"/>
    <mergeCell ref="V9:W9"/>
    <mergeCell ref="V10:W10"/>
    <mergeCell ref="V12:W12"/>
    <mergeCell ref="V13:W13"/>
    <mergeCell ref="V14:W14"/>
    <mergeCell ref="AA14:AE14"/>
    <mergeCell ref="V15:W15"/>
    <mergeCell ref="V16:W16"/>
    <mergeCell ref="V17:W17"/>
    <mergeCell ref="V6:W6"/>
    <mergeCell ref="P28:T28"/>
    <mergeCell ref="P29:W29"/>
    <mergeCell ref="AA49:AE49"/>
    <mergeCell ref="V20:W20"/>
    <mergeCell ref="V21:W21"/>
    <mergeCell ref="V22:W22"/>
    <mergeCell ref="V23:W23"/>
    <mergeCell ref="V24:W24"/>
    <mergeCell ref="V25:W25"/>
    <mergeCell ref="AA25:AH25"/>
    <mergeCell ref="V26:W26"/>
    <mergeCell ref="AA26:AH26"/>
  </mergeCells>
  <pageMargins left="0.70866141732283472" right="0.70866141732283472" top="0.74803149606299213" bottom="0.74803149606299213" header="0.31496062992125984" footer="0.31496062992125984"/>
  <pageSetup paperSize="9" scale="68" fitToWidth="0" fitToHeight="0" orientation="landscape" r:id="rId1"/>
  <headerFooter alignWithMargins="0">
    <oddHeader>&amp;LTour de Mösseberg&amp;C&amp;A&amp;R&amp;D</oddHeader>
  </headerFooter>
  <colBreaks count="2" manualBreakCount="2">
    <brk id="14" max="36" man="1"/>
    <brk id="24" max="36" man="1"/>
  </col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H62"/>
  <sheetViews>
    <sheetView zoomScale="70" zoomScaleNormal="70" workbookViewId="0"/>
  </sheetViews>
  <sheetFormatPr defaultColWidth="9.140625" defaultRowHeight="12.75" customHeight="1" x14ac:dyDescent="0.25"/>
  <cols>
    <col min="1" max="1" width="4.7109375" bestFit="1" customWidth="1"/>
    <col min="2" max="2" width="6.85546875" customWidth="1"/>
    <col min="3" max="3" width="14.5703125" customWidth="1"/>
    <col min="4" max="4" width="19.140625" customWidth="1"/>
    <col min="5" max="5" width="26.28515625" customWidth="1"/>
    <col min="6" max="6" width="12.140625" customWidth="1"/>
    <col min="7" max="7" width="13.42578125" bestFit="1" customWidth="1"/>
    <col min="8" max="8" width="5.85546875" customWidth="1"/>
    <col min="9" max="9" width="4.85546875" customWidth="1"/>
    <col min="10" max="10" width="13.42578125" customWidth="1"/>
    <col min="11" max="11" width="19.140625" customWidth="1"/>
    <col min="12" max="12" width="27.85546875" bestFit="1" customWidth="1"/>
    <col min="13" max="13" width="16.28515625" bestFit="1" customWidth="1"/>
    <col min="14" max="15" width="13.140625" style="34" customWidth="1"/>
    <col min="16" max="16" width="13.140625" customWidth="1"/>
    <col min="17" max="17" width="17.5703125" customWidth="1"/>
    <col min="18" max="18" width="11.42578125" bestFit="1" customWidth="1"/>
    <col min="19" max="19" width="15.28515625" bestFit="1" customWidth="1"/>
    <col min="26" max="26" width="6.140625" customWidth="1"/>
    <col min="27" max="27" width="12" customWidth="1"/>
    <col min="28" max="28" width="19.28515625" customWidth="1"/>
    <col min="29" max="29" width="17" customWidth="1"/>
    <col min="30" max="30" width="20.7109375" customWidth="1"/>
    <col min="31" max="31" width="20.28515625" customWidth="1"/>
    <col min="32" max="32" width="11.140625" bestFit="1" customWidth="1"/>
    <col min="33" max="34" width="9.140625" customWidth="1"/>
  </cols>
  <sheetData>
    <row r="1" spans="1:34" ht="18" customHeight="1" x14ac:dyDescent="0.25">
      <c r="A1" s="4" t="s">
        <v>5</v>
      </c>
      <c r="B1" s="4" t="s">
        <v>6</v>
      </c>
      <c r="C1" s="4" t="s">
        <v>7</v>
      </c>
      <c r="D1" s="4" t="s">
        <v>8</v>
      </c>
      <c r="E1" s="4" t="s">
        <v>11</v>
      </c>
      <c r="F1" s="4" t="s">
        <v>12</v>
      </c>
      <c r="G1" s="4" t="s">
        <v>13</v>
      </c>
      <c r="H1" s="11" t="s">
        <v>17</v>
      </c>
      <c r="I1" s="12"/>
      <c r="J1" s="12"/>
      <c r="K1" s="12"/>
      <c r="L1" s="13" t="str">
        <f>T(F2)</f>
        <v>H 10</v>
      </c>
      <c r="M1" s="31" t="s">
        <v>27</v>
      </c>
      <c r="N1"/>
    </row>
    <row r="2" spans="1:34" ht="18" customHeight="1" x14ac:dyDescent="0.3">
      <c r="A2" s="3" t="s">
        <v>34</v>
      </c>
      <c r="B2" s="54" t="s">
        <v>193</v>
      </c>
      <c r="C2" s="4" t="s">
        <v>194</v>
      </c>
      <c r="D2" s="4" t="s">
        <v>195</v>
      </c>
      <c r="E2" s="4" t="s">
        <v>196</v>
      </c>
      <c r="F2" s="4" t="s">
        <v>197</v>
      </c>
      <c r="G2" s="4" t="s">
        <v>198</v>
      </c>
      <c r="H2" s="5">
        <v>1</v>
      </c>
      <c r="I2" s="6" t="str">
        <f>T(B2)</f>
        <v>67</v>
      </c>
      <c r="J2" s="6" t="str">
        <f t="shared" ref="J2:L2" si="0">T(C2)</f>
        <v>Ville</v>
      </c>
      <c r="K2" s="6" t="str">
        <f t="shared" si="0"/>
        <v>Jutterdal</v>
      </c>
      <c r="L2" s="6" t="str">
        <f t="shared" si="0"/>
        <v>Vreta Skid o MK</v>
      </c>
      <c r="M2" s="29">
        <v>3</v>
      </c>
      <c r="N2"/>
      <c r="P2" s="58" t="s">
        <v>22</v>
      </c>
      <c r="Q2" s="58"/>
      <c r="R2" s="58"/>
      <c r="S2" s="58"/>
      <c r="T2" s="58"/>
      <c r="AA2" s="58" t="s">
        <v>22</v>
      </c>
      <c r="AB2" s="58"/>
      <c r="AC2" s="58"/>
      <c r="AD2" s="58"/>
      <c r="AE2" s="58"/>
    </row>
    <row r="3" spans="1:34" ht="18" customHeight="1" x14ac:dyDescent="0.25">
      <c r="A3" s="3" t="s">
        <v>46</v>
      </c>
      <c r="B3" s="54" t="s">
        <v>199</v>
      </c>
      <c r="C3" s="4" t="s">
        <v>153</v>
      </c>
      <c r="D3" s="4" t="s">
        <v>200</v>
      </c>
      <c r="E3" s="4" t="s">
        <v>196</v>
      </c>
      <c r="F3" s="4" t="s">
        <v>197</v>
      </c>
      <c r="G3" s="4" t="s">
        <v>201</v>
      </c>
      <c r="H3" s="5">
        <v>6</v>
      </c>
      <c r="I3" s="6" t="str">
        <f>T(B7)</f>
        <v>81</v>
      </c>
      <c r="J3" s="6" t="str">
        <f t="shared" ref="J3:L4" si="1">T(C7)</f>
        <v>Viggo</v>
      </c>
      <c r="K3" s="6" t="str">
        <f t="shared" si="1"/>
        <v>Rudklint</v>
      </c>
      <c r="L3" s="6" t="str">
        <f t="shared" si="1"/>
        <v>OK Landehof</v>
      </c>
      <c r="M3" s="30">
        <v>4</v>
      </c>
      <c r="N3"/>
      <c r="O3"/>
      <c r="P3" s="11" t="s">
        <v>17</v>
      </c>
      <c r="Q3" s="12"/>
      <c r="R3" s="12"/>
      <c r="S3" s="12"/>
      <c r="T3" s="13" t="str">
        <f>+L1</f>
        <v>H 10</v>
      </c>
    </row>
    <row r="4" spans="1:34" ht="18" customHeight="1" x14ac:dyDescent="0.25">
      <c r="A4" s="3" t="s">
        <v>52</v>
      </c>
      <c r="B4" s="54" t="s">
        <v>202</v>
      </c>
      <c r="C4" s="4" t="s">
        <v>139</v>
      </c>
      <c r="D4" s="4" t="s">
        <v>203</v>
      </c>
      <c r="E4" s="4" t="s">
        <v>204</v>
      </c>
      <c r="F4" s="4" t="s">
        <v>197</v>
      </c>
      <c r="G4" s="4" t="s">
        <v>205</v>
      </c>
      <c r="H4" s="5">
        <v>7</v>
      </c>
      <c r="I4" s="6" t="str">
        <f>T(B8)</f>
        <v>85</v>
      </c>
      <c r="J4" s="6" t="str">
        <f t="shared" si="1"/>
        <v>Hjalmar</v>
      </c>
      <c r="K4" s="6" t="str">
        <f t="shared" si="1"/>
        <v>Anderberg</v>
      </c>
      <c r="L4" s="6" t="str">
        <f t="shared" si="1"/>
        <v>IFK Skövde SK</v>
      </c>
      <c r="M4" s="30">
        <v>2</v>
      </c>
      <c r="N4"/>
      <c r="O4"/>
      <c r="P4" s="38" t="s">
        <v>23</v>
      </c>
      <c r="Q4" s="38" t="s">
        <v>24</v>
      </c>
      <c r="R4" s="18" t="s">
        <v>7</v>
      </c>
      <c r="S4" s="18" t="s">
        <v>8</v>
      </c>
      <c r="T4" s="18" t="s">
        <v>11</v>
      </c>
      <c r="U4" s="17" t="s">
        <v>26</v>
      </c>
      <c r="V4" s="60" t="s">
        <v>25</v>
      </c>
      <c r="W4" s="61"/>
      <c r="AA4" s="14" t="s">
        <v>21</v>
      </c>
      <c r="AB4" s="15"/>
      <c r="AC4" s="15"/>
      <c r="AD4" s="15"/>
      <c r="AE4" s="16" t="str">
        <f>T(F2)</f>
        <v>H 10</v>
      </c>
      <c r="AF4" s="27"/>
      <c r="AG4" s="9"/>
    </row>
    <row r="5" spans="1:34" ht="18" customHeight="1" x14ac:dyDescent="0.25">
      <c r="A5" s="3" t="s">
        <v>40</v>
      </c>
      <c r="B5" s="54" t="s">
        <v>206</v>
      </c>
      <c r="C5" s="4" t="s">
        <v>207</v>
      </c>
      <c r="D5" s="4" t="s">
        <v>208</v>
      </c>
      <c r="E5" s="4" t="s">
        <v>209</v>
      </c>
      <c r="F5" s="4" t="s">
        <v>197</v>
      </c>
      <c r="G5" s="4" t="s">
        <v>210</v>
      </c>
      <c r="H5" s="5">
        <v>12</v>
      </c>
      <c r="I5" s="6" t="str">
        <f>T(B13)</f>
        <v>86</v>
      </c>
      <c r="J5" s="6" t="str">
        <f t="shared" ref="J5:L6" si="2">T(C13)</f>
        <v>Tim</v>
      </c>
      <c r="K5" s="6" t="str">
        <f t="shared" si="2"/>
        <v>Drakfors</v>
      </c>
      <c r="L5" s="6" t="str">
        <f t="shared" si="2"/>
        <v>Falköpings AIK SK</v>
      </c>
      <c r="M5" s="29">
        <v>5</v>
      </c>
      <c r="N5"/>
      <c r="O5"/>
      <c r="P5" s="19">
        <v>6</v>
      </c>
      <c r="Q5" s="20" t="str">
        <f>+I7</f>
        <v>64</v>
      </c>
      <c r="R5" s="21" t="str">
        <f t="shared" ref="R5:T5" si="3">+J7</f>
        <v>Melker</v>
      </c>
      <c r="S5" s="21" t="str">
        <f t="shared" si="3"/>
        <v>Carlsson</v>
      </c>
      <c r="T5" s="21" t="str">
        <f t="shared" si="3"/>
        <v>Garphyttans IF</v>
      </c>
      <c r="U5" s="20">
        <f>+H7</f>
        <v>18</v>
      </c>
      <c r="V5" s="59"/>
      <c r="W5" s="59"/>
      <c r="AA5" s="38" t="s">
        <v>23</v>
      </c>
      <c r="AB5" s="38" t="s">
        <v>24</v>
      </c>
      <c r="AC5" s="18" t="s">
        <v>7</v>
      </c>
      <c r="AD5" s="18" t="s">
        <v>8</v>
      </c>
      <c r="AE5" s="18" t="s">
        <v>11</v>
      </c>
      <c r="AF5" s="17" t="s">
        <v>26</v>
      </c>
      <c r="AG5" s="60" t="s">
        <v>25</v>
      </c>
      <c r="AH5" s="61"/>
    </row>
    <row r="6" spans="1:34" ht="18" customHeight="1" x14ac:dyDescent="0.25">
      <c r="A6" s="3" t="s">
        <v>41</v>
      </c>
      <c r="B6" s="54" t="s">
        <v>211</v>
      </c>
      <c r="C6" s="4" t="s">
        <v>212</v>
      </c>
      <c r="D6" s="4" t="s">
        <v>213</v>
      </c>
      <c r="E6" s="4" t="s">
        <v>178</v>
      </c>
      <c r="F6" s="4" t="s">
        <v>197</v>
      </c>
      <c r="G6" s="4" t="s">
        <v>214</v>
      </c>
      <c r="H6" s="5">
        <v>13</v>
      </c>
      <c r="I6" s="6" t="str">
        <f>T(B14)</f>
        <v>69</v>
      </c>
      <c r="J6" s="6" t="str">
        <f t="shared" si="2"/>
        <v>Alvin</v>
      </c>
      <c r="K6" s="6" t="str">
        <f t="shared" si="2"/>
        <v>Marinus</v>
      </c>
      <c r="L6" s="6" t="str">
        <f t="shared" si="2"/>
        <v>Vreta Skid o MK</v>
      </c>
      <c r="M6" s="29">
        <v>1</v>
      </c>
      <c r="N6"/>
      <c r="O6"/>
      <c r="P6" s="23">
        <v>5</v>
      </c>
      <c r="Q6" s="24" t="str">
        <f>+I5</f>
        <v>86</v>
      </c>
      <c r="R6" s="25" t="str">
        <f t="shared" ref="R6:T6" si="4">+J5</f>
        <v>Tim</v>
      </c>
      <c r="S6" s="25" t="str">
        <f t="shared" si="4"/>
        <v>Drakfors</v>
      </c>
      <c r="T6" s="25" t="str">
        <f t="shared" si="4"/>
        <v>Falköpings AIK SK</v>
      </c>
      <c r="U6" s="20">
        <f>+H5</f>
        <v>12</v>
      </c>
      <c r="V6" s="59"/>
      <c r="W6" s="59"/>
      <c r="Y6" s="8"/>
      <c r="Z6" s="8"/>
      <c r="AA6" s="19">
        <v>6</v>
      </c>
      <c r="AB6" s="20" t="str">
        <f>+Z57</f>
        <v>74</v>
      </c>
      <c r="AC6" s="20" t="str">
        <f>+AA57</f>
        <v>Melker</v>
      </c>
      <c r="AD6" s="20" t="str">
        <f>+AB57</f>
        <v>Alvarsson</v>
      </c>
      <c r="AE6" s="20" t="str">
        <f>+AC57</f>
        <v>IFK Skövde SK</v>
      </c>
      <c r="AF6" s="20">
        <f>+AD57</f>
        <v>8</v>
      </c>
      <c r="AG6" s="22">
        <v>6</v>
      </c>
      <c r="AH6" s="22"/>
    </row>
    <row r="7" spans="1:34" ht="18" customHeight="1" x14ac:dyDescent="0.25">
      <c r="A7" s="3" t="s">
        <v>53</v>
      </c>
      <c r="B7" s="54" t="s">
        <v>215</v>
      </c>
      <c r="C7" s="4" t="s">
        <v>216</v>
      </c>
      <c r="D7" s="4" t="s">
        <v>217</v>
      </c>
      <c r="E7" s="4" t="s">
        <v>137</v>
      </c>
      <c r="F7" s="4" t="s">
        <v>197</v>
      </c>
      <c r="G7" s="4" t="s">
        <v>218</v>
      </c>
      <c r="H7" s="5">
        <v>18</v>
      </c>
      <c r="I7" s="6" t="str">
        <f>T(B19)</f>
        <v>64</v>
      </c>
      <c r="J7" s="6" t="str">
        <f t="shared" ref="J7:L7" si="5">T(C19)</f>
        <v>Melker</v>
      </c>
      <c r="K7" s="6" t="str">
        <f t="shared" si="5"/>
        <v>Carlsson</v>
      </c>
      <c r="L7" s="6" t="str">
        <f t="shared" si="5"/>
        <v>Garphyttans IF</v>
      </c>
      <c r="M7" s="30">
        <v>6</v>
      </c>
      <c r="N7"/>
      <c r="O7"/>
      <c r="P7" s="23">
        <v>4</v>
      </c>
      <c r="Q7" s="24" t="str">
        <f>+I3</f>
        <v>81</v>
      </c>
      <c r="R7" s="25" t="str">
        <f t="shared" ref="R7:T7" si="6">+J3</f>
        <v>Viggo</v>
      </c>
      <c r="S7" s="25" t="str">
        <f t="shared" si="6"/>
        <v>Rudklint</v>
      </c>
      <c r="T7" s="25" t="str">
        <f t="shared" si="6"/>
        <v>OK Landehof</v>
      </c>
      <c r="U7" s="20">
        <f>+H3</f>
        <v>6</v>
      </c>
      <c r="V7" s="59">
        <v>2</v>
      </c>
      <c r="W7" s="59"/>
      <c r="Y7" s="8"/>
      <c r="Z7" s="8"/>
      <c r="AA7" s="23">
        <v>5</v>
      </c>
      <c r="AB7" s="24" t="str">
        <f>+Z55</f>
        <v>81</v>
      </c>
      <c r="AC7" s="24" t="str">
        <f>+AA55</f>
        <v>Viggo</v>
      </c>
      <c r="AD7" s="24" t="str">
        <f>+AB55</f>
        <v>Rudklint</v>
      </c>
      <c r="AE7" s="24" t="str">
        <f>+AC55</f>
        <v>OK Landehof</v>
      </c>
      <c r="AF7" s="24">
        <f>+AD55</f>
        <v>6</v>
      </c>
      <c r="AG7" s="26">
        <v>5</v>
      </c>
      <c r="AH7" s="26"/>
    </row>
    <row r="8" spans="1:34" ht="18" customHeight="1" x14ac:dyDescent="0.25">
      <c r="A8" s="3" t="s">
        <v>47</v>
      </c>
      <c r="B8" s="54" t="s">
        <v>219</v>
      </c>
      <c r="C8" s="4" t="s">
        <v>220</v>
      </c>
      <c r="D8" s="4" t="s">
        <v>221</v>
      </c>
      <c r="E8" s="4" t="s">
        <v>191</v>
      </c>
      <c r="F8" s="4" t="s">
        <v>197</v>
      </c>
      <c r="G8" s="4" t="s">
        <v>222</v>
      </c>
      <c r="H8" s="14" t="s">
        <v>18</v>
      </c>
      <c r="I8" s="15"/>
      <c r="J8" s="15"/>
      <c r="K8" s="15"/>
      <c r="L8" s="16" t="str">
        <f>T(F2)</f>
        <v>H 10</v>
      </c>
      <c r="M8" s="31" t="s">
        <v>27</v>
      </c>
      <c r="N8"/>
      <c r="O8"/>
      <c r="P8" s="23">
        <v>3</v>
      </c>
      <c r="Q8" s="24" t="str">
        <f>+I2</f>
        <v>67</v>
      </c>
      <c r="R8" s="25" t="str">
        <f t="shared" ref="R8:T8" si="7">+J2</f>
        <v>Ville</v>
      </c>
      <c r="S8" s="25" t="str">
        <f t="shared" si="7"/>
        <v>Jutterdal</v>
      </c>
      <c r="T8" s="25" t="str">
        <f t="shared" si="7"/>
        <v>Vreta Skid o MK</v>
      </c>
      <c r="U8" s="20">
        <f>+H2</f>
        <v>1</v>
      </c>
      <c r="V8" s="59"/>
      <c r="W8" s="59"/>
      <c r="X8" s="8"/>
      <c r="Y8" s="8"/>
      <c r="Z8" s="8"/>
      <c r="AA8" s="23">
        <v>4</v>
      </c>
      <c r="AB8" s="24" t="str">
        <f>+Z53</f>
        <v>71</v>
      </c>
      <c r="AC8" s="24" t="str">
        <f>+AA53</f>
        <v>Melker</v>
      </c>
      <c r="AD8" s="24" t="str">
        <f>+AB53</f>
        <v>Erlandsson</v>
      </c>
      <c r="AE8" s="24" t="str">
        <f>+AC53</f>
        <v>Tranemo IF Skidklubb</v>
      </c>
      <c r="AF8" s="24">
        <f>+AD53</f>
        <v>3</v>
      </c>
      <c r="AG8" s="26">
        <v>4</v>
      </c>
      <c r="AH8" s="26"/>
    </row>
    <row r="9" spans="1:34" ht="18" customHeight="1" x14ac:dyDescent="0.25">
      <c r="A9" s="3" t="s">
        <v>35</v>
      </c>
      <c r="B9" s="54" t="s">
        <v>223</v>
      </c>
      <c r="C9" s="4" t="s">
        <v>139</v>
      </c>
      <c r="D9" s="4" t="s">
        <v>224</v>
      </c>
      <c r="E9" s="4" t="s">
        <v>191</v>
      </c>
      <c r="F9" s="4" t="s">
        <v>197</v>
      </c>
      <c r="G9" s="4" t="s">
        <v>225</v>
      </c>
      <c r="H9" s="5">
        <v>2</v>
      </c>
      <c r="I9" s="6" t="str">
        <f>T(B3)</f>
        <v>80</v>
      </c>
      <c r="J9" s="6" t="str">
        <f t="shared" ref="J9:L9" si="8">T(C3)</f>
        <v>Theo</v>
      </c>
      <c r="K9" s="6" t="str">
        <f t="shared" si="8"/>
        <v>Malm</v>
      </c>
      <c r="L9" s="6" t="str">
        <f t="shared" si="8"/>
        <v>Vreta Skid o MK</v>
      </c>
      <c r="M9" s="29">
        <v>3</v>
      </c>
      <c r="N9"/>
      <c r="O9"/>
      <c r="P9" s="23">
        <v>2</v>
      </c>
      <c r="Q9" s="24" t="str">
        <f>+I4</f>
        <v>85</v>
      </c>
      <c r="R9" s="25" t="str">
        <f t="shared" ref="R9:T9" si="9">+J4</f>
        <v>Hjalmar</v>
      </c>
      <c r="S9" s="25" t="str">
        <f t="shared" si="9"/>
        <v>Anderberg</v>
      </c>
      <c r="T9" s="25" t="str">
        <f t="shared" si="9"/>
        <v>IFK Skövde SK</v>
      </c>
      <c r="U9" s="20">
        <f>+H4</f>
        <v>7</v>
      </c>
      <c r="V9" s="59">
        <v>1</v>
      </c>
      <c r="W9" s="59"/>
      <c r="X9" s="8"/>
      <c r="AA9" s="23">
        <v>3</v>
      </c>
      <c r="AB9" s="24" t="str">
        <f>+Z52</f>
        <v>80</v>
      </c>
      <c r="AC9" s="24" t="str">
        <f>+AA52</f>
        <v>Theo</v>
      </c>
      <c r="AD9" s="24" t="str">
        <f>+AB52</f>
        <v>Malm</v>
      </c>
      <c r="AE9" s="24" t="str">
        <f>+AC52</f>
        <v>Vreta Skid o MK</v>
      </c>
      <c r="AF9" s="24">
        <f>+AD52</f>
        <v>2</v>
      </c>
      <c r="AG9" s="26">
        <v>1</v>
      </c>
      <c r="AH9" s="26"/>
    </row>
    <row r="10" spans="1:34" ht="18" customHeight="1" x14ac:dyDescent="0.25">
      <c r="A10" s="3" t="s">
        <v>36</v>
      </c>
      <c r="B10" s="54" t="s">
        <v>226</v>
      </c>
      <c r="C10" s="4" t="s">
        <v>227</v>
      </c>
      <c r="D10" s="4" t="s">
        <v>228</v>
      </c>
      <c r="E10" s="4" t="s">
        <v>191</v>
      </c>
      <c r="F10" s="4" t="s">
        <v>197</v>
      </c>
      <c r="G10" s="4" t="s">
        <v>229</v>
      </c>
      <c r="H10" s="5">
        <v>5</v>
      </c>
      <c r="I10" s="6" t="str">
        <f>T(B6)</f>
        <v>70</v>
      </c>
      <c r="J10" s="6" t="str">
        <f t="shared" ref="J10:L10" si="10">T(C6)</f>
        <v>Valdemar</v>
      </c>
      <c r="K10" s="6" t="str">
        <f t="shared" si="10"/>
        <v>Carlsson  Steen</v>
      </c>
      <c r="L10" s="6" t="str">
        <f t="shared" si="10"/>
        <v>Borås SK</v>
      </c>
      <c r="M10" s="30">
        <v>4</v>
      </c>
      <c r="N10"/>
      <c r="O10"/>
      <c r="P10" s="23">
        <v>1</v>
      </c>
      <c r="Q10" s="24" t="str">
        <f>+I6</f>
        <v>69</v>
      </c>
      <c r="R10" s="25" t="str">
        <f t="shared" ref="R10:T10" si="11">+J6</f>
        <v>Alvin</v>
      </c>
      <c r="S10" s="25" t="str">
        <f t="shared" si="11"/>
        <v>Marinus</v>
      </c>
      <c r="T10" s="25" t="str">
        <f t="shared" si="11"/>
        <v>Vreta Skid o MK</v>
      </c>
      <c r="U10" s="24">
        <f>+H6</f>
        <v>13</v>
      </c>
      <c r="V10" s="59"/>
      <c r="W10" s="59"/>
      <c r="X10" s="8"/>
      <c r="AA10" s="23">
        <v>2</v>
      </c>
      <c r="AB10" s="24" t="str">
        <f>+Z54</f>
        <v>75</v>
      </c>
      <c r="AC10" s="24" t="str">
        <f>+AA54</f>
        <v>Oskar</v>
      </c>
      <c r="AD10" s="24" t="str">
        <f>+AB54</f>
        <v>Helmin</v>
      </c>
      <c r="AE10" s="24" t="str">
        <f>+AC54</f>
        <v>Ärla IF</v>
      </c>
      <c r="AF10" s="24">
        <f>+AD54</f>
        <v>4</v>
      </c>
      <c r="AG10" s="26">
        <v>3</v>
      </c>
      <c r="AH10" s="26"/>
    </row>
    <row r="11" spans="1:34" ht="18" customHeight="1" x14ac:dyDescent="0.25">
      <c r="A11" s="3" t="s">
        <v>48</v>
      </c>
      <c r="B11" s="54" t="s">
        <v>230</v>
      </c>
      <c r="C11" s="4" t="s">
        <v>231</v>
      </c>
      <c r="D11" s="4" t="s">
        <v>232</v>
      </c>
      <c r="E11" s="4" t="s">
        <v>178</v>
      </c>
      <c r="F11" s="4" t="s">
        <v>197</v>
      </c>
      <c r="G11" s="4" t="s">
        <v>233</v>
      </c>
      <c r="H11" s="5">
        <v>8</v>
      </c>
      <c r="I11" s="6" t="str">
        <f>T(B9)</f>
        <v>74</v>
      </c>
      <c r="J11" s="6" t="str">
        <f t="shared" ref="J11:L11" si="12">T(C9)</f>
        <v>Melker</v>
      </c>
      <c r="K11" s="6" t="str">
        <f t="shared" si="12"/>
        <v>Alvarsson</v>
      </c>
      <c r="L11" s="6" t="str">
        <f t="shared" si="12"/>
        <v>IFK Skövde SK</v>
      </c>
      <c r="M11" s="30">
        <v>2</v>
      </c>
      <c r="N11"/>
      <c r="O11"/>
      <c r="P11" s="11" t="s">
        <v>18</v>
      </c>
      <c r="Q11" s="12"/>
      <c r="R11" s="12"/>
      <c r="S11" s="12"/>
      <c r="T11" s="13" t="str">
        <f>+T3</f>
        <v>H 10</v>
      </c>
      <c r="AA11" s="23">
        <v>1</v>
      </c>
      <c r="AB11" s="24" t="str">
        <f>+Z56</f>
        <v>85</v>
      </c>
      <c r="AC11" s="24" t="str">
        <f>+AA56</f>
        <v>Hjalmar</v>
      </c>
      <c r="AD11" s="24" t="str">
        <f>+AB56</f>
        <v>Anderberg</v>
      </c>
      <c r="AE11" s="24" t="str">
        <f>+AC56</f>
        <v>IFK Skövde SK</v>
      </c>
      <c r="AF11" s="24">
        <f>+AD56</f>
        <v>7</v>
      </c>
      <c r="AG11" s="26">
        <v>2</v>
      </c>
      <c r="AH11" s="26"/>
    </row>
    <row r="12" spans="1:34" ht="18" customHeight="1" x14ac:dyDescent="0.25">
      <c r="A12" s="3" t="s">
        <v>54</v>
      </c>
      <c r="B12" s="54" t="s">
        <v>234</v>
      </c>
      <c r="C12" s="4" t="s">
        <v>91</v>
      </c>
      <c r="D12" s="4" t="s">
        <v>235</v>
      </c>
      <c r="E12" s="4" t="s">
        <v>119</v>
      </c>
      <c r="F12" s="4" t="s">
        <v>197</v>
      </c>
      <c r="G12" s="4" t="s">
        <v>236</v>
      </c>
      <c r="H12" s="5">
        <v>11</v>
      </c>
      <c r="I12" s="6" t="str">
        <f>T(B12)</f>
        <v>87</v>
      </c>
      <c r="J12" s="6" t="str">
        <f t="shared" ref="J12:L12" si="13">T(C12)</f>
        <v>Isak</v>
      </c>
      <c r="K12" s="6" t="str">
        <f t="shared" si="13"/>
        <v>Nilsson</v>
      </c>
      <c r="L12" s="6" t="str">
        <f t="shared" si="13"/>
        <v>Åmåls OK</v>
      </c>
      <c r="M12" s="29">
        <v>5</v>
      </c>
      <c r="N12"/>
      <c r="O12"/>
      <c r="P12" s="38" t="s">
        <v>23</v>
      </c>
      <c r="Q12" s="38" t="s">
        <v>24</v>
      </c>
      <c r="R12" s="18" t="s">
        <v>7</v>
      </c>
      <c r="S12" s="18" t="s">
        <v>8</v>
      </c>
      <c r="T12" s="18" t="s">
        <v>11</v>
      </c>
      <c r="V12" s="60" t="s">
        <v>25</v>
      </c>
      <c r="W12" s="61"/>
      <c r="AA12" s="9"/>
      <c r="AB12" s="9"/>
      <c r="AC12" s="9"/>
      <c r="AD12" s="9"/>
      <c r="AE12" s="9"/>
      <c r="AF12" s="9"/>
    </row>
    <row r="13" spans="1:34" ht="18" customHeight="1" x14ac:dyDescent="0.25">
      <c r="A13" s="3" t="s">
        <v>42</v>
      </c>
      <c r="B13" s="54" t="s">
        <v>237</v>
      </c>
      <c r="C13" s="4" t="s">
        <v>238</v>
      </c>
      <c r="D13" s="4" t="s">
        <v>239</v>
      </c>
      <c r="E13" s="4" t="s">
        <v>3</v>
      </c>
      <c r="F13" s="4" t="s">
        <v>197</v>
      </c>
      <c r="G13" s="4" t="s">
        <v>240</v>
      </c>
      <c r="H13" s="5">
        <v>14</v>
      </c>
      <c r="I13" s="6" t="str">
        <f>T(B15)</f>
        <v>76</v>
      </c>
      <c r="J13" s="6" t="str">
        <f t="shared" ref="J13:L13" si="14">T(C15)</f>
        <v>Carl</v>
      </c>
      <c r="K13" s="6" t="str">
        <f t="shared" si="14"/>
        <v>Sjögren</v>
      </c>
      <c r="L13" s="6" t="str">
        <f t="shared" si="14"/>
        <v>Tidaholm SOK Sisu</v>
      </c>
      <c r="M13" s="29">
        <v>1</v>
      </c>
      <c r="N13"/>
      <c r="O13"/>
      <c r="P13" s="19">
        <v>6</v>
      </c>
      <c r="Q13" s="20" t="str">
        <f>+I14</f>
        <v>65</v>
      </c>
      <c r="R13" s="20" t="str">
        <f>+J14</f>
        <v>Max</v>
      </c>
      <c r="S13" s="20" t="str">
        <f>+K14</f>
        <v>Wengbrand</v>
      </c>
      <c r="T13" s="20" t="str">
        <f>+L14</f>
        <v>Ulricehamns IF</v>
      </c>
      <c r="U13" s="20">
        <f>+H14</f>
        <v>17</v>
      </c>
      <c r="V13" s="59"/>
      <c r="W13" s="59"/>
      <c r="Y13" s="8"/>
      <c r="Z13" s="8"/>
      <c r="AA13" s="9"/>
      <c r="AB13" s="9"/>
      <c r="AC13" s="9"/>
      <c r="AD13" s="9"/>
      <c r="AE13" s="9"/>
      <c r="AF13" s="9"/>
    </row>
    <row r="14" spans="1:34" ht="18" customHeight="1" x14ac:dyDescent="0.3">
      <c r="A14" s="3" t="s">
        <v>43</v>
      </c>
      <c r="B14" s="54" t="s">
        <v>241</v>
      </c>
      <c r="C14" s="4" t="s">
        <v>242</v>
      </c>
      <c r="D14" s="4" t="s">
        <v>243</v>
      </c>
      <c r="E14" s="4" t="s">
        <v>196</v>
      </c>
      <c r="F14" s="4" t="s">
        <v>197</v>
      </c>
      <c r="G14" s="4" t="s">
        <v>244</v>
      </c>
      <c r="H14" s="5">
        <v>17</v>
      </c>
      <c r="I14" s="6" t="str">
        <f>T(B18)</f>
        <v>65</v>
      </c>
      <c r="J14" s="6" t="str">
        <f t="shared" ref="J14:L14" si="15">T(C18)</f>
        <v>Max</v>
      </c>
      <c r="K14" s="6" t="str">
        <f t="shared" si="15"/>
        <v>Wengbrand</v>
      </c>
      <c r="L14" s="6" t="str">
        <f t="shared" si="15"/>
        <v>Ulricehamns IF</v>
      </c>
      <c r="M14" s="30">
        <v>6</v>
      </c>
      <c r="N14"/>
      <c r="O14"/>
      <c r="P14" s="23">
        <v>5</v>
      </c>
      <c r="Q14" s="24" t="str">
        <f>+I12</f>
        <v>87</v>
      </c>
      <c r="R14" s="24" t="str">
        <f>+J12</f>
        <v>Isak</v>
      </c>
      <c r="S14" s="24" t="str">
        <f>+K12</f>
        <v>Nilsson</v>
      </c>
      <c r="T14" s="24" t="str">
        <f>+L12</f>
        <v>Åmåls OK</v>
      </c>
      <c r="U14" s="24">
        <f>+H12</f>
        <v>11</v>
      </c>
      <c r="V14" s="59"/>
      <c r="W14" s="59"/>
      <c r="Y14" s="8"/>
      <c r="Z14" s="8"/>
      <c r="AA14" s="58" t="s">
        <v>22</v>
      </c>
      <c r="AB14" s="58"/>
      <c r="AC14" s="58"/>
      <c r="AD14" s="58"/>
      <c r="AE14" s="58"/>
      <c r="AF14" s="9"/>
    </row>
    <row r="15" spans="1:34" ht="18" customHeight="1" x14ac:dyDescent="0.25">
      <c r="A15" s="3" t="s">
        <v>55</v>
      </c>
      <c r="B15" s="54" t="s">
        <v>245</v>
      </c>
      <c r="C15" s="4" t="s">
        <v>246</v>
      </c>
      <c r="D15" s="4" t="s">
        <v>247</v>
      </c>
      <c r="E15" s="4" t="s">
        <v>248</v>
      </c>
      <c r="F15" s="4" t="s">
        <v>197</v>
      </c>
      <c r="G15" s="4" t="s">
        <v>249</v>
      </c>
      <c r="H15" s="14" t="s">
        <v>19</v>
      </c>
      <c r="I15" s="15"/>
      <c r="J15" s="15"/>
      <c r="K15" s="15"/>
      <c r="L15" s="16" t="str">
        <f>T(F2)</f>
        <v>H 10</v>
      </c>
      <c r="M15" s="31" t="s">
        <v>27</v>
      </c>
      <c r="N15"/>
      <c r="O15"/>
      <c r="P15" s="23">
        <v>4</v>
      </c>
      <c r="Q15" s="24" t="str">
        <f>+I10</f>
        <v>70</v>
      </c>
      <c r="R15" s="24" t="str">
        <f>+J10</f>
        <v>Valdemar</v>
      </c>
      <c r="S15" s="24" t="str">
        <f>+K10</f>
        <v>Carlsson  Steen</v>
      </c>
      <c r="T15" s="24" t="str">
        <f>+L10</f>
        <v>Borås SK</v>
      </c>
      <c r="U15" s="24">
        <f>+H10</f>
        <v>5</v>
      </c>
      <c r="V15" s="59"/>
      <c r="W15" s="59"/>
      <c r="X15" s="8"/>
      <c r="Y15" s="8"/>
      <c r="Z15" s="8"/>
    </row>
    <row r="16" spans="1:34" ht="18" customHeight="1" x14ac:dyDescent="0.25">
      <c r="A16" s="3" t="s">
        <v>49</v>
      </c>
      <c r="B16" s="54" t="s">
        <v>250</v>
      </c>
      <c r="C16" s="4" t="s">
        <v>126</v>
      </c>
      <c r="D16" s="4" t="s">
        <v>127</v>
      </c>
      <c r="E16" s="4" t="s">
        <v>101</v>
      </c>
      <c r="F16" s="4" t="s">
        <v>197</v>
      </c>
      <c r="G16" s="4" t="s">
        <v>251</v>
      </c>
      <c r="H16" s="5">
        <v>3</v>
      </c>
      <c r="I16" s="6" t="str">
        <f>T(B4)</f>
        <v>71</v>
      </c>
      <c r="J16" s="6" t="str">
        <f t="shared" ref="J16:L17" si="16">T(C4)</f>
        <v>Melker</v>
      </c>
      <c r="K16" s="6" t="str">
        <f t="shared" si="16"/>
        <v>Erlandsson</v>
      </c>
      <c r="L16" s="6" t="str">
        <f t="shared" si="16"/>
        <v>Tranemo IF Skidklubb</v>
      </c>
      <c r="M16" s="29">
        <v>3</v>
      </c>
      <c r="N16"/>
      <c r="O16"/>
      <c r="P16" s="23">
        <v>3</v>
      </c>
      <c r="Q16" s="24" t="str">
        <f>+I9</f>
        <v>80</v>
      </c>
      <c r="R16" s="24" t="str">
        <f>+J9</f>
        <v>Theo</v>
      </c>
      <c r="S16" s="24" t="str">
        <f>+K9</f>
        <v>Malm</v>
      </c>
      <c r="T16" s="24" t="str">
        <f>+L9</f>
        <v>Vreta Skid o MK</v>
      </c>
      <c r="U16" s="24">
        <f>+H9</f>
        <v>2</v>
      </c>
      <c r="V16" s="59">
        <v>1</v>
      </c>
      <c r="W16" s="59"/>
      <c r="X16" s="8"/>
    </row>
    <row r="17" spans="1:34" ht="18" customHeight="1" x14ac:dyDescent="0.25">
      <c r="A17" s="3" t="s">
        <v>37</v>
      </c>
      <c r="B17" s="54" t="s">
        <v>252</v>
      </c>
      <c r="C17" s="4" t="s">
        <v>246</v>
      </c>
      <c r="D17" s="4" t="s">
        <v>253</v>
      </c>
      <c r="E17" s="4" t="s">
        <v>3</v>
      </c>
      <c r="F17" s="4" t="s">
        <v>197</v>
      </c>
      <c r="G17" s="4" t="s">
        <v>254</v>
      </c>
      <c r="H17" s="5">
        <v>4</v>
      </c>
      <c r="I17" s="6" t="str">
        <f>T(B5)</f>
        <v>75</v>
      </c>
      <c r="J17" s="6" t="str">
        <f t="shared" si="16"/>
        <v>Oskar</v>
      </c>
      <c r="K17" s="6" t="str">
        <f t="shared" si="16"/>
        <v>Helmin</v>
      </c>
      <c r="L17" s="6" t="str">
        <f t="shared" si="16"/>
        <v>Ärla IF</v>
      </c>
      <c r="M17" s="30">
        <v>4</v>
      </c>
      <c r="N17"/>
      <c r="O17"/>
      <c r="P17" s="23">
        <v>2</v>
      </c>
      <c r="Q17" s="24" t="str">
        <f>+I11</f>
        <v>74</v>
      </c>
      <c r="R17" s="24" t="str">
        <f>+J11</f>
        <v>Melker</v>
      </c>
      <c r="S17" s="24" t="str">
        <f>+K11</f>
        <v>Alvarsson</v>
      </c>
      <c r="T17" s="24" t="str">
        <f>+L11</f>
        <v>IFK Skövde SK</v>
      </c>
      <c r="U17" s="24">
        <f>+H11</f>
        <v>8</v>
      </c>
      <c r="V17" s="59">
        <v>2</v>
      </c>
      <c r="W17" s="59"/>
      <c r="X17" s="8"/>
    </row>
    <row r="18" spans="1:34" ht="18" customHeight="1" x14ac:dyDescent="0.25">
      <c r="A18" s="3" t="s">
        <v>38</v>
      </c>
      <c r="B18" s="54" t="s">
        <v>255</v>
      </c>
      <c r="C18" s="4" t="s">
        <v>256</v>
      </c>
      <c r="D18" s="4" t="s">
        <v>257</v>
      </c>
      <c r="E18" s="4" t="s">
        <v>83</v>
      </c>
      <c r="F18" s="4" t="s">
        <v>197</v>
      </c>
      <c r="G18" s="4" t="s">
        <v>258</v>
      </c>
      <c r="H18" s="5">
        <v>9</v>
      </c>
      <c r="I18" s="6" t="str">
        <f>T(B10)</f>
        <v>83</v>
      </c>
      <c r="J18" s="6" t="str">
        <f t="shared" ref="J18:L19" si="17">T(C10)</f>
        <v>Gustav</v>
      </c>
      <c r="K18" s="6" t="str">
        <f t="shared" si="17"/>
        <v>Ramsin</v>
      </c>
      <c r="L18" s="6" t="str">
        <f t="shared" si="17"/>
        <v>IFK Skövde SK</v>
      </c>
      <c r="M18" s="30">
        <v>2</v>
      </c>
      <c r="N18"/>
      <c r="O18"/>
      <c r="P18" s="23">
        <v>1</v>
      </c>
      <c r="Q18" s="24" t="str">
        <f>+I13</f>
        <v>76</v>
      </c>
      <c r="R18" s="24" t="str">
        <f>+J13</f>
        <v>Carl</v>
      </c>
      <c r="S18" s="24" t="str">
        <f>+K13</f>
        <v>Sjögren</v>
      </c>
      <c r="T18" s="24" t="str">
        <f>+L13</f>
        <v>Tidaholm SOK Sisu</v>
      </c>
      <c r="U18" s="24">
        <f>+H13</f>
        <v>14</v>
      </c>
      <c r="V18" s="59"/>
      <c r="W18" s="59"/>
    </row>
    <row r="19" spans="1:34" ht="18" customHeight="1" x14ac:dyDescent="0.25">
      <c r="A19" s="3" t="s">
        <v>50</v>
      </c>
      <c r="B19" s="54" t="s">
        <v>259</v>
      </c>
      <c r="C19" s="4" t="s">
        <v>139</v>
      </c>
      <c r="D19" s="4" t="s">
        <v>260</v>
      </c>
      <c r="E19" s="4" t="s">
        <v>261</v>
      </c>
      <c r="F19" s="4" t="s">
        <v>197</v>
      </c>
      <c r="G19" s="4" t="s">
        <v>262</v>
      </c>
      <c r="H19" s="5">
        <v>10</v>
      </c>
      <c r="I19" s="6" t="str">
        <f>T(B11)</f>
        <v>68</v>
      </c>
      <c r="J19" s="6" t="str">
        <f t="shared" si="17"/>
        <v>Oscar</v>
      </c>
      <c r="K19" s="6" t="str">
        <f t="shared" si="17"/>
        <v>Dahlander</v>
      </c>
      <c r="L19" s="6" t="str">
        <f t="shared" si="17"/>
        <v>Borås SK</v>
      </c>
      <c r="M19" s="29">
        <v>5</v>
      </c>
      <c r="N19"/>
      <c r="O19"/>
      <c r="P19" s="11" t="s">
        <v>19</v>
      </c>
      <c r="Q19" s="12"/>
      <c r="R19" s="12"/>
      <c r="S19" s="12"/>
      <c r="T19" s="13" t="str">
        <f>+T11</f>
        <v>H 10</v>
      </c>
      <c r="AA19" s="9"/>
      <c r="AB19" s="9"/>
      <c r="AC19" s="9"/>
      <c r="AD19" s="9"/>
      <c r="AE19" s="9"/>
      <c r="AF19" s="9"/>
    </row>
    <row r="20" spans="1:34" ht="18" customHeight="1" x14ac:dyDescent="0.25">
      <c r="A20" s="3" t="s">
        <v>56</v>
      </c>
      <c r="B20" s="35" t="s">
        <v>263</v>
      </c>
      <c r="C20" s="4" t="s">
        <v>264</v>
      </c>
      <c r="D20" s="4" t="s">
        <v>265</v>
      </c>
      <c r="E20" s="4" t="s">
        <v>173</v>
      </c>
      <c r="F20" s="4" t="s">
        <v>197</v>
      </c>
      <c r="G20" s="4" t="s">
        <v>266</v>
      </c>
      <c r="H20" s="5">
        <v>15</v>
      </c>
      <c r="I20" s="6" t="str">
        <f>T(B16)</f>
        <v>77</v>
      </c>
      <c r="J20" s="6" t="str">
        <f t="shared" ref="J20:L21" si="18">T(C16)</f>
        <v>Olle</v>
      </c>
      <c r="K20" s="6" t="str">
        <f t="shared" si="18"/>
        <v>Johansson</v>
      </c>
      <c r="L20" s="6" t="str">
        <f t="shared" si="18"/>
        <v>Grava SK</v>
      </c>
      <c r="M20" s="29">
        <v>1</v>
      </c>
      <c r="N20"/>
      <c r="O20"/>
      <c r="P20" s="38" t="s">
        <v>23</v>
      </c>
      <c r="Q20" s="38" t="s">
        <v>24</v>
      </c>
      <c r="R20" s="18" t="s">
        <v>7</v>
      </c>
      <c r="S20" s="18" t="s">
        <v>8</v>
      </c>
      <c r="T20" s="18" t="s">
        <v>11</v>
      </c>
      <c r="V20" s="60" t="s">
        <v>25</v>
      </c>
      <c r="W20" s="61"/>
      <c r="Y20" s="8"/>
      <c r="Z20" s="8"/>
      <c r="AA20" s="9"/>
      <c r="AB20" s="9"/>
      <c r="AC20" s="9"/>
      <c r="AD20" s="9"/>
      <c r="AE20" s="9"/>
      <c r="AF20" s="9"/>
    </row>
    <row r="21" spans="1:34" ht="18" customHeight="1" x14ac:dyDescent="0.25">
      <c r="A21" s="3" t="s">
        <v>44</v>
      </c>
      <c r="B21" s="35" t="s">
        <v>267</v>
      </c>
      <c r="C21" s="4" t="s">
        <v>268</v>
      </c>
      <c r="D21" s="4" t="s">
        <v>269</v>
      </c>
      <c r="E21" s="4" t="s">
        <v>204</v>
      </c>
      <c r="F21" s="4" t="s">
        <v>197</v>
      </c>
      <c r="G21" s="4" t="s">
        <v>270</v>
      </c>
      <c r="H21" s="5">
        <v>16</v>
      </c>
      <c r="I21" s="6" t="str">
        <f>T(B17)</f>
        <v>82</v>
      </c>
      <c r="J21" s="6" t="str">
        <f t="shared" si="18"/>
        <v>Carl</v>
      </c>
      <c r="K21" s="6" t="str">
        <f t="shared" si="18"/>
        <v>Söderhielm</v>
      </c>
      <c r="L21" s="6" t="str">
        <f t="shared" si="18"/>
        <v>Falköpings AIK SK</v>
      </c>
      <c r="M21" s="30">
        <v>6</v>
      </c>
      <c r="N21"/>
      <c r="O21"/>
      <c r="P21" s="19">
        <v>6</v>
      </c>
      <c r="Q21" s="20" t="str">
        <f>+I21</f>
        <v>82</v>
      </c>
      <c r="R21" s="20" t="str">
        <f>+J21</f>
        <v>Carl</v>
      </c>
      <c r="S21" s="20" t="str">
        <f>+K21</f>
        <v>Söderhielm</v>
      </c>
      <c r="T21" s="20" t="str">
        <f>+L21</f>
        <v>Falköpings AIK SK</v>
      </c>
      <c r="U21" s="20">
        <f>+H21</f>
        <v>16</v>
      </c>
      <c r="V21" s="59"/>
      <c r="W21" s="59"/>
      <c r="Y21" s="8"/>
      <c r="Z21" s="8"/>
      <c r="AA21" s="9"/>
      <c r="AB21" s="9"/>
      <c r="AC21" s="9"/>
      <c r="AD21" s="9"/>
      <c r="AE21" s="9"/>
      <c r="AF21" s="9"/>
    </row>
    <row r="22" spans="1:34" ht="18" customHeight="1" x14ac:dyDescent="0.25">
      <c r="A22" s="3" t="s">
        <v>45</v>
      </c>
      <c r="B22" s="35" t="s">
        <v>271</v>
      </c>
      <c r="C22" s="4" t="s">
        <v>272</v>
      </c>
      <c r="D22" s="4" t="s">
        <v>273</v>
      </c>
      <c r="E22" s="4" t="s">
        <v>274</v>
      </c>
      <c r="F22" s="4" t="s">
        <v>197</v>
      </c>
      <c r="G22" s="4" t="s">
        <v>275</v>
      </c>
      <c r="N22"/>
      <c r="O22"/>
      <c r="P22" s="23">
        <v>5</v>
      </c>
      <c r="Q22" s="24" t="str">
        <f>+I19</f>
        <v>68</v>
      </c>
      <c r="R22" s="24" t="str">
        <f>+J19</f>
        <v>Oscar</v>
      </c>
      <c r="S22" s="24" t="str">
        <f>+K19</f>
        <v>Dahlander</v>
      </c>
      <c r="T22" s="24" t="str">
        <f>+L19</f>
        <v>Borås SK</v>
      </c>
      <c r="U22" s="24">
        <f>+H19</f>
        <v>10</v>
      </c>
      <c r="V22" s="59"/>
      <c r="W22" s="59"/>
      <c r="X22" s="8"/>
      <c r="Y22" s="8"/>
      <c r="Z22" s="8"/>
      <c r="AA22" s="10"/>
      <c r="AB22" s="10"/>
      <c r="AC22" s="10"/>
      <c r="AD22" s="10"/>
      <c r="AE22" s="9"/>
      <c r="AF22" s="9"/>
    </row>
    <row r="23" spans="1:34" ht="18" customHeight="1" x14ac:dyDescent="0.25">
      <c r="A23" s="3" t="s">
        <v>57</v>
      </c>
      <c r="B23" s="35" t="s">
        <v>276</v>
      </c>
      <c r="C23" s="4" t="s">
        <v>81</v>
      </c>
      <c r="D23" s="4" t="s">
        <v>277</v>
      </c>
      <c r="E23" s="4" t="s">
        <v>162</v>
      </c>
      <c r="F23" s="4" t="s">
        <v>197</v>
      </c>
      <c r="G23" s="4" t="s">
        <v>278</v>
      </c>
      <c r="N23"/>
      <c r="O23"/>
      <c r="P23" s="23">
        <v>4</v>
      </c>
      <c r="Q23" s="24" t="str">
        <f>+I17</f>
        <v>75</v>
      </c>
      <c r="R23" s="24" t="str">
        <f>+J17</f>
        <v>Oskar</v>
      </c>
      <c r="S23" s="24" t="str">
        <f>+K17</f>
        <v>Helmin</v>
      </c>
      <c r="T23" s="24" t="str">
        <f>+L17</f>
        <v>Ärla IF</v>
      </c>
      <c r="U23" s="24">
        <f>+H17</f>
        <v>4</v>
      </c>
      <c r="V23" s="59">
        <v>1</v>
      </c>
      <c r="W23" s="59"/>
      <c r="X23" s="8"/>
      <c r="Y23" s="10"/>
      <c r="Z23" s="10"/>
    </row>
    <row r="24" spans="1:34" ht="18" customHeight="1" x14ac:dyDescent="0.25">
      <c r="A24" s="3" t="s">
        <v>51</v>
      </c>
      <c r="B24" s="35" t="s">
        <v>279</v>
      </c>
      <c r="C24" s="4" t="s">
        <v>280</v>
      </c>
      <c r="D24" s="4" t="s">
        <v>281</v>
      </c>
      <c r="E24" s="4" t="s">
        <v>282</v>
      </c>
      <c r="F24" s="4" t="s">
        <v>197</v>
      </c>
      <c r="G24" s="4" t="s">
        <v>283</v>
      </c>
      <c r="N24"/>
      <c r="O24"/>
      <c r="P24" s="23">
        <v>3</v>
      </c>
      <c r="Q24" s="24" t="str">
        <f>+I16</f>
        <v>71</v>
      </c>
      <c r="R24" s="24" t="str">
        <f>+J16</f>
        <v>Melker</v>
      </c>
      <c r="S24" s="24" t="str">
        <f>+K16</f>
        <v>Erlandsson</v>
      </c>
      <c r="T24" s="24" t="str">
        <f>+L16</f>
        <v>Tranemo IF Skidklubb</v>
      </c>
      <c r="U24" s="24">
        <f>+H16</f>
        <v>3</v>
      </c>
      <c r="V24" s="59">
        <v>2</v>
      </c>
      <c r="W24" s="59"/>
      <c r="X24" s="8"/>
    </row>
    <row r="25" spans="1:34" ht="18" customHeight="1" x14ac:dyDescent="0.25">
      <c r="A25" s="3" t="s">
        <v>39</v>
      </c>
      <c r="B25" s="35" t="s">
        <v>284</v>
      </c>
      <c r="C25" s="4" t="s">
        <v>285</v>
      </c>
      <c r="D25" s="4" t="s">
        <v>286</v>
      </c>
      <c r="E25" s="4" t="s">
        <v>101</v>
      </c>
      <c r="F25" s="4" t="s">
        <v>197</v>
      </c>
      <c r="G25" s="4" t="s">
        <v>287</v>
      </c>
      <c r="N25"/>
      <c r="O25"/>
      <c r="P25" s="23">
        <v>2</v>
      </c>
      <c r="Q25" s="24" t="str">
        <f>+I18</f>
        <v>83</v>
      </c>
      <c r="R25" s="24" t="str">
        <f>+J18</f>
        <v>Gustav</v>
      </c>
      <c r="S25" s="24" t="str">
        <f>+K18</f>
        <v>Ramsin</v>
      </c>
      <c r="T25" s="24" t="str">
        <f>+L18</f>
        <v>IFK Skövde SK</v>
      </c>
      <c r="U25" s="24">
        <f>+H18</f>
        <v>9</v>
      </c>
      <c r="V25" s="59"/>
      <c r="W25" s="59"/>
      <c r="X25" s="10"/>
      <c r="AA25" s="57" t="s">
        <v>28</v>
      </c>
      <c r="AB25" s="57"/>
      <c r="AC25" s="57"/>
      <c r="AD25" s="57"/>
      <c r="AE25" s="57"/>
      <c r="AF25" s="57"/>
      <c r="AG25" s="57"/>
      <c r="AH25" s="57"/>
    </row>
    <row r="26" spans="1:34" ht="18" customHeight="1" x14ac:dyDescent="0.25">
      <c r="A26" s="3" t="s">
        <v>58</v>
      </c>
      <c r="B26" s="4" t="s">
        <v>288</v>
      </c>
      <c r="C26" s="4" t="s">
        <v>289</v>
      </c>
      <c r="D26" s="4" t="s">
        <v>290</v>
      </c>
      <c r="E26" s="4" t="s">
        <v>291</v>
      </c>
      <c r="F26" s="4" t="s">
        <v>197</v>
      </c>
      <c r="G26" s="4" t="s">
        <v>158</v>
      </c>
      <c r="N26"/>
      <c r="O26"/>
      <c r="P26" s="23">
        <v>1</v>
      </c>
      <c r="Q26" s="24" t="str">
        <f>+I20</f>
        <v>77</v>
      </c>
      <c r="R26" s="24" t="str">
        <f>+J20</f>
        <v>Olle</v>
      </c>
      <c r="S26" s="24" t="str">
        <f>+K20</f>
        <v>Johansson</v>
      </c>
      <c r="T26" s="24" t="str">
        <f>+L20</f>
        <v>Grava SK</v>
      </c>
      <c r="U26" s="24">
        <f>+H20</f>
        <v>15</v>
      </c>
      <c r="V26" s="59"/>
      <c r="W26" s="59"/>
      <c r="AA26" s="57"/>
      <c r="AB26" s="57"/>
      <c r="AC26" s="57"/>
      <c r="AD26" s="57"/>
      <c r="AE26" s="57"/>
      <c r="AF26" s="57"/>
      <c r="AG26" s="57"/>
      <c r="AH26" s="57"/>
    </row>
    <row r="27" spans="1:34" ht="18" customHeight="1" x14ac:dyDescent="0.2">
      <c r="A27" s="3" t="s">
        <v>59</v>
      </c>
      <c r="B27" s="4" t="s">
        <v>292</v>
      </c>
      <c r="C27" s="4" t="s">
        <v>293</v>
      </c>
      <c r="D27" s="4" t="s">
        <v>132</v>
      </c>
      <c r="E27" s="4" t="s">
        <v>178</v>
      </c>
      <c r="F27" s="4" t="s">
        <v>197</v>
      </c>
      <c r="G27" s="4" t="s">
        <v>158</v>
      </c>
      <c r="N27"/>
      <c r="O27"/>
      <c r="Y27" s="8"/>
      <c r="Z27" s="8"/>
      <c r="AA27" s="9"/>
      <c r="AB27" s="9"/>
      <c r="AC27" s="9"/>
      <c r="AD27" s="9"/>
      <c r="AE27" s="9"/>
      <c r="AF27" s="9"/>
    </row>
    <row r="28" spans="1:34" ht="18" customHeight="1" x14ac:dyDescent="0.3">
      <c r="A28" s="3" t="s">
        <v>60</v>
      </c>
      <c r="B28" s="35" t="s">
        <v>294</v>
      </c>
      <c r="C28" s="4" t="s">
        <v>139</v>
      </c>
      <c r="D28" s="4" t="s">
        <v>295</v>
      </c>
      <c r="E28" s="4" t="s">
        <v>296</v>
      </c>
      <c r="F28" s="4" t="s">
        <v>197</v>
      </c>
      <c r="G28" s="4" t="s">
        <v>158</v>
      </c>
      <c r="N28"/>
      <c r="O28"/>
      <c r="P28" s="58" t="s">
        <v>22</v>
      </c>
      <c r="Q28" s="58"/>
      <c r="R28" s="58"/>
      <c r="S28" s="58"/>
      <c r="T28" s="58"/>
      <c r="Y28" s="8"/>
      <c r="Z28" s="8"/>
      <c r="AA28" s="9"/>
      <c r="AB28" s="9"/>
    </row>
    <row r="29" spans="1:34" ht="18" customHeight="1" x14ac:dyDescent="0.25">
      <c r="A29" s="3" t="s">
        <v>508</v>
      </c>
      <c r="B29" s="35" t="s">
        <v>297</v>
      </c>
      <c r="C29" s="4" t="s">
        <v>117</v>
      </c>
      <c r="D29" s="4" t="s">
        <v>127</v>
      </c>
      <c r="E29" s="4" t="s">
        <v>298</v>
      </c>
      <c r="F29" s="4" t="s">
        <v>197</v>
      </c>
      <c r="G29" s="4" t="s">
        <v>158</v>
      </c>
      <c r="N29"/>
      <c r="O29"/>
      <c r="P29" s="57" t="s">
        <v>28</v>
      </c>
      <c r="Q29" s="57"/>
      <c r="R29" s="57"/>
      <c r="S29" s="57"/>
      <c r="T29" s="57"/>
      <c r="U29" s="57"/>
      <c r="V29" s="57"/>
      <c r="W29" s="57"/>
      <c r="X29" s="8"/>
      <c r="Y29" s="8"/>
      <c r="Z29" s="8"/>
    </row>
    <row r="30" spans="1:34" ht="18" customHeight="1" x14ac:dyDescent="0.2">
      <c r="A30" s="2"/>
      <c r="N30"/>
      <c r="O30"/>
      <c r="X30" s="8"/>
    </row>
    <row r="31" spans="1:34" ht="18" customHeight="1" x14ac:dyDescent="0.2">
      <c r="A31" s="2"/>
      <c r="N31"/>
      <c r="O31"/>
      <c r="X31" s="8"/>
    </row>
    <row r="32" spans="1:34" ht="18" customHeight="1" x14ac:dyDescent="0.2">
      <c r="A32" s="2"/>
      <c r="N32"/>
      <c r="O32"/>
    </row>
    <row r="33" spans="1:15" ht="18" customHeight="1" x14ac:dyDescent="0.2">
      <c r="A33" s="2"/>
      <c r="N33"/>
      <c r="O33"/>
    </row>
    <row r="34" spans="1:15" ht="18" customHeight="1" x14ac:dyDescent="0.2">
      <c r="A34" s="2"/>
      <c r="N34"/>
      <c r="O34"/>
    </row>
    <row r="35" spans="1:15" ht="18" customHeight="1" x14ac:dyDescent="0.2">
      <c r="A35" s="2"/>
      <c r="N35"/>
      <c r="O35"/>
    </row>
    <row r="36" spans="1:15" ht="18" customHeight="1" x14ac:dyDescent="0.2">
      <c r="A36" s="2"/>
      <c r="N36"/>
      <c r="O36"/>
    </row>
    <row r="37" spans="1:15" ht="18" customHeight="1" x14ac:dyDescent="0.2">
      <c r="A37" s="2"/>
      <c r="N37"/>
      <c r="O37"/>
    </row>
    <row r="38" spans="1:15" ht="18" customHeight="1" x14ac:dyDescent="0.2">
      <c r="A38" s="2"/>
      <c r="N38"/>
      <c r="O38"/>
    </row>
    <row r="39" spans="1:15" ht="18" customHeight="1" x14ac:dyDescent="0.2">
      <c r="A39" s="2"/>
      <c r="N39"/>
      <c r="O39"/>
    </row>
    <row r="40" spans="1:15" ht="18" customHeight="1" x14ac:dyDescent="0.25">
      <c r="A40" s="2"/>
      <c r="O40"/>
    </row>
    <row r="41" spans="1:15" ht="18" customHeight="1" x14ac:dyDescent="0.25">
      <c r="A41" s="2"/>
      <c r="O41"/>
    </row>
    <row r="42" spans="1:15" ht="18" customHeight="1" x14ac:dyDescent="0.25">
      <c r="A42" s="2"/>
    </row>
    <row r="43" spans="1:15" ht="12.75" customHeight="1" x14ac:dyDescent="0.25">
      <c r="A43" s="2"/>
    </row>
    <row r="44" spans="1:15" ht="15.75" x14ac:dyDescent="0.25">
      <c r="A44" s="2"/>
    </row>
    <row r="45" spans="1:15" ht="15.75" x14ac:dyDescent="0.25">
      <c r="A45" s="2"/>
    </row>
    <row r="46" spans="1:15" ht="15.75" x14ac:dyDescent="0.25">
      <c r="A46" s="2"/>
    </row>
    <row r="47" spans="1:15" ht="15.75" x14ac:dyDescent="0.25">
      <c r="A47" s="2"/>
    </row>
    <row r="48" spans="1:15" ht="15.75" x14ac:dyDescent="0.25">
      <c r="A48" s="2"/>
    </row>
    <row r="49" spans="26:33" ht="19.5" x14ac:dyDescent="0.3">
      <c r="AA49" s="56" t="s">
        <v>31</v>
      </c>
      <c r="AB49" s="56"/>
      <c r="AC49" s="56"/>
      <c r="AD49" s="56"/>
      <c r="AE49" s="56"/>
    </row>
    <row r="50" spans="26:33" ht="15.75" x14ac:dyDescent="0.25"/>
    <row r="51" spans="26:33" ht="15.75" x14ac:dyDescent="0.25">
      <c r="Z51" s="17" t="s">
        <v>6</v>
      </c>
      <c r="AA51" s="17" t="s">
        <v>7</v>
      </c>
      <c r="AB51" s="17" t="s">
        <v>8</v>
      </c>
      <c r="AC51" s="17" t="s">
        <v>11</v>
      </c>
      <c r="AD51" s="17" t="s">
        <v>26</v>
      </c>
      <c r="AE51" s="17" t="s">
        <v>29</v>
      </c>
      <c r="AG51" s="17" t="s">
        <v>23</v>
      </c>
    </row>
    <row r="52" spans="26:33" ht="15.75" x14ac:dyDescent="0.25">
      <c r="Z52" t="s">
        <v>199</v>
      </c>
      <c r="AA52" t="s">
        <v>153</v>
      </c>
      <c r="AB52" t="s">
        <v>200</v>
      </c>
      <c r="AC52" t="s">
        <v>196</v>
      </c>
      <c r="AD52">
        <v>2</v>
      </c>
      <c r="AE52">
        <v>1</v>
      </c>
      <c r="AG52" s="29">
        <v>3</v>
      </c>
    </row>
    <row r="53" spans="26:33" ht="15.75" x14ac:dyDescent="0.25">
      <c r="Z53" t="s">
        <v>202</v>
      </c>
      <c r="AA53" t="s">
        <v>139</v>
      </c>
      <c r="AB53" t="s">
        <v>203</v>
      </c>
      <c r="AC53" t="s">
        <v>204</v>
      </c>
      <c r="AD53">
        <v>3</v>
      </c>
      <c r="AE53">
        <v>2</v>
      </c>
      <c r="AG53" s="30">
        <v>4</v>
      </c>
    </row>
    <row r="54" spans="26:33" ht="15.75" x14ac:dyDescent="0.25">
      <c r="Z54" s="32" t="s">
        <v>206</v>
      </c>
      <c r="AA54" t="s">
        <v>207</v>
      </c>
      <c r="AB54" t="s">
        <v>208</v>
      </c>
      <c r="AC54" t="s">
        <v>209</v>
      </c>
      <c r="AD54">
        <v>4</v>
      </c>
      <c r="AE54">
        <v>1</v>
      </c>
      <c r="AG54" s="30">
        <v>2</v>
      </c>
    </row>
    <row r="55" spans="26:33" ht="15.75" x14ac:dyDescent="0.25">
      <c r="Z55" s="32" t="s">
        <v>215</v>
      </c>
      <c r="AA55" t="s">
        <v>216</v>
      </c>
      <c r="AB55" t="s">
        <v>217</v>
      </c>
      <c r="AC55" t="s">
        <v>137</v>
      </c>
      <c r="AD55">
        <v>6</v>
      </c>
      <c r="AE55">
        <v>2</v>
      </c>
      <c r="AG55" s="29">
        <v>5</v>
      </c>
    </row>
    <row r="56" spans="26:33" ht="15.75" x14ac:dyDescent="0.25">
      <c r="Z56" t="s">
        <v>219</v>
      </c>
      <c r="AA56" t="s">
        <v>220</v>
      </c>
      <c r="AB56" t="s">
        <v>221</v>
      </c>
      <c r="AC56" t="s">
        <v>191</v>
      </c>
      <c r="AD56">
        <v>7</v>
      </c>
      <c r="AE56">
        <v>1</v>
      </c>
      <c r="AG56" s="29">
        <v>1</v>
      </c>
    </row>
    <row r="57" spans="26:33" ht="15.75" x14ac:dyDescent="0.25">
      <c r="Z57" t="s">
        <v>223</v>
      </c>
      <c r="AA57" t="s">
        <v>139</v>
      </c>
      <c r="AB57" t="s">
        <v>224</v>
      </c>
      <c r="AC57" t="s">
        <v>191</v>
      </c>
      <c r="AD57">
        <v>8</v>
      </c>
      <c r="AE57">
        <v>2</v>
      </c>
      <c r="AG57" s="30">
        <v>6</v>
      </c>
    </row>
    <row r="58" spans="26:33" ht="15.75" x14ac:dyDescent="0.25"/>
    <row r="59" spans="26:33" ht="15.75" x14ac:dyDescent="0.25"/>
    <row r="60" spans="26:33" ht="15.75" x14ac:dyDescent="0.25"/>
    <row r="61" spans="26:33" ht="15.75" x14ac:dyDescent="0.25">
      <c r="Z61">
        <f>+Z52+Z53+Z54+Z55+Z56+Z57</f>
        <v>466</v>
      </c>
      <c r="AC61">
        <f>+AB6+AB7+AB8+AB9+AB11+AB10</f>
        <v>466</v>
      </c>
    </row>
    <row r="62" spans="26:33" ht="15.75" x14ac:dyDescent="0.25">
      <c r="AB62" s="17" t="s">
        <v>30</v>
      </c>
      <c r="AC62">
        <f>+AC61-Z61</f>
        <v>0</v>
      </c>
    </row>
  </sheetData>
  <sortState ref="Z52:AF57">
    <sortCondition ref="AD52:AD57"/>
  </sortState>
  <mergeCells count="30">
    <mergeCell ref="P2:T2"/>
    <mergeCell ref="AA2:AE2"/>
    <mergeCell ref="V4:W4"/>
    <mergeCell ref="V5:W5"/>
    <mergeCell ref="AG5:AH5"/>
    <mergeCell ref="V18:W18"/>
    <mergeCell ref="V7:W7"/>
    <mergeCell ref="V8:W8"/>
    <mergeCell ref="V9:W9"/>
    <mergeCell ref="V10:W10"/>
    <mergeCell ref="V12:W12"/>
    <mergeCell ref="V13:W13"/>
    <mergeCell ref="V14:W14"/>
    <mergeCell ref="AA14:AE14"/>
    <mergeCell ref="V15:W15"/>
    <mergeCell ref="V16:W16"/>
    <mergeCell ref="V17:W17"/>
    <mergeCell ref="V6:W6"/>
    <mergeCell ref="P28:T28"/>
    <mergeCell ref="P29:W29"/>
    <mergeCell ref="AA49:AE49"/>
    <mergeCell ref="V20:W20"/>
    <mergeCell ref="V21:W21"/>
    <mergeCell ref="V22:W22"/>
    <mergeCell ref="V23:W23"/>
    <mergeCell ref="V24:W24"/>
    <mergeCell ref="V25:W25"/>
    <mergeCell ref="AA25:AH25"/>
    <mergeCell ref="V26:W26"/>
    <mergeCell ref="AA26:AH26"/>
  </mergeCells>
  <pageMargins left="0.70866141732283472" right="0.70866141732283472" top="0.74803149606299213" bottom="0.74803149606299213" header="0.31496062992125984" footer="0.31496062992125984"/>
  <pageSetup paperSize="9" scale="68" fitToWidth="0" fitToHeight="0" orientation="landscape" r:id="rId1"/>
  <headerFooter alignWithMargins="0">
    <oddHeader>&amp;LTour de Mösseberg&amp;C&amp;A&amp;R&amp;D</oddHeader>
  </headerFooter>
  <colBreaks count="2" manualBreakCount="2">
    <brk id="14" max="36" man="1"/>
    <brk id="24" max="36" man="1"/>
  </col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H62"/>
  <sheetViews>
    <sheetView zoomScale="70" zoomScaleNormal="70" workbookViewId="0"/>
  </sheetViews>
  <sheetFormatPr defaultColWidth="9.140625" defaultRowHeight="12.75" customHeight="1" x14ac:dyDescent="0.25"/>
  <cols>
    <col min="1" max="1" width="4.7109375" bestFit="1" customWidth="1"/>
    <col min="2" max="2" width="6.85546875" customWidth="1"/>
    <col min="3" max="3" width="14.5703125" customWidth="1"/>
    <col min="4" max="4" width="19.140625" customWidth="1"/>
    <col min="5" max="5" width="26.28515625" customWidth="1"/>
    <col min="6" max="6" width="12.140625" customWidth="1"/>
    <col min="7" max="7" width="11.85546875" customWidth="1"/>
    <col min="8" max="8" width="5.85546875" customWidth="1"/>
    <col min="9" max="9" width="4.85546875" customWidth="1"/>
    <col min="10" max="10" width="13.42578125" customWidth="1"/>
    <col min="11" max="11" width="19.140625" customWidth="1"/>
    <col min="12" max="12" width="27.85546875" bestFit="1" customWidth="1"/>
    <col min="13" max="13" width="16.28515625" bestFit="1" customWidth="1"/>
    <col min="14" max="15" width="13.140625" style="34" customWidth="1"/>
    <col min="16" max="16" width="13.140625" customWidth="1"/>
    <col min="17" max="17" width="17.5703125" customWidth="1"/>
    <col min="18" max="18" width="11.42578125" bestFit="1" customWidth="1"/>
    <col min="19" max="19" width="13" bestFit="1" customWidth="1"/>
    <col min="26" max="26" width="6.140625" customWidth="1"/>
    <col min="27" max="27" width="12" customWidth="1"/>
    <col min="28" max="28" width="19.28515625" customWidth="1"/>
    <col min="29" max="29" width="17" customWidth="1"/>
    <col min="30" max="30" width="20.7109375" customWidth="1"/>
    <col min="31" max="31" width="33.5703125" bestFit="1" customWidth="1"/>
    <col min="32" max="32" width="11.140625" bestFit="1" customWidth="1"/>
    <col min="33" max="34" width="9.140625" customWidth="1"/>
  </cols>
  <sheetData>
    <row r="1" spans="1:34" ht="18" customHeight="1" x14ac:dyDescent="0.25">
      <c r="A1" s="4" t="s">
        <v>5</v>
      </c>
      <c r="B1" s="4" t="s">
        <v>6</v>
      </c>
      <c r="C1" s="4" t="s">
        <v>7</v>
      </c>
      <c r="D1" s="4" t="s">
        <v>8</v>
      </c>
      <c r="E1" s="4" t="s">
        <v>11</v>
      </c>
      <c r="F1" s="4" t="s">
        <v>12</v>
      </c>
      <c r="G1" s="4" t="s">
        <v>13</v>
      </c>
      <c r="H1" s="11" t="s">
        <v>17</v>
      </c>
      <c r="I1" s="12"/>
      <c r="J1" s="12"/>
      <c r="K1" s="12"/>
      <c r="L1" s="13" t="str">
        <f>T(F2)</f>
        <v>H 11</v>
      </c>
      <c r="M1" s="31" t="s">
        <v>27</v>
      </c>
      <c r="N1"/>
    </row>
    <row r="2" spans="1:34" ht="18" customHeight="1" x14ac:dyDescent="0.3">
      <c r="A2" s="3" t="s">
        <v>34</v>
      </c>
      <c r="B2" s="55" t="s">
        <v>385</v>
      </c>
      <c r="C2" s="55" t="s">
        <v>386</v>
      </c>
      <c r="D2" s="55" t="s">
        <v>387</v>
      </c>
      <c r="E2" s="55" t="s">
        <v>196</v>
      </c>
      <c r="F2" s="55" t="s">
        <v>388</v>
      </c>
      <c r="G2" s="55" t="s">
        <v>389</v>
      </c>
      <c r="H2" s="5">
        <v>1</v>
      </c>
      <c r="I2" s="6" t="str">
        <f>T(B2)</f>
        <v>142</v>
      </c>
      <c r="J2" s="6" t="str">
        <f t="shared" ref="J2:L2" si="0">T(C2)</f>
        <v>Tage</v>
      </c>
      <c r="K2" s="6" t="str">
        <f t="shared" si="0"/>
        <v>Börjesson</v>
      </c>
      <c r="L2" s="6" t="str">
        <f t="shared" si="0"/>
        <v>Vreta Skid o MK</v>
      </c>
      <c r="M2" s="29">
        <v>3</v>
      </c>
      <c r="N2"/>
      <c r="P2" s="58" t="s">
        <v>22</v>
      </c>
      <c r="Q2" s="58"/>
      <c r="R2" s="58"/>
      <c r="S2" s="58"/>
      <c r="T2" s="58"/>
      <c r="AA2" s="58" t="s">
        <v>22</v>
      </c>
      <c r="AB2" s="58"/>
      <c r="AC2" s="58"/>
      <c r="AD2" s="58"/>
      <c r="AE2" s="58"/>
    </row>
    <row r="3" spans="1:34" ht="18" customHeight="1" x14ac:dyDescent="0.25">
      <c r="A3" s="3" t="s">
        <v>46</v>
      </c>
      <c r="B3" s="55" t="s">
        <v>390</v>
      </c>
      <c r="C3" s="55" t="s">
        <v>207</v>
      </c>
      <c r="D3" s="55" t="s">
        <v>391</v>
      </c>
      <c r="E3" s="55" t="s">
        <v>88</v>
      </c>
      <c r="F3" s="55" t="s">
        <v>388</v>
      </c>
      <c r="G3" s="55" t="s">
        <v>392</v>
      </c>
      <c r="H3" s="5">
        <v>6</v>
      </c>
      <c r="I3" s="6" t="str">
        <f>T(B7)</f>
        <v>131</v>
      </c>
      <c r="J3" s="6" t="str">
        <f t="shared" ref="J3:L4" si="1">T(C7)</f>
        <v>Emil</v>
      </c>
      <c r="K3" s="6" t="str">
        <f t="shared" si="1"/>
        <v>Carlén</v>
      </c>
      <c r="L3" s="6" t="str">
        <f t="shared" si="1"/>
        <v>OK Landehof</v>
      </c>
      <c r="M3" s="30">
        <v>4</v>
      </c>
      <c r="N3"/>
      <c r="O3"/>
      <c r="P3" s="11" t="s">
        <v>17</v>
      </c>
      <c r="Q3" s="12"/>
      <c r="R3" s="12"/>
      <c r="S3" s="12"/>
      <c r="T3" s="13" t="str">
        <f>+L1</f>
        <v>H 11</v>
      </c>
    </row>
    <row r="4" spans="1:34" ht="18" customHeight="1" x14ac:dyDescent="0.25">
      <c r="A4" s="3" t="s">
        <v>52</v>
      </c>
      <c r="B4" s="55" t="s">
        <v>393</v>
      </c>
      <c r="C4" s="55" t="s">
        <v>394</v>
      </c>
      <c r="D4" s="55" t="s">
        <v>92</v>
      </c>
      <c r="E4" s="55" t="s">
        <v>93</v>
      </c>
      <c r="F4" s="55" t="s">
        <v>388</v>
      </c>
      <c r="G4" s="55" t="s">
        <v>395</v>
      </c>
      <c r="H4" s="5">
        <v>7</v>
      </c>
      <c r="I4" s="6" t="str">
        <f>T(B8)</f>
        <v>114</v>
      </c>
      <c r="J4" s="6" t="str">
        <f t="shared" si="1"/>
        <v>Leo</v>
      </c>
      <c r="K4" s="6" t="str">
        <f t="shared" si="1"/>
        <v>Reinholdsson</v>
      </c>
      <c r="L4" s="6" t="str">
        <f t="shared" si="1"/>
        <v>Ulricehamns IF</v>
      </c>
      <c r="M4" s="30">
        <v>2</v>
      </c>
      <c r="N4"/>
      <c r="O4"/>
      <c r="P4" s="38" t="s">
        <v>23</v>
      </c>
      <c r="Q4" s="38" t="s">
        <v>24</v>
      </c>
      <c r="R4" s="18" t="s">
        <v>7</v>
      </c>
      <c r="S4" s="18" t="s">
        <v>8</v>
      </c>
      <c r="T4" s="18" t="s">
        <v>11</v>
      </c>
      <c r="U4" s="17" t="s">
        <v>26</v>
      </c>
      <c r="V4" s="60" t="s">
        <v>25</v>
      </c>
      <c r="W4" s="61"/>
      <c r="AA4" s="14" t="s">
        <v>21</v>
      </c>
      <c r="AB4" s="15"/>
      <c r="AC4" s="15"/>
      <c r="AD4" s="15"/>
      <c r="AE4" s="16" t="str">
        <f>T(F2)</f>
        <v>H 11</v>
      </c>
      <c r="AF4" s="27"/>
      <c r="AG4" s="9"/>
    </row>
    <row r="5" spans="1:34" ht="18" customHeight="1" x14ac:dyDescent="0.25">
      <c r="A5" s="3" t="s">
        <v>40</v>
      </c>
      <c r="B5" s="55" t="s">
        <v>396</v>
      </c>
      <c r="C5" s="55" t="s">
        <v>142</v>
      </c>
      <c r="D5" s="55" t="s">
        <v>397</v>
      </c>
      <c r="E5" s="55" t="s">
        <v>398</v>
      </c>
      <c r="F5" s="55" t="s">
        <v>388</v>
      </c>
      <c r="G5" s="55" t="s">
        <v>399</v>
      </c>
      <c r="H5" s="5">
        <v>12</v>
      </c>
      <c r="I5" s="6" t="str">
        <f>T(B13)</f>
        <v>139</v>
      </c>
      <c r="J5" s="6" t="str">
        <f t="shared" ref="J5:L6" si="2">T(C13)</f>
        <v>Linus</v>
      </c>
      <c r="K5" s="6" t="str">
        <f t="shared" si="2"/>
        <v>Wedin</v>
      </c>
      <c r="L5" s="6" t="str">
        <f t="shared" si="2"/>
        <v>Garphyttans IF</v>
      </c>
      <c r="M5" s="29">
        <v>5</v>
      </c>
      <c r="N5"/>
      <c r="O5"/>
      <c r="P5" s="19">
        <v>6</v>
      </c>
      <c r="Q5" s="20" t="str">
        <f>+I7</f>
        <v>136</v>
      </c>
      <c r="R5" s="21" t="str">
        <f t="shared" ref="R5:T5" si="3">+J7</f>
        <v>Anton</v>
      </c>
      <c r="S5" s="21" t="str">
        <f t="shared" si="3"/>
        <v>Håkansson</v>
      </c>
      <c r="T5" s="21" t="str">
        <f t="shared" si="3"/>
        <v>IF Hallby SOK</v>
      </c>
      <c r="U5" s="20">
        <f>+H7</f>
        <v>18</v>
      </c>
      <c r="V5" s="59"/>
      <c r="W5" s="59"/>
      <c r="AA5" s="38" t="s">
        <v>23</v>
      </c>
      <c r="AB5" s="38" t="s">
        <v>24</v>
      </c>
      <c r="AC5" s="18" t="s">
        <v>7</v>
      </c>
      <c r="AD5" s="18" t="s">
        <v>8</v>
      </c>
      <c r="AE5" s="18" t="s">
        <v>11</v>
      </c>
      <c r="AF5" s="17" t="s">
        <v>26</v>
      </c>
      <c r="AG5" s="60" t="s">
        <v>25</v>
      </c>
      <c r="AH5" s="61"/>
    </row>
    <row r="6" spans="1:34" ht="18" customHeight="1" x14ac:dyDescent="0.25">
      <c r="A6" s="3" t="s">
        <v>41</v>
      </c>
      <c r="B6" s="55" t="s">
        <v>400</v>
      </c>
      <c r="C6" s="55" t="s">
        <v>401</v>
      </c>
      <c r="D6" s="55" t="s">
        <v>402</v>
      </c>
      <c r="E6" s="55" t="s">
        <v>137</v>
      </c>
      <c r="F6" s="55" t="s">
        <v>388</v>
      </c>
      <c r="G6" s="55" t="s">
        <v>403</v>
      </c>
      <c r="H6" s="5">
        <v>13</v>
      </c>
      <c r="I6" s="6" t="str">
        <f>T(B14)</f>
        <v>146</v>
      </c>
      <c r="J6" s="6" t="str">
        <f t="shared" si="2"/>
        <v>Fabian</v>
      </c>
      <c r="K6" s="6" t="str">
        <f t="shared" si="2"/>
        <v>Bergqvist</v>
      </c>
      <c r="L6" s="6" t="str">
        <f t="shared" si="2"/>
        <v>Garphyttans IF</v>
      </c>
      <c r="M6" s="29">
        <v>1</v>
      </c>
      <c r="N6"/>
      <c r="O6"/>
      <c r="P6" s="23">
        <v>5</v>
      </c>
      <c r="Q6" s="24" t="str">
        <f>+I5</f>
        <v>139</v>
      </c>
      <c r="R6" s="25" t="str">
        <f t="shared" ref="R6:T6" si="4">+J5</f>
        <v>Linus</v>
      </c>
      <c r="S6" s="25" t="str">
        <f t="shared" si="4"/>
        <v>Wedin</v>
      </c>
      <c r="T6" s="25" t="str">
        <f t="shared" si="4"/>
        <v>Garphyttans IF</v>
      </c>
      <c r="U6" s="20">
        <f>+H5</f>
        <v>12</v>
      </c>
      <c r="V6" s="59"/>
      <c r="W6" s="59"/>
      <c r="Y6" s="8"/>
      <c r="Z6" s="8"/>
      <c r="AA6" s="19">
        <v>6</v>
      </c>
      <c r="AB6" s="20" t="str">
        <f>+Z57</f>
        <v>131</v>
      </c>
      <c r="AC6" s="20" t="str">
        <f>+AA57</f>
        <v>Emil</v>
      </c>
      <c r="AD6" s="20" t="str">
        <f>+AB57</f>
        <v>Carlén</v>
      </c>
      <c r="AE6" s="20" t="str">
        <f>+AC57</f>
        <v>OK Landehof</v>
      </c>
      <c r="AF6" s="20">
        <f>+AD57</f>
        <v>6</v>
      </c>
      <c r="AG6" s="22">
        <v>5</v>
      </c>
      <c r="AH6" s="22"/>
    </row>
    <row r="7" spans="1:34" ht="18" customHeight="1" x14ac:dyDescent="0.25">
      <c r="A7" s="3" t="s">
        <v>53</v>
      </c>
      <c r="B7" s="55" t="s">
        <v>404</v>
      </c>
      <c r="C7" s="55" t="s">
        <v>117</v>
      </c>
      <c r="D7" s="55" t="s">
        <v>405</v>
      </c>
      <c r="E7" s="55" t="s">
        <v>137</v>
      </c>
      <c r="F7" s="55" t="s">
        <v>388</v>
      </c>
      <c r="G7" s="55" t="s">
        <v>406</v>
      </c>
      <c r="H7" s="5">
        <v>18</v>
      </c>
      <c r="I7" s="6" t="str">
        <f>T(B19)</f>
        <v>136</v>
      </c>
      <c r="J7" s="6" t="str">
        <f t="shared" ref="J7:L7" si="5">T(C19)</f>
        <v>Anton</v>
      </c>
      <c r="K7" s="6" t="str">
        <f t="shared" si="5"/>
        <v>Håkansson</v>
      </c>
      <c r="L7" s="6" t="str">
        <f t="shared" si="5"/>
        <v>IF Hallby SOK</v>
      </c>
      <c r="M7" s="30">
        <v>6</v>
      </c>
      <c r="N7"/>
      <c r="O7"/>
      <c r="P7" s="23">
        <v>4</v>
      </c>
      <c r="Q7" s="24" t="str">
        <f>+I3</f>
        <v>131</v>
      </c>
      <c r="R7" s="25" t="str">
        <f t="shared" ref="R7:T7" si="6">+J3</f>
        <v>Emil</v>
      </c>
      <c r="S7" s="25" t="str">
        <f t="shared" si="6"/>
        <v>Carlén</v>
      </c>
      <c r="T7" s="25" t="str">
        <f t="shared" si="6"/>
        <v>OK Landehof</v>
      </c>
      <c r="U7" s="20">
        <f>+H3</f>
        <v>6</v>
      </c>
      <c r="V7" s="59">
        <v>2</v>
      </c>
      <c r="W7" s="59"/>
      <c r="Y7" s="8"/>
      <c r="Z7" s="8"/>
      <c r="AA7" s="23">
        <v>5</v>
      </c>
      <c r="AB7" s="24" t="str">
        <f>+Z55</f>
        <v>113</v>
      </c>
      <c r="AC7" s="24" t="str">
        <f>+AA55</f>
        <v>Arvid</v>
      </c>
      <c r="AD7" s="24" t="str">
        <f>+AB55</f>
        <v>Trofast</v>
      </c>
      <c r="AE7" s="24" t="str">
        <f>+AC55</f>
        <v>Borensbergs IF Cykel och Skidklubb</v>
      </c>
      <c r="AF7" s="24">
        <f>+AD55</f>
        <v>4</v>
      </c>
      <c r="AG7" s="26">
        <v>4</v>
      </c>
      <c r="AH7" s="26"/>
    </row>
    <row r="8" spans="1:34" ht="18" customHeight="1" x14ac:dyDescent="0.25">
      <c r="A8" s="3" t="s">
        <v>47</v>
      </c>
      <c r="B8" s="55" t="s">
        <v>407</v>
      </c>
      <c r="C8" s="55" t="s">
        <v>408</v>
      </c>
      <c r="D8" s="55" t="s">
        <v>409</v>
      </c>
      <c r="E8" s="55" t="s">
        <v>83</v>
      </c>
      <c r="F8" s="55" t="s">
        <v>388</v>
      </c>
      <c r="G8" s="55" t="s">
        <v>410</v>
      </c>
      <c r="H8" s="14" t="s">
        <v>18</v>
      </c>
      <c r="I8" s="15"/>
      <c r="J8" s="15"/>
      <c r="K8" s="15"/>
      <c r="L8" s="16" t="str">
        <f>T(F2)</f>
        <v>H 11</v>
      </c>
      <c r="M8" s="31" t="s">
        <v>27</v>
      </c>
      <c r="N8"/>
      <c r="O8"/>
      <c r="P8" s="23">
        <v>3</v>
      </c>
      <c r="Q8" s="24" t="str">
        <f>+I2</f>
        <v>142</v>
      </c>
      <c r="R8" s="25" t="str">
        <f t="shared" ref="R8:T8" si="7">+J2</f>
        <v>Tage</v>
      </c>
      <c r="S8" s="25" t="str">
        <f t="shared" si="7"/>
        <v>Börjesson</v>
      </c>
      <c r="T8" s="25" t="str">
        <f t="shared" si="7"/>
        <v>Vreta Skid o MK</v>
      </c>
      <c r="U8" s="20">
        <f>+H2</f>
        <v>1</v>
      </c>
      <c r="V8" s="59">
        <v>1</v>
      </c>
      <c r="W8" s="59"/>
      <c r="X8" s="8"/>
      <c r="Y8" s="8"/>
      <c r="Z8" s="8"/>
      <c r="AA8" s="23">
        <v>4</v>
      </c>
      <c r="AB8" s="24" t="str">
        <f>+Z53</f>
        <v>124</v>
      </c>
      <c r="AC8" s="24" t="str">
        <f>+AA53</f>
        <v>Oskar</v>
      </c>
      <c r="AD8" s="24" t="str">
        <f>+AB53</f>
        <v>Olsson</v>
      </c>
      <c r="AE8" s="24" t="str">
        <f>+AC53</f>
        <v>Äspereds IF</v>
      </c>
      <c r="AF8" s="24">
        <f>+AD53</f>
        <v>2</v>
      </c>
      <c r="AG8" s="26">
        <v>2</v>
      </c>
      <c r="AH8" s="26"/>
    </row>
    <row r="9" spans="1:34" ht="18" customHeight="1" x14ac:dyDescent="0.25">
      <c r="A9" s="3" t="s">
        <v>35</v>
      </c>
      <c r="B9" s="55" t="s">
        <v>411</v>
      </c>
      <c r="C9" s="55" t="s">
        <v>412</v>
      </c>
      <c r="D9" s="55" t="s">
        <v>167</v>
      </c>
      <c r="E9" s="55" t="s">
        <v>168</v>
      </c>
      <c r="F9" s="55" t="s">
        <v>388</v>
      </c>
      <c r="G9" s="55" t="s">
        <v>413</v>
      </c>
      <c r="H9" s="5">
        <v>2</v>
      </c>
      <c r="I9" s="6" t="str">
        <f>T(B3)</f>
        <v>124</v>
      </c>
      <c r="J9" s="6" t="str">
        <f t="shared" ref="J9:L9" si="8">T(C3)</f>
        <v>Oskar</v>
      </c>
      <c r="K9" s="6" t="str">
        <f t="shared" si="8"/>
        <v>Olsson</v>
      </c>
      <c r="L9" s="6" t="str">
        <f t="shared" si="8"/>
        <v>Äspereds IF</v>
      </c>
      <c r="M9" s="29">
        <v>3</v>
      </c>
      <c r="N9"/>
      <c r="O9"/>
      <c r="P9" s="23">
        <v>2</v>
      </c>
      <c r="Q9" s="24" t="str">
        <f>+I4</f>
        <v>114</v>
      </c>
      <c r="R9" s="25" t="str">
        <f t="shared" ref="R9:T9" si="9">+J4</f>
        <v>Leo</v>
      </c>
      <c r="S9" s="25" t="str">
        <f t="shared" si="9"/>
        <v>Reinholdsson</v>
      </c>
      <c r="T9" s="25" t="str">
        <f t="shared" si="9"/>
        <v>Ulricehamns IF</v>
      </c>
      <c r="U9" s="20">
        <f>+H4</f>
        <v>7</v>
      </c>
      <c r="V9" s="59"/>
      <c r="W9" s="59"/>
      <c r="X9" s="8"/>
      <c r="AA9" s="23">
        <v>3</v>
      </c>
      <c r="AB9" s="24" t="str">
        <f>+Z52</f>
        <v>142</v>
      </c>
      <c r="AC9" s="24" t="str">
        <f>+AA52</f>
        <v>Tage</v>
      </c>
      <c r="AD9" s="24" t="str">
        <f>+AB52</f>
        <v>Börjesson</v>
      </c>
      <c r="AE9" s="24" t="str">
        <f>+AC52</f>
        <v>Vreta Skid o MK</v>
      </c>
      <c r="AF9" s="24">
        <f>+AD52</f>
        <v>1</v>
      </c>
      <c r="AG9" s="26">
        <v>1</v>
      </c>
      <c r="AH9" s="26"/>
    </row>
    <row r="10" spans="1:34" ht="18" customHeight="1" x14ac:dyDescent="0.25">
      <c r="A10" s="3" t="s">
        <v>36</v>
      </c>
      <c r="B10" s="55" t="s">
        <v>414</v>
      </c>
      <c r="C10" s="55" t="s">
        <v>117</v>
      </c>
      <c r="D10" s="55" t="s">
        <v>415</v>
      </c>
      <c r="E10" s="55" t="s">
        <v>110</v>
      </c>
      <c r="F10" s="55" t="s">
        <v>388</v>
      </c>
      <c r="G10" s="55" t="s">
        <v>416</v>
      </c>
      <c r="H10" s="5">
        <v>5</v>
      </c>
      <c r="I10" s="6" t="str">
        <f>T(B6)</f>
        <v>118</v>
      </c>
      <c r="J10" s="6" t="str">
        <f t="shared" ref="J10:L10" si="10">T(C6)</f>
        <v>Alfred</v>
      </c>
      <c r="K10" s="6" t="str">
        <f t="shared" si="10"/>
        <v>Swahn</v>
      </c>
      <c r="L10" s="6" t="str">
        <f t="shared" si="10"/>
        <v>OK Landehof</v>
      </c>
      <c r="M10" s="30">
        <v>4</v>
      </c>
      <c r="N10"/>
      <c r="O10"/>
      <c r="P10" s="23">
        <v>1</v>
      </c>
      <c r="Q10" s="24" t="str">
        <f>+I6</f>
        <v>146</v>
      </c>
      <c r="R10" s="25" t="str">
        <f t="shared" ref="R10:T10" si="11">+J6</f>
        <v>Fabian</v>
      </c>
      <c r="S10" s="25" t="str">
        <f t="shared" si="11"/>
        <v>Bergqvist</v>
      </c>
      <c r="T10" s="25" t="str">
        <f t="shared" si="11"/>
        <v>Garphyttans IF</v>
      </c>
      <c r="U10" s="24">
        <f>+H6</f>
        <v>13</v>
      </c>
      <c r="V10" s="59"/>
      <c r="W10" s="59"/>
      <c r="X10" s="8"/>
      <c r="AA10" s="23">
        <v>2</v>
      </c>
      <c r="AB10" s="24" t="str">
        <f>+Z54</f>
        <v>127</v>
      </c>
      <c r="AC10" s="24" t="str">
        <f>+AA54</f>
        <v>Rasmus</v>
      </c>
      <c r="AD10" s="24" t="str">
        <f>+AB54</f>
        <v>Lövgren</v>
      </c>
      <c r="AE10" s="24" t="str">
        <f>+AC54</f>
        <v>Finspångs SOK</v>
      </c>
      <c r="AF10" s="24">
        <f>+AD54</f>
        <v>3</v>
      </c>
      <c r="AG10" s="26">
        <v>3</v>
      </c>
      <c r="AH10" s="26"/>
    </row>
    <row r="11" spans="1:34" ht="18" customHeight="1" x14ac:dyDescent="0.25">
      <c r="A11" s="3" t="s">
        <v>48</v>
      </c>
      <c r="B11" s="55" t="s">
        <v>417</v>
      </c>
      <c r="C11" s="55" t="s">
        <v>126</v>
      </c>
      <c r="D11" s="55" t="s">
        <v>418</v>
      </c>
      <c r="E11" s="55" t="s">
        <v>137</v>
      </c>
      <c r="F11" s="55" t="s">
        <v>388</v>
      </c>
      <c r="G11" s="55" t="s">
        <v>419</v>
      </c>
      <c r="H11" s="5">
        <v>8</v>
      </c>
      <c r="I11" s="6" t="str">
        <f>T(B9)</f>
        <v>138</v>
      </c>
      <c r="J11" s="6" t="str">
        <f t="shared" ref="J11:L11" si="12">T(C9)</f>
        <v>Albin</v>
      </c>
      <c r="K11" s="6" t="str">
        <f t="shared" si="12"/>
        <v>Fransson</v>
      </c>
      <c r="L11" s="6" t="str">
        <f t="shared" si="12"/>
        <v>Boxholm-Ekeby Skidklubb</v>
      </c>
      <c r="M11" s="30">
        <v>2</v>
      </c>
      <c r="N11"/>
      <c r="O11"/>
      <c r="P11" s="11" t="s">
        <v>18</v>
      </c>
      <c r="Q11" s="12"/>
      <c r="R11" s="12"/>
      <c r="S11" s="12"/>
      <c r="T11" s="13" t="str">
        <f>+T3</f>
        <v>H 11</v>
      </c>
      <c r="AA11" s="23">
        <v>1</v>
      </c>
      <c r="AB11" s="24" t="str">
        <f>+Z56</f>
        <v>118</v>
      </c>
      <c r="AC11" s="24" t="str">
        <f>+AA56</f>
        <v>Alfred</v>
      </c>
      <c r="AD11" s="24" t="str">
        <f>+AB56</f>
        <v>Swahn</v>
      </c>
      <c r="AE11" s="24" t="str">
        <f>+AC56</f>
        <v>OK Landehof</v>
      </c>
      <c r="AF11" s="24">
        <f>+AD56</f>
        <v>5</v>
      </c>
      <c r="AG11" s="26">
        <v>6</v>
      </c>
      <c r="AH11" s="26"/>
    </row>
    <row r="12" spans="1:34" ht="18" customHeight="1" x14ac:dyDescent="0.25">
      <c r="A12" s="3" t="s">
        <v>54</v>
      </c>
      <c r="B12" s="55" t="s">
        <v>420</v>
      </c>
      <c r="C12" s="55" t="s">
        <v>421</v>
      </c>
      <c r="D12" s="55" t="s">
        <v>422</v>
      </c>
      <c r="E12" s="55" t="s">
        <v>110</v>
      </c>
      <c r="F12" s="55" t="s">
        <v>388</v>
      </c>
      <c r="G12" s="55" t="s">
        <v>423</v>
      </c>
      <c r="H12" s="5">
        <v>11</v>
      </c>
      <c r="I12" s="6" t="str">
        <f>T(B12)</f>
        <v>133</v>
      </c>
      <c r="J12" s="6" t="str">
        <f t="shared" ref="J12:L12" si="13">T(C12)</f>
        <v>Edwin</v>
      </c>
      <c r="K12" s="6" t="str">
        <f t="shared" si="13"/>
        <v>Håkansson</v>
      </c>
      <c r="L12" s="6" t="str">
        <f t="shared" si="13"/>
        <v>IF Hallby SOK</v>
      </c>
      <c r="M12" s="29">
        <v>5</v>
      </c>
      <c r="N12"/>
      <c r="O12"/>
      <c r="P12" s="38" t="s">
        <v>23</v>
      </c>
      <c r="Q12" s="38" t="s">
        <v>24</v>
      </c>
      <c r="R12" s="18" t="s">
        <v>7</v>
      </c>
      <c r="S12" s="18" t="s">
        <v>8</v>
      </c>
      <c r="T12" s="18" t="s">
        <v>11</v>
      </c>
      <c r="V12" s="60" t="s">
        <v>25</v>
      </c>
      <c r="W12" s="61"/>
      <c r="AA12" s="9"/>
      <c r="AB12" s="9"/>
      <c r="AC12" s="9"/>
      <c r="AD12" s="9"/>
      <c r="AE12" s="9"/>
      <c r="AF12" s="9"/>
    </row>
    <row r="13" spans="1:34" ht="18" customHeight="1" x14ac:dyDescent="0.25">
      <c r="A13" s="3" t="s">
        <v>42</v>
      </c>
      <c r="B13" s="55" t="s">
        <v>424</v>
      </c>
      <c r="C13" s="55" t="s">
        <v>425</v>
      </c>
      <c r="D13" s="55" t="s">
        <v>426</v>
      </c>
      <c r="E13" s="55" t="s">
        <v>261</v>
      </c>
      <c r="F13" s="55" t="s">
        <v>388</v>
      </c>
      <c r="G13" s="55" t="s">
        <v>423</v>
      </c>
      <c r="H13" s="5">
        <v>14</v>
      </c>
      <c r="I13" s="6" t="str">
        <f>T(B15)</f>
        <v>121</v>
      </c>
      <c r="J13" s="6" t="str">
        <f t="shared" ref="J13:L13" si="14">T(C15)</f>
        <v>Isac</v>
      </c>
      <c r="K13" s="6" t="str">
        <f t="shared" si="14"/>
        <v>Berglund</v>
      </c>
      <c r="L13" s="6" t="str">
        <f t="shared" si="14"/>
        <v>Ulricehamns IF</v>
      </c>
      <c r="M13" s="29">
        <v>1</v>
      </c>
      <c r="N13"/>
      <c r="O13"/>
      <c r="P13" s="19">
        <v>6</v>
      </c>
      <c r="Q13" s="20" t="str">
        <f>+I14</f>
        <v>130</v>
      </c>
      <c r="R13" s="20" t="str">
        <f>+J14</f>
        <v>Eskil</v>
      </c>
      <c r="S13" s="20" t="str">
        <f>+K14</f>
        <v>Branzell</v>
      </c>
      <c r="T13" s="20" t="str">
        <f>+L14</f>
        <v>Vreta Skid o MK</v>
      </c>
      <c r="U13" s="20">
        <f>+H14</f>
        <v>17</v>
      </c>
      <c r="V13" s="59"/>
      <c r="W13" s="59"/>
      <c r="Y13" s="8"/>
      <c r="Z13" s="8"/>
      <c r="AA13" s="9"/>
      <c r="AB13" s="9"/>
      <c r="AC13" s="9"/>
      <c r="AD13" s="9"/>
      <c r="AE13" s="9"/>
      <c r="AF13" s="9"/>
    </row>
    <row r="14" spans="1:34" ht="18" customHeight="1" x14ac:dyDescent="0.3">
      <c r="A14" s="3" t="s">
        <v>43</v>
      </c>
      <c r="B14" s="55" t="s">
        <v>427</v>
      </c>
      <c r="C14" s="55" t="s">
        <v>428</v>
      </c>
      <c r="D14" s="55" t="s">
        <v>429</v>
      </c>
      <c r="E14" s="55" t="s">
        <v>261</v>
      </c>
      <c r="F14" s="55" t="s">
        <v>388</v>
      </c>
      <c r="G14" s="55" t="s">
        <v>423</v>
      </c>
      <c r="H14" s="5">
        <v>17</v>
      </c>
      <c r="I14" s="6" t="str">
        <f>T(B18)</f>
        <v>130</v>
      </c>
      <c r="J14" s="6" t="str">
        <f t="shared" ref="J14:L14" si="15">T(C18)</f>
        <v>Eskil</v>
      </c>
      <c r="K14" s="6" t="str">
        <f t="shared" si="15"/>
        <v>Branzell</v>
      </c>
      <c r="L14" s="6" t="str">
        <f t="shared" si="15"/>
        <v>Vreta Skid o MK</v>
      </c>
      <c r="M14" s="30">
        <v>6</v>
      </c>
      <c r="N14"/>
      <c r="O14"/>
      <c r="P14" s="23">
        <v>5</v>
      </c>
      <c r="Q14" s="24" t="str">
        <f>+I12</f>
        <v>133</v>
      </c>
      <c r="R14" s="24" t="str">
        <f>+J12</f>
        <v>Edwin</v>
      </c>
      <c r="S14" s="24" t="str">
        <f>+K12</f>
        <v>Håkansson</v>
      </c>
      <c r="T14" s="24" t="str">
        <f>+L12</f>
        <v>IF Hallby SOK</v>
      </c>
      <c r="U14" s="24">
        <f>+H12</f>
        <v>11</v>
      </c>
      <c r="V14" s="59"/>
      <c r="W14" s="59"/>
      <c r="Y14" s="8"/>
      <c r="Z14" s="8"/>
      <c r="AA14" s="58" t="s">
        <v>22</v>
      </c>
      <c r="AB14" s="58"/>
      <c r="AC14" s="58"/>
      <c r="AD14" s="58"/>
      <c r="AE14" s="58"/>
      <c r="AF14" s="9"/>
    </row>
    <row r="15" spans="1:34" ht="18" customHeight="1" x14ac:dyDescent="0.25">
      <c r="A15" s="3" t="s">
        <v>55</v>
      </c>
      <c r="B15" s="55" t="s">
        <v>430</v>
      </c>
      <c r="C15" s="55" t="s">
        <v>431</v>
      </c>
      <c r="D15" s="55" t="s">
        <v>432</v>
      </c>
      <c r="E15" s="55" t="s">
        <v>83</v>
      </c>
      <c r="F15" s="55" t="s">
        <v>388</v>
      </c>
      <c r="G15" s="55" t="s">
        <v>433</v>
      </c>
      <c r="H15" s="14" t="s">
        <v>19</v>
      </c>
      <c r="I15" s="15"/>
      <c r="J15" s="15"/>
      <c r="K15" s="15"/>
      <c r="L15" s="16" t="str">
        <f>T(F2)</f>
        <v>H 11</v>
      </c>
      <c r="M15" s="31" t="s">
        <v>27</v>
      </c>
      <c r="N15"/>
      <c r="O15"/>
      <c r="P15" s="23">
        <v>4</v>
      </c>
      <c r="Q15" s="24" t="str">
        <f>+I10</f>
        <v>118</v>
      </c>
      <c r="R15" s="24" t="str">
        <f>+J10</f>
        <v>Alfred</v>
      </c>
      <c r="S15" s="24" t="str">
        <f>+K10</f>
        <v>Swahn</v>
      </c>
      <c r="T15" s="24" t="str">
        <f>+L10</f>
        <v>OK Landehof</v>
      </c>
      <c r="U15" s="24">
        <f>+H10</f>
        <v>5</v>
      </c>
      <c r="V15" s="59">
        <v>1</v>
      </c>
      <c r="W15" s="59"/>
      <c r="X15" s="8"/>
      <c r="Y15" s="8"/>
      <c r="Z15" s="8"/>
    </row>
    <row r="16" spans="1:34" ht="18" customHeight="1" x14ac:dyDescent="0.25">
      <c r="A16" s="3" t="s">
        <v>49</v>
      </c>
      <c r="B16" s="55" t="s">
        <v>434</v>
      </c>
      <c r="C16" s="55" t="s">
        <v>91</v>
      </c>
      <c r="D16" s="55" t="s">
        <v>435</v>
      </c>
      <c r="E16" s="55" t="s">
        <v>110</v>
      </c>
      <c r="F16" s="55" t="s">
        <v>388</v>
      </c>
      <c r="G16" s="55" t="s">
        <v>436</v>
      </c>
      <c r="H16" s="5">
        <v>3</v>
      </c>
      <c r="I16" s="6" t="str">
        <f>T(B4)</f>
        <v>127</v>
      </c>
      <c r="J16" s="6" t="str">
        <f t="shared" ref="J16:L17" si="16">T(C4)</f>
        <v>Rasmus</v>
      </c>
      <c r="K16" s="6" t="str">
        <f t="shared" si="16"/>
        <v>Lövgren</v>
      </c>
      <c r="L16" s="6" t="str">
        <f t="shared" si="16"/>
        <v>Finspångs SOK</v>
      </c>
      <c r="M16" s="29">
        <v>3</v>
      </c>
      <c r="N16"/>
      <c r="O16"/>
      <c r="P16" s="23">
        <v>3</v>
      </c>
      <c r="Q16" s="24" t="str">
        <f>+I9</f>
        <v>124</v>
      </c>
      <c r="R16" s="24" t="str">
        <f>+J9</f>
        <v>Oskar</v>
      </c>
      <c r="S16" s="24" t="str">
        <f>+K9</f>
        <v>Olsson</v>
      </c>
      <c r="T16" s="24" t="str">
        <f>+L9</f>
        <v>Äspereds IF</v>
      </c>
      <c r="U16" s="24">
        <f>+H9</f>
        <v>2</v>
      </c>
      <c r="V16" s="59">
        <v>2</v>
      </c>
      <c r="W16" s="59"/>
      <c r="X16" s="8"/>
    </row>
    <row r="17" spans="1:34" ht="18" customHeight="1" x14ac:dyDescent="0.25">
      <c r="A17" s="3" t="s">
        <v>37</v>
      </c>
      <c r="B17" s="55" t="s">
        <v>437</v>
      </c>
      <c r="C17" s="55" t="s">
        <v>438</v>
      </c>
      <c r="D17" s="55" t="s">
        <v>439</v>
      </c>
      <c r="E17" s="55" t="s">
        <v>137</v>
      </c>
      <c r="F17" s="55" t="s">
        <v>388</v>
      </c>
      <c r="G17" s="55" t="s">
        <v>440</v>
      </c>
      <c r="H17" s="5">
        <v>4</v>
      </c>
      <c r="I17" s="6" t="str">
        <f>T(B5)</f>
        <v>113</v>
      </c>
      <c r="J17" s="6" t="str">
        <f t="shared" si="16"/>
        <v>Arvid</v>
      </c>
      <c r="K17" s="6" t="str">
        <f t="shared" si="16"/>
        <v>Trofast</v>
      </c>
      <c r="L17" s="6" t="str">
        <f t="shared" si="16"/>
        <v>Borensbergs IF Cykel och Skidklubb</v>
      </c>
      <c r="M17" s="30">
        <v>4</v>
      </c>
      <c r="N17"/>
      <c r="O17"/>
      <c r="P17" s="23">
        <v>2</v>
      </c>
      <c r="Q17" s="24" t="str">
        <f>+I11</f>
        <v>138</v>
      </c>
      <c r="R17" s="24" t="str">
        <f>+J11</f>
        <v>Albin</v>
      </c>
      <c r="S17" s="24" t="str">
        <f>+K11</f>
        <v>Fransson</v>
      </c>
      <c r="T17" s="24" t="str">
        <f>+L11</f>
        <v>Boxholm-Ekeby Skidklubb</v>
      </c>
      <c r="U17" s="24">
        <f>+H11</f>
        <v>8</v>
      </c>
      <c r="V17" s="59"/>
      <c r="W17" s="59"/>
      <c r="X17" s="8"/>
    </row>
    <row r="18" spans="1:34" ht="18" customHeight="1" x14ac:dyDescent="0.25">
      <c r="A18" s="3" t="s">
        <v>38</v>
      </c>
      <c r="B18" s="55" t="s">
        <v>441</v>
      </c>
      <c r="C18" s="55" t="s">
        <v>442</v>
      </c>
      <c r="D18" s="55" t="s">
        <v>443</v>
      </c>
      <c r="E18" s="55" t="s">
        <v>196</v>
      </c>
      <c r="F18" s="55" t="s">
        <v>388</v>
      </c>
      <c r="G18" s="55" t="s">
        <v>444</v>
      </c>
      <c r="H18" s="5">
        <v>9</v>
      </c>
      <c r="I18" s="6" t="str">
        <f>T(B10)</f>
        <v>128</v>
      </c>
      <c r="J18" s="6" t="str">
        <f t="shared" ref="J18:L19" si="17">T(C10)</f>
        <v>Emil</v>
      </c>
      <c r="K18" s="6" t="str">
        <f t="shared" si="17"/>
        <v>Ling</v>
      </c>
      <c r="L18" s="6" t="str">
        <f t="shared" si="17"/>
        <v>IF Hallby SOK</v>
      </c>
      <c r="M18" s="30">
        <v>2</v>
      </c>
      <c r="N18"/>
      <c r="O18"/>
      <c r="P18" s="23">
        <v>1</v>
      </c>
      <c r="Q18" s="24" t="str">
        <f>+I13</f>
        <v>121</v>
      </c>
      <c r="R18" s="24" t="str">
        <f>+J13</f>
        <v>Isac</v>
      </c>
      <c r="S18" s="24" t="str">
        <f>+K13</f>
        <v>Berglund</v>
      </c>
      <c r="T18" s="24" t="str">
        <f>+L13</f>
        <v>Ulricehamns IF</v>
      </c>
      <c r="U18" s="24">
        <f>+H13</f>
        <v>14</v>
      </c>
      <c r="V18" s="59"/>
      <c r="W18" s="59"/>
    </row>
    <row r="19" spans="1:34" ht="18" customHeight="1" x14ac:dyDescent="0.25">
      <c r="A19" s="3" t="s">
        <v>50</v>
      </c>
      <c r="B19" s="55" t="s">
        <v>445</v>
      </c>
      <c r="C19" s="55" t="s">
        <v>446</v>
      </c>
      <c r="D19" s="55" t="s">
        <v>422</v>
      </c>
      <c r="E19" s="55" t="s">
        <v>110</v>
      </c>
      <c r="F19" s="55" t="s">
        <v>388</v>
      </c>
      <c r="G19" s="55" t="s">
        <v>447</v>
      </c>
      <c r="H19" s="5">
        <v>10</v>
      </c>
      <c r="I19" s="6" t="str">
        <f>T(B11)</f>
        <v>141</v>
      </c>
      <c r="J19" s="6" t="str">
        <f t="shared" si="17"/>
        <v>Olle</v>
      </c>
      <c r="K19" s="6" t="str">
        <f t="shared" si="17"/>
        <v>Gedda</v>
      </c>
      <c r="L19" s="6" t="str">
        <f t="shared" si="17"/>
        <v>OK Landehof</v>
      </c>
      <c r="M19" s="29">
        <v>5</v>
      </c>
      <c r="N19"/>
      <c r="O19"/>
      <c r="P19" s="11" t="s">
        <v>19</v>
      </c>
      <c r="Q19" s="12"/>
      <c r="R19" s="12"/>
      <c r="S19" s="12"/>
      <c r="T19" s="13" t="str">
        <f>+T11</f>
        <v>H 11</v>
      </c>
      <c r="AA19" s="9"/>
      <c r="AB19" s="9"/>
      <c r="AC19" s="9"/>
      <c r="AD19" s="9"/>
      <c r="AE19" s="9"/>
      <c r="AF19" s="9"/>
    </row>
    <row r="20" spans="1:34" ht="18" customHeight="1" x14ac:dyDescent="0.25">
      <c r="A20" s="3" t="s">
        <v>56</v>
      </c>
      <c r="B20" s="55" t="s">
        <v>448</v>
      </c>
      <c r="C20" s="55" t="s">
        <v>449</v>
      </c>
      <c r="D20" s="55" t="s">
        <v>450</v>
      </c>
      <c r="E20" s="55" t="s">
        <v>191</v>
      </c>
      <c r="F20" s="55" t="s">
        <v>388</v>
      </c>
      <c r="G20" s="55" t="s">
        <v>451</v>
      </c>
      <c r="H20" s="5">
        <v>15</v>
      </c>
      <c r="I20" s="6" t="str">
        <f>T(B16)</f>
        <v>117</v>
      </c>
      <c r="J20" s="6" t="str">
        <f t="shared" ref="J20:L21" si="18">T(C16)</f>
        <v>Isak</v>
      </c>
      <c r="K20" s="6" t="str">
        <f t="shared" si="18"/>
        <v>Hertz</v>
      </c>
      <c r="L20" s="6" t="str">
        <f t="shared" si="18"/>
        <v>IF Hallby SOK</v>
      </c>
      <c r="M20" s="29">
        <v>1</v>
      </c>
      <c r="N20"/>
      <c r="O20"/>
      <c r="P20" s="38" t="s">
        <v>23</v>
      </c>
      <c r="Q20" s="38" t="s">
        <v>24</v>
      </c>
      <c r="R20" s="18" t="s">
        <v>7</v>
      </c>
      <c r="S20" s="18" t="s">
        <v>8</v>
      </c>
      <c r="T20" s="18" t="s">
        <v>11</v>
      </c>
      <c r="V20" s="60" t="s">
        <v>25</v>
      </c>
      <c r="W20" s="61"/>
      <c r="Y20" s="8"/>
      <c r="Z20" s="8"/>
      <c r="AA20" s="9"/>
      <c r="AB20" s="9"/>
      <c r="AC20" s="9"/>
      <c r="AD20" s="9"/>
      <c r="AE20" s="9"/>
      <c r="AF20" s="9"/>
    </row>
    <row r="21" spans="1:34" ht="18" customHeight="1" x14ac:dyDescent="0.25">
      <c r="A21" s="3" t="s">
        <v>44</v>
      </c>
      <c r="B21" s="55" t="s">
        <v>452</v>
      </c>
      <c r="C21" s="55" t="s">
        <v>75</v>
      </c>
      <c r="D21" s="55" t="s">
        <v>453</v>
      </c>
      <c r="E21" s="55" t="s">
        <v>178</v>
      </c>
      <c r="F21" s="55" t="s">
        <v>388</v>
      </c>
      <c r="G21" s="55" t="s">
        <v>454</v>
      </c>
      <c r="H21" s="5">
        <v>16</v>
      </c>
      <c r="I21" s="6" t="str">
        <f>T(B17)</f>
        <v>135</v>
      </c>
      <c r="J21" s="6" t="str">
        <f t="shared" si="18"/>
        <v>Vile</v>
      </c>
      <c r="K21" s="6" t="str">
        <f t="shared" si="18"/>
        <v>Torbrink</v>
      </c>
      <c r="L21" s="6" t="str">
        <f t="shared" si="18"/>
        <v>OK Landehof</v>
      </c>
      <c r="M21" s="30">
        <v>6</v>
      </c>
      <c r="N21"/>
      <c r="O21"/>
      <c r="P21" s="19">
        <v>6</v>
      </c>
      <c r="Q21" s="20" t="str">
        <f>+I21</f>
        <v>135</v>
      </c>
      <c r="R21" s="20" t="str">
        <f>+J21</f>
        <v>Vile</v>
      </c>
      <c r="S21" s="20" t="str">
        <f>+K21</f>
        <v>Torbrink</v>
      </c>
      <c r="T21" s="20" t="str">
        <f>+L21</f>
        <v>OK Landehof</v>
      </c>
      <c r="U21" s="20">
        <f>+H21</f>
        <v>16</v>
      </c>
      <c r="V21" s="59"/>
      <c r="W21" s="59"/>
      <c r="Y21" s="8"/>
      <c r="Z21" s="8"/>
      <c r="AA21" s="9"/>
      <c r="AB21" s="9"/>
      <c r="AC21" s="9"/>
      <c r="AD21" s="9"/>
      <c r="AE21" s="9"/>
      <c r="AF21" s="9"/>
    </row>
    <row r="22" spans="1:34" ht="18" customHeight="1" x14ac:dyDescent="0.25">
      <c r="A22" s="3" t="s">
        <v>45</v>
      </c>
      <c r="B22" s="55" t="s">
        <v>455</v>
      </c>
      <c r="C22" s="55" t="s">
        <v>456</v>
      </c>
      <c r="D22" s="55" t="s">
        <v>457</v>
      </c>
      <c r="E22" s="55" t="s">
        <v>110</v>
      </c>
      <c r="F22" s="55" t="s">
        <v>388</v>
      </c>
      <c r="G22" s="55" t="s">
        <v>458</v>
      </c>
      <c r="N22"/>
      <c r="O22"/>
      <c r="P22" s="23">
        <v>5</v>
      </c>
      <c r="Q22" s="24" t="str">
        <f>+I19</f>
        <v>141</v>
      </c>
      <c r="R22" s="24" t="str">
        <f>+J19</f>
        <v>Olle</v>
      </c>
      <c r="S22" s="24" t="str">
        <f>+K19</f>
        <v>Gedda</v>
      </c>
      <c r="T22" s="24" t="str">
        <f>+L19</f>
        <v>OK Landehof</v>
      </c>
      <c r="U22" s="24">
        <f>+H19</f>
        <v>10</v>
      </c>
      <c r="V22" s="59"/>
      <c r="W22" s="59"/>
      <c r="X22" s="8"/>
      <c r="Y22" s="8"/>
      <c r="Z22" s="8"/>
      <c r="AA22" s="10"/>
      <c r="AB22" s="10"/>
      <c r="AC22" s="10"/>
      <c r="AD22" s="10"/>
      <c r="AE22" s="9"/>
      <c r="AF22" s="9"/>
    </row>
    <row r="23" spans="1:34" ht="18" customHeight="1" x14ac:dyDescent="0.25">
      <c r="A23" s="3" t="s">
        <v>57</v>
      </c>
      <c r="B23" s="55" t="s">
        <v>459</v>
      </c>
      <c r="C23" s="55" t="s">
        <v>460</v>
      </c>
      <c r="D23" s="55" t="s">
        <v>461</v>
      </c>
      <c r="E23" s="55" t="s">
        <v>83</v>
      </c>
      <c r="F23" s="55" t="s">
        <v>388</v>
      </c>
      <c r="G23" s="55" t="s">
        <v>462</v>
      </c>
      <c r="N23"/>
      <c r="O23"/>
      <c r="P23" s="23">
        <v>4</v>
      </c>
      <c r="Q23" s="24" t="str">
        <f>+I17</f>
        <v>113</v>
      </c>
      <c r="R23" s="24" t="str">
        <f>+J17</f>
        <v>Arvid</v>
      </c>
      <c r="S23" s="24" t="str">
        <f>+K17</f>
        <v>Trofast</v>
      </c>
      <c r="T23" s="24" t="str">
        <f>+L17</f>
        <v>Borensbergs IF Cykel och Skidklubb</v>
      </c>
      <c r="U23" s="24">
        <f>+H17</f>
        <v>4</v>
      </c>
      <c r="V23" s="59">
        <v>1</v>
      </c>
      <c r="W23" s="59"/>
      <c r="X23" s="8"/>
      <c r="Y23" s="10"/>
      <c r="Z23" s="10"/>
    </row>
    <row r="24" spans="1:34" ht="18" customHeight="1" x14ac:dyDescent="0.25">
      <c r="A24" s="3" t="s">
        <v>51</v>
      </c>
      <c r="B24" s="55" t="s">
        <v>463</v>
      </c>
      <c r="C24" s="55" t="s">
        <v>464</v>
      </c>
      <c r="D24" s="55" t="s">
        <v>301</v>
      </c>
      <c r="E24" s="55" t="s">
        <v>119</v>
      </c>
      <c r="F24" s="55" t="s">
        <v>388</v>
      </c>
      <c r="G24" s="55" t="s">
        <v>465</v>
      </c>
      <c r="N24"/>
      <c r="O24"/>
      <c r="P24" s="23">
        <v>3</v>
      </c>
      <c r="Q24" s="24" t="str">
        <f>+I16</f>
        <v>127</v>
      </c>
      <c r="R24" s="24" t="str">
        <f>+J16</f>
        <v>Rasmus</v>
      </c>
      <c r="S24" s="24" t="str">
        <f>+K16</f>
        <v>Lövgren</v>
      </c>
      <c r="T24" s="24" t="str">
        <f>+L16</f>
        <v>Finspångs SOK</v>
      </c>
      <c r="U24" s="24">
        <f>+H16</f>
        <v>3</v>
      </c>
      <c r="V24" s="59">
        <v>2</v>
      </c>
      <c r="W24" s="59"/>
      <c r="X24" s="8"/>
    </row>
    <row r="25" spans="1:34" ht="18" customHeight="1" x14ac:dyDescent="0.25">
      <c r="A25" s="3" t="s">
        <v>39</v>
      </c>
      <c r="B25" s="55" t="s">
        <v>466</v>
      </c>
      <c r="C25" s="55" t="s">
        <v>146</v>
      </c>
      <c r="D25" s="55" t="s">
        <v>467</v>
      </c>
      <c r="E25" s="55" t="s">
        <v>468</v>
      </c>
      <c r="F25" s="55" t="s">
        <v>388</v>
      </c>
      <c r="G25" s="55" t="s">
        <v>469</v>
      </c>
      <c r="N25"/>
      <c r="O25"/>
      <c r="P25" s="23">
        <v>2</v>
      </c>
      <c r="Q25" s="24" t="str">
        <f>+I18</f>
        <v>128</v>
      </c>
      <c r="R25" s="24" t="str">
        <f>+J18</f>
        <v>Emil</v>
      </c>
      <c r="S25" s="24" t="str">
        <f>+K18</f>
        <v>Ling</v>
      </c>
      <c r="T25" s="24" t="str">
        <f>+L18</f>
        <v>IF Hallby SOK</v>
      </c>
      <c r="U25" s="24">
        <f>+H18</f>
        <v>9</v>
      </c>
      <c r="V25" s="59"/>
      <c r="W25" s="59"/>
      <c r="X25" s="10"/>
      <c r="AA25" s="57" t="s">
        <v>28</v>
      </c>
      <c r="AB25" s="57"/>
      <c r="AC25" s="57"/>
      <c r="AD25" s="57"/>
      <c r="AE25" s="57"/>
      <c r="AF25" s="57"/>
      <c r="AG25" s="57"/>
      <c r="AH25" s="57"/>
    </row>
    <row r="26" spans="1:34" ht="18" customHeight="1" x14ac:dyDescent="0.25">
      <c r="A26" s="3" t="s">
        <v>58</v>
      </c>
      <c r="B26" s="55" t="s">
        <v>470</v>
      </c>
      <c r="C26" s="55" t="s">
        <v>471</v>
      </c>
      <c r="D26" s="55" t="s">
        <v>472</v>
      </c>
      <c r="E26" s="55" t="s">
        <v>83</v>
      </c>
      <c r="F26" s="55" t="s">
        <v>388</v>
      </c>
      <c r="G26" s="55" t="s">
        <v>473</v>
      </c>
      <c r="N26"/>
      <c r="O26"/>
      <c r="P26" s="23">
        <v>1</v>
      </c>
      <c r="Q26" s="24" t="str">
        <f>+I20</f>
        <v>117</v>
      </c>
      <c r="R26" s="24" t="str">
        <f>+J20</f>
        <v>Isak</v>
      </c>
      <c r="S26" s="24" t="str">
        <f>+K20</f>
        <v>Hertz</v>
      </c>
      <c r="T26" s="24" t="str">
        <f>+L20</f>
        <v>IF Hallby SOK</v>
      </c>
      <c r="U26" s="24">
        <f>+H20</f>
        <v>15</v>
      </c>
      <c r="V26" s="59"/>
      <c r="W26" s="59"/>
      <c r="AA26" s="57"/>
      <c r="AB26" s="57"/>
      <c r="AC26" s="57"/>
      <c r="AD26" s="57"/>
      <c r="AE26" s="57"/>
      <c r="AF26" s="57"/>
      <c r="AG26" s="57"/>
      <c r="AH26" s="57"/>
    </row>
    <row r="27" spans="1:34" ht="18" customHeight="1" x14ac:dyDescent="0.2">
      <c r="A27" s="3" t="s">
        <v>59</v>
      </c>
      <c r="B27" s="55" t="s">
        <v>474</v>
      </c>
      <c r="C27" s="55" t="s">
        <v>401</v>
      </c>
      <c r="D27" s="55" t="s">
        <v>475</v>
      </c>
      <c r="E27" s="55" t="s">
        <v>110</v>
      </c>
      <c r="F27" s="55" t="s">
        <v>388</v>
      </c>
      <c r="G27" s="55" t="s">
        <v>476</v>
      </c>
      <c r="N27"/>
      <c r="O27"/>
      <c r="Y27" s="8"/>
      <c r="Z27" s="8"/>
      <c r="AA27" s="9"/>
      <c r="AB27" s="9"/>
      <c r="AC27" s="9"/>
      <c r="AD27" s="9"/>
      <c r="AE27" s="9"/>
      <c r="AF27" s="9"/>
    </row>
    <row r="28" spans="1:34" ht="18" customHeight="1" x14ac:dyDescent="0.3">
      <c r="A28" s="3" t="s">
        <v>60</v>
      </c>
      <c r="B28" s="55" t="s">
        <v>477</v>
      </c>
      <c r="C28" s="55" t="s">
        <v>478</v>
      </c>
      <c r="D28" s="55" t="s">
        <v>235</v>
      </c>
      <c r="E28" s="55" t="s">
        <v>119</v>
      </c>
      <c r="F28" s="55" t="s">
        <v>388</v>
      </c>
      <c r="G28" s="55" t="s">
        <v>479</v>
      </c>
      <c r="N28"/>
      <c r="O28"/>
      <c r="P28" s="58" t="s">
        <v>22</v>
      </c>
      <c r="Q28" s="58"/>
      <c r="R28" s="58"/>
      <c r="S28" s="58"/>
      <c r="T28" s="58"/>
      <c r="Y28" s="8"/>
      <c r="Z28" s="8"/>
      <c r="AA28" s="9"/>
      <c r="AB28" s="9"/>
    </row>
    <row r="29" spans="1:34" ht="18" customHeight="1" x14ac:dyDescent="0.25">
      <c r="A29" s="3" t="s">
        <v>508</v>
      </c>
      <c r="B29" s="55" t="s">
        <v>480</v>
      </c>
      <c r="C29" s="55" t="s">
        <v>481</v>
      </c>
      <c r="D29" s="55" t="s">
        <v>182</v>
      </c>
      <c r="E29" s="55" t="s">
        <v>83</v>
      </c>
      <c r="F29" s="55" t="s">
        <v>388</v>
      </c>
      <c r="G29" s="55" t="s">
        <v>482</v>
      </c>
      <c r="N29"/>
      <c r="O29"/>
      <c r="P29" s="57" t="s">
        <v>28</v>
      </c>
      <c r="Q29" s="57"/>
      <c r="R29" s="57"/>
      <c r="S29" s="57"/>
      <c r="T29" s="57"/>
      <c r="U29" s="57"/>
      <c r="V29" s="57"/>
      <c r="W29" s="57"/>
      <c r="X29" s="8"/>
      <c r="Y29" s="8"/>
      <c r="Z29" s="8"/>
    </row>
    <row r="30" spans="1:34" ht="18" customHeight="1" x14ac:dyDescent="0.2">
      <c r="A30" s="3" t="s">
        <v>509</v>
      </c>
      <c r="B30" s="55" t="s">
        <v>483</v>
      </c>
      <c r="C30" s="55" t="s">
        <v>117</v>
      </c>
      <c r="D30" s="55" t="s">
        <v>484</v>
      </c>
      <c r="E30" s="55" t="s">
        <v>178</v>
      </c>
      <c r="F30" s="55" t="s">
        <v>388</v>
      </c>
      <c r="G30" s="55" t="s">
        <v>485</v>
      </c>
      <c r="N30"/>
      <c r="O30"/>
      <c r="X30" s="8"/>
    </row>
    <row r="31" spans="1:34" ht="18" customHeight="1" x14ac:dyDescent="0.2">
      <c r="A31" s="3" t="s">
        <v>510</v>
      </c>
      <c r="B31" s="55" t="s">
        <v>486</v>
      </c>
      <c r="C31" s="55" t="s">
        <v>487</v>
      </c>
      <c r="D31" s="55" t="s">
        <v>488</v>
      </c>
      <c r="E31" s="55" t="s">
        <v>83</v>
      </c>
      <c r="F31" s="55" t="s">
        <v>388</v>
      </c>
      <c r="G31" s="55" t="s">
        <v>489</v>
      </c>
      <c r="N31"/>
      <c r="O31"/>
      <c r="X31" s="8"/>
    </row>
    <row r="32" spans="1:34" ht="18" customHeight="1" x14ac:dyDescent="0.2">
      <c r="A32" s="3" t="s">
        <v>511</v>
      </c>
      <c r="B32" s="55" t="s">
        <v>490</v>
      </c>
      <c r="C32" s="55" t="s">
        <v>491</v>
      </c>
      <c r="D32" s="55" t="s">
        <v>492</v>
      </c>
      <c r="E32" s="55" t="s">
        <v>83</v>
      </c>
      <c r="F32" s="55" t="s">
        <v>388</v>
      </c>
      <c r="G32" s="55" t="s">
        <v>493</v>
      </c>
      <c r="N32"/>
      <c r="O32"/>
    </row>
    <row r="33" spans="1:15" ht="18" customHeight="1" x14ac:dyDescent="0.2">
      <c r="A33" s="3" t="s">
        <v>512</v>
      </c>
      <c r="B33" s="55" t="s">
        <v>494</v>
      </c>
      <c r="C33" s="55" t="s">
        <v>495</v>
      </c>
      <c r="D33" s="55" t="s">
        <v>496</v>
      </c>
      <c r="E33" s="55" t="s">
        <v>83</v>
      </c>
      <c r="F33" s="55" t="s">
        <v>388</v>
      </c>
      <c r="G33" s="55" t="s">
        <v>497</v>
      </c>
      <c r="N33"/>
      <c r="O33"/>
    </row>
    <row r="34" spans="1:15" ht="18" customHeight="1" x14ac:dyDescent="0.2">
      <c r="A34" s="3" t="s">
        <v>513</v>
      </c>
      <c r="B34" s="55" t="s">
        <v>498</v>
      </c>
      <c r="C34" s="55" t="s">
        <v>499</v>
      </c>
      <c r="D34" s="55" t="s">
        <v>500</v>
      </c>
      <c r="E34" s="55" t="s">
        <v>128</v>
      </c>
      <c r="F34" s="55" t="s">
        <v>388</v>
      </c>
      <c r="G34" s="55" t="s">
        <v>501</v>
      </c>
      <c r="N34"/>
      <c r="O34"/>
    </row>
    <row r="35" spans="1:15" ht="18" customHeight="1" x14ac:dyDescent="0.2">
      <c r="A35" s="3" t="s">
        <v>514</v>
      </c>
      <c r="B35" s="55" t="s">
        <v>502</v>
      </c>
      <c r="C35" s="55" t="s">
        <v>126</v>
      </c>
      <c r="D35" s="55" t="s">
        <v>82</v>
      </c>
      <c r="E35" s="55" t="s">
        <v>83</v>
      </c>
      <c r="F35" s="55" t="s">
        <v>388</v>
      </c>
      <c r="G35" s="55" t="s">
        <v>503</v>
      </c>
      <c r="N35"/>
      <c r="O35"/>
    </row>
    <row r="36" spans="1:15" ht="18" customHeight="1" x14ac:dyDescent="0.2">
      <c r="A36" s="3" t="s">
        <v>515</v>
      </c>
      <c r="B36" s="55" t="s">
        <v>504</v>
      </c>
      <c r="C36" s="55" t="s">
        <v>505</v>
      </c>
      <c r="D36" s="55" t="s">
        <v>506</v>
      </c>
      <c r="E36" s="55" t="s">
        <v>178</v>
      </c>
      <c r="F36" s="55" t="s">
        <v>388</v>
      </c>
      <c r="G36" s="55" t="s">
        <v>158</v>
      </c>
      <c r="N36"/>
      <c r="O36"/>
    </row>
    <row r="37" spans="1:15" ht="18" customHeight="1" x14ac:dyDescent="0.2">
      <c r="A37" s="3" t="s">
        <v>130</v>
      </c>
      <c r="B37" s="55" t="s">
        <v>507</v>
      </c>
      <c r="C37" s="55" t="s">
        <v>242</v>
      </c>
      <c r="D37" s="55" t="s">
        <v>140</v>
      </c>
      <c r="E37" s="55" t="s">
        <v>83</v>
      </c>
      <c r="F37" s="55" t="s">
        <v>388</v>
      </c>
      <c r="G37" s="55" t="s">
        <v>158</v>
      </c>
      <c r="N37"/>
      <c r="O37"/>
    </row>
    <row r="38" spans="1:15" ht="18" customHeight="1" x14ac:dyDescent="0.2">
      <c r="A38" s="2"/>
      <c r="N38"/>
      <c r="O38"/>
    </row>
    <row r="39" spans="1:15" ht="18" customHeight="1" x14ac:dyDescent="0.2">
      <c r="A39" s="2"/>
      <c r="N39"/>
      <c r="O39"/>
    </row>
    <row r="40" spans="1:15" ht="18" customHeight="1" x14ac:dyDescent="0.25">
      <c r="A40" s="2"/>
      <c r="O40"/>
    </row>
    <row r="41" spans="1:15" ht="18" customHeight="1" x14ac:dyDescent="0.25">
      <c r="A41" s="2"/>
      <c r="O41"/>
    </row>
    <row r="42" spans="1:15" ht="18" customHeight="1" x14ac:dyDescent="0.25">
      <c r="A42" s="2"/>
    </row>
    <row r="43" spans="1:15" ht="12.75" customHeight="1" x14ac:dyDescent="0.25">
      <c r="A43" s="2"/>
    </row>
    <row r="44" spans="1:15" ht="15.75" x14ac:dyDescent="0.25">
      <c r="A44" s="2"/>
    </row>
    <row r="45" spans="1:15" ht="15.75" x14ac:dyDescent="0.25">
      <c r="A45" s="2"/>
    </row>
    <row r="46" spans="1:15" ht="15.75" x14ac:dyDescent="0.25">
      <c r="A46" s="2"/>
    </row>
    <row r="47" spans="1:15" ht="15.75" x14ac:dyDescent="0.25">
      <c r="A47" s="2"/>
    </row>
    <row r="48" spans="1:15" ht="15.75" x14ac:dyDescent="0.25">
      <c r="A48" s="2"/>
    </row>
    <row r="49" spans="26:33" ht="19.5" x14ac:dyDescent="0.3">
      <c r="AA49" s="56" t="s">
        <v>31</v>
      </c>
      <c r="AB49" s="56"/>
      <c r="AC49" s="56"/>
      <c r="AD49" s="56"/>
      <c r="AE49" s="56"/>
    </row>
    <row r="50" spans="26:33" ht="15.75" x14ac:dyDescent="0.25"/>
    <row r="51" spans="26:33" ht="15.75" x14ac:dyDescent="0.25">
      <c r="Z51" s="17" t="s">
        <v>6</v>
      </c>
      <c r="AA51" s="17" t="s">
        <v>7</v>
      </c>
      <c r="AB51" s="17" t="s">
        <v>8</v>
      </c>
      <c r="AC51" s="17" t="s">
        <v>11</v>
      </c>
      <c r="AD51" s="17" t="s">
        <v>26</v>
      </c>
      <c r="AE51" s="17" t="s">
        <v>29</v>
      </c>
      <c r="AG51" s="17" t="s">
        <v>23</v>
      </c>
    </row>
    <row r="52" spans="26:33" ht="15.75" x14ac:dyDescent="0.25">
      <c r="Z52" t="s">
        <v>385</v>
      </c>
      <c r="AA52" t="s">
        <v>386</v>
      </c>
      <c r="AB52" t="s">
        <v>387</v>
      </c>
      <c r="AC52" t="s">
        <v>196</v>
      </c>
      <c r="AD52">
        <v>1</v>
      </c>
      <c r="AE52">
        <v>1</v>
      </c>
      <c r="AG52" s="29">
        <v>3</v>
      </c>
    </row>
    <row r="53" spans="26:33" ht="15.75" x14ac:dyDescent="0.25">
      <c r="Z53" t="s">
        <v>390</v>
      </c>
      <c r="AA53" t="s">
        <v>207</v>
      </c>
      <c r="AB53" t="s">
        <v>391</v>
      </c>
      <c r="AC53" t="s">
        <v>88</v>
      </c>
      <c r="AD53">
        <v>2</v>
      </c>
      <c r="AE53">
        <v>2</v>
      </c>
      <c r="AG53" s="30">
        <v>4</v>
      </c>
    </row>
    <row r="54" spans="26:33" ht="15.75" x14ac:dyDescent="0.25">
      <c r="Z54" t="s">
        <v>393</v>
      </c>
      <c r="AA54" t="s">
        <v>394</v>
      </c>
      <c r="AB54" t="s">
        <v>92</v>
      </c>
      <c r="AC54" t="s">
        <v>93</v>
      </c>
      <c r="AD54">
        <v>3</v>
      </c>
      <c r="AE54">
        <v>2</v>
      </c>
      <c r="AG54" s="30">
        <v>2</v>
      </c>
    </row>
    <row r="55" spans="26:33" ht="15.75" x14ac:dyDescent="0.25">
      <c r="Z55" s="32" t="s">
        <v>396</v>
      </c>
      <c r="AA55" t="s">
        <v>142</v>
      </c>
      <c r="AB55" t="s">
        <v>397</v>
      </c>
      <c r="AC55" t="s">
        <v>398</v>
      </c>
      <c r="AD55">
        <v>4</v>
      </c>
      <c r="AE55">
        <v>1</v>
      </c>
      <c r="AG55" s="29">
        <v>5</v>
      </c>
    </row>
    <row r="56" spans="26:33" ht="15.75" x14ac:dyDescent="0.25">
      <c r="Z56" t="s">
        <v>400</v>
      </c>
      <c r="AA56" t="s">
        <v>401</v>
      </c>
      <c r="AB56" t="s">
        <v>402</v>
      </c>
      <c r="AC56" t="s">
        <v>137</v>
      </c>
      <c r="AD56">
        <v>5</v>
      </c>
      <c r="AE56">
        <v>1</v>
      </c>
      <c r="AG56" s="29">
        <v>1</v>
      </c>
    </row>
    <row r="57" spans="26:33" ht="15.75" x14ac:dyDescent="0.25">
      <c r="Z57" s="32" t="s">
        <v>404</v>
      </c>
      <c r="AA57" t="s">
        <v>117</v>
      </c>
      <c r="AB57" t="s">
        <v>405</v>
      </c>
      <c r="AC57" t="s">
        <v>137</v>
      </c>
      <c r="AD57">
        <v>6</v>
      </c>
      <c r="AE57">
        <v>2</v>
      </c>
      <c r="AG57" s="30">
        <v>6</v>
      </c>
    </row>
    <row r="58" spans="26:33" ht="15.75" x14ac:dyDescent="0.25"/>
    <row r="59" spans="26:33" ht="15.75" x14ac:dyDescent="0.25"/>
    <row r="60" spans="26:33" ht="15.75" x14ac:dyDescent="0.25"/>
    <row r="61" spans="26:33" ht="15.75" x14ac:dyDescent="0.25">
      <c r="Z61">
        <f>+Z52+Z53+Z54+Z55+Z56+Z57</f>
        <v>755</v>
      </c>
      <c r="AC61">
        <f>+AB6+AB7+AB8+AB9+AB11+AB10</f>
        <v>755</v>
      </c>
    </row>
    <row r="62" spans="26:33" ht="15.75" x14ac:dyDescent="0.25">
      <c r="AB62" s="17" t="s">
        <v>30</v>
      </c>
      <c r="AC62">
        <f>+AC61-Z61</f>
        <v>0</v>
      </c>
    </row>
  </sheetData>
  <sortState ref="Z52:AF57">
    <sortCondition ref="AD52:AD57"/>
  </sortState>
  <mergeCells count="30">
    <mergeCell ref="P2:T2"/>
    <mergeCell ref="AA2:AE2"/>
    <mergeCell ref="V4:W4"/>
    <mergeCell ref="V5:W5"/>
    <mergeCell ref="AG5:AH5"/>
    <mergeCell ref="V18:W18"/>
    <mergeCell ref="V7:W7"/>
    <mergeCell ref="V8:W8"/>
    <mergeCell ref="V9:W9"/>
    <mergeCell ref="V10:W10"/>
    <mergeCell ref="V12:W12"/>
    <mergeCell ref="V13:W13"/>
    <mergeCell ref="V14:W14"/>
    <mergeCell ref="AA14:AE14"/>
    <mergeCell ref="V15:W15"/>
    <mergeCell ref="V16:W16"/>
    <mergeCell ref="V17:W17"/>
    <mergeCell ref="V6:W6"/>
    <mergeCell ref="P28:T28"/>
    <mergeCell ref="P29:W29"/>
    <mergeCell ref="AA49:AE49"/>
    <mergeCell ref="V20:W20"/>
    <mergeCell ref="V21:W21"/>
    <mergeCell ref="V22:W22"/>
    <mergeCell ref="V23:W23"/>
    <mergeCell ref="V24:W24"/>
    <mergeCell ref="V25:W25"/>
    <mergeCell ref="AA25:AH25"/>
    <mergeCell ref="V26:W26"/>
    <mergeCell ref="AA26:AH26"/>
  </mergeCells>
  <pageMargins left="0.70866141732283472" right="0.70866141732283472" top="0.74803149606299213" bottom="0.74803149606299213" header="0.31496062992125984" footer="0.31496062992125984"/>
  <pageSetup paperSize="9" scale="68" fitToWidth="0" fitToHeight="0" orientation="landscape" r:id="rId1"/>
  <headerFooter alignWithMargins="0">
    <oddHeader>&amp;LTour de Mösseberg&amp;C&amp;A&amp;R&amp;D</oddHeader>
  </headerFooter>
  <colBreaks count="2" manualBreakCount="2">
    <brk id="14" max="36" man="1"/>
    <brk id="24" max="36" man="1"/>
  </col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H62"/>
  <sheetViews>
    <sheetView zoomScale="70" zoomScaleNormal="70" workbookViewId="0"/>
  </sheetViews>
  <sheetFormatPr defaultColWidth="9.140625" defaultRowHeight="12.75" customHeight="1" x14ac:dyDescent="0.25"/>
  <cols>
    <col min="1" max="1" width="4.7109375" bestFit="1" customWidth="1"/>
    <col min="2" max="2" width="8.140625" bestFit="1" customWidth="1"/>
    <col min="3" max="3" width="14.5703125" customWidth="1"/>
    <col min="4" max="4" width="19.140625" customWidth="1"/>
    <col min="5" max="5" width="26.28515625" customWidth="1"/>
    <col min="6" max="6" width="12.140625" customWidth="1"/>
    <col min="7" max="7" width="13.42578125" bestFit="1" customWidth="1"/>
    <col min="8" max="8" width="5.85546875" customWidth="1"/>
    <col min="9" max="9" width="4.85546875" customWidth="1"/>
    <col min="10" max="10" width="13.42578125" customWidth="1"/>
    <col min="11" max="11" width="19.140625" customWidth="1"/>
    <col min="12" max="12" width="27.85546875" bestFit="1" customWidth="1"/>
    <col min="13" max="13" width="16.28515625" bestFit="1" customWidth="1"/>
    <col min="14" max="15" width="13.140625" style="34" customWidth="1"/>
    <col min="16" max="16" width="13.140625" customWidth="1"/>
    <col min="17" max="17" width="17.5703125" customWidth="1"/>
    <col min="18" max="18" width="11.42578125" bestFit="1" customWidth="1"/>
    <col min="19" max="19" width="13" bestFit="1" customWidth="1"/>
    <col min="26" max="26" width="6.140625" customWidth="1"/>
    <col min="27" max="27" width="12" customWidth="1"/>
    <col min="28" max="28" width="19.28515625" customWidth="1"/>
    <col min="29" max="29" width="17" customWidth="1"/>
    <col min="30" max="30" width="20.7109375" customWidth="1"/>
    <col min="31" max="31" width="17.42578125" bestFit="1" customWidth="1"/>
    <col min="32" max="32" width="11.140625" bestFit="1" customWidth="1"/>
    <col min="33" max="34" width="9.140625" customWidth="1"/>
  </cols>
  <sheetData>
    <row r="1" spans="1:34" ht="18" customHeight="1" x14ac:dyDescent="0.25">
      <c r="A1" s="4" t="s">
        <v>5</v>
      </c>
      <c r="B1" s="4" t="s">
        <v>6</v>
      </c>
      <c r="C1" s="4" t="s">
        <v>7</v>
      </c>
      <c r="D1" s="4" t="s">
        <v>8</v>
      </c>
      <c r="E1" s="4" t="s">
        <v>11</v>
      </c>
      <c r="F1" s="4" t="s">
        <v>12</v>
      </c>
      <c r="G1" s="4" t="s">
        <v>13</v>
      </c>
      <c r="H1" s="11" t="s">
        <v>17</v>
      </c>
      <c r="I1" s="12"/>
      <c r="J1" s="12"/>
      <c r="K1" s="12"/>
      <c r="L1" s="13" t="str">
        <f>T(F2)</f>
        <v>H 12</v>
      </c>
      <c r="M1" s="31" t="s">
        <v>27</v>
      </c>
      <c r="N1"/>
    </row>
    <row r="2" spans="1:34" ht="18" customHeight="1" x14ac:dyDescent="0.3">
      <c r="A2" s="3" t="s">
        <v>34</v>
      </c>
      <c r="B2" s="54" t="s">
        <v>597</v>
      </c>
      <c r="C2" s="4" t="s">
        <v>246</v>
      </c>
      <c r="D2" s="4" t="s">
        <v>177</v>
      </c>
      <c r="E2" s="4" t="s">
        <v>191</v>
      </c>
      <c r="F2" s="4" t="s">
        <v>598</v>
      </c>
      <c r="G2" s="4" t="s">
        <v>599</v>
      </c>
      <c r="H2" s="5">
        <v>1</v>
      </c>
      <c r="I2" s="6" t="str">
        <f>T(B2)</f>
        <v>184</v>
      </c>
      <c r="J2" s="6" t="str">
        <f t="shared" ref="J2:L2" si="0">T(C2)</f>
        <v>Carl</v>
      </c>
      <c r="K2" s="6" t="str">
        <f t="shared" si="0"/>
        <v>Björk</v>
      </c>
      <c r="L2" s="6" t="str">
        <f t="shared" si="0"/>
        <v>IFK Skövde SK</v>
      </c>
      <c r="M2" s="29">
        <v>3</v>
      </c>
      <c r="N2"/>
      <c r="P2" s="58" t="s">
        <v>22</v>
      </c>
      <c r="Q2" s="58"/>
      <c r="R2" s="58"/>
      <c r="S2" s="58"/>
      <c r="T2" s="58"/>
      <c r="AA2" s="58" t="s">
        <v>22</v>
      </c>
      <c r="AB2" s="58"/>
      <c r="AC2" s="58"/>
      <c r="AD2" s="58"/>
      <c r="AE2" s="58"/>
    </row>
    <row r="3" spans="1:34" ht="18" customHeight="1" x14ac:dyDescent="0.25">
      <c r="A3" s="3" t="s">
        <v>46</v>
      </c>
      <c r="B3" s="54" t="s">
        <v>600</v>
      </c>
      <c r="C3" s="4" t="s">
        <v>280</v>
      </c>
      <c r="D3" s="4" t="s">
        <v>601</v>
      </c>
      <c r="E3" s="4" t="s">
        <v>83</v>
      </c>
      <c r="F3" s="4" t="s">
        <v>598</v>
      </c>
      <c r="G3" s="4" t="s">
        <v>602</v>
      </c>
      <c r="H3" s="5">
        <v>6</v>
      </c>
      <c r="I3" s="6" t="str">
        <f>T(B7)</f>
        <v>198</v>
      </c>
      <c r="J3" s="6" t="str">
        <f t="shared" ref="J3:L4" si="1">T(C7)</f>
        <v>Felix</v>
      </c>
      <c r="K3" s="6" t="str">
        <f t="shared" si="1"/>
        <v>Frykfeldt</v>
      </c>
      <c r="L3" s="6" t="str">
        <f t="shared" si="1"/>
        <v>IK Hakarpspojkarna</v>
      </c>
      <c r="M3" s="30">
        <v>4</v>
      </c>
      <c r="N3"/>
      <c r="O3"/>
      <c r="P3" s="11" t="s">
        <v>17</v>
      </c>
      <c r="Q3" s="12"/>
      <c r="R3" s="12"/>
      <c r="S3" s="12"/>
      <c r="T3" s="13" t="str">
        <f>+L1</f>
        <v>H 12</v>
      </c>
    </row>
    <row r="4" spans="1:34" ht="18" customHeight="1" x14ac:dyDescent="0.25">
      <c r="A4" s="3" t="s">
        <v>52</v>
      </c>
      <c r="B4" s="54" t="s">
        <v>603</v>
      </c>
      <c r="C4" s="4" t="s">
        <v>412</v>
      </c>
      <c r="D4" s="4" t="s">
        <v>132</v>
      </c>
      <c r="E4" s="4" t="s">
        <v>519</v>
      </c>
      <c r="F4" s="4" t="s">
        <v>598</v>
      </c>
      <c r="G4" s="4" t="s">
        <v>604</v>
      </c>
      <c r="H4" s="5">
        <v>7</v>
      </c>
      <c r="I4" s="6" t="str">
        <f>T(B8)</f>
        <v>211</v>
      </c>
      <c r="J4" s="6" t="str">
        <f t="shared" si="1"/>
        <v>Wilhelm</v>
      </c>
      <c r="K4" s="6" t="str">
        <f t="shared" si="1"/>
        <v>Kuylenstierna</v>
      </c>
      <c r="L4" s="6" t="str">
        <f t="shared" si="1"/>
        <v>Sävedalens AIK</v>
      </c>
      <c r="M4" s="30">
        <v>2</v>
      </c>
      <c r="N4"/>
      <c r="O4"/>
      <c r="P4" s="38" t="s">
        <v>23</v>
      </c>
      <c r="Q4" s="38" t="s">
        <v>24</v>
      </c>
      <c r="R4" s="18" t="s">
        <v>7</v>
      </c>
      <c r="S4" s="18" t="s">
        <v>8</v>
      </c>
      <c r="T4" s="18" t="s">
        <v>11</v>
      </c>
      <c r="U4" s="17" t="s">
        <v>26</v>
      </c>
      <c r="V4" s="60" t="s">
        <v>25</v>
      </c>
      <c r="W4" s="61"/>
      <c r="AA4" s="14" t="s">
        <v>21</v>
      </c>
      <c r="AB4" s="15"/>
      <c r="AC4" s="15"/>
      <c r="AD4" s="15"/>
      <c r="AE4" s="16" t="str">
        <f>T(F2)</f>
        <v>H 12</v>
      </c>
      <c r="AF4" s="27"/>
      <c r="AG4" s="9"/>
    </row>
    <row r="5" spans="1:34" ht="18" customHeight="1" x14ac:dyDescent="0.25">
      <c r="A5" s="3" t="s">
        <v>40</v>
      </c>
      <c r="B5" s="54" t="s">
        <v>605</v>
      </c>
      <c r="C5" s="4" t="s">
        <v>412</v>
      </c>
      <c r="D5" s="4" t="s">
        <v>606</v>
      </c>
      <c r="E5" s="4" t="s">
        <v>110</v>
      </c>
      <c r="F5" s="4" t="s">
        <v>598</v>
      </c>
      <c r="G5" s="4" t="s">
        <v>607</v>
      </c>
      <c r="H5" s="5">
        <v>12</v>
      </c>
      <c r="I5" s="6" t="str">
        <f>T(B13)</f>
        <v>193</v>
      </c>
      <c r="J5" s="6" t="str">
        <f t="shared" ref="J5:L6" si="2">T(C13)</f>
        <v>Emil</v>
      </c>
      <c r="K5" s="6" t="str">
        <f t="shared" si="2"/>
        <v>Larsson</v>
      </c>
      <c r="L5" s="6" t="str">
        <f t="shared" si="2"/>
        <v>Filipstads SF</v>
      </c>
      <c r="M5" s="29">
        <v>5</v>
      </c>
      <c r="N5"/>
      <c r="O5"/>
      <c r="P5" s="19">
        <v>6</v>
      </c>
      <c r="Q5" s="20" t="str">
        <f>+I7</f>
        <v>195</v>
      </c>
      <c r="R5" s="21" t="str">
        <f t="shared" ref="R5:T5" si="3">+J7</f>
        <v>Melvin</v>
      </c>
      <c r="S5" s="21" t="str">
        <f t="shared" si="3"/>
        <v>Rydin</v>
      </c>
      <c r="T5" s="21" t="str">
        <f t="shared" si="3"/>
        <v>Tranemo IF Skidklubb</v>
      </c>
      <c r="U5" s="20">
        <f>+H7</f>
        <v>18</v>
      </c>
      <c r="V5" s="59"/>
      <c r="W5" s="59"/>
      <c r="AA5" s="38" t="s">
        <v>23</v>
      </c>
      <c r="AB5" s="38" t="s">
        <v>24</v>
      </c>
      <c r="AC5" s="18" t="s">
        <v>7</v>
      </c>
      <c r="AD5" s="18" t="s">
        <v>8</v>
      </c>
      <c r="AE5" s="18" t="s">
        <v>11</v>
      </c>
      <c r="AF5" s="17" t="s">
        <v>26</v>
      </c>
      <c r="AG5" s="60" t="s">
        <v>25</v>
      </c>
      <c r="AH5" s="61"/>
    </row>
    <row r="6" spans="1:34" ht="18" customHeight="1" x14ac:dyDescent="0.25">
      <c r="A6" s="3" t="s">
        <v>41</v>
      </c>
      <c r="B6" s="54" t="s">
        <v>608</v>
      </c>
      <c r="C6" s="4" t="s">
        <v>280</v>
      </c>
      <c r="D6" s="4" t="s">
        <v>140</v>
      </c>
      <c r="E6" s="4" t="s">
        <v>609</v>
      </c>
      <c r="F6" s="4" t="s">
        <v>598</v>
      </c>
      <c r="G6" s="4" t="s">
        <v>610</v>
      </c>
      <c r="H6" s="5">
        <v>13</v>
      </c>
      <c r="I6" s="6" t="str">
        <f>T(B14)</f>
        <v>197</v>
      </c>
      <c r="J6" s="6" t="str">
        <f t="shared" si="2"/>
        <v>Lucas</v>
      </c>
      <c r="K6" s="6" t="str">
        <f t="shared" si="2"/>
        <v>Mårts</v>
      </c>
      <c r="L6" s="6" t="str">
        <f t="shared" si="2"/>
        <v>IK Stern</v>
      </c>
      <c r="M6" s="29">
        <v>1</v>
      </c>
      <c r="N6"/>
      <c r="O6"/>
      <c r="P6" s="23">
        <v>5</v>
      </c>
      <c r="Q6" s="24" t="str">
        <f>+I5</f>
        <v>193</v>
      </c>
      <c r="R6" s="25" t="str">
        <f t="shared" ref="R6:T6" si="4">+J5</f>
        <v>Emil</v>
      </c>
      <c r="S6" s="25" t="str">
        <f t="shared" si="4"/>
        <v>Larsson</v>
      </c>
      <c r="T6" s="25" t="str">
        <f t="shared" si="4"/>
        <v>Filipstads SF</v>
      </c>
      <c r="U6" s="20">
        <f>+H5</f>
        <v>12</v>
      </c>
      <c r="V6" s="59"/>
      <c r="W6" s="59"/>
      <c r="Y6" s="8"/>
      <c r="Z6" s="8"/>
      <c r="AA6" s="19">
        <v>6</v>
      </c>
      <c r="AB6" s="20" t="str">
        <f>+Z57</f>
        <v>200</v>
      </c>
      <c r="AC6" s="20" t="str">
        <f>+AA57</f>
        <v>Sigge</v>
      </c>
      <c r="AD6" s="20" t="str">
        <f>+AB57</f>
        <v>Bergentz</v>
      </c>
      <c r="AE6" s="20" t="str">
        <f>+AC57</f>
        <v>Garphyttans IF</v>
      </c>
      <c r="AF6" s="20">
        <f>+AD57</f>
        <v>10</v>
      </c>
      <c r="AG6" s="22">
        <v>4</v>
      </c>
      <c r="AH6" s="22"/>
    </row>
    <row r="7" spans="1:34" ht="18" customHeight="1" x14ac:dyDescent="0.25">
      <c r="A7" s="3" t="s">
        <v>53</v>
      </c>
      <c r="B7" s="54" t="s">
        <v>611</v>
      </c>
      <c r="C7" s="4" t="s">
        <v>612</v>
      </c>
      <c r="D7" s="4" t="s">
        <v>613</v>
      </c>
      <c r="E7" s="4" t="s">
        <v>614</v>
      </c>
      <c r="F7" s="4" t="s">
        <v>598</v>
      </c>
      <c r="G7" s="4" t="s">
        <v>615</v>
      </c>
      <c r="H7" s="5">
        <v>18</v>
      </c>
      <c r="I7" s="6" t="str">
        <f>T(B19)</f>
        <v>195</v>
      </c>
      <c r="J7" s="6" t="str">
        <f t="shared" ref="J7:L7" si="5">T(C19)</f>
        <v>Melvin</v>
      </c>
      <c r="K7" s="6" t="str">
        <f t="shared" si="5"/>
        <v>Rydin</v>
      </c>
      <c r="L7" s="6" t="str">
        <f t="shared" si="5"/>
        <v>Tranemo IF Skidklubb</v>
      </c>
      <c r="M7" s="30">
        <v>6</v>
      </c>
      <c r="N7"/>
      <c r="O7"/>
      <c r="P7" s="23">
        <v>4</v>
      </c>
      <c r="Q7" s="24" t="str">
        <f>+I3</f>
        <v>198</v>
      </c>
      <c r="R7" s="25" t="str">
        <f t="shared" ref="R7:T7" si="6">+J3</f>
        <v>Felix</v>
      </c>
      <c r="S7" s="25" t="str">
        <f t="shared" si="6"/>
        <v>Frykfeldt</v>
      </c>
      <c r="T7" s="25" t="str">
        <f t="shared" si="6"/>
        <v>IK Hakarpspojkarna</v>
      </c>
      <c r="U7" s="20">
        <f>+H3</f>
        <v>6</v>
      </c>
      <c r="V7" s="59"/>
      <c r="W7" s="59"/>
      <c r="Y7" s="8"/>
      <c r="Z7" s="8"/>
      <c r="AA7" s="23">
        <v>5</v>
      </c>
      <c r="AB7" s="24" t="str">
        <f>+Z55</f>
        <v>180</v>
      </c>
      <c r="AC7" s="24" t="str">
        <f>+AA55</f>
        <v>Malte</v>
      </c>
      <c r="AD7" s="24" t="str">
        <f>+AB55</f>
        <v>Andersson</v>
      </c>
      <c r="AE7" s="24" t="str">
        <f>+AC55</f>
        <v>Domnarvets GOIF</v>
      </c>
      <c r="AF7" s="24">
        <f>+AD55</f>
        <v>5</v>
      </c>
      <c r="AG7" s="26">
        <v>6</v>
      </c>
      <c r="AH7" s="26"/>
    </row>
    <row r="8" spans="1:34" ht="18" customHeight="1" x14ac:dyDescent="0.25">
      <c r="A8" s="3" t="s">
        <v>47</v>
      </c>
      <c r="B8" s="54" t="s">
        <v>616</v>
      </c>
      <c r="C8" s="4" t="s">
        <v>617</v>
      </c>
      <c r="D8" s="4" t="s">
        <v>618</v>
      </c>
      <c r="E8" s="4" t="s">
        <v>162</v>
      </c>
      <c r="F8" s="4" t="s">
        <v>598</v>
      </c>
      <c r="G8" s="4" t="s">
        <v>615</v>
      </c>
      <c r="H8" s="14" t="s">
        <v>18</v>
      </c>
      <c r="I8" s="15"/>
      <c r="J8" s="15"/>
      <c r="K8" s="15"/>
      <c r="L8" s="16" t="str">
        <f>T(F2)</f>
        <v>H 12</v>
      </c>
      <c r="M8" s="31" t="s">
        <v>27</v>
      </c>
      <c r="N8"/>
      <c r="O8"/>
      <c r="P8" s="23">
        <v>3</v>
      </c>
      <c r="Q8" s="24" t="str">
        <f>+I2</f>
        <v>184</v>
      </c>
      <c r="R8" s="25" t="str">
        <f t="shared" ref="R8:T8" si="7">+J2</f>
        <v>Carl</v>
      </c>
      <c r="S8" s="25" t="str">
        <f t="shared" si="7"/>
        <v>Björk</v>
      </c>
      <c r="T8" s="25" t="str">
        <f t="shared" si="7"/>
        <v>IFK Skövde SK</v>
      </c>
      <c r="U8" s="20">
        <f>+H2</f>
        <v>1</v>
      </c>
      <c r="V8" s="59">
        <v>1</v>
      </c>
      <c r="W8" s="59"/>
      <c r="X8" s="8"/>
      <c r="Y8" s="8"/>
      <c r="Z8" s="8"/>
      <c r="AA8" s="23">
        <v>4</v>
      </c>
      <c r="AB8" s="24" t="str">
        <f>+Z53</f>
        <v>175</v>
      </c>
      <c r="AC8" s="24" t="str">
        <f>+AA53</f>
        <v>Malte</v>
      </c>
      <c r="AD8" s="24" t="str">
        <f>+AB53</f>
        <v>Hendén</v>
      </c>
      <c r="AE8" s="24" t="str">
        <f>+AC53</f>
        <v>Ulricehamns IF</v>
      </c>
      <c r="AF8" s="24">
        <f>+AD53</f>
        <v>2</v>
      </c>
      <c r="AG8" s="26">
        <v>2</v>
      </c>
      <c r="AH8" s="26"/>
    </row>
    <row r="9" spans="1:34" ht="18" customHeight="1" x14ac:dyDescent="0.25">
      <c r="A9" s="3" t="s">
        <v>35</v>
      </c>
      <c r="B9" s="54" t="s">
        <v>619</v>
      </c>
      <c r="C9" s="4" t="s">
        <v>620</v>
      </c>
      <c r="D9" s="4" t="s">
        <v>123</v>
      </c>
      <c r="E9" s="4" t="s">
        <v>101</v>
      </c>
      <c r="F9" s="4" t="s">
        <v>598</v>
      </c>
      <c r="G9" s="4" t="s">
        <v>621</v>
      </c>
      <c r="H9" s="5">
        <v>2</v>
      </c>
      <c r="I9" s="6" t="str">
        <f>T(B3)</f>
        <v>175</v>
      </c>
      <c r="J9" s="6" t="str">
        <f t="shared" ref="J9:L9" si="8">T(C3)</f>
        <v>Malte</v>
      </c>
      <c r="K9" s="6" t="str">
        <f t="shared" si="8"/>
        <v>Hendén</v>
      </c>
      <c r="L9" s="6" t="str">
        <f t="shared" si="8"/>
        <v>Ulricehamns IF</v>
      </c>
      <c r="M9" s="29">
        <v>3</v>
      </c>
      <c r="N9"/>
      <c r="O9"/>
      <c r="P9" s="23">
        <v>2</v>
      </c>
      <c r="Q9" s="24" t="str">
        <f>+I4</f>
        <v>211</v>
      </c>
      <c r="R9" s="25" t="str">
        <f t="shared" ref="R9:T9" si="9">+J4</f>
        <v>Wilhelm</v>
      </c>
      <c r="S9" s="25" t="str">
        <f t="shared" si="9"/>
        <v>Kuylenstierna</v>
      </c>
      <c r="T9" s="25" t="str">
        <f t="shared" si="9"/>
        <v>Sävedalens AIK</v>
      </c>
      <c r="U9" s="20">
        <f>+H4</f>
        <v>7</v>
      </c>
      <c r="V9" s="59">
        <v>2</v>
      </c>
      <c r="W9" s="59"/>
      <c r="X9" s="8"/>
      <c r="AA9" s="23">
        <v>3</v>
      </c>
      <c r="AB9" s="24" t="str">
        <f>+Z52</f>
        <v>184</v>
      </c>
      <c r="AC9" s="24" t="str">
        <f>+AA52</f>
        <v>Carl</v>
      </c>
      <c r="AD9" s="24" t="str">
        <f>+AB52</f>
        <v>Björk</v>
      </c>
      <c r="AE9" s="24" t="str">
        <f>+AC52</f>
        <v>IFK Skövde SK</v>
      </c>
      <c r="AF9" s="24">
        <f>+AD52</f>
        <v>1</v>
      </c>
      <c r="AG9" s="26">
        <v>1</v>
      </c>
      <c r="AH9" s="26"/>
    </row>
    <row r="10" spans="1:34" ht="18" customHeight="1" x14ac:dyDescent="0.25">
      <c r="A10" s="3" t="s">
        <v>36</v>
      </c>
      <c r="B10" s="54" t="s">
        <v>622</v>
      </c>
      <c r="C10" s="4" t="s">
        <v>623</v>
      </c>
      <c r="D10" s="4" t="s">
        <v>624</v>
      </c>
      <c r="E10" s="4" t="s">
        <v>614</v>
      </c>
      <c r="F10" s="4" t="s">
        <v>598</v>
      </c>
      <c r="G10" s="4" t="s">
        <v>625</v>
      </c>
      <c r="H10" s="5">
        <v>5</v>
      </c>
      <c r="I10" s="6" t="str">
        <f>T(B6)</f>
        <v>180</v>
      </c>
      <c r="J10" s="6" t="str">
        <f t="shared" ref="J10:L10" si="10">T(C6)</f>
        <v>Malte</v>
      </c>
      <c r="K10" s="6" t="str">
        <f t="shared" si="10"/>
        <v>Andersson</v>
      </c>
      <c r="L10" s="6" t="str">
        <f t="shared" si="10"/>
        <v>Domnarvets GOIF</v>
      </c>
      <c r="M10" s="30">
        <v>4</v>
      </c>
      <c r="N10"/>
      <c r="O10"/>
      <c r="P10" s="23">
        <v>1</v>
      </c>
      <c r="Q10" s="24" t="str">
        <f>+I6</f>
        <v>197</v>
      </c>
      <c r="R10" s="25" t="str">
        <f t="shared" ref="R10:T10" si="11">+J6</f>
        <v>Lucas</v>
      </c>
      <c r="S10" s="25" t="str">
        <f t="shared" si="11"/>
        <v>Mårts</v>
      </c>
      <c r="T10" s="25" t="str">
        <f t="shared" si="11"/>
        <v>IK Stern</v>
      </c>
      <c r="U10" s="24">
        <f>+H6</f>
        <v>13</v>
      </c>
      <c r="V10" s="59"/>
      <c r="W10" s="59"/>
      <c r="X10" s="8"/>
      <c r="AA10" s="23">
        <v>2</v>
      </c>
      <c r="AB10" s="24" t="str">
        <f>+Z54</f>
        <v>188</v>
      </c>
      <c r="AC10" s="24" t="str">
        <f>+AA54</f>
        <v>Albin</v>
      </c>
      <c r="AD10" s="24" t="str">
        <f>+AB54</f>
        <v>Larsson</v>
      </c>
      <c r="AE10" s="24" t="str">
        <f>+AC54</f>
        <v>Filipstads SF</v>
      </c>
      <c r="AF10" s="24">
        <f>+AD54</f>
        <v>3</v>
      </c>
      <c r="AG10" s="26">
        <v>3</v>
      </c>
      <c r="AH10" s="26"/>
    </row>
    <row r="11" spans="1:34" ht="18" customHeight="1" x14ac:dyDescent="0.25">
      <c r="A11" s="3" t="s">
        <v>48</v>
      </c>
      <c r="B11" s="54" t="s">
        <v>626</v>
      </c>
      <c r="C11" s="4" t="s">
        <v>627</v>
      </c>
      <c r="D11" s="4" t="s">
        <v>628</v>
      </c>
      <c r="E11" s="4" t="s">
        <v>261</v>
      </c>
      <c r="F11" s="4" t="s">
        <v>598</v>
      </c>
      <c r="G11" s="4" t="s">
        <v>625</v>
      </c>
      <c r="H11" s="5">
        <v>8</v>
      </c>
      <c r="I11" s="6" t="str">
        <f>T(B9)</f>
        <v>190</v>
      </c>
      <c r="J11" s="6" t="str">
        <f t="shared" ref="J11:L11" si="12">T(C9)</f>
        <v>Hugo</v>
      </c>
      <c r="K11" s="6" t="str">
        <f t="shared" si="12"/>
        <v>Ekström</v>
      </c>
      <c r="L11" s="6" t="str">
        <f t="shared" si="12"/>
        <v>Grava SK</v>
      </c>
      <c r="M11" s="30">
        <v>2</v>
      </c>
      <c r="N11"/>
      <c r="O11"/>
      <c r="P11" s="11" t="s">
        <v>18</v>
      </c>
      <c r="Q11" s="12"/>
      <c r="R11" s="12"/>
      <c r="S11" s="12"/>
      <c r="T11" s="13" t="str">
        <f>+T3</f>
        <v>H 12</v>
      </c>
      <c r="AA11" s="23">
        <v>1</v>
      </c>
      <c r="AB11" s="24" t="str">
        <f>+Z56</f>
        <v>211</v>
      </c>
      <c r="AC11" s="24" t="str">
        <f>+AA56</f>
        <v>Wilhelm</v>
      </c>
      <c r="AD11" s="24" t="str">
        <f>+AB56</f>
        <v>Kuylenstierna</v>
      </c>
      <c r="AE11" s="24" t="str">
        <f>+AC56</f>
        <v>Sävedalens AIK</v>
      </c>
      <c r="AF11" s="24">
        <f>+AD56</f>
        <v>7</v>
      </c>
      <c r="AG11" s="26">
        <v>5</v>
      </c>
      <c r="AH11" s="26"/>
    </row>
    <row r="12" spans="1:34" ht="18" customHeight="1" x14ac:dyDescent="0.25">
      <c r="A12" s="3" t="s">
        <v>54</v>
      </c>
      <c r="B12" s="54" t="s">
        <v>629</v>
      </c>
      <c r="C12" s="4" t="s">
        <v>117</v>
      </c>
      <c r="D12" s="4" t="s">
        <v>243</v>
      </c>
      <c r="E12" s="4" t="s">
        <v>196</v>
      </c>
      <c r="F12" s="4" t="s">
        <v>598</v>
      </c>
      <c r="G12" s="4" t="s">
        <v>625</v>
      </c>
      <c r="H12" s="5">
        <v>11</v>
      </c>
      <c r="I12" s="6" t="str">
        <f>T(B12)</f>
        <v>207</v>
      </c>
      <c r="J12" s="6" t="str">
        <f t="shared" ref="J12:L12" si="13">T(C12)</f>
        <v>Emil</v>
      </c>
      <c r="K12" s="6" t="str">
        <f t="shared" si="13"/>
        <v>Marinus</v>
      </c>
      <c r="L12" s="6" t="str">
        <f t="shared" si="13"/>
        <v>Vreta Skid o MK</v>
      </c>
      <c r="M12" s="29">
        <v>5</v>
      </c>
      <c r="N12"/>
      <c r="O12"/>
      <c r="P12" s="38" t="s">
        <v>23</v>
      </c>
      <c r="Q12" s="38" t="s">
        <v>24</v>
      </c>
      <c r="R12" s="18" t="s">
        <v>7</v>
      </c>
      <c r="S12" s="18" t="s">
        <v>8</v>
      </c>
      <c r="T12" s="18" t="s">
        <v>11</v>
      </c>
      <c r="V12" s="60" t="s">
        <v>25</v>
      </c>
      <c r="W12" s="61"/>
      <c r="AA12" s="9"/>
      <c r="AB12" s="9"/>
      <c r="AC12" s="9"/>
      <c r="AD12" s="9"/>
      <c r="AE12" s="9"/>
      <c r="AF12" s="9"/>
    </row>
    <row r="13" spans="1:34" ht="18" customHeight="1" x14ac:dyDescent="0.25">
      <c r="A13" s="3" t="s">
        <v>42</v>
      </c>
      <c r="B13" s="54" t="s">
        <v>630</v>
      </c>
      <c r="C13" s="4" t="s">
        <v>117</v>
      </c>
      <c r="D13" s="4" t="s">
        <v>132</v>
      </c>
      <c r="E13" s="4" t="s">
        <v>519</v>
      </c>
      <c r="F13" s="4" t="s">
        <v>598</v>
      </c>
      <c r="G13" s="4" t="s">
        <v>631</v>
      </c>
      <c r="H13" s="5">
        <v>14</v>
      </c>
      <c r="I13" s="6" t="str">
        <f>T(B15)</f>
        <v>186</v>
      </c>
      <c r="J13" s="6" t="str">
        <f t="shared" ref="J13:L13" si="14">T(C15)</f>
        <v>Viktor</v>
      </c>
      <c r="K13" s="6" t="str">
        <f t="shared" si="14"/>
        <v>Persson</v>
      </c>
      <c r="L13" s="6" t="str">
        <f t="shared" si="14"/>
        <v>Borås SK</v>
      </c>
      <c r="M13" s="29">
        <v>1</v>
      </c>
      <c r="N13"/>
      <c r="O13"/>
      <c r="P13" s="19">
        <v>6</v>
      </c>
      <c r="Q13" s="20" t="str">
        <f>+I14</f>
        <v>182</v>
      </c>
      <c r="R13" s="20" t="str">
        <f>+J14</f>
        <v>Anton</v>
      </c>
      <c r="S13" s="20" t="str">
        <f>+K14</f>
        <v>Weber</v>
      </c>
      <c r="T13" s="20" t="str">
        <f>+L14</f>
        <v>Borås GIF</v>
      </c>
      <c r="U13" s="20">
        <f>+H14</f>
        <v>17</v>
      </c>
      <c r="V13" s="59"/>
      <c r="W13" s="59"/>
      <c r="Y13" s="8"/>
      <c r="Z13" s="8"/>
      <c r="AA13" s="9"/>
      <c r="AB13" s="9"/>
      <c r="AC13" s="9"/>
      <c r="AD13" s="9"/>
      <c r="AE13" s="9"/>
      <c r="AF13" s="9"/>
    </row>
    <row r="14" spans="1:34" ht="18" customHeight="1" x14ac:dyDescent="0.3">
      <c r="A14" s="3" t="s">
        <v>43</v>
      </c>
      <c r="B14" s="54" t="s">
        <v>632</v>
      </c>
      <c r="C14" s="4" t="s">
        <v>633</v>
      </c>
      <c r="D14" s="4" t="s">
        <v>634</v>
      </c>
      <c r="E14" s="4" t="s">
        <v>128</v>
      </c>
      <c r="F14" s="4" t="s">
        <v>598</v>
      </c>
      <c r="G14" s="4" t="s">
        <v>635</v>
      </c>
      <c r="H14" s="5">
        <v>17</v>
      </c>
      <c r="I14" s="6" t="str">
        <f>T(B18)</f>
        <v>182</v>
      </c>
      <c r="J14" s="6" t="str">
        <f t="shared" ref="J14:L14" si="15">T(C18)</f>
        <v>Anton</v>
      </c>
      <c r="K14" s="6" t="str">
        <f t="shared" si="15"/>
        <v>Weber</v>
      </c>
      <c r="L14" s="6" t="str">
        <f t="shared" si="15"/>
        <v>Borås GIF</v>
      </c>
      <c r="M14" s="30">
        <v>6</v>
      </c>
      <c r="N14"/>
      <c r="O14"/>
      <c r="P14" s="23">
        <v>5</v>
      </c>
      <c r="Q14" s="24" t="str">
        <f>+I12</f>
        <v>207</v>
      </c>
      <c r="R14" s="24" t="str">
        <f>+J12</f>
        <v>Emil</v>
      </c>
      <c r="S14" s="24" t="str">
        <f>+K12</f>
        <v>Marinus</v>
      </c>
      <c r="T14" s="24" t="str">
        <f>+L12</f>
        <v>Vreta Skid o MK</v>
      </c>
      <c r="U14" s="24">
        <f>+H12</f>
        <v>11</v>
      </c>
      <c r="V14" s="59"/>
      <c r="W14" s="59"/>
      <c r="Y14" s="8"/>
      <c r="Z14" s="8"/>
      <c r="AA14" s="58" t="s">
        <v>22</v>
      </c>
      <c r="AB14" s="58"/>
      <c r="AC14" s="58"/>
      <c r="AD14" s="58"/>
      <c r="AE14" s="58"/>
      <c r="AF14" s="9"/>
    </row>
    <row r="15" spans="1:34" ht="18" customHeight="1" x14ac:dyDescent="0.25">
      <c r="A15" s="3" t="s">
        <v>55</v>
      </c>
      <c r="B15" s="54" t="s">
        <v>636</v>
      </c>
      <c r="C15" s="4" t="s">
        <v>637</v>
      </c>
      <c r="D15" s="4" t="s">
        <v>506</v>
      </c>
      <c r="E15" s="4" t="s">
        <v>178</v>
      </c>
      <c r="F15" s="4" t="s">
        <v>598</v>
      </c>
      <c r="G15" s="4" t="s">
        <v>638</v>
      </c>
      <c r="H15" s="14" t="s">
        <v>19</v>
      </c>
      <c r="I15" s="15"/>
      <c r="J15" s="15"/>
      <c r="K15" s="15"/>
      <c r="L15" s="16" t="str">
        <f>T(F2)</f>
        <v>H 12</v>
      </c>
      <c r="M15" s="31" t="s">
        <v>27</v>
      </c>
      <c r="N15"/>
      <c r="O15"/>
      <c r="P15" s="23">
        <v>4</v>
      </c>
      <c r="Q15" s="24" t="str">
        <f>+I10</f>
        <v>180</v>
      </c>
      <c r="R15" s="24" t="str">
        <f>+J10</f>
        <v>Malte</v>
      </c>
      <c r="S15" s="24" t="str">
        <f>+K10</f>
        <v>Andersson</v>
      </c>
      <c r="T15" s="24" t="str">
        <f>+L10</f>
        <v>Domnarvets GOIF</v>
      </c>
      <c r="U15" s="24">
        <f>+H10</f>
        <v>5</v>
      </c>
      <c r="V15" s="59">
        <v>2</v>
      </c>
      <c r="W15" s="59"/>
      <c r="X15" s="8"/>
      <c r="Y15" s="8"/>
      <c r="Z15" s="8"/>
    </row>
    <row r="16" spans="1:34" ht="18" customHeight="1" x14ac:dyDescent="0.25">
      <c r="A16" s="3" t="s">
        <v>49</v>
      </c>
      <c r="B16" s="54" t="s">
        <v>639</v>
      </c>
      <c r="C16" s="4" t="s">
        <v>293</v>
      </c>
      <c r="D16" s="4" t="s">
        <v>640</v>
      </c>
      <c r="E16" s="4" t="s">
        <v>641</v>
      </c>
      <c r="F16" s="4" t="s">
        <v>598</v>
      </c>
      <c r="G16" s="4" t="s">
        <v>642</v>
      </c>
      <c r="H16" s="5">
        <v>3</v>
      </c>
      <c r="I16" s="6" t="str">
        <f>T(B4)</f>
        <v>188</v>
      </c>
      <c r="J16" s="6" t="str">
        <f t="shared" ref="J16:L17" si="16">T(C4)</f>
        <v>Albin</v>
      </c>
      <c r="K16" s="6" t="str">
        <f t="shared" si="16"/>
        <v>Larsson</v>
      </c>
      <c r="L16" s="6" t="str">
        <f t="shared" si="16"/>
        <v>Filipstads SF</v>
      </c>
      <c r="M16" s="29">
        <v>3</v>
      </c>
      <c r="N16"/>
      <c r="O16"/>
      <c r="P16" s="23">
        <v>3</v>
      </c>
      <c r="Q16" s="24" t="str">
        <f>+I9</f>
        <v>175</v>
      </c>
      <c r="R16" s="24" t="str">
        <f>+J9</f>
        <v>Malte</v>
      </c>
      <c r="S16" s="24" t="str">
        <f>+K9</f>
        <v>Hendén</v>
      </c>
      <c r="T16" s="24" t="str">
        <f>+L9</f>
        <v>Ulricehamns IF</v>
      </c>
      <c r="U16" s="24">
        <f>+H9</f>
        <v>2</v>
      </c>
      <c r="V16" s="59">
        <v>1</v>
      </c>
      <c r="W16" s="59"/>
      <c r="X16" s="8"/>
    </row>
    <row r="17" spans="1:34" ht="18" customHeight="1" x14ac:dyDescent="0.25">
      <c r="A17" s="3" t="s">
        <v>37</v>
      </c>
      <c r="B17" s="54" t="s">
        <v>643</v>
      </c>
      <c r="C17" s="4" t="s">
        <v>464</v>
      </c>
      <c r="D17" s="4" t="s">
        <v>644</v>
      </c>
      <c r="E17" s="4" t="s">
        <v>101</v>
      </c>
      <c r="F17" s="4" t="s">
        <v>598</v>
      </c>
      <c r="G17" s="4" t="s">
        <v>645</v>
      </c>
      <c r="H17" s="5">
        <v>4</v>
      </c>
      <c r="I17" s="6" t="str">
        <f>T(B5)</f>
        <v>201</v>
      </c>
      <c r="J17" s="6" t="str">
        <f t="shared" si="16"/>
        <v>Albin</v>
      </c>
      <c r="K17" s="6" t="str">
        <f t="shared" si="16"/>
        <v>Georgsson</v>
      </c>
      <c r="L17" s="6" t="str">
        <f t="shared" si="16"/>
        <v>IF Hallby SOK</v>
      </c>
      <c r="M17" s="30">
        <v>4</v>
      </c>
      <c r="N17"/>
      <c r="O17"/>
      <c r="P17" s="23">
        <v>2</v>
      </c>
      <c r="Q17" s="24" t="str">
        <f>+I11</f>
        <v>190</v>
      </c>
      <c r="R17" s="24" t="str">
        <f>+J11</f>
        <v>Hugo</v>
      </c>
      <c r="S17" s="24" t="str">
        <f>+K11</f>
        <v>Ekström</v>
      </c>
      <c r="T17" s="24" t="str">
        <f>+L11</f>
        <v>Grava SK</v>
      </c>
      <c r="U17" s="24">
        <f>+H11</f>
        <v>8</v>
      </c>
      <c r="V17" s="59"/>
      <c r="W17" s="59"/>
      <c r="X17" s="8"/>
    </row>
    <row r="18" spans="1:34" ht="18" customHeight="1" x14ac:dyDescent="0.25">
      <c r="A18" s="3" t="s">
        <v>38</v>
      </c>
      <c r="B18" s="54" t="s">
        <v>646</v>
      </c>
      <c r="C18" s="4" t="s">
        <v>446</v>
      </c>
      <c r="D18" s="4" t="s">
        <v>647</v>
      </c>
      <c r="E18" s="4" t="s">
        <v>298</v>
      </c>
      <c r="F18" s="4" t="s">
        <v>598</v>
      </c>
      <c r="G18" s="4" t="s">
        <v>648</v>
      </c>
      <c r="H18" s="5">
        <v>9</v>
      </c>
      <c r="I18" s="6" t="str">
        <f>T(B10)</f>
        <v>192</v>
      </c>
      <c r="J18" s="6" t="str">
        <f t="shared" ref="J18:L19" si="17">T(C10)</f>
        <v>Joel</v>
      </c>
      <c r="K18" s="6" t="str">
        <f t="shared" si="17"/>
        <v>Martinson</v>
      </c>
      <c r="L18" s="6" t="str">
        <f t="shared" si="17"/>
        <v>IK Hakarpspojkarna</v>
      </c>
      <c r="M18" s="30">
        <v>2</v>
      </c>
      <c r="N18"/>
      <c r="O18"/>
      <c r="P18" s="23">
        <v>1</v>
      </c>
      <c r="Q18" s="24" t="str">
        <f>+I13</f>
        <v>186</v>
      </c>
      <c r="R18" s="24" t="str">
        <f>+J13</f>
        <v>Viktor</v>
      </c>
      <c r="S18" s="24" t="str">
        <f>+K13</f>
        <v>Persson</v>
      </c>
      <c r="T18" s="24" t="str">
        <f>+L13</f>
        <v>Borås SK</v>
      </c>
      <c r="U18" s="24">
        <f>+H13</f>
        <v>14</v>
      </c>
      <c r="V18" s="59"/>
      <c r="W18" s="59"/>
    </row>
    <row r="19" spans="1:34" ht="18" customHeight="1" x14ac:dyDescent="0.25">
      <c r="A19" s="3" t="s">
        <v>50</v>
      </c>
      <c r="B19" s="54" t="s">
        <v>649</v>
      </c>
      <c r="C19" s="4" t="s">
        <v>650</v>
      </c>
      <c r="D19" s="4" t="s">
        <v>651</v>
      </c>
      <c r="E19" s="4" t="s">
        <v>204</v>
      </c>
      <c r="F19" s="4" t="s">
        <v>598</v>
      </c>
      <c r="G19" s="4" t="s">
        <v>652</v>
      </c>
      <c r="H19" s="5">
        <v>10</v>
      </c>
      <c r="I19" s="6" t="str">
        <f>T(B11)</f>
        <v>200</v>
      </c>
      <c r="J19" s="6" t="str">
        <f t="shared" si="17"/>
        <v>Sigge</v>
      </c>
      <c r="K19" s="6" t="str">
        <f t="shared" si="17"/>
        <v>Bergentz</v>
      </c>
      <c r="L19" s="6" t="str">
        <f t="shared" si="17"/>
        <v>Garphyttans IF</v>
      </c>
      <c r="M19" s="29">
        <v>5</v>
      </c>
      <c r="N19"/>
      <c r="O19"/>
      <c r="P19" s="11" t="s">
        <v>19</v>
      </c>
      <c r="Q19" s="12"/>
      <c r="R19" s="12"/>
      <c r="S19" s="12"/>
      <c r="T19" s="13" t="str">
        <f>+T11</f>
        <v>H 12</v>
      </c>
      <c r="AA19" s="9"/>
      <c r="AB19" s="9"/>
      <c r="AC19" s="9"/>
      <c r="AD19" s="9"/>
      <c r="AE19" s="9"/>
      <c r="AF19" s="9"/>
    </row>
    <row r="20" spans="1:34" ht="18" customHeight="1" x14ac:dyDescent="0.25">
      <c r="A20" s="3" t="s">
        <v>56</v>
      </c>
      <c r="B20" s="35" t="s">
        <v>653</v>
      </c>
      <c r="C20" s="4" t="s">
        <v>654</v>
      </c>
      <c r="D20" s="4" t="s">
        <v>655</v>
      </c>
      <c r="E20" s="4" t="s">
        <v>614</v>
      </c>
      <c r="F20" s="4" t="s">
        <v>598</v>
      </c>
      <c r="G20" s="4" t="s">
        <v>205</v>
      </c>
      <c r="H20" s="5">
        <v>15</v>
      </c>
      <c r="I20" s="6" t="str">
        <f>T(B16)</f>
        <v>191</v>
      </c>
      <c r="J20" s="6" t="str">
        <f t="shared" ref="J20:L21" si="18">T(C16)</f>
        <v>Oliver</v>
      </c>
      <c r="K20" s="6" t="str">
        <f t="shared" si="18"/>
        <v>Hedberg</v>
      </c>
      <c r="L20" s="6" t="str">
        <f t="shared" si="18"/>
        <v>Sunne SLF</v>
      </c>
      <c r="M20" s="29">
        <v>1</v>
      </c>
      <c r="N20"/>
      <c r="O20"/>
      <c r="P20" s="38" t="s">
        <v>23</v>
      </c>
      <c r="Q20" s="38" t="s">
        <v>24</v>
      </c>
      <c r="R20" s="18" t="s">
        <v>7</v>
      </c>
      <c r="S20" s="18" t="s">
        <v>8</v>
      </c>
      <c r="T20" s="18" t="s">
        <v>11</v>
      </c>
      <c r="V20" s="60" t="s">
        <v>25</v>
      </c>
      <c r="W20" s="61"/>
      <c r="Y20" s="8"/>
      <c r="Z20" s="8"/>
      <c r="AA20" s="9"/>
      <c r="AB20" s="9"/>
      <c r="AC20" s="9"/>
      <c r="AD20" s="9"/>
      <c r="AE20" s="9"/>
      <c r="AF20" s="9"/>
    </row>
    <row r="21" spans="1:34" ht="18" customHeight="1" x14ac:dyDescent="0.25">
      <c r="A21" s="3" t="s">
        <v>44</v>
      </c>
      <c r="B21" s="35" t="s">
        <v>656</v>
      </c>
      <c r="C21" s="4" t="s">
        <v>657</v>
      </c>
      <c r="D21" s="4" t="s">
        <v>658</v>
      </c>
      <c r="E21" s="4" t="s">
        <v>128</v>
      </c>
      <c r="F21" s="4" t="s">
        <v>598</v>
      </c>
      <c r="G21" s="4" t="s">
        <v>205</v>
      </c>
      <c r="H21" s="5">
        <v>16</v>
      </c>
      <c r="I21" s="6" t="str">
        <f>T(B17)</f>
        <v>203</v>
      </c>
      <c r="J21" s="6" t="str">
        <f t="shared" si="18"/>
        <v>Adam</v>
      </c>
      <c r="K21" s="6" t="str">
        <f t="shared" si="18"/>
        <v>Stråle</v>
      </c>
      <c r="L21" s="6" t="str">
        <f t="shared" si="18"/>
        <v>Grava SK</v>
      </c>
      <c r="M21" s="30">
        <v>6</v>
      </c>
      <c r="N21"/>
      <c r="O21"/>
      <c r="P21" s="19">
        <v>6</v>
      </c>
      <c r="Q21" s="20" t="str">
        <f>+I21</f>
        <v>203</v>
      </c>
      <c r="R21" s="20" t="str">
        <f>+J21</f>
        <v>Adam</v>
      </c>
      <c r="S21" s="20" t="str">
        <f>+K21</f>
        <v>Stråle</v>
      </c>
      <c r="T21" s="20" t="str">
        <f>+L21</f>
        <v>Grava SK</v>
      </c>
      <c r="U21" s="20">
        <f>+H21</f>
        <v>16</v>
      </c>
      <c r="V21" s="59"/>
      <c r="W21" s="59"/>
      <c r="Y21" s="8"/>
      <c r="Z21" s="8"/>
      <c r="AA21" s="9"/>
      <c r="AB21" s="9"/>
      <c r="AC21" s="9"/>
      <c r="AD21" s="9"/>
      <c r="AE21" s="9"/>
      <c r="AF21" s="9"/>
    </row>
    <row r="22" spans="1:34" ht="18" customHeight="1" x14ac:dyDescent="0.25">
      <c r="A22" s="3" t="s">
        <v>45</v>
      </c>
      <c r="B22" s="35" t="s">
        <v>659</v>
      </c>
      <c r="C22" s="4" t="s">
        <v>660</v>
      </c>
      <c r="D22" s="4" t="s">
        <v>360</v>
      </c>
      <c r="E22" s="4" t="s">
        <v>162</v>
      </c>
      <c r="F22" s="4" t="s">
        <v>598</v>
      </c>
      <c r="G22" s="4" t="s">
        <v>661</v>
      </c>
      <c r="N22"/>
      <c r="O22"/>
      <c r="P22" s="23">
        <v>5</v>
      </c>
      <c r="Q22" s="24" t="str">
        <f>+I19</f>
        <v>200</v>
      </c>
      <c r="R22" s="24" t="str">
        <f>+J19</f>
        <v>Sigge</v>
      </c>
      <c r="S22" s="24" t="str">
        <f>+K19</f>
        <v>Bergentz</v>
      </c>
      <c r="T22" s="24" t="str">
        <f>+L19</f>
        <v>Garphyttans IF</v>
      </c>
      <c r="U22" s="24">
        <f>+H19</f>
        <v>10</v>
      </c>
      <c r="V22" s="59">
        <v>2</v>
      </c>
      <c r="W22" s="59"/>
      <c r="X22" s="8"/>
      <c r="Y22" s="8"/>
      <c r="Z22" s="8"/>
      <c r="AA22" s="10"/>
      <c r="AB22" s="10"/>
      <c r="AC22" s="10"/>
      <c r="AD22" s="10"/>
      <c r="AE22" s="9"/>
      <c r="AF22" s="9"/>
    </row>
    <row r="23" spans="1:34" ht="18" customHeight="1" x14ac:dyDescent="0.25">
      <c r="A23" s="3" t="s">
        <v>57</v>
      </c>
      <c r="B23" s="35" t="s">
        <v>662</v>
      </c>
      <c r="C23" s="4" t="s">
        <v>620</v>
      </c>
      <c r="D23" s="4" t="s">
        <v>172</v>
      </c>
      <c r="E23" s="4" t="s">
        <v>173</v>
      </c>
      <c r="F23" s="4" t="s">
        <v>598</v>
      </c>
      <c r="G23" s="4" t="s">
        <v>663</v>
      </c>
      <c r="N23"/>
      <c r="O23"/>
      <c r="P23" s="23">
        <v>4</v>
      </c>
      <c r="Q23" s="24" t="str">
        <f>+I17</f>
        <v>201</v>
      </c>
      <c r="R23" s="24" t="str">
        <f>+J17</f>
        <v>Albin</v>
      </c>
      <c r="S23" s="24" t="str">
        <f>+K17</f>
        <v>Georgsson</v>
      </c>
      <c r="T23" s="24" t="str">
        <f>+L17</f>
        <v>IF Hallby SOK</v>
      </c>
      <c r="U23" s="24">
        <f>+H17</f>
        <v>4</v>
      </c>
      <c r="V23" s="59"/>
      <c r="W23" s="59"/>
      <c r="X23" s="8"/>
      <c r="Y23" s="10"/>
      <c r="Z23" s="10"/>
    </row>
    <row r="24" spans="1:34" ht="18" customHeight="1" x14ac:dyDescent="0.25">
      <c r="A24" s="3" t="s">
        <v>51</v>
      </c>
      <c r="B24" s="35" t="s">
        <v>664</v>
      </c>
      <c r="C24" s="4" t="s">
        <v>665</v>
      </c>
      <c r="D24" s="4" t="s">
        <v>127</v>
      </c>
      <c r="E24" s="4" t="s">
        <v>614</v>
      </c>
      <c r="F24" s="4" t="s">
        <v>598</v>
      </c>
      <c r="G24" s="4" t="s">
        <v>666</v>
      </c>
      <c r="N24"/>
      <c r="O24"/>
      <c r="P24" s="23">
        <v>3</v>
      </c>
      <c r="Q24" s="24" t="str">
        <f>+I16</f>
        <v>188</v>
      </c>
      <c r="R24" s="24" t="str">
        <f>+J16</f>
        <v>Albin</v>
      </c>
      <c r="S24" s="24" t="str">
        <f>+K16</f>
        <v>Larsson</v>
      </c>
      <c r="T24" s="24" t="str">
        <f>+L16</f>
        <v>Filipstads SF</v>
      </c>
      <c r="U24" s="24">
        <f>+H16</f>
        <v>3</v>
      </c>
      <c r="V24" s="59">
        <v>1</v>
      </c>
      <c r="W24" s="59"/>
      <c r="X24" s="8"/>
    </row>
    <row r="25" spans="1:34" ht="18" customHeight="1" x14ac:dyDescent="0.25">
      <c r="A25" s="3" t="s">
        <v>39</v>
      </c>
      <c r="B25" s="35" t="s">
        <v>667</v>
      </c>
      <c r="C25" s="4" t="s">
        <v>227</v>
      </c>
      <c r="D25" s="4" t="s">
        <v>668</v>
      </c>
      <c r="E25" s="4" t="s">
        <v>669</v>
      </c>
      <c r="F25" s="4" t="s">
        <v>598</v>
      </c>
      <c r="G25" s="4" t="s">
        <v>670</v>
      </c>
      <c r="N25"/>
      <c r="O25"/>
      <c r="P25" s="23">
        <v>2</v>
      </c>
      <c r="Q25" s="24" t="str">
        <f>+I18</f>
        <v>192</v>
      </c>
      <c r="R25" s="24" t="str">
        <f>+J18</f>
        <v>Joel</v>
      </c>
      <c r="S25" s="24" t="str">
        <f>+K18</f>
        <v>Martinson</v>
      </c>
      <c r="T25" s="24" t="str">
        <f>+L18</f>
        <v>IK Hakarpspojkarna</v>
      </c>
      <c r="U25" s="24">
        <f>+H18</f>
        <v>9</v>
      </c>
      <c r="V25" s="59"/>
      <c r="W25" s="59"/>
      <c r="X25" s="10"/>
      <c r="AA25" s="57" t="s">
        <v>28</v>
      </c>
      <c r="AB25" s="57"/>
      <c r="AC25" s="57"/>
      <c r="AD25" s="57"/>
      <c r="AE25" s="57"/>
      <c r="AF25" s="57"/>
      <c r="AG25" s="57"/>
      <c r="AH25" s="57"/>
    </row>
    <row r="26" spans="1:34" ht="18" customHeight="1" x14ac:dyDescent="0.25">
      <c r="A26" s="3" t="s">
        <v>58</v>
      </c>
      <c r="B26" s="4" t="s">
        <v>671</v>
      </c>
      <c r="C26" s="4" t="s">
        <v>491</v>
      </c>
      <c r="D26" s="4" t="s">
        <v>672</v>
      </c>
      <c r="E26" s="4" t="s">
        <v>298</v>
      </c>
      <c r="F26" s="4" t="s">
        <v>598</v>
      </c>
      <c r="G26" s="4" t="s">
        <v>458</v>
      </c>
      <c r="N26"/>
      <c r="O26"/>
      <c r="P26" s="23">
        <v>1</v>
      </c>
      <c r="Q26" s="24" t="str">
        <f>+I20</f>
        <v>191</v>
      </c>
      <c r="R26" s="24" t="str">
        <f>+J20</f>
        <v>Oliver</v>
      </c>
      <c r="S26" s="24" t="str">
        <f>+K20</f>
        <v>Hedberg</v>
      </c>
      <c r="T26" s="24" t="str">
        <f>+L20</f>
        <v>Sunne SLF</v>
      </c>
      <c r="U26" s="24">
        <f>+H20</f>
        <v>15</v>
      </c>
      <c r="V26" s="59"/>
      <c r="W26" s="59"/>
      <c r="AA26" s="57"/>
      <c r="AB26" s="57"/>
      <c r="AC26" s="57"/>
      <c r="AD26" s="57"/>
      <c r="AE26" s="57"/>
      <c r="AF26" s="57"/>
      <c r="AG26" s="57"/>
      <c r="AH26" s="57"/>
    </row>
    <row r="27" spans="1:34" ht="18" customHeight="1" x14ac:dyDescent="0.2">
      <c r="A27" s="3" t="s">
        <v>59</v>
      </c>
      <c r="B27" s="4" t="s">
        <v>673</v>
      </c>
      <c r="C27" s="4" t="s">
        <v>75</v>
      </c>
      <c r="D27" s="4" t="s">
        <v>674</v>
      </c>
      <c r="E27" s="4" t="s">
        <v>204</v>
      </c>
      <c r="F27" s="4" t="s">
        <v>598</v>
      </c>
      <c r="G27" s="4" t="s">
        <v>553</v>
      </c>
      <c r="N27"/>
      <c r="O27"/>
      <c r="Y27" s="8"/>
      <c r="Z27" s="8"/>
      <c r="AA27" s="9"/>
      <c r="AB27" s="9"/>
      <c r="AC27" s="9"/>
      <c r="AD27" s="9"/>
      <c r="AE27" s="9"/>
      <c r="AF27" s="9"/>
    </row>
    <row r="28" spans="1:34" ht="18" customHeight="1" x14ac:dyDescent="0.3">
      <c r="A28" s="3" t="s">
        <v>60</v>
      </c>
      <c r="B28" s="4" t="s">
        <v>675</v>
      </c>
      <c r="C28" s="4" t="s">
        <v>446</v>
      </c>
      <c r="D28" s="4" t="s">
        <v>372</v>
      </c>
      <c r="E28" s="4" t="s">
        <v>101</v>
      </c>
      <c r="F28" s="4" t="s">
        <v>598</v>
      </c>
      <c r="G28" s="4" t="s">
        <v>676</v>
      </c>
      <c r="N28"/>
      <c r="O28"/>
      <c r="P28" s="58" t="s">
        <v>22</v>
      </c>
      <c r="Q28" s="58"/>
      <c r="R28" s="58"/>
      <c r="S28" s="58"/>
      <c r="T28" s="58"/>
      <c r="Y28" s="8"/>
      <c r="Z28" s="8"/>
      <c r="AA28" s="9"/>
      <c r="AB28" s="9"/>
    </row>
    <row r="29" spans="1:34" ht="18" customHeight="1" x14ac:dyDescent="0.25">
      <c r="A29" s="3" t="s">
        <v>508</v>
      </c>
      <c r="B29" s="4" t="s">
        <v>677</v>
      </c>
      <c r="C29" s="4" t="s">
        <v>446</v>
      </c>
      <c r="D29" s="4" t="s">
        <v>391</v>
      </c>
      <c r="E29" s="4" t="s">
        <v>88</v>
      </c>
      <c r="F29" s="4" t="s">
        <v>598</v>
      </c>
      <c r="G29" s="4" t="s">
        <v>678</v>
      </c>
      <c r="N29"/>
      <c r="O29"/>
      <c r="P29" s="57" t="s">
        <v>28</v>
      </c>
      <c r="Q29" s="57"/>
      <c r="R29" s="57"/>
      <c r="S29" s="57"/>
      <c r="T29" s="57"/>
      <c r="U29" s="57"/>
      <c r="V29" s="57"/>
      <c r="W29" s="57"/>
      <c r="X29" s="8"/>
      <c r="Y29" s="8"/>
      <c r="Z29" s="8"/>
    </row>
    <row r="30" spans="1:34" ht="18" customHeight="1" x14ac:dyDescent="0.2">
      <c r="A30" s="3" t="s">
        <v>509</v>
      </c>
      <c r="B30" s="4" t="s">
        <v>679</v>
      </c>
      <c r="C30" s="4" t="s">
        <v>680</v>
      </c>
      <c r="D30" s="4" t="s">
        <v>681</v>
      </c>
      <c r="E30" s="4" t="s">
        <v>178</v>
      </c>
      <c r="F30" s="4" t="s">
        <v>598</v>
      </c>
      <c r="G30" s="4" t="s">
        <v>682</v>
      </c>
      <c r="N30"/>
      <c r="O30"/>
      <c r="X30" s="8"/>
    </row>
    <row r="31" spans="1:34" ht="18" customHeight="1" x14ac:dyDescent="0.2">
      <c r="A31" s="3" t="s">
        <v>510</v>
      </c>
      <c r="B31" s="4" t="s">
        <v>683</v>
      </c>
      <c r="C31" s="4" t="s">
        <v>481</v>
      </c>
      <c r="D31" s="4" t="s">
        <v>96</v>
      </c>
      <c r="E31" s="4" t="s">
        <v>83</v>
      </c>
      <c r="F31" s="4" t="s">
        <v>598</v>
      </c>
      <c r="G31" s="4" t="s">
        <v>684</v>
      </c>
      <c r="N31"/>
      <c r="O31"/>
      <c r="X31" s="8"/>
    </row>
    <row r="32" spans="1:34" ht="18" customHeight="1" x14ac:dyDescent="0.2">
      <c r="A32" s="3" t="s">
        <v>511</v>
      </c>
      <c r="B32" s="4" t="s">
        <v>685</v>
      </c>
      <c r="C32" s="4" t="s">
        <v>412</v>
      </c>
      <c r="D32" s="4" t="s">
        <v>286</v>
      </c>
      <c r="E32" s="4" t="s">
        <v>101</v>
      </c>
      <c r="F32" s="4" t="s">
        <v>598</v>
      </c>
      <c r="G32" s="4" t="s">
        <v>84</v>
      </c>
      <c r="N32"/>
      <c r="O32"/>
    </row>
    <row r="33" spans="1:15" ht="18" customHeight="1" x14ac:dyDescent="0.2">
      <c r="A33" s="3" t="s">
        <v>512</v>
      </c>
      <c r="B33" s="4" t="s">
        <v>686</v>
      </c>
      <c r="C33" s="4" t="s">
        <v>687</v>
      </c>
      <c r="D33" s="4" t="s">
        <v>688</v>
      </c>
      <c r="E33" s="4" t="s">
        <v>128</v>
      </c>
      <c r="F33" s="4" t="s">
        <v>598</v>
      </c>
      <c r="G33" s="4" t="s">
        <v>689</v>
      </c>
      <c r="N33"/>
      <c r="O33"/>
    </row>
    <row r="34" spans="1:15" ht="18" customHeight="1" x14ac:dyDescent="0.2">
      <c r="A34" s="3" t="s">
        <v>513</v>
      </c>
      <c r="B34" s="4" t="s">
        <v>690</v>
      </c>
      <c r="C34" s="4" t="s">
        <v>691</v>
      </c>
      <c r="D34" s="4" t="s">
        <v>391</v>
      </c>
      <c r="E34" s="4" t="s">
        <v>83</v>
      </c>
      <c r="F34" s="4" t="s">
        <v>598</v>
      </c>
      <c r="G34" s="4" t="s">
        <v>692</v>
      </c>
      <c r="N34"/>
      <c r="O34"/>
    </row>
    <row r="35" spans="1:15" ht="18" customHeight="1" x14ac:dyDescent="0.2">
      <c r="A35" s="3" t="s">
        <v>514</v>
      </c>
      <c r="B35" s="4" t="s">
        <v>693</v>
      </c>
      <c r="C35" s="4" t="s">
        <v>431</v>
      </c>
      <c r="D35" s="4" t="s">
        <v>694</v>
      </c>
      <c r="E35" s="4" t="s">
        <v>83</v>
      </c>
      <c r="F35" s="4" t="s">
        <v>598</v>
      </c>
      <c r="G35" s="4" t="s">
        <v>158</v>
      </c>
      <c r="N35"/>
      <c r="O35"/>
    </row>
    <row r="36" spans="1:15" ht="18" customHeight="1" x14ac:dyDescent="0.2">
      <c r="A36" s="3" t="s">
        <v>515</v>
      </c>
      <c r="B36" s="4" t="s">
        <v>695</v>
      </c>
      <c r="C36" s="4" t="s">
        <v>696</v>
      </c>
      <c r="D36" s="4" t="s">
        <v>697</v>
      </c>
      <c r="E36" s="4" t="s">
        <v>77</v>
      </c>
      <c r="F36" s="4" t="s">
        <v>598</v>
      </c>
      <c r="G36" s="4" t="s">
        <v>158</v>
      </c>
      <c r="N36"/>
      <c r="O36"/>
    </row>
    <row r="37" spans="1:15" ht="18" customHeight="1" x14ac:dyDescent="0.2">
      <c r="A37" s="3" t="s">
        <v>130</v>
      </c>
      <c r="B37" s="4" t="s">
        <v>698</v>
      </c>
      <c r="C37" s="4" t="s">
        <v>699</v>
      </c>
      <c r="D37" s="4" t="s">
        <v>606</v>
      </c>
      <c r="E37" s="4" t="s">
        <v>110</v>
      </c>
      <c r="F37" s="4" t="s">
        <v>598</v>
      </c>
      <c r="G37" s="4" t="s">
        <v>158</v>
      </c>
      <c r="N37"/>
      <c r="O37"/>
    </row>
    <row r="38" spans="1:15" ht="18" customHeight="1" x14ac:dyDescent="0.2">
      <c r="A38" s="3" t="s">
        <v>121</v>
      </c>
      <c r="B38" s="4" t="s">
        <v>700</v>
      </c>
      <c r="C38" s="4" t="s">
        <v>272</v>
      </c>
      <c r="D38" s="4" t="s">
        <v>76</v>
      </c>
      <c r="E38" s="4" t="s">
        <v>77</v>
      </c>
      <c r="F38" s="4" t="s">
        <v>598</v>
      </c>
      <c r="G38" s="4" t="s">
        <v>158</v>
      </c>
      <c r="N38"/>
      <c r="O38"/>
    </row>
    <row r="39" spans="1:15" ht="18" customHeight="1" x14ac:dyDescent="0.2">
      <c r="A39" s="2"/>
      <c r="N39"/>
      <c r="O39"/>
    </row>
    <row r="40" spans="1:15" ht="18" customHeight="1" x14ac:dyDescent="0.25">
      <c r="A40" s="2"/>
      <c r="O40"/>
    </row>
    <row r="41" spans="1:15" ht="18" customHeight="1" x14ac:dyDescent="0.25">
      <c r="A41" s="2"/>
      <c r="O41"/>
    </row>
    <row r="42" spans="1:15" ht="18" customHeight="1" x14ac:dyDescent="0.25">
      <c r="A42" s="2"/>
    </row>
    <row r="43" spans="1:15" ht="12.75" customHeight="1" x14ac:dyDescent="0.25">
      <c r="A43" s="2"/>
    </row>
    <row r="44" spans="1:15" ht="15.75" x14ac:dyDescent="0.25">
      <c r="A44" s="2"/>
    </row>
    <row r="45" spans="1:15" ht="15.75" x14ac:dyDescent="0.25">
      <c r="A45" s="2"/>
    </row>
    <row r="46" spans="1:15" ht="15.75" x14ac:dyDescent="0.25">
      <c r="A46" s="2"/>
    </row>
    <row r="47" spans="1:15" ht="15.75" x14ac:dyDescent="0.25">
      <c r="A47" s="2"/>
    </row>
    <row r="48" spans="1:15" ht="15.75" x14ac:dyDescent="0.25">
      <c r="A48" s="2"/>
    </row>
    <row r="49" spans="26:33" ht="19.5" x14ac:dyDescent="0.3">
      <c r="AA49" s="56" t="s">
        <v>31</v>
      </c>
      <c r="AB49" s="56"/>
      <c r="AC49" s="56"/>
      <c r="AD49" s="56"/>
      <c r="AE49" s="56"/>
    </row>
    <row r="50" spans="26:33" ht="15.75" x14ac:dyDescent="0.25"/>
    <row r="51" spans="26:33" ht="15.75" x14ac:dyDescent="0.25">
      <c r="Z51" s="17" t="s">
        <v>6</v>
      </c>
      <c r="AA51" s="17" t="s">
        <v>7</v>
      </c>
      <c r="AB51" s="17" t="s">
        <v>8</v>
      </c>
      <c r="AC51" s="17" t="s">
        <v>11</v>
      </c>
      <c r="AD51" s="17" t="s">
        <v>26</v>
      </c>
      <c r="AE51" s="17" t="s">
        <v>29</v>
      </c>
      <c r="AG51" s="17" t="s">
        <v>23</v>
      </c>
    </row>
    <row r="52" spans="26:33" ht="15.75" x14ac:dyDescent="0.25">
      <c r="Z52" s="32" t="s">
        <v>597</v>
      </c>
      <c r="AA52" t="s">
        <v>246</v>
      </c>
      <c r="AB52" t="s">
        <v>177</v>
      </c>
      <c r="AC52" t="s">
        <v>191</v>
      </c>
      <c r="AD52">
        <v>1</v>
      </c>
      <c r="AE52">
        <v>1</v>
      </c>
      <c r="AG52" s="29">
        <v>3</v>
      </c>
    </row>
    <row r="53" spans="26:33" ht="15.75" x14ac:dyDescent="0.25">
      <c r="Z53" t="s">
        <v>600</v>
      </c>
      <c r="AA53" t="s">
        <v>280</v>
      </c>
      <c r="AB53" t="s">
        <v>601</v>
      </c>
      <c r="AC53" t="s">
        <v>83</v>
      </c>
      <c r="AD53">
        <v>2</v>
      </c>
      <c r="AE53">
        <v>1</v>
      </c>
      <c r="AG53" s="30">
        <v>4</v>
      </c>
    </row>
    <row r="54" spans="26:33" ht="15.75" x14ac:dyDescent="0.25">
      <c r="Z54" t="s">
        <v>603</v>
      </c>
      <c r="AA54" t="s">
        <v>412</v>
      </c>
      <c r="AB54" t="s">
        <v>132</v>
      </c>
      <c r="AC54" t="s">
        <v>519</v>
      </c>
      <c r="AD54">
        <v>3</v>
      </c>
      <c r="AE54">
        <v>1</v>
      </c>
      <c r="AG54" s="30">
        <v>2</v>
      </c>
    </row>
    <row r="55" spans="26:33" ht="15.75" x14ac:dyDescent="0.25">
      <c r="Z55" t="s">
        <v>608</v>
      </c>
      <c r="AA55" t="s">
        <v>280</v>
      </c>
      <c r="AB55" t="s">
        <v>140</v>
      </c>
      <c r="AC55" t="s">
        <v>609</v>
      </c>
      <c r="AD55">
        <v>5</v>
      </c>
      <c r="AE55">
        <v>2</v>
      </c>
      <c r="AG55" s="29">
        <v>5</v>
      </c>
    </row>
    <row r="56" spans="26:33" ht="15.75" x14ac:dyDescent="0.25">
      <c r="Z56" t="s">
        <v>616</v>
      </c>
      <c r="AA56" t="s">
        <v>617</v>
      </c>
      <c r="AB56" t="s">
        <v>618</v>
      </c>
      <c r="AC56" t="s">
        <v>162</v>
      </c>
      <c r="AD56">
        <v>7</v>
      </c>
      <c r="AE56">
        <v>2</v>
      </c>
      <c r="AG56" s="29">
        <v>1</v>
      </c>
    </row>
    <row r="57" spans="26:33" ht="15.75" x14ac:dyDescent="0.25">
      <c r="Z57" s="32" t="s">
        <v>626</v>
      </c>
      <c r="AA57" t="s">
        <v>627</v>
      </c>
      <c r="AB57" t="s">
        <v>628</v>
      </c>
      <c r="AC57" t="s">
        <v>261</v>
      </c>
      <c r="AD57">
        <v>10</v>
      </c>
      <c r="AE57">
        <v>2</v>
      </c>
      <c r="AG57" s="30">
        <v>6</v>
      </c>
    </row>
    <row r="58" spans="26:33" ht="15.75" x14ac:dyDescent="0.25"/>
    <row r="59" spans="26:33" ht="15.75" x14ac:dyDescent="0.25"/>
    <row r="60" spans="26:33" ht="15.75" x14ac:dyDescent="0.25"/>
    <row r="61" spans="26:33" ht="15.75" x14ac:dyDescent="0.25">
      <c r="Z61">
        <f>+Z52+Z53+Z54+Z55+Z56+Z57</f>
        <v>1138</v>
      </c>
      <c r="AC61">
        <f>+AB6+AB7+AB8+AB9+AB11+AB10</f>
        <v>1138</v>
      </c>
    </row>
    <row r="62" spans="26:33" ht="15.75" x14ac:dyDescent="0.25">
      <c r="AB62" s="17" t="s">
        <v>30</v>
      </c>
      <c r="AC62">
        <f>+AC61-Z61</f>
        <v>0</v>
      </c>
    </row>
  </sheetData>
  <sortState ref="Z52:AE57">
    <sortCondition ref="AD52:AD57"/>
  </sortState>
  <mergeCells count="30">
    <mergeCell ref="P2:T2"/>
    <mergeCell ref="AA2:AE2"/>
    <mergeCell ref="V4:W4"/>
    <mergeCell ref="V5:W5"/>
    <mergeCell ref="AG5:AH5"/>
    <mergeCell ref="V18:W18"/>
    <mergeCell ref="V7:W7"/>
    <mergeCell ref="V8:W8"/>
    <mergeCell ref="V9:W9"/>
    <mergeCell ref="V10:W10"/>
    <mergeCell ref="V12:W12"/>
    <mergeCell ref="V13:W13"/>
    <mergeCell ref="V14:W14"/>
    <mergeCell ref="AA14:AE14"/>
    <mergeCell ref="V15:W15"/>
    <mergeCell ref="V16:W16"/>
    <mergeCell ref="V17:W17"/>
    <mergeCell ref="V6:W6"/>
    <mergeCell ref="P28:T28"/>
    <mergeCell ref="P29:W29"/>
    <mergeCell ref="AA49:AE49"/>
    <mergeCell ref="V20:W20"/>
    <mergeCell ref="V21:W21"/>
    <mergeCell ref="V22:W22"/>
    <mergeCell ref="V23:W23"/>
    <mergeCell ref="V24:W24"/>
    <mergeCell ref="V25:W25"/>
    <mergeCell ref="AA25:AH25"/>
    <mergeCell ref="V26:W26"/>
    <mergeCell ref="AA26:AH26"/>
  </mergeCells>
  <pageMargins left="0.70866141732283472" right="0.70866141732283472" top="0.74803149606299213" bottom="0.74803149606299213" header="0.31496062992125984" footer="0.31496062992125984"/>
  <pageSetup paperSize="9" scale="68" fitToWidth="0" fitToHeight="0" orientation="landscape" r:id="rId1"/>
  <headerFooter alignWithMargins="0">
    <oddHeader>&amp;LTour de Mösseberg&amp;C&amp;A&amp;R&amp;D</oddHeader>
  </headerFooter>
  <colBreaks count="2" manualBreakCount="2">
    <brk id="14" max="37" man="1"/>
    <brk id="24" max="37" man="1"/>
  </col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H62"/>
  <sheetViews>
    <sheetView zoomScale="70" zoomScaleNormal="70" workbookViewId="0"/>
  </sheetViews>
  <sheetFormatPr defaultColWidth="9.140625" defaultRowHeight="12.75" customHeight="1" x14ac:dyDescent="0.25"/>
  <cols>
    <col min="1" max="1" width="4.7109375" bestFit="1" customWidth="1"/>
    <col min="2" max="2" width="6.85546875" customWidth="1"/>
    <col min="3" max="3" width="14.5703125" customWidth="1"/>
    <col min="4" max="4" width="19.140625" customWidth="1"/>
    <col min="5" max="5" width="26.28515625" customWidth="1"/>
    <col min="6" max="6" width="12.140625" customWidth="1"/>
    <col min="7" max="7" width="13.42578125" bestFit="1" customWidth="1"/>
    <col min="8" max="8" width="5.85546875" customWidth="1"/>
    <col min="9" max="9" width="4.85546875" customWidth="1"/>
    <col min="10" max="10" width="13.42578125" customWidth="1"/>
    <col min="11" max="11" width="19.140625" customWidth="1"/>
    <col min="12" max="12" width="27.85546875" bestFit="1" customWidth="1"/>
    <col min="13" max="13" width="16.28515625" bestFit="1" customWidth="1"/>
    <col min="14" max="15" width="13.140625" style="34" customWidth="1"/>
    <col min="16" max="16" width="13.140625" customWidth="1"/>
    <col min="17" max="17" width="17.5703125" customWidth="1"/>
    <col min="18" max="18" width="11.42578125" bestFit="1" customWidth="1"/>
    <col min="19" max="19" width="13" bestFit="1" customWidth="1"/>
    <col min="20" max="20" width="24.28515625" bestFit="1" customWidth="1"/>
    <col min="26" max="26" width="6.140625" customWidth="1"/>
    <col min="27" max="27" width="12" customWidth="1"/>
    <col min="28" max="28" width="19.28515625" customWidth="1"/>
    <col min="29" max="29" width="17" customWidth="1"/>
    <col min="30" max="30" width="20.7109375" customWidth="1"/>
    <col min="31" max="31" width="14.28515625" bestFit="1" customWidth="1"/>
    <col min="32" max="32" width="11.140625" bestFit="1" customWidth="1"/>
    <col min="33" max="34" width="9.140625" customWidth="1"/>
  </cols>
  <sheetData>
    <row r="1" spans="1:34" ht="18" customHeight="1" x14ac:dyDescent="0.25">
      <c r="A1" s="4" t="s">
        <v>5</v>
      </c>
      <c r="B1" s="4" t="s">
        <v>6</v>
      </c>
      <c r="C1" s="4" t="s">
        <v>7</v>
      </c>
      <c r="D1" s="4" t="s">
        <v>8</v>
      </c>
      <c r="E1" s="4" t="s">
        <v>11</v>
      </c>
      <c r="F1" s="4" t="s">
        <v>12</v>
      </c>
      <c r="G1" s="4" t="s">
        <v>13</v>
      </c>
      <c r="H1" s="11" t="s">
        <v>17</v>
      </c>
      <c r="I1" s="12"/>
      <c r="J1" s="12"/>
      <c r="K1" s="12"/>
      <c r="L1" s="13" t="str">
        <f>T(F2)</f>
        <v>H 13</v>
      </c>
      <c r="M1" s="31" t="s">
        <v>27</v>
      </c>
      <c r="N1"/>
    </row>
    <row r="2" spans="1:34" ht="18" customHeight="1" x14ac:dyDescent="0.3">
      <c r="A2" s="3" t="s">
        <v>34</v>
      </c>
      <c r="B2" s="54" t="s">
        <v>786</v>
      </c>
      <c r="C2" s="4" t="s">
        <v>227</v>
      </c>
      <c r="D2" s="4" t="s">
        <v>787</v>
      </c>
      <c r="E2" s="4" t="s">
        <v>788</v>
      </c>
      <c r="F2" s="4" t="s">
        <v>789</v>
      </c>
      <c r="G2" s="4" t="s">
        <v>790</v>
      </c>
      <c r="H2" s="5">
        <v>1</v>
      </c>
      <c r="I2" s="6" t="str">
        <f>T(B2)</f>
        <v>268</v>
      </c>
      <c r="J2" s="6" t="str">
        <f t="shared" ref="J2:L2" si="0">T(C2)</f>
        <v>Gustav</v>
      </c>
      <c r="K2" s="6" t="str">
        <f t="shared" si="0"/>
        <v>Skogsjö</v>
      </c>
      <c r="L2" s="6" t="str">
        <f t="shared" si="0"/>
        <v>Nacka Värmdö SK</v>
      </c>
      <c r="M2" s="29">
        <v>3</v>
      </c>
      <c r="N2"/>
      <c r="P2" s="58" t="s">
        <v>22</v>
      </c>
      <c r="Q2" s="58"/>
      <c r="R2" s="58"/>
      <c r="S2" s="58"/>
      <c r="T2" s="58"/>
      <c r="AA2" s="58" t="s">
        <v>22</v>
      </c>
      <c r="AB2" s="58"/>
      <c r="AC2" s="58"/>
      <c r="AD2" s="58"/>
      <c r="AE2" s="58"/>
    </row>
    <row r="3" spans="1:34" ht="18" customHeight="1" x14ac:dyDescent="0.25">
      <c r="A3" s="3" t="s">
        <v>46</v>
      </c>
      <c r="B3" s="54" t="s">
        <v>791</v>
      </c>
      <c r="C3" s="4" t="s">
        <v>699</v>
      </c>
      <c r="D3" s="4" t="s">
        <v>150</v>
      </c>
      <c r="E3" s="4" t="s">
        <v>151</v>
      </c>
      <c r="F3" s="4" t="s">
        <v>789</v>
      </c>
      <c r="G3" s="4" t="s">
        <v>792</v>
      </c>
      <c r="H3" s="5">
        <v>6</v>
      </c>
      <c r="I3" s="6" t="str">
        <f>T(B7)</f>
        <v>261</v>
      </c>
      <c r="J3" s="6" t="str">
        <f t="shared" ref="J3:L4" si="1">T(C7)</f>
        <v>Måns</v>
      </c>
      <c r="K3" s="6" t="str">
        <f t="shared" si="1"/>
        <v>Bergqvist</v>
      </c>
      <c r="L3" s="6" t="str">
        <f t="shared" si="1"/>
        <v>Garphyttans IF</v>
      </c>
      <c r="M3" s="30">
        <v>4</v>
      </c>
      <c r="N3"/>
      <c r="O3"/>
      <c r="P3" s="11" t="s">
        <v>17</v>
      </c>
      <c r="Q3" s="12"/>
      <c r="R3" s="12"/>
      <c r="S3" s="12"/>
      <c r="T3" s="13" t="str">
        <f>+L1</f>
        <v>H 13</v>
      </c>
    </row>
    <row r="4" spans="1:34" ht="18" customHeight="1" x14ac:dyDescent="0.25">
      <c r="A4" s="3" t="s">
        <v>52</v>
      </c>
      <c r="B4" s="54" t="s">
        <v>793</v>
      </c>
      <c r="C4" s="4" t="s">
        <v>126</v>
      </c>
      <c r="D4" s="4" t="s">
        <v>387</v>
      </c>
      <c r="E4" s="4" t="s">
        <v>196</v>
      </c>
      <c r="F4" s="4" t="s">
        <v>789</v>
      </c>
      <c r="G4" s="4" t="s">
        <v>794</v>
      </c>
      <c r="H4" s="5">
        <v>7</v>
      </c>
      <c r="I4" s="6" t="str">
        <f>T(B8)</f>
        <v>257</v>
      </c>
      <c r="J4" s="6" t="str">
        <f t="shared" si="1"/>
        <v>Casper</v>
      </c>
      <c r="K4" s="6" t="str">
        <f t="shared" si="1"/>
        <v>Eriksson</v>
      </c>
      <c r="L4" s="6" t="str">
        <f t="shared" si="1"/>
        <v>Årjängs IF</v>
      </c>
      <c r="M4" s="30">
        <v>2</v>
      </c>
      <c r="N4"/>
      <c r="O4"/>
      <c r="P4" s="38" t="s">
        <v>23</v>
      </c>
      <c r="Q4" s="38" t="s">
        <v>24</v>
      </c>
      <c r="R4" s="18" t="s">
        <v>7</v>
      </c>
      <c r="S4" s="18" t="s">
        <v>8</v>
      </c>
      <c r="T4" s="18" t="s">
        <v>11</v>
      </c>
      <c r="U4" s="17" t="s">
        <v>26</v>
      </c>
      <c r="V4" s="60" t="s">
        <v>25</v>
      </c>
      <c r="W4" s="61"/>
      <c r="AA4" s="14" t="s">
        <v>21</v>
      </c>
      <c r="AB4" s="15"/>
      <c r="AC4" s="15"/>
      <c r="AD4" s="15"/>
      <c r="AE4" s="16" t="str">
        <f>T(F2)</f>
        <v>H 13</v>
      </c>
      <c r="AF4" s="27"/>
      <c r="AG4" s="9"/>
    </row>
    <row r="5" spans="1:34" ht="18" customHeight="1" x14ac:dyDescent="0.25">
      <c r="A5" s="3" t="s">
        <v>40</v>
      </c>
      <c r="B5" s="54" t="s">
        <v>795</v>
      </c>
      <c r="C5" s="4" t="s">
        <v>796</v>
      </c>
      <c r="D5" s="4" t="s">
        <v>797</v>
      </c>
      <c r="E5" s="4" t="s">
        <v>137</v>
      </c>
      <c r="F5" s="4" t="s">
        <v>789</v>
      </c>
      <c r="G5" s="4" t="s">
        <v>798</v>
      </c>
      <c r="H5" s="5">
        <v>12</v>
      </c>
      <c r="I5" s="6" t="str">
        <f>T(B13)</f>
        <v>245</v>
      </c>
      <c r="J5" s="6" t="str">
        <f t="shared" ref="J5:L6" si="2">T(C13)</f>
        <v>Linus</v>
      </c>
      <c r="K5" s="6" t="str">
        <f t="shared" si="2"/>
        <v>Holmström</v>
      </c>
      <c r="L5" s="6" t="str">
        <f t="shared" si="2"/>
        <v>Borås GIF</v>
      </c>
      <c r="M5" s="29">
        <v>5</v>
      </c>
      <c r="N5"/>
      <c r="O5"/>
      <c r="P5" s="19">
        <v>6</v>
      </c>
      <c r="Q5" s="20" t="str">
        <f>+I7</f>
        <v>241</v>
      </c>
      <c r="R5" s="21" t="str">
        <f t="shared" ref="R5:T5" si="3">+J7</f>
        <v>Oliver</v>
      </c>
      <c r="S5" s="21" t="str">
        <f t="shared" si="3"/>
        <v>Vesterlund</v>
      </c>
      <c r="T5" s="21" t="str">
        <f t="shared" si="3"/>
        <v>Finspångs SOK</v>
      </c>
      <c r="U5" s="20">
        <f>+H7</f>
        <v>18</v>
      </c>
      <c r="V5" s="59"/>
      <c r="W5" s="59"/>
      <c r="AA5" s="38" t="s">
        <v>23</v>
      </c>
      <c r="AB5" s="38" t="s">
        <v>24</v>
      </c>
      <c r="AC5" s="18" t="s">
        <v>7</v>
      </c>
      <c r="AD5" s="18" t="s">
        <v>8</v>
      </c>
      <c r="AE5" s="18" t="s">
        <v>11</v>
      </c>
      <c r="AF5" s="17" t="s">
        <v>26</v>
      </c>
      <c r="AG5" s="60" t="s">
        <v>25</v>
      </c>
      <c r="AH5" s="61"/>
    </row>
    <row r="6" spans="1:34" ht="18" customHeight="1" x14ac:dyDescent="0.25">
      <c r="A6" s="3" t="s">
        <v>41</v>
      </c>
      <c r="B6" s="54" t="s">
        <v>799</v>
      </c>
      <c r="C6" s="4" t="s">
        <v>800</v>
      </c>
      <c r="D6" s="4" t="s">
        <v>543</v>
      </c>
      <c r="E6" s="4" t="s">
        <v>3</v>
      </c>
      <c r="F6" s="4" t="s">
        <v>789</v>
      </c>
      <c r="G6" s="4" t="s">
        <v>801</v>
      </c>
      <c r="H6" s="5">
        <v>13</v>
      </c>
      <c r="I6" s="6" t="str">
        <f>T(B14)</f>
        <v>266</v>
      </c>
      <c r="J6" s="6" t="str">
        <f t="shared" si="2"/>
        <v>Elias</v>
      </c>
      <c r="K6" s="6" t="str">
        <f t="shared" si="2"/>
        <v>Nyqvist</v>
      </c>
      <c r="L6" s="6" t="str">
        <f t="shared" si="2"/>
        <v>OK Landehof</v>
      </c>
      <c r="M6" s="29">
        <v>1</v>
      </c>
      <c r="N6"/>
      <c r="O6"/>
      <c r="P6" s="23">
        <v>5</v>
      </c>
      <c r="Q6" s="24" t="str">
        <f>+I5</f>
        <v>245</v>
      </c>
      <c r="R6" s="25" t="str">
        <f t="shared" ref="R6:T6" si="4">+J5</f>
        <v>Linus</v>
      </c>
      <c r="S6" s="25" t="str">
        <f t="shared" si="4"/>
        <v>Holmström</v>
      </c>
      <c r="T6" s="25" t="str">
        <f t="shared" si="4"/>
        <v>Borås GIF</v>
      </c>
      <c r="U6" s="20">
        <f>+H5</f>
        <v>12</v>
      </c>
      <c r="V6" s="59"/>
      <c r="W6" s="59"/>
      <c r="Y6" s="8"/>
      <c r="Z6" s="8"/>
      <c r="AA6" s="19">
        <v>6</v>
      </c>
      <c r="AB6" s="20" t="str">
        <f>+Z57</f>
        <v>261</v>
      </c>
      <c r="AC6" s="20" t="str">
        <f>+AA57</f>
        <v>Måns</v>
      </c>
      <c r="AD6" s="20" t="str">
        <f>+AB57</f>
        <v>Bergqvist</v>
      </c>
      <c r="AE6" s="20" t="str">
        <f>+AC57</f>
        <v>Garphyttans IF</v>
      </c>
      <c r="AF6" s="20">
        <f>+AD57</f>
        <v>6</v>
      </c>
      <c r="AG6" s="22">
        <v>6</v>
      </c>
      <c r="AH6" s="22"/>
    </row>
    <row r="7" spans="1:34" ht="18" customHeight="1" x14ac:dyDescent="0.25">
      <c r="A7" s="3" t="s">
        <v>53</v>
      </c>
      <c r="B7" s="54" t="s">
        <v>802</v>
      </c>
      <c r="C7" s="4" t="s">
        <v>449</v>
      </c>
      <c r="D7" s="4" t="s">
        <v>429</v>
      </c>
      <c r="E7" s="4" t="s">
        <v>261</v>
      </c>
      <c r="F7" s="4" t="s">
        <v>789</v>
      </c>
      <c r="G7" s="4" t="s">
        <v>803</v>
      </c>
      <c r="H7" s="5">
        <v>18</v>
      </c>
      <c r="I7" s="6" t="str">
        <f>T(B19)</f>
        <v>241</v>
      </c>
      <c r="J7" s="6" t="str">
        <f t="shared" ref="J7:L7" si="5">T(C19)</f>
        <v>Oliver</v>
      </c>
      <c r="K7" s="6" t="str">
        <f t="shared" si="5"/>
        <v>Vesterlund</v>
      </c>
      <c r="L7" s="6" t="str">
        <f t="shared" si="5"/>
        <v>Finspångs SOK</v>
      </c>
      <c r="M7" s="30">
        <v>6</v>
      </c>
      <c r="N7"/>
      <c r="O7"/>
      <c r="P7" s="23">
        <v>4</v>
      </c>
      <c r="Q7" s="24" t="str">
        <f>+I3</f>
        <v>261</v>
      </c>
      <c r="R7" s="25" t="str">
        <f t="shared" ref="R7:T7" si="6">+J3</f>
        <v>Måns</v>
      </c>
      <c r="S7" s="25" t="str">
        <f t="shared" si="6"/>
        <v>Bergqvist</v>
      </c>
      <c r="T7" s="25" t="str">
        <f t="shared" si="6"/>
        <v>Garphyttans IF</v>
      </c>
      <c r="U7" s="20">
        <f>+H3</f>
        <v>6</v>
      </c>
      <c r="V7" s="59">
        <v>2</v>
      </c>
      <c r="W7" s="59"/>
      <c r="Y7" s="8"/>
      <c r="Z7" s="8"/>
      <c r="AA7" s="23">
        <v>5</v>
      </c>
      <c r="AB7" s="24" t="str">
        <f>+Z55</f>
        <v>247</v>
      </c>
      <c r="AC7" s="24" t="str">
        <f>+AA55</f>
        <v>Martin</v>
      </c>
      <c r="AD7" s="24" t="str">
        <f>+AB55</f>
        <v>Höiby</v>
      </c>
      <c r="AE7" s="24" t="str">
        <f>+AC55</f>
        <v>OK Landehof</v>
      </c>
      <c r="AF7" s="24">
        <f>+AD55</f>
        <v>4</v>
      </c>
      <c r="AG7" s="26">
        <v>4</v>
      </c>
      <c r="AH7" s="26"/>
    </row>
    <row r="8" spans="1:34" ht="18" customHeight="1" x14ac:dyDescent="0.25">
      <c r="A8" s="3" t="s">
        <v>47</v>
      </c>
      <c r="B8" s="54" t="s">
        <v>804</v>
      </c>
      <c r="C8" s="4" t="s">
        <v>805</v>
      </c>
      <c r="D8" s="4" t="s">
        <v>806</v>
      </c>
      <c r="E8" s="4" t="s">
        <v>311</v>
      </c>
      <c r="F8" s="4" t="s">
        <v>789</v>
      </c>
      <c r="G8" s="4" t="s">
        <v>807</v>
      </c>
      <c r="H8" s="14" t="s">
        <v>18</v>
      </c>
      <c r="I8" s="15"/>
      <c r="J8" s="15"/>
      <c r="K8" s="15"/>
      <c r="L8" s="16" t="str">
        <f>T(F2)</f>
        <v>H 13</v>
      </c>
      <c r="M8" s="31" t="s">
        <v>27</v>
      </c>
      <c r="N8"/>
      <c r="O8"/>
      <c r="P8" s="23">
        <v>3</v>
      </c>
      <c r="Q8" s="24" t="str">
        <f>+I2</f>
        <v>268</v>
      </c>
      <c r="R8" s="25" t="str">
        <f t="shared" ref="R8:T8" si="7">+J2</f>
        <v>Gustav</v>
      </c>
      <c r="S8" s="25" t="str">
        <f t="shared" si="7"/>
        <v>Skogsjö</v>
      </c>
      <c r="T8" s="25" t="str">
        <f t="shared" si="7"/>
        <v>Nacka Värmdö SK</v>
      </c>
      <c r="U8" s="20">
        <f>+H2</f>
        <v>1</v>
      </c>
      <c r="V8" s="59">
        <v>1</v>
      </c>
      <c r="W8" s="59"/>
      <c r="X8" s="8"/>
      <c r="Y8" s="8"/>
      <c r="Z8" s="8"/>
      <c r="AA8" s="23">
        <v>4</v>
      </c>
      <c r="AB8" s="24" t="str">
        <f>+Z53</f>
        <v>252</v>
      </c>
      <c r="AC8" s="24" t="str">
        <f>+AA53</f>
        <v>Karl</v>
      </c>
      <c r="AD8" s="24" t="str">
        <f>+AB53</f>
        <v>Bennet</v>
      </c>
      <c r="AE8" s="24" t="str">
        <f>+AC53</f>
        <v>Zinkgruvans IF</v>
      </c>
      <c r="AF8" s="24">
        <f>+AD53</f>
        <v>2</v>
      </c>
      <c r="AG8" s="26">
        <v>3</v>
      </c>
      <c r="AH8" s="26"/>
    </row>
    <row r="9" spans="1:34" ht="18" customHeight="1" x14ac:dyDescent="0.25">
      <c r="A9" s="3" t="s">
        <v>35</v>
      </c>
      <c r="B9" s="54" t="s">
        <v>808</v>
      </c>
      <c r="C9" s="4" t="s">
        <v>289</v>
      </c>
      <c r="D9" s="4" t="s">
        <v>327</v>
      </c>
      <c r="E9" s="4" t="s">
        <v>168</v>
      </c>
      <c r="F9" s="4" t="s">
        <v>789</v>
      </c>
      <c r="G9" s="4" t="s">
        <v>809</v>
      </c>
      <c r="H9" s="5">
        <v>2</v>
      </c>
      <c r="I9" s="6" t="str">
        <f>T(B3)</f>
        <v>252</v>
      </c>
      <c r="J9" s="6" t="str">
        <f t="shared" ref="J9:L9" si="8">T(C3)</f>
        <v>Karl</v>
      </c>
      <c r="K9" s="6" t="str">
        <f t="shared" si="8"/>
        <v>Bennet</v>
      </c>
      <c r="L9" s="6" t="str">
        <f t="shared" si="8"/>
        <v>Zinkgruvans IF</v>
      </c>
      <c r="M9" s="29">
        <v>3</v>
      </c>
      <c r="N9"/>
      <c r="O9"/>
      <c r="P9" s="23">
        <v>2</v>
      </c>
      <c r="Q9" s="24" t="str">
        <f>+I4</f>
        <v>257</v>
      </c>
      <c r="R9" s="25" t="str">
        <f t="shared" ref="R9:T9" si="9">+J4</f>
        <v>Casper</v>
      </c>
      <c r="S9" s="25" t="str">
        <f t="shared" si="9"/>
        <v>Eriksson</v>
      </c>
      <c r="T9" s="25" t="str">
        <f t="shared" si="9"/>
        <v>Årjängs IF</v>
      </c>
      <c r="U9" s="20">
        <f>+H4</f>
        <v>7</v>
      </c>
      <c r="V9" s="59"/>
      <c r="W9" s="59"/>
      <c r="X9" s="8"/>
      <c r="AA9" s="23">
        <v>3</v>
      </c>
      <c r="AB9" s="24" t="str">
        <f>+Z52</f>
        <v>268</v>
      </c>
      <c r="AC9" s="24" t="str">
        <f>+AA52</f>
        <v>Gustav</v>
      </c>
      <c r="AD9" s="24" t="str">
        <f>+AB52</f>
        <v>Skogsjö</v>
      </c>
      <c r="AE9" s="24" t="str">
        <f>+AC52</f>
        <v>Nacka Värmdö SK</v>
      </c>
      <c r="AF9" s="24">
        <f>+AD52</f>
        <v>1</v>
      </c>
      <c r="AG9" s="26">
        <v>1</v>
      </c>
      <c r="AH9" s="26"/>
    </row>
    <row r="10" spans="1:34" ht="18" customHeight="1" x14ac:dyDescent="0.25">
      <c r="A10" s="3" t="s">
        <v>36</v>
      </c>
      <c r="B10" s="54" t="s">
        <v>810</v>
      </c>
      <c r="C10" s="4" t="s">
        <v>811</v>
      </c>
      <c r="D10" s="4" t="s">
        <v>812</v>
      </c>
      <c r="E10" s="4" t="s">
        <v>196</v>
      </c>
      <c r="F10" s="4" t="s">
        <v>789</v>
      </c>
      <c r="G10" s="4" t="s">
        <v>813</v>
      </c>
      <c r="H10" s="5">
        <v>5</v>
      </c>
      <c r="I10" s="6" t="str">
        <f>T(B6)</f>
        <v>251</v>
      </c>
      <c r="J10" s="6" t="str">
        <f t="shared" ref="J10:L10" si="10">T(C6)</f>
        <v>Jonathan</v>
      </c>
      <c r="K10" s="6" t="str">
        <f t="shared" si="10"/>
        <v>Quick</v>
      </c>
      <c r="L10" s="6" t="str">
        <f t="shared" si="10"/>
        <v>Falköpings AIK SK</v>
      </c>
      <c r="M10" s="30">
        <v>4</v>
      </c>
      <c r="N10"/>
      <c r="O10"/>
      <c r="P10" s="23">
        <v>1</v>
      </c>
      <c r="Q10" s="24" t="str">
        <f>+I6</f>
        <v>266</v>
      </c>
      <c r="R10" s="25" t="str">
        <f t="shared" ref="R10:T10" si="11">+J6</f>
        <v>Elias</v>
      </c>
      <c r="S10" s="25" t="str">
        <f t="shared" si="11"/>
        <v>Nyqvist</v>
      </c>
      <c r="T10" s="25" t="str">
        <f t="shared" si="11"/>
        <v>OK Landehof</v>
      </c>
      <c r="U10" s="24">
        <f>+H6</f>
        <v>13</v>
      </c>
      <c r="V10" s="59"/>
      <c r="W10" s="59"/>
      <c r="X10" s="8"/>
      <c r="AA10" s="23">
        <v>2</v>
      </c>
      <c r="AB10" s="24" t="str">
        <f>+Z54</f>
        <v>243</v>
      </c>
      <c r="AC10" s="24" t="str">
        <f>+AA54</f>
        <v>Olle</v>
      </c>
      <c r="AD10" s="24" t="str">
        <f>+AB54</f>
        <v>Börjesson</v>
      </c>
      <c r="AE10" s="24" t="str">
        <f>+AC54</f>
        <v>Vreta Skid o MK</v>
      </c>
      <c r="AF10" s="24">
        <f>+AD54</f>
        <v>3</v>
      </c>
      <c r="AG10" s="26">
        <v>2</v>
      </c>
      <c r="AH10" s="26"/>
    </row>
    <row r="11" spans="1:34" ht="18" customHeight="1" x14ac:dyDescent="0.25">
      <c r="A11" s="3" t="s">
        <v>48</v>
      </c>
      <c r="B11" s="54" t="s">
        <v>814</v>
      </c>
      <c r="C11" s="4" t="s">
        <v>272</v>
      </c>
      <c r="D11" s="4" t="s">
        <v>550</v>
      </c>
      <c r="E11" s="4" t="s">
        <v>110</v>
      </c>
      <c r="F11" s="4" t="s">
        <v>789</v>
      </c>
      <c r="G11" s="4" t="s">
        <v>704</v>
      </c>
      <c r="H11" s="5">
        <v>8</v>
      </c>
      <c r="I11" s="6" t="str">
        <f>T(B9)</f>
        <v>259</v>
      </c>
      <c r="J11" s="6" t="str">
        <f t="shared" ref="J11:L11" si="12">T(C9)</f>
        <v>Edvin</v>
      </c>
      <c r="K11" s="6" t="str">
        <f t="shared" si="12"/>
        <v>Elofsson</v>
      </c>
      <c r="L11" s="6" t="str">
        <f t="shared" si="12"/>
        <v>Boxholm-Ekeby Skidklubb</v>
      </c>
      <c r="M11" s="30">
        <v>2</v>
      </c>
      <c r="N11"/>
      <c r="O11"/>
      <c r="P11" s="11" t="s">
        <v>18</v>
      </c>
      <c r="Q11" s="12"/>
      <c r="R11" s="12"/>
      <c r="S11" s="12"/>
      <c r="T11" s="13" t="str">
        <f>+T3</f>
        <v>H 13</v>
      </c>
      <c r="AA11" s="23">
        <v>1</v>
      </c>
      <c r="AB11" s="24" t="str">
        <f>+Z56</f>
        <v>251</v>
      </c>
      <c r="AC11" s="24" t="str">
        <f>+AA56</f>
        <v>Jonathan</v>
      </c>
      <c r="AD11" s="24" t="str">
        <f>+AB56</f>
        <v>Quick</v>
      </c>
      <c r="AE11" s="24" t="str">
        <f>+AC56</f>
        <v>Falköpings AIK SK</v>
      </c>
      <c r="AF11" s="24">
        <f>+AD56</f>
        <v>5</v>
      </c>
      <c r="AG11" s="26">
        <v>5</v>
      </c>
      <c r="AH11" s="26"/>
    </row>
    <row r="12" spans="1:34" ht="18" customHeight="1" x14ac:dyDescent="0.25">
      <c r="A12" s="3" t="s">
        <v>54</v>
      </c>
      <c r="B12" s="54" t="s">
        <v>815</v>
      </c>
      <c r="C12" s="4" t="s">
        <v>816</v>
      </c>
      <c r="D12" s="4" t="s">
        <v>301</v>
      </c>
      <c r="E12" s="4" t="s">
        <v>119</v>
      </c>
      <c r="F12" s="4" t="s">
        <v>789</v>
      </c>
      <c r="G12" s="4" t="s">
        <v>817</v>
      </c>
      <c r="H12" s="5">
        <v>11</v>
      </c>
      <c r="I12" s="6" t="str">
        <f>T(B12)</f>
        <v>256</v>
      </c>
      <c r="J12" s="6" t="str">
        <f t="shared" ref="J12:L12" si="13">T(C12)</f>
        <v>Samuel</v>
      </c>
      <c r="K12" s="6" t="str">
        <f t="shared" si="13"/>
        <v>Gustafsson</v>
      </c>
      <c r="L12" s="6" t="str">
        <f t="shared" si="13"/>
        <v>Åmåls OK</v>
      </c>
      <c r="M12" s="29">
        <v>5</v>
      </c>
      <c r="N12"/>
      <c r="O12"/>
      <c r="P12" s="38" t="s">
        <v>23</v>
      </c>
      <c r="Q12" s="38" t="s">
        <v>24</v>
      </c>
      <c r="R12" s="18" t="s">
        <v>7</v>
      </c>
      <c r="S12" s="18" t="s">
        <v>8</v>
      </c>
      <c r="T12" s="18" t="s">
        <v>11</v>
      </c>
      <c r="V12" s="60" t="s">
        <v>25</v>
      </c>
      <c r="W12" s="61"/>
      <c r="AA12" s="9"/>
      <c r="AB12" s="9"/>
      <c r="AC12" s="9"/>
      <c r="AD12" s="9"/>
      <c r="AE12" s="9"/>
      <c r="AF12" s="9"/>
    </row>
    <row r="13" spans="1:34" ht="18" customHeight="1" x14ac:dyDescent="0.25">
      <c r="A13" s="3" t="s">
        <v>42</v>
      </c>
      <c r="B13" s="54" t="s">
        <v>818</v>
      </c>
      <c r="C13" s="4" t="s">
        <v>425</v>
      </c>
      <c r="D13" s="4" t="s">
        <v>323</v>
      </c>
      <c r="E13" s="4" t="s">
        <v>298</v>
      </c>
      <c r="F13" s="4" t="s">
        <v>789</v>
      </c>
      <c r="G13" s="4" t="s">
        <v>819</v>
      </c>
      <c r="H13" s="5">
        <v>14</v>
      </c>
      <c r="I13" s="6" t="str">
        <f>T(B15)</f>
        <v>269</v>
      </c>
      <c r="J13" s="6" t="str">
        <f t="shared" ref="J13:L13" si="14">T(C15)</f>
        <v>Viktor</v>
      </c>
      <c r="K13" s="6" t="str">
        <f t="shared" si="14"/>
        <v>Halvardsson</v>
      </c>
      <c r="L13" s="6" t="str">
        <f t="shared" si="14"/>
        <v>Åmåls OK</v>
      </c>
      <c r="M13" s="29">
        <v>1</v>
      </c>
      <c r="N13"/>
      <c r="O13"/>
      <c r="P13" s="19">
        <v>6</v>
      </c>
      <c r="Q13" s="20" t="str">
        <f>+I14</f>
        <v>264</v>
      </c>
      <c r="R13" s="20" t="str">
        <f>+J14</f>
        <v>Anton</v>
      </c>
      <c r="S13" s="20" t="str">
        <f>+K14</f>
        <v>Wahlberg</v>
      </c>
      <c r="T13" s="20" t="str">
        <f>+L14</f>
        <v>Borås SK</v>
      </c>
      <c r="U13" s="20">
        <f>+H14</f>
        <v>17</v>
      </c>
      <c r="V13" s="59"/>
      <c r="W13" s="59"/>
      <c r="Y13" s="8"/>
      <c r="Z13" s="8"/>
      <c r="AA13" s="9"/>
      <c r="AB13" s="9"/>
      <c r="AC13" s="9"/>
      <c r="AD13" s="9"/>
      <c r="AE13" s="9"/>
      <c r="AF13" s="9"/>
    </row>
    <row r="14" spans="1:34" ht="18" customHeight="1" x14ac:dyDescent="0.3">
      <c r="A14" s="3" t="s">
        <v>43</v>
      </c>
      <c r="B14" s="54" t="s">
        <v>820</v>
      </c>
      <c r="C14" s="4" t="s">
        <v>268</v>
      </c>
      <c r="D14" s="4" t="s">
        <v>821</v>
      </c>
      <c r="E14" s="4" t="s">
        <v>137</v>
      </c>
      <c r="F14" s="4" t="s">
        <v>789</v>
      </c>
      <c r="G14" s="4" t="s">
        <v>399</v>
      </c>
      <c r="H14" s="5">
        <v>17</v>
      </c>
      <c r="I14" s="6" t="str">
        <f>T(B18)</f>
        <v>264</v>
      </c>
      <c r="J14" s="6" t="str">
        <f t="shared" ref="J14:L14" si="15">T(C18)</f>
        <v>Anton</v>
      </c>
      <c r="K14" s="6" t="str">
        <f t="shared" si="15"/>
        <v>Wahlberg</v>
      </c>
      <c r="L14" s="6" t="str">
        <f t="shared" si="15"/>
        <v>Borås SK</v>
      </c>
      <c r="M14" s="30">
        <v>6</v>
      </c>
      <c r="N14"/>
      <c r="O14"/>
      <c r="P14" s="23">
        <v>5</v>
      </c>
      <c r="Q14" s="24" t="str">
        <f>+I12</f>
        <v>256</v>
      </c>
      <c r="R14" s="24" t="str">
        <f>+J12</f>
        <v>Samuel</v>
      </c>
      <c r="S14" s="24" t="str">
        <f>+K12</f>
        <v>Gustafsson</v>
      </c>
      <c r="T14" s="24" t="str">
        <f>+L12</f>
        <v>Åmåls OK</v>
      </c>
      <c r="U14" s="24">
        <f>+H12</f>
        <v>11</v>
      </c>
      <c r="V14" s="59"/>
      <c r="W14" s="59"/>
      <c r="Y14" s="8"/>
      <c r="Z14" s="8"/>
      <c r="AA14" s="58" t="s">
        <v>22</v>
      </c>
      <c r="AB14" s="58"/>
      <c r="AC14" s="58"/>
      <c r="AD14" s="58"/>
      <c r="AE14" s="58"/>
      <c r="AF14" s="9"/>
    </row>
    <row r="15" spans="1:34" ht="18" customHeight="1" x14ac:dyDescent="0.25">
      <c r="A15" s="3" t="s">
        <v>55</v>
      </c>
      <c r="B15" s="54" t="s">
        <v>822</v>
      </c>
      <c r="C15" s="4" t="s">
        <v>637</v>
      </c>
      <c r="D15" s="4" t="s">
        <v>823</v>
      </c>
      <c r="E15" s="4" t="s">
        <v>119</v>
      </c>
      <c r="F15" s="4" t="s">
        <v>789</v>
      </c>
      <c r="G15" s="4" t="s">
        <v>399</v>
      </c>
      <c r="H15" s="14" t="s">
        <v>19</v>
      </c>
      <c r="I15" s="15"/>
      <c r="J15" s="15"/>
      <c r="K15" s="15"/>
      <c r="L15" s="16" t="str">
        <f>T(F2)</f>
        <v>H 13</v>
      </c>
      <c r="M15" s="31" t="s">
        <v>27</v>
      </c>
      <c r="N15"/>
      <c r="O15"/>
      <c r="P15" s="23">
        <v>4</v>
      </c>
      <c r="Q15" s="24" t="str">
        <f>+I10</f>
        <v>251</v>
      </c>
      <c r="R15" s="24" t="str">
        <f>+J10</f>
        <v>Jonathan</v>
      </c>
      <c r="S15" s="24" t="str">
        <f>+K10</f>
        <v>Quick</v>
      </c>
      <c r="T15" s="24" t="str">
        <f>+L10</f>
        <v>Falköpings AIK SK</v>
      </c>
      <c r="U15" s="24">
        <f>+H10</f>
        <v>5</v>
      </c>
      <c r="V15" s="59">
        <v>2</v>
      </c>
      <c r="W15" s="59"/>
      <c r="X15" s="8"/>
      <c r="Y15" s="8"/>
      <c r="Z15" s="8"/>
    </row>
    <row r="16" spans="1:34" ht="18" customHeight="1" x14ac:dyDescent="0.25">
      <c r="A16" s="3" t="s">
        <v>49</v>
      </c>
      <c r="B16" s="54" t="s">
        <v>824</v>
      </c>
      <c r="C16" s="4" t="s">
        <v>75</v>
      </c>
      <c r="D16" s="4" t="s">
        <v>825</v>
      </c>
      <c r="E16" s="4" t="s">
        <v>137</v>
      </c>
      <c r="F16" s="4" t="s">
        <v>789</v>
      </c>
      <c r="G16" s="4" t="s">
        <v>722</v>
      </c>
      <c r="H16" s="5">
        <v>3</v>
      </c>
      <c r="I16" s="6" t="str">
        <f>T(B4)</f>
        <v>243</v>
      </c>
      <c r="J16" s="6" t="str">
        <f t="shared" ref="J16:L17" si="16">T(C4)</f>
        <v>Olle</v>
      </c>
      <c r="K16" s="6" t="str">
        <f t="shared" si="16"/>
        <v>Börjesson</v>
      </c>
      <c r="L16" s="6" t="str">
        <f t="shared" si="16"/>
        <v>Vreta Skid o MK</v>
      </c>
      <c r="M16" s="29">
        <v>3</v>
      </c>
      <c r="N16"/>
      <c r="O16"/>
      <c r="P16" s="23">
        <v>3</v>
      </c>
      <c r="Q16" s="24" t="str">
        <f>+I9</f>
        <v>252</v>
      </c>
      <c r="R16" s="24" t="str">
        <f>+J9</f>
        <v>Karl</v>
      </c>
      <c r="S16" s="24" t="str">
        <f>+K9</f>
        <v>Bennet</v>
      </c>
      <c r="T16" s="24" t="str">
        <f>+L9</f>
        <v>Zinkgruvans IF</v>
      </c>
      <c r="U16" s="24">
        <f>+H9</f>
        <v>2</v>
      </c>
      <c r="V16" s="59">
        <v>1</v>
      </c>
      <c r="W16" s="59"/>
      <c r="X16" s="8"/>
    </row>
    <row r="17" spans="1:34" ht="18" customHeight="1" x14ac:dyDescent="0.25">
      <c r="A17" s="3" t="s">
        <v>37</v>
      </c>
      <c r="B17" s="54" t="s">
        <v>826</v>
      </c>
      <c r="C17" s="4" t="s">
        <v>216</v>
      </c>
      <c r="D17" s="4" t="s">
        <v>127</v>
      </c>
      <c r="E17" s="4" t="s">
        <v>101</v>
      </c>
      <c r="F17" s="4" t="s">
        <v>789</v>
      </c>
      <c r="G17" s="4" t="s">
        <v>521</v>
      </c>
      <c r="H17" s="5">
        <v>4</v>
      </c>
      <c r="I17" s="6" t="str">
        <f>T(B5)</f>
        <v>247</v>
      </c>
      <c r="J17" s="6" t="str">
        <f t="shared" si="16"/>
        <v>Martin</v>
      </c>
      <c r="K17" s="6" t="str">
        <f t="shared" si="16"/>
        <v>Höiby</v>
      </c>
      <c r="L17" s="6" t="str">
        <f t="shared" si="16"/>
        <v>OK Landehof</v>
      </c>
      <c r="M17" s="30">
        <v>4</v>
      </c>
      <c r="N17"/>
      <c r="O17"/>
      <c r="P17" s="23">
        <v>2</v>
      </c>
      <c r="Q17" s="24" t="str">
        <f>+I11</f>
        <v>259</v>
      </c>
      <c r="R17" s="24" t="str">
        <f>+J11</f>
        <v>Edvin</v>
      </c>
      <c r="S17" s="24" t="str">
        <f>+K11</f>
        <v>Elofsson</v>
      </c>
      <c r="T17" s="24" t="str">
        <f>+L11</f>
        <v>Boxholm-Ekeby Skidklubb</v>
      </c>
      <c r="U17" s="24">
        <f>+H11</f>
        <v>8</v>
      </c>
      <c r="V17" s="59"/>
      <c r="W17" s="59"/>
      <c r="X17" s="8"/>
    </row>
    <row r="18" spans="1:34" ht="18" customHeight="1" x14ac:dyDescent="0.25">
      <c r="A18" s="3" t="s">
        <v>38</v>
      </c>
      <c r="B18" s="54" t="s">
        <v>827</v>
      </c>
      <c r="C18" s="4" t="s">
        <v>446</v>
      </c>
      <c r="D18" s="4" t="s">
        <v>338</v>
      </c>
      <c r="E18" s="4" t="s">
        <v>178</v>
      </c>
      <c r="F18" s="4" t="s">
        <v>789</v>
      </c>
      <c r="G18" s="4" t="s">
        <v>828</v>
      </c>
      <c r="H18" s="5">
        <v>9</v>
      </c>
      <c r="I18" s="6" t="str">
        <f>T(B10)</f>
        <v>249</v>
      </c>
      <c r="J18" s="6" t="str">
        <f t="shared" ref="J18:L19" si="17">T(C10)</f>
        <v>Jesper</v>
      </c>
      <c r="K18" s="6" t="str">
        <f t="shared" si="17"/>
        <v>Schouten</v>
      </c>
      <c r="L18" s="6" t="str">
        <f t="shared" si="17"/>
        <v>Vreta Skid o MK</v>
      </c>
      <c r="M18" s="30">
        <v>2</v>
      </c>
      <c r="N18"/>
      <c r="O18"/>
      <c r="P18" s="23">
        <v>1</v>
      </c>
      <c r="Q18" s="24" t="str">
        <f>+I13</f>
        <v>269</v>
      </c>
      <c r="R18" s="24" t="str">
        <f>+J13</f>
        <v>Viktor</v>
      </c>
      <c r="S18" s="24" t="str">
        <f>+K13</f>
        <v>Halvardsson</v>
      </c>
      <c r="T18" s="24" t="str">
        <f>+L13</f>
        <v>Åmåls OK</v>
      </c>
      <c r="U18" s="24">
        <f>+H13</f>
        <v>14</v>
      </c>
      <c r="V18" s="59"/>
      <c r="W18" s="59"/>
    </row>
    <row r="19" spans="1:34" ht="18" customHeight="1" x14ac:dyDescent="0.25">
      <c r="A19" s="3" t="s">
        <v>50</v>
      </c>
      <c r="B19" s="54" t="s">
        <v>829</v>
      </c>
      <c r="C19" s="4" t="s">
        <v>293</v>
      </c>
      <c r="D19" s="4" t="s">
        <v>830</v>
      </c>
      <c r="E19" s="4" t="s">
        <v>93</v>
      </c>
      <c r="F19" s="4" t="s">
        <v>789</v>
      </c>
      <c r="G19" s="4" t="s">
        <v>198</v>
      </c>
      <c r="H19" s="5">
        <v>10</v>
      </c>
      <c r="I19" s="6" t="str">
        <f>T(B11)</f>
        <v>263</v>
      </c>
      <c r="J19" s="6" t="str">
        <f t="shared" si="17"/>
        <v>Axel</v>
      </c>
      <c r="K19" s="6" t="str">
        <f t="shared" si="17"/>
        <v>Wernersson</v>
      </c>
      <c r="L19" s="6" t="str">
        <f t="shared" si="17"/>
        <v>IF Hallby SOK</v>
      </c>
      <c r="M19" s="29">
        <v>5</v>
      </c>
      <c r="N19"/>
      <c r="O19"/>
      <c r="P19" s="11" t="s">
        <v>19</v>
      </c>
      <c r="Q19" s="12"/>
      <c r="R19" s="12"/>
      <c r="S19" s="12"/>
      <c r="T19" s="13" t="str">
        <f>+T11</f>
        <v>H 13</v>
      </c>
      <c r="AA19" s="9"/>
      <c r="AB19" s="9"/>
      <c r="AC19" s="9"/>
      <c r="AD19" s="9"/>
      <c r="AE19" s="9"/>
      <c r="AF19" s="9"/>
    </row>
    <row r="20" spans="1:34" ht="18" customHeight="1" x14ac:dyDescent="0.25">
      <c r="A20" s="3" t="s">
        <v>56</v>
      </c>
      <c r="B20" s="35" t="s">
        <v>831</v>
      </c>
      <c r="C20" s="4" t="s">
        <v>91</v>
      </c>
      <c r="D20" s="4" t="s">
        <v>832</v>
      </c>
      <c r="E20" s="4" t="s">
        <v>614</v>
      </c>
      <c r="F20" s="4" t="s">
        <v>789</v>
      </c>
      <c r="G20" s="4" t="s">
        <v>833</v>
      </c>
      <c r="H20" s="5">
        <v>15</v>
      </c>
      <c r="I20" s="6" t="str">
        <f>T(B16)</f>
        <v>242</v>
      </c>
      <c r="J20" s="6" t="str">
        <f t="shared" ref="J20:L21" si="18">T(C16)</f>
        <v>Erik</v>
      </c>
      <c r="K20" s="6" t="str">
        <f t="shared" si="18"/>
        <v>Källström</v>
      </c>
      <c r="L20" s="6" t="str">
        <f t="shared" si="18"/>
        <v>OK Landehof</v>
      </c>
      <c r="M20" s="29">
        <v>1</v>
      </c>
      <c r="N20"/>
      <c r="O20"/>
      <c r="P20" s="38" t="s">
        <v>23</v>
      </c>
      <c r="Q20" s="38" t="s">
        <v>24</v>
      </c>
      <c r="R20" s="18" t="s">
        <v>7</v>
      </c>
      <c r="S20" s="18" t="s">
        <v>8</v>
      </c>
      <c r="T20" s="18" t="s">
        <v>11</v>
      </c>
      <c r="V20" s="60" t="s">
        <v>25</v>
      </c>
      <c r="W20" s="61"/>
      <c r="Y20" s="8"/>
      <c r="Z20" s="8"/>
      <c r="AA20" s="9"/>
      <c r="AB20" s="9"/>
      <c r="AC20" s="9"/>
      <c r="AD20" s="9"/>
      <c r="AE20" s="9"/>
      <c r="AF20" s="9"/>
    </row>
    <row r="21" spans="1:34" ht="18" customHeight="1" x14ac:dyDescent="0.25">
      <c r="A21" s="3" t="s">
        <v>44</v>
      </c>
      <c r="B21" s="35" t="s">
        <v>834</v>
      </c>
      <c r="C21" s="4" t="s">
        <v>835</v>
      </c>
      <c r="D21" s="4" t="s">
        <v>836</v>
      </c>
      <c r="E21" s="4" t="s">
        <v>614</v>
      </c>
      <c r="F21" s="4" t="s">
        <v>789</v>
      </c>
      <c r="G21" s="4" t="s">
        <v>661</v>
      </c>
      <c r="H21" s="5">
        <v>16</v>
      </c>
      <c r="I21" s="6" t="str">
        <f>T(B17)</f>
        <v>255</v>
      </c>
      <c r="J21" s="6" t="str">
        <f t="shared" si="18"/>
        <v>Viggo</v>
      </c>
      <c r="K21" s="6" t="str">
        <f t="shared" si="18"/>
        <v>Johansson</v>
      </c>
      <c r="L21" s="6" t="str">
        <f t="shared" si="18"/>
        <v>Grava SK</v>
      </c>
      <c r="M21" s="30">
        <v>6</v>
      </c>
      <c r="N21"/>
      <c r="O21"/>
      <c r="P21" s="19">
        <v>6</v>
      </c>
      <c r="Q21" s="20" t="str">
        <f>+I21</f>
        <v>255</v>
      </c>
      <c r="R21" s="20" t="str">
        <f>+J21</f>
        <v>Viggo</v>
      </c>
      <c r="S21" s="20" t="str">
        <f>+K21</f>
        <v>Johansson</v>
      </c>
      <c r="T21" s="20" t="str">
        <f>+L21</f>
        <v>Grava SK</v>
      </c>
      <c r="U21" s="20">
        <f>+H21</f>
        <v>16</v>
      </c>
      <c r="V21" s="59"/>
      <c r="W21" s="59"/>
      <c r="Y21" s="8"/>
      <c r="Z21" s="8"/>
      <c r="AA21" s="9"/>
      <c r="AB21" s="9"/>
      <c r="AC21" s="9"/>
      <c r="AD21" s="9"/>
      <c r="AE21" s="9"/>
      <c r="AF21" s="9"/>
    </row>
    <row r="22" spans="1:34" ht="18" customHeight="1" x14ac:dyDescent="0.25">
      <c r="A22" s="3" t="s">
        <v>45</v>
      </c>
      <c r="B22" s="35" t="s">
        <v>837</v>
      </c>
      <c r="C22" s="4" t="s">
        <v>231</v>
      </c>
      <c r="D22" s="4" t="s">
        <v>838</v>
      </c>
      <c r="E22" s="4" t="s">
        <v>178</v>
      </c>
      <c r="F22" s="4" t="s">
        <v>789</v>
      </c>
      <c r="G22" s="4" t="s">
        <v>839</v>
      </c>
      <c r="N22"/>
      <c r="O22"/>
      <c r="P22" s="23">
        <v>5</v>
      </c>
      <c r="Q22" s="24" t="str">
        <f>+I19</f>
        <v>263</v>
      </c>
      <c r="R22" s="24" t="str">
        <f>+J19</f>
        <v>Axel</v>
      </c>
      <c r="S22" s="24" t="str">
        <f>+K19</f>
        <v>Wernersson</v>
      </c>
      <c r="T22" s="24" t="str">
        <f>+L19</f>
        <v>IF Hallby SOK</v>
      </c>
      <c r="U22" s="24">
        <f>+H19</f>
        <v>10</v>
      </c>
      <c r="V22" s="59"/>
      <c r="W22" s="59"/>
      <c r="X22" s="8"/>
      <c r="Y22" s="8"/>
      <c r="Z22" s="8"/>
      <c r="AA22" s="10"/>
      <c r="AB22" s="10"/>
      <c r="AC22" s="10"/>
      <c r="AD22" s="10"/>
      <c r="AE22" s="9"/>
      <c r="AF22" s="9"/>
    </row>
    <row r="23" spans="1:34" ht="18" customHeight="1" x14ac:dyDescent="0.25">
      <c r="A23" s="3" t="s">
        <v>57</v>
      </c>
      <c r="B23" s="35" t="s">
        <v>840</v>
      </c>
      <c r="C23" s="4" t="s">
        <v>841</v>
      </c>
      <c r="D23" s="4" t="s">
        <v>710</v>
      </c>
      <c r="E23" s="4" t="s">
        <v>173</v>
      </c>
      <c r="F23" s="4" t="s">
        <v>789</v>
      </c>
      <c r="G23" s="4" t="s">
        <v>842</v>
      </c>
      <c r="N23"/>
      <c r="O23"/>
      <c r="P23" s="23">
        <v>4</v>
      </c>
      <c r="Q23" s="24" t="str">
        <f>+I17</f>
        <v>247</v>
      </c>
      <c r="R23" s="24" t="str">
        <f>+J17</f>
        <v>Martin</v>
      </c>
      <c r="S23" s="24" t="str">
        <f>+K17</f>
        <v>Höiby</v>
      </c>
      <c r="T23" s="24" t="str">
        <f>+L17</f>
        <v>OK Landehof</v>
      </c>
      <c r="U23" s="24">
        <f>+H17</f>
        <v>4</v>
      </c>
      <c r="V23" s="59">
        <v>2</v>
      </c>
      <c r="W23" s="59"/>
      <c r="X23" s="8"/>
      <c r="Y23" s="10"/>
      <c r="Z23" s="10"/>
    </row>
    <row r="24" spans="1:34" ht="18" customHeight="1" x14ac:dyDescent="0.25">
      <c r="A24" s="3" t="s">
        <v>51</v>
      </c>
      <c r="B24" s="35" t="s">
        <v>843</v>
      </c>
      <c r="C24" s="4" t="s">
        <v>446</v>
      </c>
      <c r="D24" s="4" t="s">
        <v>585</v>
      </c>
      <c r="E24" s="4" t="s">
        <v>178</v>
      </c>
      <c r="F24" s="4" t="s">
        <v>789</v>
      </c>
      <c r="G24" s="4" t="s">
        <v>844</v>
      </c>
      <c r="N24"/>
      <c r="O24"/>
      <c r="P24" s="23">
        <v>3</v>
      </c>
      <c r="Q24" s="24" t="str">
        <f>+I16</f>
        <v>243</v>
      </c>
      <c r="R24" s="24" t="str">
        <f>+J16</f>
        <v>Olle</v>
      </c>
      <c r="S24" s="24" t="str">
        <f>+K16</f>
        <v>Börjesson</v>
      </c>
      <c r="T24" s="24" t="str">
        <f>+L16</f>
        <v>Vreta Skid o MK</v>
      </c>
      <c r="U24" s="24">
        <f>+H16</f>
        <v>3</v>
      </c>
      <c r="V24" s="59">
        <v>1</v>
      </c>
      <c r="W24" s="59"/>
      <c r="X24" s="8"/>
    </row>
    <row r="25" spans="1:34" ht="18" customHeight="1" x14ac:dyDescent="0.25">
      <c r="A25" s="3" t="s">
        <v>39</v>
      </c>
      <c r="B25" s="35" t="s">
        <v>845</v>
      </c>
      <c r="C25" s="4" t="s">
        <v>796</v>
      </c>
      <c r="D25" s="4" t="s">
        <v>806</v>
      </c>
      <c r="E25" s="4" t="s">
        <v>846</v>
      </c>
      <c r="F25" s="4" t="s">
        <v>789</v>
      </c>
      <c r="G25" s="4" t="s">
        <v>847</v>
      </c>
      <c r="N25"/>
      <c r="O25"/>
      <c r="P25" s="23">
        <v>2</v>
      </c>
      <c r="Q25" s="24" t="str">
        <f>+I18</f>
        <v>249</v>
      </c>
      <c r="R25" s="24" t="str">
        <f>+J18</f>
        <v>Jesper</v>
      </c>
      <c r="S25" s="24" t="str">
        <f>+K18</f>
        <v>Schouten</v>
      </c>
      <c r="T25" s="24" t="str">
        <f>+L18</f>
        <v>Vreta Skid o MK</v>
      </c>
      <c r="U25" s="24">
        <f>+H18</f>
        <v>9</v>
      </c>
      <c r="V25" s="59"/>
      <c r="W25" s="59"/>
      <c r="X25" s="10"/>
      <c r="AA25" s="57" t="s">
        <v>28</v>
      </c>
      <c r="AB25" s="57"/>
      <c r="AC25" s="57"/>
      <c r="AD25" s="57"/>
      <c r="AE25" s="57"/>
      <c r="AF25" s="57"/>
      <c r="AG25" s="57"/>
      <c r="AH25" s="57"/>
    </row>
    <row r="26" spans="1:34" ht="18" customHeight="1" x14ac:dyDescent="0.25">
      <c r="A26" s="3" t="s">
        <v>58</v>
      </c>
      <c r="B26" s="4" t="s">
        <v>848</v>
      </c>
      <c r="C26" s="4" t="s">
        <v>149</v>
      </c>
      <c r="D26" s="4" t="s">
        <v>334</v>
      </c>
      <c r="E26" s="4" t="s">
        <v>77</v>
      </c>
      <c r="F26" s="4" t="s">
        <v>789</v>
      </c>
      <c r="G26" s="4" t="s">
        <v>849</v>
      </c>
      <c r="N26"/>
      <c r="O26"/>
      <c r="P26" s="23">
        <v>1</v>
      </c>
      <c r="Q26" s="24" t="str">
        <f>+I20</f>
        <v>242</v>
      </c>
      <c r="R26" s="24" t="str">
        <f>+J20</f>
        <v>Erik</v>
      </c>
      <c r="S26" s="24" t="str">
        <f>+K20</f>
        <v>Källström</v>
      </c>
      <c r="T26" s="24" t="str">
        <f>+L20</f>
        <v>OK Landehof</v>
      </c>
      <c r="U26" s="24">
        <f>+H20</f>
        <v>15</v>
      </c>
      <c r="V26" s="59"/>
      <c r="W26" s="59"/>
      <c r="AA26" s="57"/>
      <c r="AB26" s="57"/>
      <c r="AC26" s="57"/>
      <c r="AD26" s="57"/>
      <c r="AE26" s="57"/>
      <c r="AF26" s="57"/>
      <c r="AG26" s="57"/>
      <c r="AH26" s="57"/>
    </row>
    <row r="27" spans="1:34" ht="18" customHeight="1" x14ac:dyDescent="0.2">
      <c r="A27" s="3" t="s">
        <v>59</v>
      </c>
      <c r="B27" s="4" t="s">
        <v>850</v>
      </c>
      <c r="C27" s="4" t="s">
        <v>851</v>
      </c>
      <c r="D27" s="4" t="s">
        <v>235</v>
      </c>
      <c r="E27" s="4" t="s">
        <v>274</v>
      </c>
      <c r="F27" s="4" t="s">
        <v>789</v>
      </c>
      <c r="G27" s="4" t="s">
        <v>473</v>
      </c>
      <c r="N27"/>
      <c r="O27"/>
      <c r="Y27" s="8"/>
      <c r="Z27" s="8"/>
      <c r="AA27" s="9"/>
      <c r="AB27" s="9"/>
      <c r="AC27" s="9"/>
      <c r="AD27" s="9"/>
      <c r="AE27" s="9"/>
      <c r="AF27" s="9"/>
    </row>
    <row r="28" spans="1:34" ht="18" customHeight="1" x14ac:dyDescent="0.3">
      <c r="A28" s="3" t="s">
        <v>60</v>
      </c>
      <c r="B28" s="4" t="s">
        <v>852</v>
      </c>
      <c r="C28" s="4" t="s">
        <v>650</v>
      </c>
      <c r="D28" s="4" t="s">
        <v>379</v>
      </c>
      <c r="E28" s="4" t="s">
        <v>178</v>
      </c>
      <c r="F28" s="4" t="s">
        <v>789</v>
      </c>
      <c r="G28" s="4" t="s">
        <v>479</v>
      </c>
      <c r="N28"/>
      <c r="O28"/>
      <c r="P28" s="58" t="s">
        <v>22</v>
      </c>
      <c r="Q28" s="58"/>
      <c r="R28" s="58"/>
      <c r="S28" s="58"/>
      <c r="T28" s="58"/>
      <c r="Y28" s="8"/>
      <c r="Z28" s="8"/>
      <c r="AA28" s="9"/>
      <c r="AB28" s="9"/>
    </row>
    <row r="29" spans="1:34" ht="18" customHeight="1" x14ac:dyDescent="0.25">
      <c r="A29" s="3" t="s">
        <v>508</v>
      </c>
      <c r="B29" s="4" t="s">
        <v>853</v>
      </c>
      <c r="C29" s="4" t="s">
        <v>446</v>
      </c>
      <c r="D29" s="4" t="s">
        <v>854</v>
      </c>
      <c r="E29" s="4" t="s">
        <v>196</v>
      </c>
      <c r="F29" s="4" t="s">
        <v>789</v>
      </c>
      <c r="G29" s="4" t="s">
        <v>158</v>
      </c>
      <c r="N29"/>
      <c r="O29"/>
      <c r="P29" s="57" t="s">
        <v>28</v>
      </c>
      <c r="Q29" s="57"/>
      <c r="R29" s="57"/>
      <c r="S29" s="57"/>
      <c r="T29" s="57"/>
      <c r="U29" s="57"/>
      <c r="V29" s="57"/>
      <c r="W29" s="57"/>
      <c r="X29" s="8"/>
      <c r="Y29" s="8"/>
      <c r="Z29" s="8"/>
    </row>
    <row r="30" spans="1:34" ht="18" customHeight="1" x14ac:dyDescent="0.2">
      <c r="A30" s="3" t="s">
        <v>509</v>
      </c>
      <c r="B30" s="4" t="s">
        <v>855</v>
      </c>
      <c r="C30" s="4" t="s">
        <v>412</v>
      </c>
      <c r="D30" s="4" t="s">
        <v>295</v>
      </c>
      <c r="E30" s="4" t="s">
        <v>296</v>
      </c>
      <c r="F30" s="4" t="s">
        <v>789</v>
      </c>
      <c r="G30" s="4" t="s">
        <v>158</v>
      </c>
      <c r="N30"/>
      <c r="O30"/>
      <c r="X30" s="8"/>
    </row>
    <row r="31" spans="1:34" ht="18" customHeight="1" x14ac:dyDescent="0.2">
      <c r="A31" s="3" t="s">
        <v>510</v>
      </c>
      <c r="B31" s="4" t="s">
        <v>856</v>
      </c>
      <c r="C31" s="4" t="s">
        <v>857</v>
      </c>
      <c r="D31" s="4" t="s">
        <v>235</v>
      </c>
      <c r="E31" s="4" t="s">
        <v>858</v>
      </c>
      <c r="F31" s="4" t="s">
        <v>789</v>
      </c>
      <c r="G31" s="4" t="s">
        <v>158</v>
      </c>
      <c r="N31"/>
      <c r="O31"/>
      <c r="X31" s="8"/>
    </row>
    <row r="32" spans="1:34" ht="18" customHeight="1" x14ac:dyDescent="0.2">
      <c r="A32" s="3" t="s">
        <v>511</v>
      </c>
      <c r="B32" s="4" t="s">
        <v>859</v>
      </c>
      <c r="C32" s="4" t="s">
        <v>75</v>
      </c>
      <c r="D32" s="4" t="s">
        <v>823</v>
      </c>
      <c r="E32" s="4" t="s">
        <v>119</v>
      </c>
      <c r="F32" s="4" t="s">
        <v>789</v>
      </c>
      <c r="G32" s="4" t="s">
        <v>158</v>
      </c>
      <c r="N32"/>
      <c r="O32"/>
    </row>
    <row r="33" spans="1:15" ht="18" customHeight="1" x14ac:dyDescent="0.2">
      <c r="A33" s="2"/>
      <c r="N33"/>
      <c r="O33"/>
    </row>
    <row r="34" spans="1:15" ht="18" customHeight="1" x14ac:dyDescent="0.2">
      <c r="A34" s="2"/>
      <c r="N34"/>
      <c r="O34"/>
    </row>
    <row r="35" spans="1:15" ht="18" customHeight="1" x14ac:dyDescent="0.2">
      <c r="A35" s="2"/>
      <c r="N35"/>
      <c r="O35"/>
    </row>
    <row r="36" spans="1:15" ht="18" customHeight="1" x14ac:dyDescent="0.2">
      <c r="A36" s="2"/>
      <c r="N36"/>
      <c r="O36"/>
    </row>
    <row r="37" spans="1:15" ht="18" customHeight="1" x14ac:dyDescent="0.2">
      <c r="A37" s="2"/>
      <c r="N37"/>
      <c r="O37"/>
    </row>
    <row r="38" spans="1:15" ht="18" customHeight="1" x14ac:dyDescent="0.2">
      <c r="A38" s="2"/>
      <c r="N38"/>
      <c r="O38"/>
    </row>
    <row r="39" spans="1:15" ht="18" customHeight="1" x14ac:dyDescent="0.2">
      <c r="A39" s="2"/>
      <c r="N39"/>
      <c r="O39"/>
    </row>
    <row r="40" spans="1:15" ht="18" customHeight="1" x14ac:dyDescent="0.25">
      <c r="A40" s="2"/>
      <c r="O40"/>
    </row>
    <row r="41" spans="1:15" ht="18" customHeight="1" x14ac:dyDescent="0.25">
      <c r="A41" s="2"/>
      <c r="O41"/>
    </row>
    <row r="42" spans="1:15" ht="18" customHeight="1" x14ac:dyDescent="0.25">
      <c r="A42" s="2"/>
    </row>
    <row r="43" spans="1:15" ht="12.75" customHeight="1" x14ac:dyDescent="0.25">
      <c r="A43" s="2"/>
    </row>
    <row r="44" spans="1:15" ht="15.75" x14ac:dyDescent="0.25">
      <c r="A44" s="2"/>
    </row>
    <row r="45" spans="1:15" ht="15.75" x14ac:dyDescent="0.25">
      <c r="A45" s="2"/>
    </row>
    <row r="46" spans="1:15" ht="15.75" x14ac:dyDescent="0.25">
      <c r="A46" s="2"/>
    </row>
    <row r="47" spans="1:15" ht="15.75" x14ac:dyDescent="0.25">
      <c r="A47" s="2"/>
    </row>
    <row r="48" spans="1:15" ht="15.75" x14ac:dyDescent="0.25">
      <c r="A48" s="2"/>
    </row>
    <row r="49" spans="26:33" ht="19.5" x14ac:dyDescent="0.3">
      <c r="AA49" s="56" t="s">
        <v>31</v>
      </c>
      <c r="AB49" s="56"/>
      <c r="AC49" s="56"/>
      <c r="AD49" s="56"/>
      <c r="AE49" s="56"/>
    </row>
    <row r="50" spans="26:33" ht="15.75" x14ac:dyDescent="0.25"/>
    <row r="51" spans="26:33" ht="15.75" x14ac:dyDescent="0.25">
      <c r="Z51" s="17" t="s">
        <v>6</v>
      </c>
      <c r="AA51" s="17" t="s">
        <v>7</v>
      </c>
      <c r="AB51" s="17" t="s">
        <v>8</v>
      </c>
      <c r="AC51" s="17" t="s">
        <v>11</v>
      </c>
      <c r="AD51" s="17" t="s">
        <v>26</v>
      </c>
      <c r="AE51" s="17" t="s">
        <v>29</v>
      </c>
      <c r="AG51" s="17" t="s">
        <v>23</v>
      </c>
    </row>
    <row r="52" spans="26:33" ht="15.75" x14ac:dyDescent="0.25">
      <c r="Z52" t="s">
        <v>786</v>
      </c>
      <c r="AA52" t="s">
        <v>227</v>
      </c>
      <c r="AB52" t="s">
        <v>787</v>
      </c>
      <c r="AC52" t="s">
        <v>788</v>
      </c>
      <c r="AD52">
        <v>1</v>
      </c>
      <c r="AE52">
        <v>1</v>
      </c>
      <c r="AG52" s="29">
        <v>3</v>
      </c>
    </row>
    <row r="53" spans="26:33" ht="15.75" x14ac:dyDescent="0.25">
      <c r="Z53" t="s">
        <v>791</v>
      </c>
      <c r="AA53" t="s">
        <v>699</v>
      </c>
      <c r="AB53" t="s">
        <v>150</v>
      </c>
      <c r="AC53" t="s">
        <v>151</v>
      </c>
      <c r="AD53">
        <v>2</v>
      </c>
      <c r="AE53">
        <v>1</v>
      </c>
      <c r="AG53" s="30">
        <v>4</v>
      </c>
    </row>
    <row r="54" spans="26:33" ht="15.75" x14ac:dyDescent="0.25">
      <c r="Z54" t="s">
        <v>793</v>
      </c>
      <c r="AA54" t="s">
        <v>126</v>
      </c>
      <c r="AB54" t="s">
        <v>387</v>
      </c>
      <c r="AC54" t="s">
        <v>196</v>
      </c>
      <c r="AD54">
        <v>3</v>
      </c>
      <c r="AE54">
        <v>1</v>
      </c>
      <c r="AG54" s="30">
        <v>2</v>
      </c>
    </row>
    <row r="55" spans="26:33" ht="15.75" x14ac:dyDescent="0.25">
      <c r="Z55" s="32" t="s">
        <v>795</v>
      </c>
      <c r="AA55" t="s">
        <v>796</v>
      </c>
      <c r="AB55" t="s">
        <v>797</v>
      </c>
      <c r="AC55" t="s">
        <v>137</v>
      </c>
      <c r="AD55">
        <v>4</v>
      </c>
      <c r="AE55">
        <v>2</v>
      </c>
      <c r="AG55" s="29">
        <v>5</v>
      </c>
    </row>
    <row r="56" spans="26:33" ht="15.75" x14ac:dyDescent="0.25">
      <c r="Z56" t="s">
        <v>799</v>
      </c>
      <c r="AA56" t="s">
        <v>800</v>
      </c>
      <c r="AB56" t="s">
        <v>543</v>
      </c>
      <c r="AC56" t="s">
        <v>3</v>
      </c>
      <c r="AD56">
        <v>5</v>
      </c>
      <c r="AE56">
        <v>2</v>
      </c>
      <c r="AG56" s="29">
        <v>1</v>
      </c>
    </row>
    <row r="57" spans="26:33" ht="15.75" x14ac:dyDescent="0.25">
      <c r="Z57" s="32" t="s">
        <v>802</v>
      </c>
      <c r="AA57" t="s">
        <v>449</v>
      </c>
      <c r="AB57" t="s">
        <v>429</v>
      </c>
      <c r="AC57" t="s">
        <v>261</v>
      </c>
      <c r="AD57">
        <v>6</v>
      </c>
      <c r="AE57">
        <v>2</v>
      </c>
      <c r="AG57" s="30">
        <v>6</v>
      </c>
    </row>
    <row r="58" spans="26:33" ht="15.75" x14ac:dyDescent="0.25"/>
    <row r="59" spans="26:33" ht="15.75" x14ac:dyDescent="0.25"/>
    <row r="60" spans="26:33" ht="15.75" x14ac:dyDescent="0.25"/>
    <row r="61" spans="26:33" ht="15.75" x14ac:dyDescent="0.25">
      <c r="Z61">
        <f>+Z52+Z53+Z54+Z55+Z56+Z57</f>
        <v>1522</v>
      </c>
      <c r="AC61">
        <f>+AB6+AB7+AB8+AB9+AB11+AB10</f>
        <v>1522</v>
      </c>
    </row>
    <row r="62" spans="26:33" ht="15.75" x14ac:dyDescent="0.25">
      <c r="AB62" s="17" t="s">
        <v>30</v>
      </c>
      <c r="AC62">
        <f>+AC61-Z61</f>
        <v>0</v>
      </c>
    </row>
  </sheetData>
  <sortState ref="Z52:AF57">
    <sortCondition ref="AD52:AD57"/>
  </sortState>
  <mergeCells count="30">
    <mergeCell ref="P2:T2"/>
    <mergeCell ref="AA2:AE2"/>
    <mergeCell ref="V4:W4"/>
    <mergeCell ref="V5:W5"/>
    <mergeCell ref="AG5:AH5"/>
    <mergeCell ref="V18:W18"/>
    <mergeCell ref="V7:W7"/>
    <mergeCell ref="V8:W8"/>
    <mergeCell ref="V9:W9"/>
    <mergeCell ref="V10:W10"/>
    <mergeCell ref="V12:W12"/>
    <mergeCell ref="V13:W13"/>
    <mergeCell ref="V14:W14"/>
    <mergeCell ref="AA14:AE14"/>
    <mergeCell ref="V15:W15"/>
    <mergeCell ref="V16:W16"/>
    <mergeCell ref="V17:W17"/>
    <mergeCell ref="V6:W6"/>
    <mergeCell ref="P28:T28"/>
    <mergeCell ref="P29:W29"/>
    <mergeCell ref="AA49:AE49"/>
    <mergeCell ref="V20:W20"/>
    <mergeCell ref="V21:W21"/>
    <mergeCell ref="V22:W22"/>
    <mergeCell ref="V23:W23"/>
    <mergeCell ref="V24:W24"/>
    <mergeCell ref="V25:W25"/>
    <mergeCell ref="AA25:AH25"/>
    <mergeCell ref="V26:W26"/>
    <mergeCell ref="AA26:AH26"/>
  </mergeCells>
  <pageMargins left="0.70866141732283472" right="0.70866141732283472" top="0.74803149606299213" bottom="0.74803149606299213" header="0.31496062992125984" footer="0.31496062992125984"/>
  <pageSetup paperSize="9" scale="68" fitToWidth="0" fitToHeight="0" orientation="landscape" r:id="rId1"/>
  <headerFooter alignWithMargins="0">
    <oddHeader>&amp;LTour de Mösseberg&amp;C&amp;A&amp;R&amp;D</oddHeader>
  </headerFooter>
  <colBreaks count="2" manualBreakCount="2">
    <brk id="14" max="36" man="1"/>
    <brk id="24" max="36" man="1"/>
  </col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H62"/>
  <sheetViews>
    <sheetView zoomScale="70" zoomScaleNormal="70" workbookViewId="0"/>
  </sheetViews>
  <sheetFormatPr defaultColWidth="9.140625" defaultRowHeight="12.75" customHeight="1" x14ac:dyDescent="0.25"/>
  <cols>
    <col min="1" max="1" width="4.7109375" bestFit="1" customWidth="1"/>
    <col min="2" max="2" width="6.85546875" customWidth="1"/>
    <col min="3" max="3" width="14.5703125" customWidth="1"/>
    <col min="4" max="4" width="19.140625" customWidth="1"/>
    <col min="5" max="5" width="26.28515625" customWidth="1"/>
    <col min="6" max="6" width="12.140625" customWidth="1"/>
    <col min="7" max="7" width="13.42578125" bestFit="1" customWidth="1"/>
    <col min="8" max="8" width="5.85546875" customWidth="1"/>
    <col min="9" max="9" width="4.85546875" customWidth="1"/>
    <col min="10" max="10" width="13.42578125" customWidth="1"/>
    <col min="11" max="11" width="19.140625" customWidth="1"/>
    <col min="12" max="12" width="27.85546875" bestFit="1" customWidth="1"/>
    <col min="13" max="13" width="16.28515625" bestFit="1" customWidth="1"/>
    <col min="14" max="15" width="13.140625" style="34" customWidth="1"/>
    <col min="16" max="16" width="13.140625" customWidth="1"/>
    <col min="17" max="17" width="17.5703125" customWidth="1"/>
    <col min="18" max="18" width="11.42578125" bestFit="1" customWidth="1"/>
    <col min="19" max="19" width="13" bestFit="1" customWidth="1"/>
    <col min="20" max="20" width="24.28515625" bestFit="1" customWidth="1"/>
    <col min="21" max="21" width="10.7109375" bestFit="1" customWidth="1"/>
    <col min="26" max="26" width="6.140625" customWidth="1"/>
    <col min="27" max="27" width="12" customWidth="1"/>
    <col min="28" max="28" width="19.28515625" customWidth="1"/>
    <col min="29" max="29" width="17" customWidth="1"/>
    <col min="30" max="30" width="20.7109375" customWidth="1"/>
    <col min="31" max="31" width="14.5703125" bestFit="1" customWidth="1"/>
    <col min="32" max="32" width="11.140625" bestFit="1" customWidth="1"/>
    <col min="33" max="34" width="9.140625" customWidth="1"/>
  </cols>
  <sheetData>
    <row r="1" spans="1:34" ht="18" customHeight="1" x14ac:dyDescent="0.25">
      <c r="A1" s="4" t="s">
        <v>5</v>
      </c>
      <c r="B1" s="4" t="s">
        <v>6</v>
      </c>
      <c r="C1" s="4" t="s">
        <v>7</v>
      </c>
      <c r="D1" s="4" t="s">
        <v>8</v>
      </c>
      <c r="E1" s="4" t="s">
        <v>11</v>
      </c>
      <c r="F1" s="4" t="s">
        <v>12</v>
      </c>
      <c r="G1" s="4" t="s">
        <v>13</v>
      </c>
      <c r="H1" s="11" t="s">
        <v>17</v>
      </c>
      <c r="I1" s="12"/>
      <c r="J1" s="12"/>
      <c r="K1" s="12"/>
      <c r="L1" s="13" t="str">
        <f>T(F2)</f>
        <v>H 14</v>
      </c>
      <c r="M1" s="31" t="s">
        <v>27</v>
      </c>
      <c r="N1"/>
    </row>
    <row r="2" spans="1:34" ht="18" customHeight="1" x14ac:dyDescent="0.3">
      <c r="A2" s="3">
        <v>1</v>
      </c>
      <c r="B2" s="54" t="s">
        <v>944</v>
      </c>
      <c r="C2" s="4" t="s">
        <v>800</v>
      </c>
      <c r="D2" s="4" t="s">
        <v>640</v>
      </c>
      <c r="E2" s="4" t="s">
        <v>641</v>
      </c>
      <c r="F2" s="4" t="s">
        <v>945</v>
      </c>
      <c r="G2" s="4" t="s">
        <v>946</v>
      </c>
      <c r="H2" s="5">
        <v>1</v>
      </c>
      <c r="I2" s="6" t="str">
        <f>T(B2)</f>
        <v>313</v>
      </c>
      <c r="J2" s="6" t="str">
        <f t="shared" ref="J2:L2" si="0">T(C2)</f>
        <v>Jonathan</v>
      </c>
      <c r="K2" s="6" t="str">
        <f t="shared" si="0"/>
        <v>Hedberg</v>
      </c>
      <c r="L2" s="6" t="str">
        <f t="shared" si="0"/>
        <v>Sunne SLF</v>
      </c>
      <c r="M2" s="29">
        <v>3</v>
      </c>
      <c r="N2"/>
      <c r="P2" s="58" t="s">
        <v>22</v>
      </c>
      <c r="Q2" s="58"/>
      <c r="R2" s="58"/>
      <c r="S2" s="58"/>
      <c r="T2" s="58"/>
      <c r="AA2" s="58" t="s">
        <v>22</v>
      </c>
      <c r="AB2" s="58"/>
      <c r="AC2" s="58"/>
      <c r="AD2" s="58"/>
      <c r="AE2" s="58"/>
    </row>
    <row r="3" spans="1:34" ht="18" customHeight="1" x14ac:dyDescent="0.25">
      <c r="A3" s="3">
        <v>2</v>
      </c>
      <c r="B3" s="54" t="s">
        <v>947</v>
      </c>
      <c r="C3" s="4" t="s">
        <v>948</v>
      </c>
      <c r="D3" s="4" t="s">
        <v>949</v>
      </c>
      <c r="E3" s="4" t="s">
        <v>110</v>
      </c>
      <c r="F3" s="4" t="s">
        <v>945</v>
      </c>
      <c r="G3" s="4" t="s">
        <v>950</v>
      </c>
      <c r="H3" s="5">
        <v>6</v>
      </c>
      <c r="I3" s="6" t="str">
        <f>T(B7)</f>
        <v>307</v>
      </c>
      <c r="J3" s="6" t="str">
        <f t="shared" ref="J3:L4" si="1">T(C7)</f>
        <v>Simon</v>
      </c>
      <c r="K3" s="6" t="str">
        <f t="shared" si="1"/>
        <v>Claesson</v>
      </c>
      <c r="L3" s="6" t="str">
        <f t="shared" si="1"/>
        <v>Ulricehamns IF</v>
      </c>
      <c r="M3" s="30">
        <v>4</v>
      </c>
      <c r="N3"/>
      <c r="O3"/>
      <c r="P3" s="11" t="s">
        <v>17</v>
      </c>
      <c r="Q3" s="12"/>
      <c r="R3" s="12"/>
      <c r="S3" s="12"/>
      <c r="T3" s="13" t="str">
        <f>+L1</f>
        <v>H 14</v>
      </c>
    </row>
    <row r="4" spans="1:34" ht="18" customHeight="1" x14ac:dyDescent="0.25">
      <c r="A4" s="3">
        <v>3</v>
      </c>
      <c r="B4" s="54" t="s">
        <v>951</v>
      </c>
      <c r="C4" s="4" t="s">
        <v>442</v>
      </c>
      <c r="D4" s="4" t="s">
        <v>368</v>
      </c>
      <c r="E4" s="4" t="s">
        <v>298</v>
      </c>
      <c r="F4" s="4" t="s">
        <v>945</v>
      </c>
      <c r="G4" s="4" t="s">
        <v>952</v>
      </c>
      <c r="H4" s="5">
        <v>7</v>
      </c>
      <c r="I4" s="6" t="str">
        <f>T(B8)</f>
        <v>337</v>
      </c>
      <c r="J4" s="6" t="str">
        <f t="shared" si="1"/>
        <v>Adam</v>
      </c>
      <c r="K4" s="6" t="str">
        <f t="shared" si="1"/>
        <v>Dahlgren</v>
      </c>
      <c r="L4" s="6" t="str">
        <f t="shared" si="1"/>
        <v>Ulricehamns IF</v>
      </c>
      <c r="M4" s="30">
        <v>2</v>
      </c>
      <c r="N4"/>
      <c r="O4"/>
      <c r="P4" s="38" t="s">
        <v>23</v>
      </c>
      <c r="Q4" s="38" t="s">
        <v>24</v>
      </c>
      <c r="R4" s="18" t="s">
        <v>7</v>
      </c>
      <c r="S4" s="18" t="s">
        <v>8</v>
      </c>
      <c r="T4" s="18" t="s">
        <v>11</v>
      </c>
      <c r="U4" s="17" t="s">
        <v>26</v>
      </c>
      <c r="V4" s="60" t="s">
        <v>25</v>
      </c>
      <c r="W4" s="61"/>
      <c r="AA4" s="14" t="s">
        <v>21</v>
      </c>
      <c r="AB4" s="15"/>
      <c r="AC4" s="15"/>
      <c r="AD4" s="15"/>
      <c r="AE4" s="16" t="str">
        <f>T(F2)</f>
        <v>H 14</v>
      </c>
      <c r="AF4" s="27"/>
      <c r="AG4" s="9"/>
    </row>
    <row r="5" spans="1:34" ht="18" customHeight="1" x14ac:dyDescent="0.25">
      <c r="A5" s="3">
        <v>4</v>
      </c>
      <c r="B5" s="54" t="s">
        <v>953</v>
      </c>
      <c r="C5" s="4" t="s">
        <v>139</v>
      </c>
      <c r="D5" s="4" t="s">
        <v>601</v>
      </c>
      <c r="E5" s="4" t="s">
        <v>83</v>
      </c>
      <c r="F5" s="4" t="s">
        <v>945</v>
      </c>
      <c r="G5" s="4" t="s">
        <v>954</v>
      </c>
      <c r="H5" s="5">
        <v>12</v>
      </c>
      <c r="I5" s="6" t="str">
        <f>T(B13)</f>
        <v>310</v>
      </c>
      <c r="J5" s="6" t="str">
        <f t="shared" ref="J5:L6" si="2">T(C13)</f>
        <v>Melker</v>
      </c>
      <c r="K5" s="6" t="str">
        <f t="shared" si="2"/>
        <v>Åkerström</v>
      </c>
      <c r="L5" s="6" t="str">
        <f t="shared" si="2"/>
        <v>IFK Skövde SK</v>
      </c>
      <c r="M5" s="29">
        <v>5</v>
      </c>
      <c r="N5"/>
      <c r="O5"/>
      <c r="P5" s="19">
        <v>6</v>
      </c>
      <c r="Q5" s="20" t="str">
        <f>+I7</f>
        <v>314</v>
      </c>
      <c r="R5" s="21" t="str">
        <f t="shared" ref="R5:T5" si="3">+J7</f>
        <v>Gabriel</v>
      </c>
      <c r="S5" s="21" t="str">
        <f t="shared" si="3"/>
        <v>Claesson</v>
      </c>
      <c r="T5" s="20" t="str">
        <f t="shared" si="3"/>
        <v>IF Hallby SOK</v>
      </c>
      <c r="U5" s="20">
        <f>+H7</f>
        <v>18</v>
      </c>
      <c r="V5" s="59"/>
      <c r="W5" s="59"/>
      <c r="AA5" s="38" t="s">
        <v>23</v>
      </c>
      <c r="AB5" s="38" t="s">
        <v>24</v>
      </c>
      <c r="AC5" s="18" t="s">
        <v>7</v>
      </c>
      <c r="AD5" s="18" t="s">
        <v>8</v>
      </c>
      <c r="AE5" s="18" t="s">
        <v>11</v>
      </c>
      <c r="AF5" s="17" t="s">
        <v>26</v>
      </c>
      <c r="AG5" s="60" t="s">
        <v>25</v>
      </c>
      <c r="AH5" s="61"/>
    </row>
    <row r="6" spans="1:34" ht="18" customHeight="1" x14ac:dyDescent="0.25">
      <c r="A6" s="3">
        <v>5</v>
      </c>
      <c r="B6" s="54" t="s">
        <v>955</v>
      </c>
      <c r="C6" s="4" t="s">
        <v>289</v>
      </c>
      <c r="D6" s="4" t="s">
        <v>769</v>
      </c>
      <c r="E6" s="4" t="s">
        <v>83</v>
      </c>
      <c r="F6" s="4" t="s">
        <v>945</v>
      </c>
      <c r="G6" s="4" t="s">
        <v>956</v>
      </c>
      <c r="H6" s="5">
        <v>13</v>
      </c>
      <c r="I6" s="6" t="str">
        <f>T(B14)</f>
        <v>321</v>
      </c>
      <c r="J6" s="6" t="str">
        <f t="shared" si="2"/>
        <v>Sebastian</v>
      </c>
      <c r="K6" s="6" t="str">
        <f t="shared" si="2"/>
        <v>Fransson</v>
      </c>
      <c r="L6" s="6" t="str">
        <f t="shared" si="2"/>
        <v>Boxholm-Ekeby Skidklubb</v>
      </c>
      <c r="M6" s="29">
        <v>1</v>
      </c>
      <c r="N6"/>
      <c r="O6"/>
      <c r="P6" s="23">
        <v>5</v>
      </c>
      <c r="Q6" s="24" t="str">
        <f>+I5</f>
        <v>310</v>
      </c>
      <c r="R6" s="25" t="str">
        <f t="shared" ref="R6:T6" si="4">+J5</f>
        <v>Melker</v>
      </c>
      <c r="S6" s="25" t="str">
        <f t="shared" si="4"/>
        <v>Åkerström</v>
      </c>
      <c r="T6" s="24" t="str">
        <f t="shared" si="4"/>
        <v>IFK Skövde SK</v>
      </c>
      <c r="U6" s="20">
        <f>+H5</f>
        <v>12</v>
      </c>
      <c r="V6" s="59"/>
      <c r="W6" s="59"/>
      <c r="Y6" s="8"/>
      <c r="Z6" s="8"/>
      <c r="AA6" s="19">
        <v>6</v>
      </c>
      <c r="AB6" s="20" t="str">
        <f>+Z57</f>
        <v>338</v>
      </c>
      <c r="AC6" s="20" t="str">
        <f>+AA57</f>
        <v>Anton</v>
      </c>
      <c r="AD6" s="20" t="str">
        <f>+AB57</f>
        <v>Grahn</v>
      </c>
      <c r="AE6" s="20" t="str">
        <f>+AC57</f>
        <v>IF Hallby SOK</v>
      </c>
      <c r="AF6" s="20">
        <f>+AD57</f>
        <v>9</v>
      </c>
      <c r="AG6" s="22">
        <v>4</v>
      </c>
      <c r="AH6" s="22"/>
    </row>
    <row r="7" spans="1:34" ht="18" customHeight="1" x14ac:dyDescent="0.25">
      <c r="A7" s="3">
        <v>6</v>
      </c>
      <c r="B7" s="54" t="s">
        <v>957</v>
      </c>
      <c r="C7" s="4" t="s">
        <v>505</v>
      </c>
      <c r="D7" s="4" t="s">
        <v>475</v>
      </c>
      <c r="E7" s="4" t="s">
        <v>83</v>
      </c>
      <c r="F7" s="4" t="s">
        <v>945</v>
      </c>
      <c r="G7" s="4" t="s">
        <v>958</v>
      </c>
      <c r="H7" s="5">
        <v>18</v>
      </c>
      <c r="I7" s="6" t="str">
        <f>T(B19)</f>
        <v>314</v>
      </c>
      <c r="J7" s="6" t="str">
        <f t="shared" ref="J7:L7" si="5">T(C19)</f>
        <v>Gabriel</v>
      </c>
      <c r="K7" s="6" t="str">
        <f t="shared" si="5"/>
        <v>Claesson</v>
      </c>
      <c r="L7" s="6" t="str">
        <f t="shared" si="5"/>
        <v>IF Hallby SOK</v>
      </c>
      <c r="M7" s="30">
        <v>6</v>
      </c>
      <c r="N7"/>
      <c r="O7"/>
      <c r="P7" s="23">
        <v>4</v>
      </c>
      <c r="Q7" s="24" t="str">
        <f>+I3</f>
        <v>307</v>
      </c>
      <c r="R7" s="25" t="str">
        <f t="shared" ref="R7:T7" si="6">+J3</f>
        <v>Simon</v>
      </c>
      <c r="S7" s="25" t="str">
        <f t="shared" si="6"/>
        <v>Claesson</v>
      </c>
      <c r="T7" s="24" t="str">
        <f t="shared" si="6"/>
        <v>Ulricehamns IF</v>
      </c>
      <c r="U7" s="20">
        <f>+H3</f>
        <v>6</v>
      </c>
      <c r="V7" s="59"/>
      <c r="W7" s="59"/>
      <c r="Y7" s="8"/>
      <c r="Z7" s="8"/>
      <c r="AA7" s="23">
        <v>5</v>
      </c>
      <c r="AB7" s="24" t="str">
        <f>+Z55</f>
        <v>337</v>
      </c>
      <c r="AC7" s="24" t="str">
        <f>+AA55</f>
        <v>Adam</v>
      </c>
      <c r="AD7" s="24" t="str">
        <f>+AB55</f>
        <v>Dahlgren</v>
      </c>
      <c r="AE7" s="24" t="str">
        <f>+AC55</f>
        <v>Ulricehamns IF</v>
      </c>
      <c r="AF7" s="24">
        <f>+AD55</f>
        <v>7</v>
      </c>
      <c r="AG7" s="26">
        <v>5</v>
      </c>
      <c r="AH7" s="26"/>
    </row>
    <row r="8" spans="1:34" ht="18" customHeight="1" x14ac:dyDescent="0.25">
      <c r="A8" s="3">
        <v>7</v>
      </c>
      <c r="B8" s="54" t="s">
        <v>959</v>
      </c>
      <c r="C8" s="4" t="s">
        <v>464</v>
      </c>
      <c r="D8" s="4" t="s">
        <v>960</v>
      </c>
      <c r="E8" s="4" t="s">
        <v>83</v>
      </c>
      <c r="F8" s="4" t="s">
        <v>945</v>
      </c>
      <c r="G8" s="4" t="s">
        <v>961</v>
      </c>
      <c r="H8" s="14" t="s">
        <v>18</v>
      </c>
      <c r="I8" s="15"/>
      <c r="J8" s="15"/>
      <c r="K8" s="15"/>
      <c r="L8" s="16" t="str">
        <f>T(F2)</f>
        <v>H 14</v>
      </c>
      <c r="M8" s="31" t="s">
        <v>27</v>
      </c>
      <c r="N8"/>
      <c r="O8"/>
      <c r="P8" s="23">
        <v>3</v>
      </c>
      <c r="Q8" s="24" t="str">
        <f>+I2</f>
        <v>313</v>
      </c>
      <c r="R8" s="25" t="str">
        <f t="shared" ref="R8:T8" si="7">+J2</f>
        <v>Jonathan</v>
      </c>
      <c r="S8" s="25" t="str">
        <f t="shared" si="7"/>
        <v>Hedberg</v>
      </c>
      <c r="T8" s="24" t="str">
        <f t="shared" si="7"/>
        <v>Sunne SLF</v>
      </c>
      <c r="U8" s="20">
        <f>+H2</f>
        <v>1</v>
      </c>
      <c r="V8" s="59">
        <v>1</v>
      </c>
      <c r="W8" s="59"/>
      <c r="X8" s="8"/>
      <c r="Y8" s="8"/>
      <c r="Z8" s="8"/>
      <c r="AA8" s="23">
        <v>4</v>
      </c>
      <c r="AB8" s="24" t="str">
        <f>+Z53</f>
        <v>332</v>
      </c>
      <c r="AC8" s="24" t="str">
        <f>+AA53</f>
        <v>Eskil</v>
      </c>
      <c r="AD8" s="24" t="str">
        <f>+AB53</f>
        <v>Peterson</v>
      </c>
      <c r="AE8" s="24" t="str">
        <f>+AC53</f>
        <v>Borås GIF</v>
      </c>
      <c r="AF8" s="24">
        <f>+AD53</f>
        <v>3</v>
      </c>
      <c r="AG8" s="26">
        <v>1</v>
      </c>
      <c r="AH8" s="26"/>
    </row>
    <row r="9" spans="1:34" ht="18" customHeight="1" x14ac:dyDescent="0.25">
      <c r="A9" s="3">
        <v>8</v>
      </c>
      <c r="B9" s="54" t="s">
        <v>962</v>
      </c>
      <c r="C9" s="4" t="s">
        <v>963</v>
      </c>
      <c r="D9" s="4" t="s">
        <v>964</v>
      </c>
      <c r="E9" s="4" t="s">
        <v>101</v>
      </c>
      <c r="F9" s="4" t="s">
        <v>945</v>
      </c>
      <c r="G9" s="4" t="s">
        <v>965</v>
      </c>
      <c r="H9" s="5">
        <v>2</v>
      </c>
      <c r="I9" s="6" t="str">
        <f>T(B3)</f>
        <v>334</v>
      </c>
      <c r="J9" s="6" t="str">
        <f t="shared" ref="J9:L9" si="8">T(C3)</f>
        <v>Elliot</v>
      </c>
      <c r="K9" s="6" t="str">
        <f t="shared" si="8"/>
        <v>Åkesson</v>
      </c>
      <c r="L9" s="6" t="str">
        <f t="shared" si="8"/>
        <v>IF Hallby SOK</v>
      </c>
      <c r="M9" s="29">
        <v>3</v>
      </c>
      <c r="N9"/>
      <c r="O9"/>
      <c r="P9" s="23">
        <v>2</v>
      </c>
      <c r="Q9" s="24" t="str">
        <f>+I4</f>
        <v>337</v>
      </c>
      <c r="R9" s="25" t="str">
        <f t="shared" ref="R9:T9" si="9">+J4</f>
        <v>Adam</v>
      </c>
      <c r="S9" s="25" t="str">
        <f t="shared" si="9"/>
        <v>Dahlgren</v>
      </c>
      <c r="T9" s="24" t="str">
        <f t="shared" si="9"/>
        <v>Ulricehamns IF</v>
      </c>
      <c r="U9" s="20">
        <f>+H4</f>
        <v>7</v>
      </c>
      <c r="V9" s="59">
        <v>2</v>
      </c>
      <c r="W9" s="59"/>
      <c r="X9" s="8"/>
      <c r="AA9" s="23">
        <v>3</v>
      </c>
      <c r="AB9" s="24" t="str">
        <f>+Z52</f>
        <v>313</v>
      </c>
      <c r="AC9" s="24" t="str">
        <f>+AA52</f>
        <v>Jonathan</v>
      </c>
      <c r="AD9" s="24" t="str">
        <f>+AB52</f>
        <v>Hedberg</v>
      </c>
      <c r="AE9" s="24" t="str">
        <f>+AC52</f>
        <v>Sunne SLF</v>
      </c>
      <c r="AF9" s="24">
        <f>+AD52</f>
        <v>1</v>
      </c>
      <c r="AG9" s="26">
        <v>3</v>
      </c>
      <c r="AH9" s="26"/>
    </row>
    <row r="10" spans="1:34" ht="18" customHeight="1" x14ac:dyDescent="0.25">
      <c r="A10" s="3">
        <v>9</v>
      </c>
      <c r="B10" s="54" t="s">
        <v>966</v>
      </c>
      <c r="C10" s="4" t="s">
        <v>446</v>
      </c>
      <c r="D10" s="4" t="s">
        <v>559</v>
      </c>
      <c r="E10" s="4" t="s">
        <v>110</v>
      </c>
      <c r="F10" s="4" t="s">
        <v>945</v>
      </c>
      <c r="G10" s="4" t="s">
        <v>967</v>
      </c>
      <c r="H10" s="5">
        <v>5</v>
      </c>
      <c r="I10" s="6" t="str">
        <f>T(B6)</f>
        <v>309</v>
      </c>
      <c r="J10" s="6" t="str">
        <f t="shared" ref="J10:L10" si="10">T(C6)</f>
        <v>Edvin</v>
      </c>
      <c r="K10" s="6" t="str">
        <f t="shared" si="10"/>
        <v>Högman</v>
      </c>
      <c r="L10" s="6" t="str">
        <f t="shared" si="10"/>
        <v>Ulricehamns IF</v>
      </c>
      <c r="M10" s="30">
        <v>4</v>
      </c>
      <c r="N10"/>
      <c r="O10"/>
      <c r="P10" s="23">
        <v>1</v>
      </c>
      <c r="Q10" s="24" t="str">
        <f>+I6</f>
        <v>321</v>
      </c>
      <c r="R10" s="25" t="str">
        <f t="shared" ref="R10:T10" si="11">+J6</f>
        <v>Sebastian</v>
      </c>
      <c r="S10" s="25" t="str">
        <f t="shared" si="11"/>
        <v>Fransson</v>
      </c>
      <c r="T10" s="24" t="str">
        <f t="shared" si="11"/>
        <v>Boxholm-Ekeby Skidklubb</v>
      </c>
      <c r="U10" s="24">
        <f>+H6</f>
        <v>13</v>
      </c>
      <c r="V10" s="59"/>
      <c r="W10" s="59"/>
      <c r="X10" s="8"/>
      <c r="AA10" s="23">
        <v>2</v>
      </c>
      <c r="AB10" s="24" t="str">
        <f>+Z54</f>
        <v>309</v>
      </c>
      <c r="AC10" s="24" t="str">
        <f>+AA54</f>
        <v>Edvin</v>
      </c>
      <c r="AD10" s="24" t="str">
        <f>+AB54</f>
        <v>Högman</v>
      </c>
      <c r="AE10" s="24" t="str">
        <f>+AC54</f>
        <v>Ulricehamns IF</v>
      </c>
      <c r="AF10" s="24">
        <f>+AD54</f>
        <v>5</v>
      </c>
      <c r="AG10" s="26">
        <v>2</v>
      </c>
      <c r="AH10" s="26"/>
    </row>
    <row r="11" spans="1:34" ht="18" customHeight="1" x14ac:dyDescent="0.25">
      <c r="A11" s="3">
        <v>10</v>
      </c>
      <c r="B11" s="54" t="s">
        <v>968</v>
      </c>
      <c r="C11" s="4" t="s">
        <v>969</v>
      </c>
      <c r="D11" s="4" t="s">
        <v>426</v>
      </c>
      <c r="E11" s="4" t="s">
        <v>261</v>
      </c>
      <c r="F11" s="4" t="s">
        <v>945</v>
      </c>
      <c r="G11" s="4" t="s">
        <v>794</v>
      </c>
      <c r="H11" s="5">
        <v>8</v>
      </c>
      <c r="I11" s="6" t="str">
        <f>T(B9)</f>
        <v>308</v>
      </c>
      <c r="J11" s="6" t="str">
        <f t="shared" ref="J11:L11" si="12">T(C9)</f>
        <v>Filip</v>
      </c>
      <c r="K11" s="6" t="str">
        <f t="shared" si="12"/>
        <v>Sundin</v>
      </c>
      <c r="L11" s="6" t="str">
        <f t="shared" si="12"/>
        <v>Grava SK</v>
      </c>
      <c r="M11" s="30">
        <v>2</v>
      </c>
      <c r="N11"/>
      <c r="O11"/>
      <c r="P11" s="11" t="s">
        <v>18</v>
      </c>
      <c r="Q11" s="12"/>
      <c r="R11" s="12"/>
      <c r="S11" s="12"/>
      <c r="T11" s="13" t="str">
        <f>+T3</f>
        <v>H 14</v>
      </c>
      <c r="AA11" s="23">
        <v>1</v>
      </c>
      <c r="AB11" s="24" t="str">
        <f>+Z56</f>
        <v>308</v>
      </c>
      <c r="AC11" s="24" t="str">
        <f>+AA56</f>
        <v>Filip</v>
      </c>
      <c r="AD11" s="24" t="str">
        <f>+AB56</f>
        <v>Sundin</v>
      </c>
      <c r="AE11" s="24" t="str">
        <f>+AC56</f>
        <v>Grava SK</v>
      </c>
      <c r="AF11" s="24">
        <f>+AD56</f>
        <v>8</v>
      </c>
      <c r="AG11" s="26">
        <v>6</v>
      </c>
      <c r="AH11" s="26"/>
    </row>
    <row r="12" spans="1:34" ht="18" customHeight="1" x14ac:dyDescent="0.25">
      <c r="A12" s="3">
        <v>11</v>
      </c>
      <c r="B12" s="54" t="s">
        <v>970</v>
      </c>
      <c r="C12" s="4" t="s">
        <v>464</v>
      </c>
      <c r="D12" s="4" t="s">
        <v>971</v>
      </c>
      <c r="E12" s="4" t="s">
        <v>3</v>
      </c>
      <c r="F12" s="4" t="s">
        <v>945</v>
      </c>
      <c r="G12" s="4" t="s">
        <v>972</v>
      </c>
      <c r="H12" s="5">
        <v>11</v>
      </c>
      <c r="I12" s="6" t="str">
        <f>T(B12)</f>
        <v>319</v>
      </c>
      <c r="J12" s="6" t="str">
        <f t="shared" ref="J12:L12" si="13">T(C12)</f>
        <v>Adam</v>
      </c>
      <c r="K12" s="6" t="str">
        <f t="shared" si="13"/>
        <v>Hallman</v>
      </c>
      <c r="L12" s="6" t="str">
        <f t="shared" si="13"/>
        <v>Falköpings AIK SK</v>
      </c>
      <c r="M12" s="29">
        <v>5</v>
      </c>
      <c r="N12"/>
      <c r="O12"/>
      <c r="P12" s="38" t="s">
        <v>23</v>
      </c>
      <c r="Q12" s="38" t="s">
        <v>24</v>
      </c>
      <c r="R12" s="18" t="s">
        <v>7</v>
      </c>
      <c r="S12" s="18" t="s">
        <v>8</v>
      </c>
      <c r="T12" s="18" t="s">
        <v>11</v>
      </c>
      <c r="V12" s="60" t="s">
        <v>25</v>
      </c>
      <c r="W12" s="61"/>
      <c r="AA12" s="9"/>
      <c r="AB12" s="9"/>
      <c r="AC12" s="9"/>
      <c r="AD12" s="9"/>
      <c r="AE12" s="9"/>
      <c r="AF12" s="9"/>
    </row>
    <row r="13" spans="1:34" ht="18" customHeight="1" x14ac:dyDescent="0.25">
      <c r="A13" s="3">
        <v>12</v>
      </c>
      <c r="B13" s="54" t="s">
        <v>973</v>
      </c>
      <c r="C13" s="4" t="s">
        <v>139</v>
      </c>
      <c r="D13" s="4" t="s">
        <v>780</v>
      </c>
      <c r="E13" s="4" t="s">
        <v>191</v>
      </c>
      <c r="F13" s="4" t="s">
        <v>945</v>
      </c>
      <c r="G13" s="4" t="s">
        <v>974</v>
      </c>
      <c r="H13" s="5">
        <v>14</v>
      </c>
      <c r="I13" s="6" t="str">
        <f>T(B15)</f>
        <v>335</v>
      </c>
      <c r="J13" s="6" t="str">
        <f t="shared" ref="J13:L13" si="14">T(C15)</f>
        <v>Filip</v>
      </c>
      <c r="K13" s="6" t="str">
        <f t="shared" si="14"/>
        <v>Berglund</v>
      </c>
      <c r="L13" s="6" t="str">
        <f t="shared" si="14"/>
        <v>Ulricehamns IF</v>
      </c>
      <c r="M13" s="29">
        <v>1</v>
      </c>
      <c r="N13"/>
      <c r="O13"/>
      <c r="P13" s="19">
        <v>6</v>
      </c>
      <c r="Q13" s="20" t="str">
        <f>+I14</f>
        <v>311</v>
      </c>
      <c r="R13" s="20" t="str">
        <f>+J14</f>
        <v>Alexander</v>
      </c>
      <c r="S13" s="20" t="str">
        <f>+K14</f>
        <v>Helmin</v>
      </c>
      <c r="T13" s="20" t="str">
        <f>+L14</f>
        <v>Ärla IF</v>
      </c>
      <c r="U13" s="20">
        <f>+H14</f>
        <v>17</v>
      </c>
      <c r="V13" s="59"/>
      <c r="W13" s="59"/>
      <c r="Y13" s="8"/>
      <c r="Z13" s="8"/>
      <c r="AA13" s="9"/>
      <c r="AB13" s="9"/>
      <c r="AC13" s="9"/>
      <c r="AD13" s="9"/>
      <c r="AE13" s="9"/>
      <c r="AF13" s="9"/>
    </row>
    <row r="14" spans="1:34" ht="18" customHeight="1" x14ac:dyDescent="0.3">
      <c r="A14" s="3">
        <v>13</v>
      </c>
      <c r="B14" s="54" t="s">
        <v>975</v>
      </c>
      <c r="C14" s="4" t="s">
        <v>976</v>
      </c>
      <c r="D14" s="4" t="s">
        <v>167</v>
      </c>
      <c r="E14" s="4" t="s">
        <v>168</v>
      </c>
      <c r="F14" s="4" t="s">
        <v>945</v>
      </c>
      <c r="G14" s="4" t="s">
        <v>803</v>
      </c>
      <c r="H14" s="5">
        <v>17</v>
      </c>
      <c r="I14" s="6" t="str">
        <f>T(B18)</f>
        <v>311</v>
      </c>
      <c r="J14" s="6" t="str">
        <f t="shared" ref="J14:L14" si="15">T(C18)</f>
        <v>Alexander</v>
      </c>
      <c r="K14" s="6" t="str">
        <f t="shared" si="15"/>
        <v>Helmin</v>
      </c>
      <c r="L14" s="6" t="str">
        <f t="shared" si="15"/>
        <v>Ärla IF</v>
      </c>
      <c r="M14" s="30">
        <v>6</v>
      </c>
      <c r="N14"/>
      <c r="O14"/>
      <c r="P14" s="23">
        <v>5</v>
      </c>
      <c r="Q14" s="24" t="str">
        <f>+I12</f>
        <v>319</v>
      </c>
      <c r="R14" s="24" t="str">
        <f>+J12</f>
        <v>Adam</v>
      </c>
      <c r="S14" s="24" t="str">
        <f>+K12</f>
        <v>Hallman</v>
      </c>
      <c r="T14" s="24" t="str">
        <f>+L12</f>
        <v>Falköpings AIK SK</v>
      </c>
      <c r="U14" s="24">
        <f>+H12</f>
        <v>11</v>
      </c>
      <c r="V14" s="59"/>
      <c r="W14" s="59"/>
      <c r="Y14" s="8"/>
      <c r="Z14" s="8"/>
      <c r="AA14" s="58" t="s">
        <v>22</v>
      </c>
      <c r="AB14" s="58"/>
      <c r="AC14" s="58"/>
      <c r="AD14" s="58"/>
      <c r="AE14" s="58"/>
      <c r="AF14" s="9"/>
    </row>
    <row r="15" spans="1:34" ht="18" customHeight="1" x14ac:dyDescent="0.25">
      <c r="A15" s="3">
        <v>14</v>
      </c>
      <c r="B15" s="54" t="s">
        <v>977</v>
      </c>
      <c r="C15" s="4" t="s">
        <v>963</v>
      </c>
      <c r="D15" s="4" t="s">
        <v>432</v>
      </c>
      <c r="E15" s="4" t="s">
        <v>83</v>
      </c>
      <c r="F15" s="4" t="s">
        <v>945</v>
      </c>
      <c r="G15" s="4" t="s">
        <v>978</v>
      </c>
      <c r="H15" s="14" t="s">
        <v>19</v>
      </c>
      <c r="I15" s="15"/>
      <c r="J15" s="15"/>
      <c r="K15" s="15"/>
      <c r="L15" s="16" t="str">
        <f>T(F2)</f>
        <v>H 14</v>
      </c>
      <c r="M15" s="31" t="s">
        <v>27</v>
      </c>
      <c r="N15"/>
      <c r="O15"/>
      <c r="P15" s="23">
        <v>4</v>
      </c>
      <c r="Q15" s="24" t="str">
        <f>+I10</f>
        <v>309</v>
      </c>
      <c r="R15" s="24" t="str">
        <f>+J10</f>
        <v>Edvin</v>
      </c>
      <c r="S15" s="24" t="str">
        <f>+K10</f>
        <v>Högman</v>
      </c>
      <c r="T15" s="24" t="str">
        <f>+L10</f>
        <v>Ulricehamns IF</v>
      </c>
      <c r="U15" s="24">
        <f>+H10</f>
        <v>5</v>
      </c>
      <c r="V15" s="59">
        <v>1</v>
      </c>
      <c r="W15" s="59"/>
      <c r="X15" s="8"/>
      <c r="Y15" s="8"/>
      <c r="Z15" s="8"/>
    </row>
    <row r="16" spans="1:34" ht="18" customHeight="1" x14ac:dyDescent="0.25">
      <c r="A16" s="3">
        <v>15</v>
      </c>
      <c r="B16" s="54" t="s">
        <v>979</v>
      </c>
      <c r="C16" s="4" t="s">
        <v>425</v>
      </c>
      <c r="D16" s="4" t="s">
        <v>235</v>
      </c>
      <c r="E16" s="4" t="s">
        <v>119</v>
      </c>
      <c r="F16" s="4" t="s">
        <v>945</v>
      </c>
      <c r="G16" s="4" t="s">
        <v>980</v>
      </c>
      <c r="H16" s="5">
        <v>3</v>
      </c>
      <c r="I16" s="6" t="str">
        <f>T(B4)</f>
        <v>332</v>
      </c>
      <c r="J16" s="6" t="str">
        <f t="shared" ref="J16:L17" si="16">T(C4)</f>
        <v>Eskil</v>
      </c>
      <c r="K16" s="6" t="str">
        <f t="shared" si="16"/>
        <v>Peterson</v>
      </c>
      <c r="L16" s="6" t="str">
        <f t="shared" si="16"/>
        <v>Borås GIF</v>
      </c>
      <c r="M16" s="29">
        <v>3</v>
      </c>
      <c r="N16"/>
      <c r="O16"/>
      <c r="P16" s="23">
        <v>3</v>
      </c>
      <c r="Q16" s="24" t="str">
        <f>+I9</f>
        <v>334</v>
      </c>
      <c r="R16" s="24" t="str">
        <f>+J9</f>
        <v>Elliot</v>
      </c>
      <c r="S16" s="24" t="str">
        <f>+K9</f>
        <v>Åkesson</v>
      </c>
      <c r="T16" s="24" t="str">
        <f>+L9</f>
        <v>IF Hallby SOK</v>
      </c>
      <c r="U16" s="24">
        <f>+H9</f>
        <v>2</v>
      </c>
      <c r="V16" s="59"/>
      <c r="W16" s="59"/>
      <c r="X16" s="8"/>
    </row>
    <row r="17" spans="1:34" ht="18" customHeight="1" x14ac:dyDescent="0.25">
      <c r="A17" s="3">
        <v>16</v>
      </c>
      <c r="B17" s="54" t="s">
        <v>981</v>
      </c>
      <c r="C17" s="4" t="s">
        <v>481</v>
      </c>
      <c r="D17" s="4" t="s">
        <v>982</v>
      </c>
      <c r="E17" s="4" t="s">
        <v>983</v>
      </c>
      <c r="F17" s="4" t="s">
        <v>945</v>
      </c>
      <c r="G17" s="4" t="s">
        <v>984</v>
      </c>
      <c r="H17" s="5">
        <v>4</v>
      </c>
      <c r="I17" s="6" t="str">
        <f>T(B5)</f>
        <v>312</v>
      </c>
      <c r="J17" s="6" t="str">
        <f t="shared" si="16"/>
        <v>Melker</v>
      </c>
      <c r="K17" s="6" t="str">
        <f t="shared" si="16"/>
        <v>Hendén</v>
      </c>
      <c r="L17" s="6" t="str">
        <f t="shared" si="16"/>
        <v>Ulricehamns IF</v>
      </c>
      <c r="M17" s="30">
        <v>4</v>
      </c>
      <c r="N17"/>
      <c r="O17"/>
      <c r="P17" s="23">
        <v>2</v>
      </c>
      <c r="Q17" s="24" t="str">
        <f>+I11</f>
        <v>308</v>
      </c>
      <c r="R17" s="24" t="str">
        <f>+J11</f>
        <v>Filip</v>
      </c>
      <c r="S17" s="24" t="str">
        <f>+K11</f>
        <v>Sundin</v>
      </c>
      <c r="T17" s="24" t="str">
        <f>+L11</f>
        <v>Grava SK</v>
      </c>
      <c r="U17" s="24">
        <f>+H11</f>
        <v>8</v>
      </c>
      <c r="V17" s="59">
        <v>2</v>
      </c>
      <c r="W17" s="59"/>
      <c r="X17" s="8"/>
    </row>
    <row r="18" spans="1:34" ht="18" customHeight="1" x14ac:dyDescent="0.25">
      <c r="A18" s="3">
        <v>17</v>
      </c>
      <c r="B18" s="54" t="s">
        <v>985</v>
      </c>
      <c r="C18" s="4" t="s">
        <v>986</v>
      </c>
      <c r="D18" s="4" t="s">
        <v>208</v>
      </c>
      <c r="E18" s="4" t="s">
        <v>209</v>
      </c>
      <c r="F18" s="4" t="s">
        <v>945</v>
      </c>
      <c r="G18" s="4" t="s">
        <v>987</v>
      </c>
      <c r="H18" s="5">
        <v>9</v>
      </c>
      <c r="I18" s="6" t="str">
        <f>T(B10)</f>
        <v>338</v>
      </c>
      <c r="J18" s="6" t="str">
        <f t="shared" ref="J18:L19" si="17">T(C10)</f>
        <v>Anton</v>
      </c>
      <c r="K18" s="6" t="str">
        <f t="shared" si="17"/>
        <v>Grahn</v>
      </c>
      <c r="L18" s="6" t="str">
        <f t="shared" si="17"/>
        <v>IF Hallby SOK</v>
      </c>
      <c r="M18" s="30">
        <v>2</v>
      </c>
      <c r="N18"/>
      <c r="O18"/>
      <c r="P18" s="23">
        <v>1</v>
      </c>
      <c r="Q18" s="24" t="str">
        <f>+I13</f>
        <v>335</v>
      </c>
      <c r="R18" s="24" t="str">
        <f>+J13</f>
        <v>Filip</v>
      </c>
      <c r="S18" s="24" t="str">
        <f>+K13</f>
        <v>Berglund</v>
      </c>
      <c r="T18" s="24" t="str">
        <f>+L13</f>
        <v>Ulricehamns IF</v>
      </c>
      <c r="U18" s="24">
        <f>+H13</f>
        <v>14</v>
      </c>
      <c r="V18" s="59"/>
      <c r="W18" s="59"/>
    </row>
    <row r="19" spans="1:34" ht="18" customHeight="1" x14ac:dyDescent="0.25">
      <c r="A19" s="3">
        <v>18</v>
      </c>
      <c r="B19" s="54" t="s">
        <v>988</v>
      </c>
      <c r="C19" s="4" t="s">
        <v>481</v>
      </c>
      <c r="D19" s="4" t="s">
        <v>475</v>
      </c>
      <c r="E19" s="4" t="s">
        <v>110</v>
      </c>
      <c r="F19" s="4" t="s">
        <v>945</v>
      </c>
      <c r="G19" s="4" t="s">
        <v>989</v>
      </c>
      <c r="H19" s="5">
        <v>10</v>
      </c>
      <c r="I19" s="6" t="str">
        <f>T(B11)</f>
        <v>326</v>
      </c>
      <c r="J19" s="6" t="str">
        <f t="shared" si="17"/>
        <v>Alfons</v>
      </c>
      <c r="K19" s="6" t="str">
        <f t="shared" si="17"/>
        <v>Wedin</v>
      </c>
      <c r="L19" s="6" t="str">
        <f t="shared" si="17"/>
        <v>Garphyttans IF</v>
      </c>
      <c r="M19" s="29">
        <v>5</v>
      </c>
      <c r="N19"/>
      <c r="O19"/>
      <c r="P19" s="11" t="s">
        <v>19</v>
      </c>
      <c r="Q19" s="12"/>
      <c r="R19" s="12"/>
      <c r="S19" s="12"/>
      <c r="T19" s="13" t="str">
        <f>+T11</f>
        <v>H 14</v>
      </c>
      <c r="AA19" s="9"/>
      <c r="AB19" s="9"/>
      <c r="AC19" s="9"/>
      <c r="AD19" s="9"/>
      <c r="AE19" s="9"/>
      <c r="AF19" s="9"/>
    </row>
    <row r="20" spans="1:34" ht="18" customHeight="1" x14ac:dyDescent="0.25">
      <c r="A20" s="3">
        <v>19</v>
      </c>
      <c r="B20" s="35" t="s">
        <v>990</v>
      </c>
      <c r="C20" s="4" t="s">
        <v>637</v>
      </c>
      <c r="D20" s="4" t="s">
        <v>330</v>
      </c>
      <c r="E20" s="4" t="s">
        <v>178</v>
      </c>
      <c r="F20" s="4" t="s">
        <v>945</v>
      </c>
      <c r="G20" s="4" t="s">
        <v>991</v>
      </c>
      <c r="H20" s="5">
        <v>15</v>
      </c>
      <c r="I20" s="6" t="str">
        <f>T(B16)</f>
        <v>341</v>
      </c>
      <c r="J20" s="6" t="str">
        <f t="shared" ref="J20:L21" si="18">T(C16)</f>
        <v>Linus</v>
      </c>
      <c r="K20" s="6" t="str">
        <f t="shared" si="18"/>
        <v>Nilsson</v>
      </c>
      <c r="L20" s="6" t="str">
        <f t="shared" si="18"/>
        <v>Åmåls OK</v>
      </c>
      <c r="M20" s="29">
        <v>1</v>
      </c>
      <c r="N20"/>
      <c r="O20"/>
      <c r="P20" s="38" t="s">
        <v>23</v>
      </c>
      <c r="Q20" s="38" t="s">
        <v>24</v>
      </c>
      <c r="R20" s="18" t="s">
        <v>7</v>
      </c>
      <c r="S20" s="18" t="s">
        <v>8</v>
      </c>
      <c r="T20" s="18" t="s">
        <v>11</v>
      </c>
      <c r="V20" s="60" t="s">
        <v>25</v>
      </c>
      <c r="W20" s="61"/>
      <c r="Y20" s="8"/>
      <c r="Z20" s="8"/>
      <c r="AA20" s="9"/>
      <c r="AB20" s="9"/>
      <c r="AC20" s="9"/>
      <c r="AD20" s="9"/>
      <c r="AE20" s="9"/>
      <c r="AF20" s="9"/>
    </row>
    <row r="21" spans="1:34" ht="18" customHeight="1" x14ac:dyDescent="0.25">
      <c r="A21" s="3">
        <v>20</v>
      </c>
      <c r="B21" s="35" t="s">
        <v>992</v>
      </c>
      <c r="C21" s="4" t="s">
        <v>976</v>
      </c>
      <c r="D21" s="4" t="s">
        <v>710</v>
      </c>
      <c r="E21" s="4" t="s">
        <v>93</v>
      </c>
      <c r="F21" s="4" t="s">
        <v>945</v>
      </c>
      <c r="G21" s="4" t="s">
        <v>993</v>
      </c>
      <c r="H21" s="5">
        <v>16</v>
      </c>
      <c r="I21" s="6" t="str">
        <f>T(B17)</f>
        <v>329</v>
      </c>
      <c r="J21" s="6" t="str">
        <f t="shared" si="18"/>
        <v>Gabriel</v>
      </c>
      <c r="K21" s="6" t="str">
        <f t="shared" si="18"/>
        <v>Norder</v>
      </c>
      <c r="L21" s="6" t="str">
        <f t="shared" si="18"/>
        <v>IF Rigor</v>
      </c>
      <c r="M21" s="30">
        <v>6</v>
      </c>
      <c r="N21"/>
      <c r="O21"/>
      <c r="P21" s="19">
        <v>6</v>
      </c>
      <c r="Q21" s="20" t="str">
        <f>+I21</f>
        <v>329</v>
      </c>
      <c r="R21" s="20" t="str">
        <f>+J21</f>
        <v>Gabriel</v>
      </c>
      <c r="S21" s="20" t="str">
        <f>+K21</f>
        <v>Norder</v>
      </c>
      <c r="T21" s="20" t="str">
        <f>+L21</f>
        <v>IF Rigor</v>
      </c>
      <c r="U21" s="20">
        <f>+H21</f>
        <v>16</v>
      </c>
      <c r="V21" s="59"/>
      <c r="W21" s="59"/>
      <c r="Y21" s="8"/>
      <c r="Z21" s="8"/>
      <c r="AA21" s="9"/>
      <c r="AB21" s="9"/>
      <c r="AC21" s="9"/>
      <c r="AD21" s="9"/>
      <c r="AE21" s="9"/>
      <c r="AF21" s="9"/>
    </row>
    <row r="22" spans="1:34" ht="18" customHeight="1" x14ac:dyDescent="0.25">
      <c r="A22" s="3">
        <v>21</v>
      </c>
      <c r="B22" s="35" t="s">
        <v>994</v>
      </c>
      <c r="C22" s="4" t="s">
        <v>986</v>
      </c>
      <c r="D22" s="4" t="s">
        <v>132</v>
      </c>
      <c r="E22" s="4" t="s">
        <v>261</v>
      </c>
      <c r="F22" s="4" t="s">
        <v>945</v>
      </c>
      <c r="G22" s="4" t="s">
        <v>995</v>
      </c>
      <c r="N22"/>
      <c r="O22"/>
      <c r="P22" s="23">
        <v>5</v>
      </c>
      <c r="Q22" s="24" t="str">
        <f>+I19</f>
        <v>326</v>
      </c>
      <c r="R22" s="24" t="str">
        <f>+J19</f>
        <v>Alfons</v>
      </c>
      <c r="S22" s="24" t="str">
        <f>+K19</f>
        <v>Wedin</v>
      </c>
      <c r="T22" s="24" t="str">
        <f>+L19</f>
        <v>Garphyttans IF</v>
      </c>
      <c r="U22" s="24">
        <f>+H19</f>
        <v>10</v>
      </c>
      <c r="V22" s="59"/>
      <c r="W22" s="59"/>
      <c r="X22" s="8"/>
      <c r="Y22" s="8"/>
      <c r="Z22" s="8"/>
      <c r="AA22" s="10"/>
      <c r="AB22" s="10"/>
      <c r="AC22" s="10"/>
      <c r="AD22" s="10"/>
      <c r="AE22" s="9"/>
      <c r="AF22" s="9"/>
    </row>
    <row r="23" spans="1:34" ht="18" customHeight="1" x14ac:dyDescent="0.25">
      <c r="A23" s="3">
        <v>22</v>
      </c>
      <c r="B23" s="35" t="s">
        <v>996</v>
      </c>
      <c r="C23" s="4" t="s">
        <v>139</v>
      </c>
      <c r="D23" s="4" t="s">
        <v>949</v>
      </c>
      <c r="E23" s="4" t="s">
        <v>137</v>
      </c>
      <c r="F23" s="4" t="s">
        <v>945</v>
      </c>
      <c r="G23" s="4" t="s">
        <v>997</v>
      </c>
      <c r="N23"/>
      <c r="O23"/>
      <c r="P23" s="23">
        <v>4</v>
      </c>
      <c r="Q23" s="24" t="str">
        <f>+I17</f>
        <v>312</v>
      </c>
      <c r="R23" s="24" t="str">
        <f>+J17</f>
        <v>Melker</v>
      </c>
      <c r="S23" s="24" t="str">
        <f>+K17</f>
        <v>Hendén</v>
      </c>
      <c r="T23" s="24" t="str">
        <f>+L17</f>
        <v>Ulricehamns IF</v>
      </c>
      <c r="U23" s="24">
        <f>+H17</f>
        <v>4</v>
      </c>
      <c r="V23" s="59"/>
      <c r="W23" s="59"/>
      <c r="X23" s="8"/>
      <c r="Y23" s="10"/>
      <c r="Z23" s="10"/>
    </row>
    <row r="24" spans="1:34" ht="18" customHeight="1" x14ac:dyDescent="0.25">
      <c r="A24" s="3">
        <v>23</v>
      </c>
      <c r="B24" s="35" t="s">
        <v>998</v>
      </c>
      <c r="C24" s="4" t="s">
        <v>272</v>
      </c>
      <c r="D24" s="4" t="s">
        <v>999</v>
      </c>
      <c r="E24" s="4" t="s">
        <v>1000</v>
      </c>
      <c r="F24" s="4" t="s">
        <v>945</v>
      </c>
      <c r="G24" s="4" t="s">
        <v>607</v>
      </c>
      <c r="N24"/>
      <c r="O24"/>
      <c r="P24" s="23">
        <v>3</v>
      </c>
      <c r="Q24" s="24" t="str">
        <f>+I16</f>
        <v>332</v>
      </c>
      <c r="R24" s="24" t="str">
        <f>+J16</f>
        <v>Eskil</v>
      </c>
      <c r="S24" s="24" t="str">
        <f>+K16</f>
        <v>Peterson</v>
      </c>
      <c r="T24" s="24" t="str">
        <f>+L16</f>
        <v>Borås GIF</v>
      </c>
      <c r="U24" s="24">
        <f>+H16</f>
        <v>3</v>
      </c>
      <c r="V24" s="59">
        <v>1</v>
      </c>
      <c r="W24" s="59"/>
      <c r="X24" s="8"/>
    </row>
    <row r="25" spans="1:34" ht="18" customHeight="1" x14ac:dyDescent="0.25">
      <c r="A25" s="3">
        <v>24</v>
      </c>
      <c r="B25" s="35" t="s">
        <v>1001</v>
      </c>
      <c r="C25" s="4" t="s">
        <v>1002</v>
      </c>
      <c r="D25" s="4" t="s">
        <v>265</v>
      </c>
      <c r="E25" s="4" t="s">
        <v>173</v>
      </c>
      <c r="F25" s="4" t="s">
        <v>945</v>
      </c>
      <c r="G25" s="4" t="s">
        <v>392</v>
      </c>
      <c r="N25"/>
      <c r="O25"/>
      <c r="P25" s="23">
        <v>2</v>
      </c>
      <c r="Q25" s="24" t="str">
        <f>+I18</f>
        <v>338</v>
      </c>
      <c r="R25" s="24" t="str">
        <f>+J18</f>
        <v>Anton</v>
      </c>
      <c r="S25" s="24" t="str">
        <f>+K18</f>
        <v>Grahn</v>
      </c>
      <c r="T25" s="24" t="str">
        <f>+L18</f>
        <v>IF Hallby SOK</v>
      </c>
      <c r="U25" s="24">
        <f>+H18</f>
        <v>9</v>
      </c>
      <c r="V25" s="59">
        <v>2</v>
      </c>
      <c r="W25" s="59"/>
      <c r="X25" s="10"/>
      <c r="AA25" s="57" t="s">
        <v>28</v>
      </c>
      <c r="AB25" s="57"/>
      <c r="AC25" s="57"/>
      <c r="AD25" s="57"/>
      <c r="AE25" s="57"/>
      <c r="AF25" s="57"/>
      <c r="AG25" s="57"/>
      <c r="AH25" s="57"/>
    </row>
    <row r="26" spans="1:34" ht="18" customHeight="1" x14ac:dyDescent="0.25">
      <c r="A26" s="3">
        <v>25</v>
      </c>
      <c r="B26" s="4" t="s">
        <v>1003</v>
      </c>
      <c r="C26" s="4" t="s">
        <v>623</v>
      </c>
      <c r="D26" s="4" t="s">
        <v>1004</v>
      </c>
      <c r="E26" s="4" t="s">
        <v>274</v>
      </c>
      <c r="F26" s="4" t="s">
        <v>945</v>
      </c>
      <c r="G26" s="4" t="s">
        <v>1005</v>
      </c>
      <c r="N26"/>
      <c r="O26"/>
      <c r="P26" s="23">
        <v>1</v>
      </c>
      <c r="Q26" s="24" t="str">
        <f>+I20</f>
        <v>341</v>
      </c>
      <c r="R26" s="24" t="str">
        <f>+J20</f>
        <v>Linus</v>
      </c>
      <c r="S26" s="24" t="str">
        <f>+K20</f>
        <v>Nilsson</v>
      </c>
      <c r="T26" s="24" t="str">
        <f>+L20</f>
        <v>Åmåls OK</v>
      </c>
      <c r="U26" s="24">
        <f>+H20</f>
        <v>15</v>
      </c>
      <c r="V26" s="59"/>
      <c r="W26" s="59"/>
      <c r="AA26" s="57"/>
      <c r="AB26" s="57"/>
      <c r="AC26" s="57"/>
      <c r="AD26" s="57"/>
      <c r="AE26" s="57"/>
      <c r="AF26" s="57"/>
      <c r="AG26" s="57"/>
      <c r="AH26" s="57"/>
    </row>
    <row r="27" spans="1:34" ht="18" customHeight="1" x14ac:dyDescent="0.2">
      <c r="A27" s="3">
        <v>26</v>
      </c>
      <c r="B27" s="4" t="s">
        <v>1006</v>
      </c>
      <c r="C27" s="4" t="s">
        <v>401</v>
      </c>
      <c r="D27" s="4" t="s">
        <v>235</v>
      </c>
      <c r="E27" s="4" t="s">
        <v>1007</v>
      </c>
      <c r="F27" s="4" t="s">
        <v>945</v>
      </c>
      <c r="G27" s="4" t="s">
        <v>882</v>
      </c>
      <c r="N27"/>
      <c r="O27"/>
      <c r="Y27" s="8"/>
      <c r="Z27" s="8"/>
      <c r="AA27" s="9"/>
      <c r="AB27" s="9"/>
      <c r="AC27" s="9"/>
      <c r="AD27" s="9"/>
      <c r="AE27" s="9"/>
      <c r="AF27" s="9"/>
    </row>
    <row r="28" spans="1:34" ht="18" customHeight="1" x14ac:dyDescent="0.3">
      <c r="A28" s="3">
        <v>27</v>
      </c>
      <c r="B28" s="4" t="s">
        <v>1008</v>
      </c>
      <c r="C28" s="4" t="s">
        <v>1009</v>
      </c>
      <c r="D28" s="4" t="s">
        <v>1010</v>
      </c>
      <c r="E28" s="4" t="s">
        <v>128</v>
      </c>
      <c r="F28" s="4" t="s">
        <v>945</v>
      </c>
      <c r="G28" s="4" t="s">
        <v>716</v>
      </c>
      <c r="N28"/>
      <c r="O28"/>
      <c r="P28" s="58" t="s">
        <v>22</v>
      </c>
      <c r="Q28" s="58"/>
      <c r="R28" s="58"/>
      <c r="S28" s="58"/>
      <c r="T28" s="58"/>
      <c r="Y28" s="8"/>
      <c r="Z28" s="8"/>
      <c r="AA28" s="9"/>
      <c r="AB28" s="9"/>
    </row>
    <row r="29" spans="1:34" ht="18" customHeight="1" x14ac:dyDescent="0.25">
      <c r="A29" s="2">
        <v>28</v>
      </c>
      <c r="B29" t="s">
        <v>1011</v>
      </c>
      <c r="C29" t="s">
        <v>216</v>
      </c>
      <c r="D29" t="s">
        <v>235</v>
      </c>
      <c r="E29" t="s">
        <v>1012</v>
      </c>
      <c r="F29" t="s">
        <v>945</v>
      </c>
      <c r="G29" t="s">
        <v>413</v>
      </c>
      <c r="N29"/>
      <c r="O29"/>
      <c r="P29" s="57" t="s">
        <v>28</v>
      </c>
      <c r="Q29" s="57"/>
      <c r="R29" s="57"/>
      <c r="S29" s="57"/>
      <c r="T29" s="57"/>
      <c r="U29" s="57"/>
      <c r="V29" s="57"/>
      <c r="W29" s="57"/>
      <c r="X29" s="8"/>
      <c r="Y29" s="8"/>
      <c r="Z29" s="8"/>
    </row>
    <row r="30" spans="1:34" ht="18" customHeight="1" x14ac:dyDescent="0.2">
      <c r="A30" s="2">
        <v>29</v>
      </c>
      <c r="B30" t="s">
        <v>1013</v>
      </c>
      <c r="C30" t="s">
        <v>446</v>
      </c>
      <c r="D30" t="s">
        <v>132</v>
      </c>
      <c r="E30" t="s">
        <v>137</v>
      </c>
      <c r="F30" t="s">
        <v>945</v>
      </c>
      <c r="G30" t="s">
        <v>893</v>
      </c>
      <c r="N30"/>
      <c r="O30"/>
      <c r="X30" s="8"/>
    </row>
    <row r="31" spans="1:34" ht="18" customHeight="1" x14ac:dyDescent="0.2">
      <c r="A31" s="2">
        <v>30</v>
      </c>
      <c r="B31" t="s">
        <v>1014</v>
      </c>
      <c r="C31" t="s">
        <v>800</v>
      </c>
      <c r="D31" t="s">
        <v>1015</v>
      </c>
      <c r="E31" t="s">
        <v>1007</v>
      </c>
      <c r="F31" t="s">
        <v>945</v>
      </c>
      <c r="G31" t="s">
        <v>303</v>
      </c>
      <c r="N31"/>
      <c r="O31"/>
      <c r="X31" s="8"/>
    </row>
    <row r="32" spans="1:34" ht="18" customHeight="1" x14ac:dyDescent="0.2">
      <c r="A32" s="2">
        <v>31</v>
      </c>
      <c r="B32" t="s">
        <v>1016</v>
      </c>
      <c r="C32" t="s">
        <v>963</v>
      </c>
      <c r="D32" t="s">
        <v>345</v>
      </c>
      <c r="E32" t="s">
        <v>298</v>
      </c>
      <c r="F32" t="s">
        <v>945</v>
      </c>
      <c r="G32" t="s">
        <v>1017</v>
      </c>
      <c r="N32"/>
      <c r="O32"/>
    </row>
    <row r="33" spans="1:15" ht="18" customHeight="1" x14ac:dyDescent="0.2">
      <c r="A33" s="2">
        <v>32</v>
      </c>
      <c r="B33" t="s">
        <v>1018</v>
      </c>
      <c r="C33" t="s">
        <v>1019</v>
      </c>
      <c r="D33" t="s">
        <v>1020</v>
      </c>
      <c r="E33" t="s">
        <v>204</v>
      </c>
      <c r="F33" t="s">
        <v>945</v>
      </c>
      <c r="G33" t="s">
        <v>1021</v>
      </c>
      <c r="N33"/>
      <c r="O33"/>
    </row>
    <row r="34" spans="1:15" ht="18" customHeight="1" x14ac:dyDescent="0.2">
      <c r="A34" s="2">
        <v>33</v>
      </c>
      <c r="B34" t="s">
        <v>1022</v>
      </c>
      <c r="C34" t="s">
        <v>246</v>
      </c>
      <c r="D34" t="s">
        <v>1023</v>
      </c>
      <c r="E34" t="s">
        <v>128</v>
      </c>
      <c r="F34" t="s">
        <v>945</v>
      </c>
      <c r="G34" t="s">
        <v>1024</v>
      </c>
      <c r="N34"/>
      <c r="O34"/>
    </row>
    <row r="35" spans="1:15" ht="18" customHeight="1" x14ac:dyDescent="0.2">
      <c r="A35" s="2">
        <v>34</v>
      </c>
      <c r="B35" t="s">
        <v>1025</v>
      </c>
      <c r="C35" t="s">
        <v>142</v>
      </c>
      <c r="D35" t="s">
        <v>1026</v>
      </c>
      <c r="E35" t="s">
        <v>788</v>
      </c>
      <c r="F35" t="s">
        <v>945</v>
      </c>
      <c r="G35" t="s">
        <v>158</v>
      </c>
      <c r="N35"/>
      <c r="O35"/>
    </row>
    <row r="36" spans="1:15" ht="18" customHeight="1" x14ac:dyDescent="0.2">
      <c r="A36" s="2">
        <v>35</v>
      </c>
      <c r="B36" t="s">
        <v>1027</v>
      </c>
      <c r="C36" t="s">
        <v>272</v>
      </c>
      <c r="D36" t="s">
        <v>1028</v>
      </c>
      <c r="E36" t="s">
        <v>137</v>
      </c>
      <c r="F36" t="s">
        <v>945</v>
      </c>
      <c r="G36" t="s">
        <v>158</v>
      </c>
      <c r="N36"/>
      <c r="O36"/>
    </row>
    <row r="37" spans="1:15" ht="18" customHeight="1" x14ac:dyDescent="0.2">
      <c r="A37" s="2">
        <v>36</v>
      </c>
      <c r="B37" t="s">
        <v>1029</v>
      </c>
      <c r="C37" t="s">
        <v>428</v>
      </c>
      <c r="D37" t="s">
        <v>1030</v>
      </c>
      <c r="E37" t="s">
        <v>1031</v>
      </c>
      <c r="F37" t="s">
        <v>945</v>
      </c>
      <c r="G37" t="s">
        <v>158</v>
      </c>
      <c r="N37"/>
      <c r="O37"/>
    </row>
    <row r="38" spans="1:15" ht="18" customHeight="1" x14ac:dyDescent="0.2">
      <c r="A38" s="2"/>
      <c r="N38"/>
      <c r="O38"/>
    </row>
    <row r="39" spans="1:15" ht="18" customHeight="1" x14ac:dyDescent="0.2">
      <c r="A39" s="2"/>
      <c r="N39"/>
      <c r="O39"/>
    </row>
    <row r="40" spans="1:15" ht="18" customHeight="1" x14ac:dyDescent="0.25">
      <c r="A40" s="2"/>
      <c r="O40"/>
    </row>
    <row r="41" spans="1:15" ht="18" customHeight="1" x14ac:dyDescent="0.25">
      <c r="A41" s="2"/>
      <c r="O41"/>
    </row>
    <row r="42" spans="1:15" ht="18" customHeight="1" x14ac:dyDescent="0.25">
      <c r="A42" s="2"/>
    </row>
    <row r="43" spans="1:15" ht="12.75" customHeight="1" x14ac:dyDescent="0.25">
      <c r="A43" s="2"/>
    </row>
    <row r="44" spans="1:15" ht="15.75" x14ac:dyDescent="0.25">
      <c r="A44" s="2"/>
    </row>
    <row r="45" spans="1:15" ht="15.75" x14ac:dyDescent="0.25">
      <c r="A45" s="2"/>
    </row>
    <row r="46" spans="1:15" ht="15.75" x14ac:dyDescent="0.25">
      <c r="A46" s="2"/>
    </row>
    <row r="47" spans="1:15" ht="15.75" x14ac:dyDescent="0.25">
      <c r="A47" s="2"/>
    </row>
    <row r="48" spans="1:15" ht="15.75" x14ac:dyDescent="0.25">
      <c r="A48" s="2"/>
    </row>
    <row r="49" spans="26:33" ht="19.5" x14ac:dyDescent="0.3">
      <c r="AA49" s="56" t="s">
        <v>31</v>
      </c>
      <c r="AB49" s="56"/>
      <c r="AC49" s="56"/>
      <c r="AD49" s="56"/>
      <c r="AE49" s="56"/>
    </row>
    <row r="50" spans="26:33" ht="15.75" x14ac:dyDescent="0.25"/>
    <row r="51" spans="26:33" ht="15.75" x14ac:dyDescent="0.25">
      <c r="Z51" s="17" t="s">
        <v>6</v>
      </c>
      <c r="AA51" s="17" t="s">
        <v>7</v>
      </c>
      <c r="AB51" s="17" t="s">
        <v>8</v>
      </c>
      <c r="AC51" s="17" t="s">
        <v>11</v>
      </c>
      <c r="AD51" s="17" t="s">
        <v>26</v>
      </c>
      <c r="AE51" s="17" t="s">
        <v>29</v>
      </c>
      <c r="AG51" s="17" t="s">
        <v>23</v>
      </c>
    </row>
    <row r="52" spans="26:33" ht="15.75" x14ac:dyDescent="0.25">
      <c r="Z52" s="32" t="s">
        <v>944</v>
      </c>
      <c r="AA52" t="s">
        <v>800</v>
      </c>
      <c r="AB52" t="s">
        <v>640</v>
      </c>
      <c r="AC52" t="s">
        <v>641</v>
      </c>
      <c r="AD52">
        <v>1</v>
      </c>
      <c r="AE52">
        <v>1</v>
      </c>
      <c r="AG52" s="29">
        <v>3</v>
      </c>
    </row>
    <row r="53" spans="26:33" ht="15.75" x14ac:dyDescent="0.25">
      <c r="Z53" s="32" t="s">
        <v>951</v>
      </c>
      <c r="AA53" t="s">
        <v>442</v>
      </c>
      <c r="AB53" t="s">
        <v>368</v>
      </c>
      <c r="AC53" t="s">
        <v>298</v>
      </c>
      <c r="AD53">
        <v>3</v>
      </c>
      <c r="AE53">
        <v>1</v>
      </c>
      <c r="AG53" s="30">
        <v>4</v>
      </c>
    </row>
    <row r="54" spans="26:33" ht="15.75" x14ac:dyDescent="0.25">
      <c r="Z54" t="s">
        <v>955</v>
      </c>
      <c r="AA54" t="s">
        <v>289</v>
      </c>
      <c r="AB54" t="s">
        <v>769</v>
      </c>
      <c r="AC54" t="s">
        <v>83</v>
      </c>
      <c r="AD54">
        <v>5</v>
      </c>
      <c r="AE54">
        <v>1</v>
      </c>
      <c r="AG54" s="30">
        <v>2</v>
      </c>
    </row>
    <row r="55" spans="26:33" ht="15.75" x14ac:dyDescent="0.25">
      <c r="Z55" t="s">
        <v>959</v>
      </c>
      <c r="AA55" t="s">
        <v>464</v>
      </c>
      <c r="AB55" t="s">
        <v>960</v>
      </c>
      <c r="AC55" t="s">
        <v>83</v>
      </c>
      <c r="AD55">
        <v>7</v>
      </c>
      <c r="AE55">
        <v>2</v>
      </c>
      <c r="AG55" s="29">
        <v>5</v>
      </c>
    </row>
    <row r="56" spans="26:33" ht="15.75" x14ac:dyDescent="0.25">
      <c r="Z56" t="s">
        <v>962</v>
      </c>
      <c r="AA56" t="s">
        <v>963</v>
      </c>
      <c r="AB56" t="s">
        <v>964</v>
      </c>
      <c r="AC56" t="s">
        <v>101</v>
      </c>
      <c r="AD56">
        <v>8</v>
      </c>
      <c r="AE56">
        <v>2</v>
      </c>
      <c r="AG56" s="29">
        <v>1</v>
      </c>
    </row>
    <row r="57" spans="26:33" ht="15.75" x14ac:dyDescent="0.25">
      <c r="Z57" t="s">
        <v>966</v>
      </c>
      <c r="AA57" t="s">
        <v>446</v>
      </c>
      <c r="AB57" t="s">
        <v>559</v>
      </c>
      <c r="AC57" t="s">
        <v>110</v>
      </c>
      <c r="AD57">
        <v>9</v>
      </c>
      <c r="AE57">
        <v>2</v>
      </c>
      <c r="AG57" s="30">
        <v>6</v>
      </c>
    </row>
    <row r="58" spans="26:33" ht="15.75" x14ac:dyDescent="0.25"/>
    <row r="59" spans="26:33" ht="15.75" x14ac:dyDescent="0.25"/>
    <row r="60" spans="26:33" ht="15.75" x14ac:dyDescent="0.25"/>
    <row r="61" spans="26:33" ht="15.75" x14ac:dyDescent="0.25">
      <c r="Z61">
        <f>+Z52+Z53+Z54+Z55+Z56+Z57</f>
        <v>1937</v>
      </c>
      <c r="AC61">
        <f>+AB6+AB7+AB8+AB9+AB11+AB10</f>
        <v>1937</v>
      </c>
    </row>
    <row r="62" spans="26:33" ht="15.75" x14ac:dyDescent="0.25">
      <c r="AB62" s="17" t="s">
        <v>30</v>
      </c>
      <c r="AC62">
        <f>+AC61-Z61</f>
        <v>0</v>
      </c>
    </row>
  </sheetData>
  <sortState ref="Z52:AF57">
    <sortCondition ref="AD52:AD57"/>
  </sortState>
  <mergeCells count="30">
    <mergeCell ref="P2:T2"/>
    <mergeCell ref="AA2:AE2"/>
    <mergeCell ref="V4:W4"/>
    <mergeCell ref="V5:W5"/>
    <mergeCell ref="AG5:AH5"/>
    <mergeCell ref="V18:W18"/>
    <mergeCell ref="V7:W7"/>
    <mergeCell ref="V8:W8"/>
    <mergeCell ref="V9:W9"/>
    <mergeCell ref="V10:W10"/>
    <mergeCell ref="V12:W12"/>
    <mergeCell ref="V13:W13"/>
    <mergeCell ref="V14:W14"/>
    <mergeCell ref="AA14:AE14"/>
    <mergeCell ref="V15:W15"/>
    <mergeCell ref="V16:W16"/>
    <mergeCell ref="V17:W17"/>
    <mergeCell ref="V6:W6"/>
    <mergeCell ref="P28:T28"/>
    <mergeCell ref="P29:W29"/>
    <mergeCell ref="AA49:AE49"/>
    <mergeCell ref="V20:W20"/>
    <mergeCell ref="V21:W21"/>
    <mergeCell ref="V22:W22"/>
    <mergeCell ref="V23:W23"/>
    <mergeCell ref="V24:W24"/>
    <mergeCell ref="V25:W25"/>
    <mergeCell ref="AA25:AH25"/>
    <mergeCell ref="V26:W26"/>
    <mergeCell ref="AA26:AH26"/>
  </mergeCells>
  <pageMargins left="0.70866141732283472" right="0.70866141732283472" top="0.74803149606299213" bottom="0.74803149606299213" header="0.31496062992125984" footer="0.31496062992125984"/>
  <pageSetup paperSize="9" scale="68" fitToWidth="0" fitToHeight="0" orientation="landscape" r:id="rId1"/>
  <headerFooter alignWithMargins="0">
    <oddHeader>&amp;LTour de Mösseberg&amp;C&amp;A&amp;R&amp;D</oddHeader>
  </headerFooter>
  <colBreaks count="2" manualBreakCount="2">
    <brk id="14" max="36" man="1"/>
    <brk id="24" max="36" man="1"/>
  </colBreak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H62"/>
  <sheetViews>
    <sheetView zoomScale="70" zoomScaleNormal="70" workbookViewId="0"/>
  </sheetViews>
  <sheetFormatPr defaultColWidth="9.140625" defaultRowHeight="12.75" customHeight="1" x14ac:dyDescent="0.25"/>
  <cols>
    <col min="1" max="1" width="4.7109375" bestFit="1" customWidth="1"/>
    <col min="2" max="2" width="6.85546875" customWidth="1"/>
    <col min="3" max="3" width="14.5703125" customWidth="1"/>
    <col min="4" max="4" width="19.140625" customWidth="1"/>
    <col min="5" max="5" width="26.28515625" customWidth="1"/>
    <col min="6" max="6" width="12.140625" customWidth="1"/>
    <col min="7" max="7" width="11.85546875" customWidth="1"/>
    <col min="8" max="8" width="5.85546875" customWidth="1"/>
    <col min="9" max="9" width="4.85546875" customWidth="1"/>
    <col min="10" max="10" width="13.42578125" customWidth="1"/>
    <col min="11" max="11" width="19.140625" customWidth="1"/>
    <col min="12" max="12" width="27.85546875" bestFit="1" customWidth="1"/>
    <col min="13" max="13" width="16.28515625" bestFit="1" customWidth="1"/>
    <col min="14" max="15" width="13.140625" style="34" customWidth="1"/>
    <col min="16" max="16" width="13.140625" customWidth="1"/>
    <col min="17" max="17" width="17.5703125" customWidth="1"/>
    <col min="18" max="18" width="11.42578125" bestFit="1" customWidth="1"/>
    <col min="19" max="19" width="13" bestFit="1" customWidth="1"/>
    <col min="20" max="20" width="18.140625" bestFit="1" customWidth="1"/>
    <col min="26" max="26" width="6.140625" customWidth="1"/>
    <col min="27" max="27" width="12" customWidth="1"/>
    <col min="28" max="28" width="19.28515625" customWidth="1"/>
    <col min="29" max="29" width="17" customWidth="1"/>
    <col min="30" max="30" width="20.7109375" customWidth="1"/>
    <col min="31" max="31" width="17.42578125" bestFit="1" customWidth="1"/>
    <col min="32" max="32" width="11.140625" bestFit="1" customWidth="1"/>
    <col min="33" max="34" width="9.140625" customWidth="1"/>
  </cols>
  <sheetData>
    <row r="1" spans="1:34" ht="18" customHeight="1" x14ac:dyDescent="0.25">
      <c r="A1" s="4" t="s">
        <v>5</v>
      </c>
      <c r="B1" s="4" t="s">
        <v>6</v>
      </c>
      <c r="C1" s="4" t="s">
        <v>7</v>
      </c>
      <c r="D1" s="4" t="s">
        <v>8</v>
      </c>
      <c r="E1" s="4" t="s">
        <v>11</v>
      </c>
      <c r="F1" s="4" t="s">
        <v>12</v>
      </c>
      <c r="G1" s="4" t="s">
        <v>13</v>
      </c>
      <c r="H1" s="11" t="s">
        <v>17</v>
      </c>
      <c r="I1" s="12"/>
      <c r="J1" s="12"/>
      <c r="K1" s="12"/>
      <c r="L1" s="13" t="str">
        <f>T(F2)</f>
        <v>H 15</v>
      </c>
      <c r="M1" s="31" t="s">
        <v>27</v>
      </c>
      <c r="N1"/>
    </row>
    <row r="2" spans="1:34" ht="18" customHeight="1" x14ac:dyDescent="0.3">
      <c r="A2" s="3" t="s">
        <v>34</v>
      </c>
      <c r="B2" s="55" t="s">
        <v>1097</v>
      </c>
      <c r="C2" s="55" t="s">
        <v>857</v>
      </c>
      <c r="D2" s="55" t="s">
        <v>301</v>
      </c>
      <c r="E2" s="55" t="s">
        <v>83</v>
      </c>
      <c r="F2" s="55" t="s">
        <v>1098</v>
      </c>
      <c r="G2" s="55" t="s">
        <v>1099</v>
      </c>
      <c r="H2" s="5">
        <v>1</v>
      </c>
      <c r="I2" s="6" t="str">
        <f>T(B2)</f>
        <v>386</v>
      </c>
      <c r="J2" s="6" t="str">
        <f t="shared" ref="J2:L2" si="0">T(C2)</f>
        <v>Otto</v>
      </c>
      <c r="K2" s="6" t="str">
        <f t="shared" si="0"/>
        <v>Gustafsson</v>
      </c>
      <c r="L2" s="6" t="str">
        <f t="shared" si="0"/>
        <v>Ulricehamns IF</v>
      </c>
      <c r="M2" s="29">
        <v>3</v>
      </c>
      <c r="N2"/>
      <c r="P2" s="58" t="s">
        <v>22</v>
      </c>
      <c r="Q2" s="58"/>
      <c r="R2" s="58"/>
      <c r="S2" s="58"/>
      <c r="T2" s="58"/>
      <c r="AA2" s="58" t="s">
        <v>22</v>
      </c>
      <c r="AB2" s="58"/>
      <c r="AC2" s="58"/>
      <c r="AD2" s="58"/>
      <c r="AE2" s="58"/>
    </row>
    <row r="3" spans="1:34" ht="18" customHeight="1" x14ac:dyDescent="0.25">
      <c r="A3" s="3" t="s">
        <v>46</v>
      </c>
      <c r="B3" s="55" t="s">
        <v>1100</v>
      </c>
      <c r="C3" s="55" t="s">
        <v>499</v>
      </c>
      <c r="D3" s="55" t="s">
        <v>727</v>
      </c>
      <c r="E3" s="55" t="s">
        <v>274</v>
      </c>
      <c r="F3" s="55" t="s">
        <v>1098</v>
      </c>
      <c r="G3" s="55" t="s">
        <v>1101</v>
      </c>
      <c r="H3" s="5">
        <v>6</v>
      </c>
      <c r="I3" s="6" t="str">
        <f>T(B7)</f>
        <v>378</v>
      </c>
      <c r="J3" s="6" t="str">
        <f t="shared" ref="J3:L4" si="1">T(C7)</f>
        <v>Filip</v>
      </c>
      <c r="K3" s="6" t="str">
        <f t="shared" si="1"/>
        <v>Strand</v>
      </c>
      <c r="L3" s="6" t="str">
        <f t="shared" si="1"/>
        <v>Sunne SLF</v>
      </c>
      <c r="M3" s="30">
        <v>4</v>
      </c>
      <c r="N3"/>
      <c r="O3"/>
      <c r="P3" s="11" t="s">
        <v>17</v>
      </c>
      <c r="Q3" s="12"/>
      <c r="R3" s="12"/>
      <c r="S3" s="12"/>
      <c r="T3" s="13" t="str">
        <f>+L1</f>
        <v>H 15</v>
      </c>
    </row>
    <row r="4" spans="1:34" ht="18" customHeight="1" x14ac:dyDescent="0.25">
      <c r="A4" s="3" t="s">
        <v>52</v>
      </c>
      <c r="B4" s="55" t="s">
        <v>1102</v>
      </c>
      <c r="C4" s="55" t="s">
        <v>1103</v>
      </c>
      <c r="D4" s="55" t="s">
        <v>140</v>
      </c>
      <c r="E4" s="55" t="s">
        <v>609</v>
      </c>
      <c r="F4" s="55" t="s">
        <v>1098</v>
      </c>
      <c r="G4" s="55" t="s">
        <v>1104</v>
      </c>
      <c r="H4" s="5">
        <v>7</v>
      </c>
      <c r="I4" s="6" t="str">
        <f>T(B8)</f>
        <v>382</v>
      </c>
      <c r="J4" s="6" t="str">
        <f t="shared" si="1"/>
        <v>Joel</v>
      </c>
      <c r="K4" s="6" t="str">
        <f t="shared" si="1"/>
        <v>Björnlinger</v>
      </c>
      <c r="L4" s="6" t="str">
        <f t="shared" si="1"/>
        <v>IK Vista</v>
      </c>
      <c r="M4" s="30">
        <v>2</v>
      </c>
      <c r="N4"/>
      <c r="O4"/>
      <c r="P4" s="38" t="s">
        <v>23</v>
      </c>
      <c r="Q4" s="38" t="s">
        <v>24</v>
      </c>
      <c r="R4" s="18" t="s">
        <v>7</v>
      </c>
      <c r="S4" s="18" t="s">
        <v>8</v>
      </c>
      <c r="T4" s="18" t="s">
        <v>11</v>
      </c>
      <c r="U4" s="17" t="s">
        <v>26</v>
      </c>
      <c r="V4" s="60" t="s">
        <v>25</v>
      </c>
      <c r="W4" s="61"/>
      <c r="AA4" s="14" t="s">
        <v>21</v>
      </c>
      <c r="AB4" s="15"/>
      <c r="AC4" s="15"/>
      <c r="AD4" s="15"/>
      <c r="AE4" s="16" t="str">
        <f>T(F2)</f>
        <v>H 15</v>
      </c>
      <c r="AF4" s="27"/>
      <c r="AG4" s="9"/>
    </row>
    <row r="5" spans="1:34" ht="18" customHeight="1" x14ac:dyDescent="0.25">
      <c r="A5" s="3" t="s">
        <v>40</v>
      </c>
      <c r="B5" s="55" t="s">
        <v>1105</v>
      </c>
      <c r="C5" s="55" t="s">
        <v>75</v>
      </c>
      <c r="D5" s="55" t="s">
        <v>1106</v>
      </c>
      <c r="E5" s="55" t="s">
        <v>641</v>
      </c>
      <c r="F5" s="55" t="s">
        <v>1098</v>
      </c>
      <c r="G5" s="55" t="s">
        <v>1107</v>
      </c>
      <c r="H5" s="5">
        <v>12</v>
      </c>
      <c r="I5" s="6" t="str">
        <f>T(B13)</f>
        <v>369</v>
      </c>
      <c r="J5" s="6" t="str">
        <f t="shared" ref="J5:L6" si="2">T(C13)</f>
        <v>David</v>
      </c>
      <c r="K5" s="6" t="str">
        <f t="shared" si="2"/>
        <v>Musslinder</v>
      </c>
      <c r="L5" s="6" t="str">
        <f t="shared" si="2"/>
        <v>Falköpings AIK SK</v>
      </c>
      <c r="M5" s="29">
        <v>5</v>
      </c>
      <c r="N5"/>
      <c r="O5"/>
      <c r="P5" s="19">
        <v>6</v>
      </c>
      <c r="Q5" s="20" t="str">
        <f>+I7</f>
        <v>392</v>
      </c>
      <c r="R5" s="21" t="str">
        <f t="shared" ref="R5:T5" si="3">+J7</f>
        <v>Lukas</v>
      </c>
      <c r="S5" s="21" t="str">
        <f t="shared" si="3"/>
        <v>Behr</v>
      </c>
      <c r="T5" s="21" t="str">
        <f t="shared" si="3"/>
        <v>Garphyttans IF</v>
      </c>
      <c r="U5" s="20">
        <f>+H7</f>
        <v>18</v>
      </c>
      <c r="V5" s="59"/>
      <c r="W5" s="59"/>
      <c r="AA5" s="38" t="s">
        <v>23</v>
      </c>
      <c r="AB5" s="38" t="s">
        <v>24</v>
      </c>
      <c r="AC5" s="18" t="s">
        <v>7</v>
      </c>
      <c r="AD5" s="18" t="s">
        <v>8</v>
      </c>
      <c r="AE5" s="18" t="s">
        <v>11</v>
      </c>
      <c r="AF5" s="17" t="s">
        <v>26</v>
      </c>
      <c r="AG5" s="60" t="s">
        <v>25</v>
      </c>
      <c r="AH5" s="61"/>
    </row>
    <row r="6" spans="1:34" ht="18" customHeight="1" x14ac:dyDescent="0.25">
      <c r="A6" s="3" t="s">
        <v>41</v>
      </c>
      <c r="B6" s="55" t="s">
        <v>1108</v>
      </c>
      <c r="C6" s="55" t="s">
        <v>1109</v>
      </c>
      <c r="D6" s="55" t="s">
        <v>765</v>
      </c>
      <c r="E6" s="55" t="s">
        <v>178</v>
      </c>
      <c r="F6" s="55" t="s">
        <v>1098</v>
      </c>
      <c r="G6" s="55" t="s">
        <v>1110</v>
      </c>
      <c r="H6" s="5">
        <v>13</v>
      </c>
      <c r="I6" s="6" t="str">
        <f>T(B14)</f>
        <v>394</v>
      </c>
      <c r="J6" s="6" t="str">
        <f t="shared" si="2"/>
        <v>Lukas</v>
      </c>
      <c r="K6" s="6" t="str">
        <f t="shared" si="2"/>
        <v>Jonsson</v>
      </c>
      <c r="L6" s="6" t="str">
        <f t="shared" si="2"/>
        <v>Årjängs IF</v>
      </c>
      <c r="M6" s="29">
        <v>1</v>
      </c>
      <c r="N6"/>
      <c r="O6"/>
      <c r="P6" s="23">
        <v>5</v>
      </c>
      <c r="Q6" s="24" t="str">
        <f>+I5</f>
        <v>369</v>
      </c>
      <c r="R6" s="25" t="str">
        <f t="shared" ref="R6:T6" si="4">+J5</f>
        <v>David</v>
      </c>
      <c r="S6" s="25" t="str">
        <f t="shared" si="4"/>
        <v>Musslinder</v>
      </c>
      <c r="T6" s="25" t="str">
        <f t="shared" si="4"/>
        <v>Falköpings AIK SK</v>
      </c>
      <c r="U6" s="20">
        <f>+H5</f>
        <v>12</v>
      </c>
      <c r="V6" s="59"/>
      <c r="W6" s="59"/>
      <c r="Y6" s="8"/>
      <c r="Z6" s="8"/>
      <c r="AA6" s="19">
        <v>6</v>
      </c>
      <c r="AB6" s="20" t="str">
        <f>+Z57</f>
        <v>378</v>
      </c>
      <c r="AC6" s="20" t="str">
        <f>+AA57</f>
        <v>Filip</v>
      </c>
      <c r="AD6" s="20" t="str">
        <f>+AB57</f>
        <v>Strand</v>
      </c>
      <c r="AE6" s="20" t="str">
        <f>+AC57</f>
        <v>Sunne SLF</v>
      </c>
      <c r="AF6" s="20">
        <f>+AD57</f>
        <v>6</v>
      </c>
      <c r="AG6" s="22">
        <v>6</v>
      </c>
      <c r="AH6" s="22"/>
    </row>
    <row r="7" spans="1:34" ht="18" customHeight="1" x14ac:dyDescent="0.25">
      <c r="A7" s="3" t="s">
        <v>53</v>
      </c>
      <c r="B7" s="55" t="s">
        <v>1111</v>
      </c>
      <c r="C7" s="55" t="s">
        <v>963</v>
      </c>
      <c r="D7" s="55" t="s">
        <v>161</v>
      </c>
      <c r="E7" s="55" t="s">
        <v>641</v>
      </c>
      <c r="F7" s="55" t="s">
        <v>1098</v>
      </c>
      <c r="G7" s="55" t="s">
        <v>1112</v>
      </c>
      <c r="H7" s="5">
        <v>18</v>
      </c>
      <c r="I7" s="6" t="str">
        <f>T(B19)</f>
        <v>392</v>
      </c>
      <c r="J7" s="6" t="str">
        <f t="shared" ref="J7:L7" si="5">T(C19)</f>
        <v>Lukas</v>
      </c>
      <c r="K7" s="6" t="str">
        <f t="shared" si="5"/>
        <v>Behr</v>
      </c>
      <c r="L7" s="6" t="str">
        <f t="shared" si="5"/>
        <v>Garphyttans IF</v>
      </c>
      <c r="M7" s="30">
        <v>6</v>
      </c>
      <c r="N7"/>
      <c r="O7"/>
      <c r="P7" s="23">
        <v>4</v>
      </c>
      <c r="Q7" s="24" t="str">
        <f>+I3</f>
        <v>378</v>
      </c>
      <c r="R7" s="25" t="str">
        <f t="shared" ref="R7:T7" si="6">+J3</f>
        <v>Filip</v>
      </c>
      <c r="S7" s="25" t="str">
        <f t="shared" si="6"/>
        <v>Strand</v>
      </c>
      <c r="T7" s="25" t="str">
        <f t="shared" si="6"/>
        <v>Sunne SLF</v>
      </c>
      <c r="U7" s="20">
        <f>+H3</f>
        <v>6</v>
      </c>
      <c r="V7" s="59">
        <v>2</v>
      </c>
      <c r="W7" s="59"/>
      <c r="Y7" s="8"/>
      <c r="Z7" s="8"/>
      <c r="AA7" s="23">
        <v>5</v>
      </c>
      <c r="AB7" s="24" t="str">
        <f>+Z55</f>
        <v>385</v>
      </c>
      <c r="AC7" s="24" t="str">
        <f>+AA55</f>
        <v>Erik</v>
      </c>
      <c r="AD7" s="24" t="str">
        <f>+AB55</f>
        <v>Bryne</v>
      </c>
      <c r="AE7" s="24" t="str">
        <f>+AC55</f>
        <v>Sunne SLF</v>
      </c>
      <c r="AF7" s="24">
        <f>+AD55</f>
        <v>4</v>
      </c>
      <c r="AG7" s="26">
        <v>3</v>
      </c>
      <c r="AH7" s="26"/>
    </row>
    <row r="8" spans="1:34" ht="18" customHeight="1" x14ac:dyDescent="0.25">
      <c r="A8" s="3" t="s">
        <v>47</v>
      </c>
      <c r="B8" s="55" t="s">
        <v>1113</v>
      </c>
      <c r="C8" s="55" t="s">
        <v>623</v>
      </c>
      <c r="D8" s="55" t="s">
        <v>1114</v>
      </c>
      <c r="E8" s="55" t="s">
        <v>1007</v>
      </c>
      <c r="F8" s="55" t="s">
        <v>1098</v>
      </c>
      <c r="G8" s="55" t="s">
        <v>1115</v>
      </c>
      <c r="H8" s="14" t="s">
        <v>18</v>
      </c>
      <c r="I8" s="15"/>
      <c r="J8" s="15"/>
      <c r="K8" s="15"/>
      <c r="L8" s="16" t="str">
        <f>T(F2)</f>
        <v>H 15</v>
      </c>
      <c r="M8" s="31" t="s">
        <v>27</v>
      </c>
      <c r="N8"/>
      <c r="O8"/>
      <c r="P8" s="23">
        <v>3</v>
      </c>
      <c r="Q8" s="24" t="str">
        <f>+I2</f>
        <v>386</v>
      </c>
      <c r="R8" s="25" t="str">
        <f t="shared" ref="R8:T8" si="7">+J2</f>
        <v>Otto</v>
      </c>
      <c r="S8" s="25" t="str">
        <f t="shared" si="7"/>
        <v>Gustafsson</v>
      </c>
      <c r="T8" s="25" t="str">
        <f t="shared" si="7"/>
        <v>Ulricehamns IF</v>
      </c>
      <c r="U8" s="20">
        <f>+H2</f>
        <v>1</v>
      </c>
      <c r="V8" s="59">
        <v>1</v>
      </c>
      <c r="W8" s="59"/>
      <c r="X8" s="8"/>
      <c r="Y8" s="8"/>
      <c r="Z8" s="8"/>
      <c r="AA8" s="23">
        <v>4</v>
      </c>
      <c r="AB8" s="24" t="str">
        <f>+Z53</f>
        <v>370</v>
      </c>
      <c r="AC8" s="24" t="str">
        <f>+AA53</f>
        <v>Ludvig</v>
      </c>
      <c r="AD8" s="24" t="str">
        <f>+AB53</f>
        <v>Berg</v>
      </c>
      <c r="AE8" s="24" t="str">
        <f>+AC53</f>
        <v>Granbergsdals IF</v>
      </c>
      <c r="AF8" s="24">
        <f>+AD53</f>
        <v>2</v>
      </c>
      <c r="AG8" s="26">
        <v>1</v>
      </c>
      <c r="AH8" s="26"/>
    </row>
    <row r="9" spans="1:34" ht="18" customHeight="1" x14ac:dyDescent="0.25">
      <c r="A9" s="3" t="s">
        <v>35</v>
      </c>
      <c r="B9" s="55" t="s">
        <v>1116</v>
      </c>
      <c r="C9" s="55" t="s">
        <v>811</v>
      </c>
      <c r="D9" s="55" t="s">
        <v>585</v>
      </c>
      <c r="E9" s="55" t="s">
        <v>191</v>
      </c>
      <c r="F9" s="55" t="s">
        <v>1098</v>
      </c>
      <c r="G9" s="55" t="s">
        <v>1117</v>
      </c>
      <c r="H9" s="5">
        <v>2</v>
      </c>
      <c r="I9" s="6" t="str">
        <f>T(B3)</f>
        <v>370</v>
      </c>
      <c r="J9" s="6" t="str">
        <f t="shared" ref="J9:L9" si="8">T(C3)</f>
        <v>Ludvig</v>
      </c>
      <c r="K9" s="6" t="str">
        <f t="shared" si="8"/>
        <v>Berg</v>
      </c>
      <c r="L9" s="6" t="str">
        <f t="shared" si="8"/>
        <v>Granbergsdals IF</v>
      </c>
      <c r="M9" s="29">
        <v>3</v>
      </c>
      <c r="N9"/>
      <c r="O9"/>
      <c r="P9" s="23">
        <v>2</v>
      </c>
      <c r="Q9" s="24" t="str">
        <f>+I4</f>
        <v>382</v>
      </c>
      <c r="R9" s="25" t="str">
        <f t="shared" ref="R9:T9" si="9">+J4</f>
        <v>Joel</v>
      </c>
      <c r="S9" s="25" t="str">
        <f t="shared" si="9"/>
        <v>Björnlinger</v>
      </c>
      <c r="T9" s="25" t="str">
        <f t="shared" si="9"/>
        <v>IK Vista</v>
      </c>
      <c r="U9" s="20">
        <f>+H4</f>
        <v>7</v>
      </c>
      <c r="V9" s="59"/>
      <c r="W9" s="59"/>
      <c r="X9" s="8"/>
      <c r="AA9" s="23">
        <v>3</v>
      </c>
      <c r="AB9" s="24" t="str">
        <f>+Z52</f>
        <v>386</v>
      </c>
      <c r="AC9" s="24" t="str">
        <f>+AA52</f>
        <v>Otto</v>
      </c>
      <c r="AD9" s="24" t="str">
        <f>+AB52</f>
        <v>Gustafsson</v>
      </c>
      <c r="AE9" s="24" t="str">
        <f>+AC52</f>
        <v>Ulricehamns IF</v>
      </c>
      <c r="AF9" s="24">
        <f>+AD52</f>
        <v>1</v>
      </c>
      <c r="AG9" s="26">
        <v>4</v>
      </c>
      <c r="AH9" s="26"/>
    </row>
    <row r="10" spans="1:34" ht="18" customHeight="1" x14ac:dyDescent="0.25">
      <c r="A10" s="3" t="s">
        <v>36</v>
      </c>
      <c r="B10" s="55" t="s">
        <v>1118</v>
      </c>
      <c r="C10" s="55" t="s">
        <v>1119</v>
      </c>
      <c r="D10" s="55" t="s">
        <v>806</v>
      </c>
      <c r="E10" s="55" t="s">
        <v>311</v>
      </c>
      <c r="F10" s="55" t="s">
        <v>1098</v>
      </c>
      <c r="G10" s="55" t="s">
        <v>1120</v>
      </c>
      <c r="H10" s="5">
        <v>5</v>
      </c>
      <c r="I10" s="6" t="str">
        <f>T(B6)</f>
        <v>366</v>
      </c>
      <c r="J10" s="6" t="str">
        <f t="shared" ref="J10:L10" si="10">T(C6)</f>
        <v>Adrian</v>
      </c>
      <c r="K10" s="6" t="str">
        <f t="shared" si="10"/>
        <v>Skiöld</v>
      </c>
      <c r="L10" s="6" t="str">
        <f t="shared" si="10"/>
        <v>Borås SK</v>
      </c>
      <c r="M10" s="30">
        <v>4</v>
      </c>
      <c r="N10"/>
      <c r="O10"/>
      <c r="P10" s="23">
        <v>1</v>
      </c>
      <c r="Q10" s="24" t="str">
        <f>+I6</f>
        <v>394</v>
      </c>
      <c r="R10" s="25" t="str">
        <f t="shared" ref="R10:T10" si="11">+J6</f>
        <v>Lukas</v>
      </c>
      <c r="S10" s="25" t="str">
        <f t="shared" si="11"/>
        <v>Jonsson</v>
      </c>
      <c r="T10" s="25" t="str">
        <f t="shared" si="11"/>
        <v>Årjängs IF</v>
      </c>
      <c r="U10" s="24">
        <f>+H6</f>
        <v>13</v>
      </c>
      <c r="V10" s="59"/>
      <c r="W10" s="59"/>
      <c r="X10" s="8"/>
      <c r="AA10" s="23">
        <v>2</v>
      </c>
      <c r="AB10" s="24" t="str">
        <f>+Z54</f>
        <v>388</v>
      </c>
      <c r="AC10" s="24" t="str">
        <f>+AA54</f>
        <v>Mattias</v>
      </c>
      <c r="AD10" s="24" t="str">
        <f>+AB54</f>
        <v>Andersson</v>
      </c>
      <c r="AE10" s="24" t="str">
        <f>+AC54</f>
        <v>Domnarvets GOIF</v>
      </c>
      <c r="AF10" s="24">
        <f>+AD54</f>
        <v>3</v>
      </c>
      <c r="AG10" s="26">
        <v>2</v>
      </c>
      <c r="AH10" s="26"/>
    </row>
    <row r="11" spans="1:34" ht="18" customHeight="1" x14ac:dyDescent="0.25">
      <c r="A11" s="3" t="s">
        <v>48</v>
      </c>
      <c r="B11" s="55" t="s">
        <v>1121</v>
      </c>
      <c r="C11" s="55" t="s">
        <v>1122</v>
      </c>
      <c r="D11" s="55" t="s">
        <v>739</v>
      </c>
      <c r="E11" s="55" t="s">
        <v>128</v>
      </c>
      <c r="F11" s="55" t="s">
        <v>1098</v>
      </c>
      <c r="G11" s="55" t="s">
        <v>1123</v>
      </c>
      <c r="H11" s="5">
        <v>8</v>
      </c>
      <c r="I11" s="6" t="str">
        <f>T(B9)</f>
        <v>380</v>
      </c>
      <c r="J11" s="6" t="str">
        <f t="shared" ref="J11:L11" si="12">T(C9)</f>
        <v>Jesper</v>
      </c>
      <c r="K11" s="6" t="str">
        <f t="shared" si="12"/>
        <v>Nyman</v>
      </c>
      <c r="L11" s="6" t="str">
        <f t="shared" si="12"/>
        <v>IFK Skövde SK</v>
      </c>
      <c r="M11" s="30">
        <v>2</v>
      </c>
      <c r="N11"/>
      <c r="O11"/>
      <c r="P11" s="11" t="s">
        <v>18</v>
      </c>
      <c r="Q11" s="12"/>
      <c r="R11" s="12"/>
      <c r="S11" s="12"/>
      <c r="T11" s="13" t="str">
        <f>+T3</f>
        <v>H 15</v>
      </c>
      <c r="AA11" s="23">
        <v>1</v>
      </c>
      <c r="AB11" s="24" t="str">
        <f>+Z56</f>
        <v>366</v>
      </c>
      <c r="AC11" s="24" t="str">
        <f>+AA56</f>
        <v>Adrian</v>
      </c>
      <c r="AD11" s="24" t="str">
        <f>+AB56</f>
        <v>Skiöld</v>
      </c>
      <c r="AE11" s="24" t="str">
        <f>+AC56</f>
        <v>Borås SK</v>
      </c>
      <c r="AF11" s="24">
        <f>+AD56</f>
        <v>5</v>
      </c>
      <c r="AG11" s="26">
        <v>5</v>
      </c>
      <c r="AH11" s="26"/>
    </row>
    <row r="12" spans="1:34" ht="18" customHeight="1" x14ac:dyDescent="0.25">
      <c r="A12" s="3" t="s">
        <v>54</v>
      </c>
      <c r="B12" s="55" t="s">
        <v>1124</v>
      </c>
      <c r="C12" s="55" t="s">
        <v>505</v>
      </c>
      <c r="D12" s="55" t="s">
        <v>1125</v>
      </c>
      <c r="E12" s="55" t="s">
        <v>128</v>
      </c>
      <c r="F12" s="55" t="s">
        <v>1098</v>
      </c>
      <c r="G12" s="55" t="s">
        <v>1126</v>
      </c>
      <c r="H12" s="5">
        <v>11</v>
      </c>
      <c r="I12" s="6" t="str">
        <f>T(B12)</f>
        <v>379</v>
      </c>
      <c r="J12" s="6" t="str">
        <f t="shared" ref="J12:L12" si="13">T(C12)</f>
        <v>Simon</v>
      </c>
      <c r="K12" s="6" t="str">
        <f t="shared" si="13"/>
        <v>Wiksell</v>
      </c>
      <c r="L12" s="6" t="str">
        <f t="shared" si="13"/>
        <v>IK Stern</v>
      </c>
      <c r="M12" s="29">
        <v>5</v>
      </c>
      <c r="N12"/>
      <c r="O12"/>
      <c r="P12" s="38" t="s">
        <v>23</v>
      </c>
      <c r="Q12" s="38" t="s">
        <v>24</v>
      </c>
      <c r="R12" s="18" t="s">
        <v>7</v>
      </c>
      <c r="S12" s="18" t="s">
        <v>8</v>
      </c>
      <c r="T12" s="18" t="s">
        <v>11</v>
      </c>
      <c r="V12" s="60" t="s">
        <v>25</v>
      </c>
      <c r="W12" s="61"/>
      <c r="AA12" s="9"/>
      <c r="AB12" s="9"/>
      <c r="AC12" s="9"/>
      <c r="AD12" s="9"/>
      <c r="AE12" s="9"/>
      <c r="AF12" s="9"/>
    </row>
    <row r="13" spans="1:34" ht="18" customHeight="1" x14ac:dyDescent="0.25">
      <c r="A13" s="3" t="s">
        <v>42</v>
      </c>
      <c r="B13" s="55" t="s">
        <v>1127</v>
      </c>
      <c r="C13" s="55" t="s">
        <v>696</v>
      </c>
      <c r="D13" s="55" t="s">
        <v>1128</v>
      </c>
      <c r="E13" s="55" t="s">
        <v>3</v>
      </c>
      <c r="F13" s="55" t="s">
        <v>1098</v>
      </c>
      <c r="G13" s="55" t="s">
        <v>1129</v>
      </c>
      <c r="H13" s="5">
        <v>14</v>
      </c>
      <c r="I13" s="6" t="str">
        <f>T(B15)</f>
        <v>368</v>
      </c>
      <c r="J13" s="6" t="str">
        <f t="shared" ref="J13:L13" si="14">T(C15)</f>
        <v>Ludvig</v>
      </c>
      <c r="K13" s="6" t="str">
        <f t="shared" si="14"/>
        <v>Anderberg</v>
      </c>
      <c r="L13" s="6" t="str">
        <f t="shared" si="14"/>
        <v>IFK Skövde SK</v>
      </c>
      <c r="M13" s="29">
        <v>1</v>
      </c>
      <c r="N13"/>
      <c r="O13"/>
      <c r="P13" s="19">
        <v>6</v>
      </c>
      <c r="Q13" s="20" t="str">
        <f>+I14</f>
        <v>377</v>
      </c>
      <c r="R13" s="20" t="str">
        <f>+J14</f>
        <v>Albin</v>
      </c>
      <c r="S13" s="20" t="str">
        <f>+K14</f>
        <v>Källiden</v>
      </c>
      <c r="T13" s="20" t="str">
        <f>+L14</f>
        <v>Granbergsdals IF</v>
      </c>
      <c r="U13" s="20">
        <f>+H14</f>
        <v>17</v>
      </c>
      <c r="V13" s="59"/>
      <c r="W13" s="59"/>
      <c r="Y13" s="8"/>
      <c r="Z13" s="8"/>
      <c r="AA13" s="9"/>
      <c r="AB13" s="9"/>
      <c r="AC13" s="9"/>
      <c r="AD13" s="9"/>
      <c r="AE13" s="9"/>
      <c r="AF13" s="9"/>
    </row>
    <row r="14" spans="1:34" ht="18" customHeight="1" x14ac:dyDescent="0.3">
      <c r="A14" s="3" t="s">
        <v>43</v>
      </c>
      <c r="B14" s="55" t="s">
        <v>1130</v>
      </c>
      <c r="C14" s="55" t="s">
        <v>108</v>
      </c>
      <c r="D14" s="55" t="s">
        <v>372</v>
      </c>
      <c r="E14" s="55" t="s">
        <v>311</v>
      </c>
      <c r="F14" s="55" t="s">
        <v>1098</v>
      </c>
      <c r="G14" s="55" t="s">
        <v>1131</v>
      </c>
      <c r="H14" s="5">
        <v>17</v>
      </c>
      <c r="I14" s="6" t="str">
        <f>T(B18)</f>
        <v>377</v>
      </c>
      <c r="J14" s="6" t="str">
        <f t="shared" ref="J14:L14" si="15">T(C18)</f>
        <v>Albin</v>
      </c>
      <c r="K14" s="6" t="str">
        <f t="shared" si="15"/>
        <v>Källiden</v>
      </c>
      <c r="L14" s="6" t="str">
        <f t="shared" si="15"/>
        <v>Granbergsdals IF</v>
      </c>
      <c r="M14" s="30">
        <v>6</v>
      </c>
      <c r="N14"/>
      <c r="O14"/>
      <c r="P14" s="23">
        <v>5</v>
      </c>
      <c r="Q14" s="24" t="str">
        <f>+I12</f>
        <v>379</v>
      </c>
      <c r="R14" s="24" t="str">
        <f>+J12</f>
        <v>Simon</v>
      </c>
      <c r="S14" s="24" t="str">
        <f>+K12</f>
        <v>Wiksell</v>
      </c>
      <c r="T14" s="24" t="str">
        <f>+L12</f>
        <v>IK Stern</v>
      </c>
      <c r="U14" s="24">
        <f>+H12</f>
        <v>11</v>
      </c>
      <c r="V14" s="59"/>
      <c r="W14" s="59"/>
      <c r="Y14" s="8"/>
      <c r="Z14" s="8"/>
      <c r="AA14" s="58" t="s">
        <v>22</v>
      </c>
      <c r="AB14" s="58"/>
      <c r="AC14" s="58"/>
      <c r="AD14" s="58"/>
      <c r="AE14" s="58"/>
      <c r="AF14" s="9"/>
    </row>
    <row r="15" spans="1:34" ht="18" customHeight="1" x14ac:dyDescent="0.25">
      <c r="A15" s="3" t="s">
        <v>55</v>
      </c>
      <c r="B15" s="55" t="s">
        <v>1132</v>
      </c>
      <c r="C15" s="55" t="s">
        <v>499</v>
      </c>
      <c r="D15" s="55" t="s">
        <v>221</v>
      </c>
      <c r="E15" s="55" t="s">
        <v>191</v>
      </c>
      <c r="F15" s="55" t="s">
        <v>1098</v>
      </c>
      <c r="G15" s="55" t="s">
        <v>1133</v>
      </c>
      <c r="H15" s="14" t="s">
        <v>19</v>
      </c>
      <c r="I15" s="15"/>
      <c r="J15" s="15"/>
      <c r="K15" s="15"/>
      <c r="L15" s="16" t="str">
        <f>T(F2)</f>
        <v>H 15</v>
      </c>
      <c r="M15" s="31" t="s">
        <v>27</v>
      </c>
      <c r="N15"/>
      <c r="O15"/>
      <c r="P15" s="23">
        <v>4</v>
      </c>
      <c r="Q15" s="24" t="str">
        <f>+I10</f>
        <v>366</v>
      </c>
      <c r="R15" s="24" t="str">
        <f>+J10</f>
        <v>Adrian</v>
      </c>
      <c r="S15" s="24" t="str">
        <f>+K10</f>
        <v>Skiöld</v>
      </c>
      <c r="T15" s="24" t="str">
        <f>+L10</f>
        <v>Borås SK</v>
      </c>
      <c r="U15" s="24">
        <f>+H10</f>
        <v>5</v>
      </c>
      <c r="V15" s="59">
        <v>2</v>
      </c>
      <c r="W15" s="59"/>
      <c r="X15" s="8"/>
      <c r="Y15" s="8"/>
      <c r="Z15" s="8"/>
    </row>
    <row r="16" spans="1:34" ht="18" customHeight="1" x14ac:dyDescent="0.25">
      <c r="A16" s="3" t="s">
        <v>49</v>
      </c>
      <c r="B16" s="55" t="s">
        <v>1134</v>
      </c>
      <c r="C16" s="55" t="s">
        <v>1135</v>
      </c>
      <c r="D16" s="55" t="s">
        <v>714</v>
      </c>
      <c r="E16" s="55" t="s">
        <v>248</v>
      </c>
      <c r="F16" s="55" t="s">
        <v>1098</v>
      </c>
      <c r="G16" s="55" t="s">
        <v>1136</v>
      </c>
      <c r="H16" s="5">
        <v>3</v>
      </c>
      <c r="I16" s="6" t="str">
        <f>T(B4)</f>
        <v>388</v>
      </c>
      <c r="J16" s="6" t="str">
        <f t="shared" ref="J16:L17" si="16">T(C4)</f>
        <v>Mattias</v>
      </c>
      <c r="K16" s="6" t="str">
        <f t="shared" si="16"/>
        <v>Andersson</v>
      </c>
      <c r="L16" s="6" t="str">
        <f t="shared" si="16"/>
        <v>Domnarvets GOIF</v>
      </c>
      <c r="M16" s="29">
        <v>3</v>
      </c>
      <c r="N16"/>
      <c r="O16"/>
      <c r="P16" s="23">
        <v>3</v>
      </c>
      <c r="Q16" s="24" t="str">
        <f>+I9</f>
        <v>370</v>
      </c>
      <c r="R16" s="24" t="str">
        <f>+J9</f>
        <v>Ludvig</v>
      </c>
      <c r="S16" s="24" t="str">
        <f>+K9</f>
        <v>Berg</v>
      </c>
      <c r="T16" s="24" t="str">
        <f>+L9</f>
        <v>Granbergsdals IF</v>
      </c>
      <c r="U16" s="24">
        <f>+H9</f>
        <v>2</v>
      </c>
      <c r="V16" s="59">
        <v>1</v>
      </c>
      <c r="W16" s="59"/>
      <c r="X16" s="8"/>
    </row>
    <row r="17" spans="1:34" ht="18" customHeight="1" x14ac:dyDescent="0.25">
      <c r="A17" s="3" t="s">
        <v>37</v>
      </c>
      <c r="B17" s="55" t="s">
        <v>1137</v>
      </c>
      <c r="C17" s="55" t="s">
        <v>280</v>
      </c>
      <c r="D17" s="55" t="s">
        <v>195</v>
      </c>
      <c r="E17" s="55" t="s">
        <v>196</v>
      </c>
      <c r="F17" s="55" t="s">
        <v>1098</v>
      </c>
      <c r="G17" s="55" t="s">
        <v>1138</v>
      </c>
      <c r="H17" s="5">
        <v>4</v>
      </c>
      <c r="I17" s="6" t="str">
        <f>T(B5)</f>
        <v>385</v>
      </c>
      <c r="J17" s="6" t="str">
        <f t="shared" si="16"/>
        <v>Erik</v>
      </c>
      <c r="K17" s="6" t="str">
        <f t="shared" si="16"/>
        <v>Bryne</v>
      </c>
      <c r="L17" s="6" t="str">
        <f t="shared" si="16"/>
        <v>Sunne SLF</v>
      </c>
      <c r="M17" s="30">
        <v>4</v>
      </c>
      <c r="N17"/>
      <c r="O17"/>
      <c r="P17" s="23">
        <v>2</v>
      </c>
      <c r="Q17" s="24" t="str">
        <f>+I11</f>
        <v>380</v>
      </c>
      <c r="R17" s="24" t="str">
        <f>+J11</f>
        <v>Jesper</v>
      </c>
      <c r="S17" s="24" t="str">
        <f>+K11</f>
        <v>Nyman</v>
      </c>
      <c r="T17" s="24" t="str">
        <f>+L11</f>
        <v>IFK Skövde SK</v>
      </c>
      <c r="U17" s="24">
        <f>+H11</f>
        <v>8</v>
      </c>
      <c r="V17" s="59"/>
      <c r="W17" s="59"/>
      <c r="X17" s="8"/>
    </row>
    <row r="18" spans="1:34" ht="18" customHeight="1" x14ac:dyDescent="0.25">
      <c r="A18" s="3" t="s">
        <v>38</v>
      </c>
      <c r="B18" s="55" t="s">
        <v>1139</v>
      </c>
      <c r="C18" s="55" t="s">
        <v>412</v>
      </c>
      <c r="D18" s="55" t="s">
        <v>753</v>
      </c>
      <c r="E18" s="55" t="s">
        <v>274</v>
      </c>
      <c r="F18" s="55" t="s">
        <v>1098</v>
      </c>
      <c r="G18" s="55" t="s">
        <v>1140</v>
      </c>
      <c r="H18" s="5">
        <v>9</v>
      </c>
      <c r="I18" s="6" t="str">
        <f>T(B10)</f>
        <v>373</v>
      </c>
      <c r="J18" s="6" t="str">
        <f t="shared" ref="J18:L19" si="17">T(C10)</f>
        <v>Christian</v>
      </c>
      <c r="K18" s="6" t="str">
        <f t="shared" si="17"/>
        <v>Eriksson</v>
      </c>
      <c r="L18" s="6" t="str">
        <f t="shared" si="17"/>
        <v>Årjängs IF</v>
      </c>
      <c r="M18" s="30">
        <v>2</v>
      </c>
      <c r="N18"/>
      <c r="O18"/>
      <c r="P18" s="23">
        <v>1</v>
      </c>
      <c r="Q18" s="24" t="str">
        <f>+I13</f>
        <v>368</v>
      </c>
      <c r="R18" s="24" t="str">
        <f>+J13</f>
        <v>Ludvig</v>
      </c>
      <c r="S18" s="24" t="str">
        <f>+K13</f>
        <v>Anderberg</v>
      </c>
      <c r="T18" s="24" t="str">
        <f>+L13</f>
        <v>IFK Skövde SK</v>
      </c>
      <c r="U18" s="24">
        <f>+H13</f>
        <v>14</v>
      </c>
      <c r="V18" s="59"/>
      <c r="W18" s="59"/>
    </row>
    <row r="19" spans="1:34" ht="18" customHeight="1" x14ac:dyDescent="0.25">
      <c r="A19" s="3" t="s">
        <v>50</v>
      </c>
      <c r="B19" s="55" t="s">
        <v>1141</v>
      </c>
      <c r="C19" s="55" t="s">
        <v>108</v>
      </c>
      <c r="D19" s="55" t="s">
        <v>914</v>
      </c>
      <c r="E19" s="55" t="s">
        <v>261</v>
      </c>
      <c r="F19" s="55" t="s">
        <v>1098</v>
      </c>
      <c r="G19" s="55" t="s">
        <v>1142</v>
      </c>
      <c r="H19" s="5">
        <v>10</v>
      </c>
      <c r="I19" s="6" t="str">
        <f>T(B11)</f>
        <v>371</v>
      </c>
      <c r="J19" s="6" t="str">
        <f t="shared" si="17"/>
        <v>Harald</v>
      </c>
      <c r="K19" s="6" t="str">
        <f t="shared" si="17"/>
        <v>Ekenberg</v>
      </c>
      <c r="L19" s="6" t="str">
        <f t="shared" si="17"/>
        <v>IK Stern</v>
      </c>
      <c r="M19" s="29">
        <v>5</v>
      </c>
      <c r="N19"/>
      <c r="O19"/>
      <c r="P19" s="11" t="s">
        <v>19</v>
      </c>
      <c r="Q19" s="12"/>
      <c r="R19" s="12"/>
      <c r="S19" s="12"/>
      <c r="T19" s="13" t="str">
        <f>+T11</f>
        <v>H 15</v>
      </c>
      <c r="AA19" s="9"/>
      <c r="AB19" s="9"/>
      <c r="AC19" s="9"/>
      <c r="AD19" s="9"/>
      <c r="AE19" s="9"/>
      <c r="AF19" s="9"/>
    </row>
    <row r="20" spans="1:34" ht="18" customHeight="1" x14ac:dyDescent="0.25">
      <c r="A20" s="3" t="s">
        <v>56</v>
      </c>
      <c r="B20" s="55" t="s">
        <v>1143</v>
      </c>
      <c r="C20" s="55" t="s">
        <v>1144</v>
      </c>
      <c r="D20" s="55" t="s">
        <v>1145</v>
      </c>
      <c r="E20" s="55" t="s">
        <v>191</v>
      </c>
      <c r="F20" s="55" t="s">
        <v>1098</v>
      </c>
      <c r="G20" s="55" t="s">
        <v>972</v>
      </c>
      <c r="H20" s="5">
        <v>15</v>
      </c>
      <c r="I20" s="6" t="str">
        <f>T(B16)</f>
        <v>395</v>
      </c>
      <c r="J20" s="6" t="str">
        <f t="shared" ref="J20:L21" si="18">T(C16)</f>
        <v>Herman</v>
      </c>
      <c r="K20" s="6" t="str">
        <f t="shared" si="18"/>
        <v>Swärd</v>
      </c>
      <c r="L20" s="6" t="str">
        <f t="shared" si="18"/>
        <v>Tidaholm SOK Sisu</v>
      </c>
      <c r="M20" s="29">
        <v>1</v>
      </c>
      <c r="N20"/>
      <c r="O20"/>
      <c r="P20" s="38" t="s">
        <v>23</v>
      </c>
      <c r="Q20" s="38" t="s">
        <v>24</v>
      </c>
      <c r="R20" s="18" t="s">
        <v>7</v>
      </c>
      <c r="S20" s="18" t="s">
        <v>8</v>
      </c>
      <c r="T20" s="18" t="s">
        <v>11</v>
      </c>
      <c r="V20" s="60" t="s">
        <v>25</v>
      </c>
      <c r="W20" s="61"/>
      <c r="Y20" s="8"/>
      <c r="Z20" s="8"/>
      <c r="AA20" s="9"/>
      <c r="AB20" s="9"/>
      <c r="AC20" s="9"/>
      <c r="AD20" s="9"/>
      <c r="AE20" s="9"/>
      <c r="AF20" s="9"/>
    </row>
    <row r="21" spans="1:34" ht="18" customHeight="1" x14ac:dyDescent="0.25">
      <c r="A21" s="3" t="s">
        <v>44</v>
      </c>
      <c r="B21" s="55" t="s">
        <v>1146</v>
      </c>
      <c r="C21" s="55" t="s">
        <v>665</v>
      </c>
      <c r="D21" s="55" t="s">
        <v>1147</v>
      </c>
      <c r="E21" s="55" t="s">
        <v>137</v>
      </c>
      <c r="F21" s="55" t="s">
        <v>1098</v>
      </c>
      <c r="G21" s="55" t="s">
        <v>1148</v>
      </c>
      <c r="H21" s="5">
        <v>16</v>
      </c>
      <c r="I21" s="6" t="str">
        <f>T(B17)</f>
        <v>387</v>
      </c>
      <c r="J21" s="6" t="str">
        <f t="shared" si="18"/>
        <v>Malte</v>
      </c>
      <c r="K21" s="6" t="str">
        <f t="shared" si="18"/>
        <v>Jutterdal</v>
      </c>
      <c r="L21" s="6" t="str">
        <f t="shared" si="18"/>
        <v>Vreta Skid o MK</v>
      </c>
      <c r="M21" s="30">
        <v>6</v>
      </c>
      <c r="N21"/>
      <c r="O21"/>
      <c r="P21" s="19">
        <v>6</v>
      </c>
      <c r="Q21" s="20" t="str">
        <f>+I21</f>
        <v>387</v>
      </c>
      <c r="R21" s="20" t="str">
        <f>+J21</f>
        <v>Malte</v>
      </c>
      <c r="S21" s="20" t="str">
        <f>+K21</f>
        <v>Jutterdal</v>
      </c>
      <c r="T21" s="20" t="str">
        <f>+L21</f>
        <v>Vreta Skid o MK</v>
      </c>
      <c r="U21" s="20">
        <f>+H21</f>
        <v>16</v>
      </c>
      <c r="V21" s="59"/>
      <c r="W21" s="59"/>
      <c r="Y21" s="8"/>
      <c r="Z21" s="8"/>
      <c r="AA21" s="9"/>
      <c r="AB21" s="9"/>
      <c r="AC21" s="9"/>
      <c r="AD21" s="9"/>
      <c r="AE21" s="9"/>
      <c r="AF21" s="9"/>
    </row>
    <row r="22" spans="1:34" ht="18" customHeight="1" x14ac:dyDescent="0.25">
      <c r="A22" s="3" t="s">
        <v>45</v>
      </c>
      <c r="B22" s="55" t="s">
        <v>1149</v>
      </c>
      <c r="C22" s="55" t="s">
        <v>1150</v>
      </c>
      <c r="D22" s="55" t="s">
        <v>402</v>
      </c>
      <c r="E22" s="55" t="s">
        <v>137</v>
      </c>
      <c r="F22" s="55" t="s">
        <v>1098</v>
      </c>
      <c r="G22" s="55" t="s">
        <v>1151</v>
      </c>
      <c r="N22"/>
      <c r="O22"/>
      <c r="P22" s="23">
        <v>5</v>
      </c>
      <c r="Q22" s="24" t="str">
        <f>+I19</f>
        <v>371</v>
      </c>
      <c r="R22" s="24" t="str">
        <f>+J19</f>
        <v>Harald</v>
      </c>
      <c r="S22" s="24" t="str">
        <f>+K19</f>
        <v>Ekenberg</v>
      </c>
      <c r="T22" s="24" t="str">
        <f>+L19</f>
        <v>IK Stern</v>
      </c>
      <c r="U22" s="24">
        <f>+H19</f>
        <v>10</v>
      </c>
      <c r="V22" s="59"/>
      <c r="W22" s="59"/>
      <c r="X22" s="8"/>
      <c r="Y22" s="8"/>
      <c r="Z22" s="8"/>
      <c r="AA22" s="10"/>
      <c r="AB22" s="10"/>
      <c r="AC22" s="10"/>
      <c r="AD22" s="10"/>
      <c r="AE22" s="9"/>
      <c r="AF22" s="9"/>
    </row>
    <row r="23" spans="1:34" ht="18" customHeight="1" x14ac:dyDescent="0.25">
      <c r="A23" s="3" t="s">
        <v>57</v>
      </c>
      <c r="B23" s="55" t="s">
        <v>1152</v>
      </c>
      <c r="C23" s="55" t="s">
        <v>412</v>
      </c>
      <c r="D23" s="55" t="s">
        <v>821</v>
      </c>
      <c r="E23" s="55" t="s">
        <v>137</v>
      </c>
      <c r="F23" s="55" t="s">
        <v>1098</v>
      </c>
      <c r="G23" s="55" t="s">
        <v>862</v>
      </c>
      <c r="N23"/>
      <c r="O23"/>
      <c r="P23" s="23">
        <v>4</v>
      </c>
      <c r="Q23" s="24" t="str">
        <f>+I17</f>
        <v>385</v>
      </c>
      <c r="R23" s="24" t="str">
        <f>+J17</f>
        <v>Erik</v>
      </c>
      <c r="S23" s="24" t="str">
        <f>+K17</f>
        <v>Bryne</v>
      </c>
      <c r="T23" s="24" t="str">
        <f>+L17</f>
        <v>Sunne SLF</v>
      </c>
      <c r="U23" s="24">
        <f>+H17</f>
        <v>4</v>
      </c>
      <c r="V23" s="59">
        <v>2</v>
      </c>
      <c r="W23" s="59"/>
      <c r="X23" s="8"/>
      <c r="Y23" s="10"/>
      <c r="Z23" s="10"/>
    </row>
    <row r="24" spans="1:34" ht="18" customHeight="1" x14ac:dyDescent="0.25">
      <c r="A24" s="3" t="s">
        <v>51</v>
      </c>
      <c r="B24" s="55" t="s">
        <v>1153</v>
      </c>
      <c r="C24" s="55" t="s">
        <v>408</v>
      </c>
      <c r="D24" s="55" t="s">
        <v>1154</v>
      </c>
      <c r="E24" s="55" t="s">
        <v>3</v>
      </c>
      <c r="F24" s="55" t="s">
        <v>1098</v>
      </c>
      <c r="G24" s="55" t="s">
        <v>1155</v>
      </c>
      <c r="N24"/>
      <c r="O24"/>
      <c r="P24" s="23">
        <v>3</v>
      </c>
      <c r="Q24" s="24" t="str">
        <f>+I16</f>
        <v>388</v>
      </c>
      <c r="R24" s="24" t="str">
        <f>+J16</f>
        <v>Mattias</v>
      </c>
      <c r="S24" s="24" t="str">
        <f>+K16</f>
        <v>Andersson</v>
      </c>
      <c r="T24" s="24" t="str">
        <f>+L16</f>
        <v>Domnarvets GOIF</v>
      </c>
      <c r="U24" s="24">
        <f>+H16</f>
        <v>3</v>
      </c>
      <c r="V24" s="59">
        <v>1</v>
      </c>
      <c r="W24" s="59"/>
      <c r="X24" s="8"/>
    </row>
    <row r="25" spans="1:34" ht="18" customHeight="1" x14ac:dyDescent="0.25">
      <c r="A25" s="3" t="s">
        <v>39</v>
      </c>
      <c r="B25" s="55" t="s">
        <v>1156</v>
      </c>
      <c r="C25" s="55" t="s">
        <v>272</v>
      </c>
      <c r="D25" s="55" t="s">
        <v>286</v>
      </c>
      <c r="E25" s="55" t="s">
        <v>83</v>
      </c>
      <c r="F25" s="55" t="s">
        <v>1098</v>
      </c>
      <c r="G25" s="55" t="s">
        <v>1157</v>
      </c>
      <c r="N25"/>
      <c r="O25"/>
      <c r="P25" s="23">
        <v>2</v>
      </c>
      <c r="Q25" s="24" t="str">
        <f>+I18</f>
        <v>373</v>
      </c>
      <c r="R25" s="24" t="str">
        <f>+J18</f>
        <v>Christian</v>
      </c>
      <c r="S25" s="24" t="str">
        <f>+K18</f>
        <v>Eriksson</v>
      </c>
      <c r="T25" s="24" t="str">
        <f>+L18</f>
        <v>Årjängs IF</v>
      </c>
      <c r="U25" s="24">
        <f>+H18</f>
        <v>9</v>
      </c>
      <c r="V25" s="59"/>
      <c r="W25" s="59"/>
      <c r="X25" s="10"/>
      <c r="AA25" s="57" t="s">
        <v>28</v>
      </c>
      <c r="AB25" s="57"/>
      <c r="AC25" s="57"/>
      <c r="AD25" s="57"/>
      <c r="AE25" s="57"/>
      <c r="AF25" s="57"/>
      <c r="AG25" s="57"/>
      <c r="AH25" s="57"/>
    </row>
    <row r="26" spans="1:34" ht="18" customHeight="1" x14ac:dyDescent="0.25">
      <c r="A26" s="3" t="s">
        <v>58</v>
      </c>
      <c r="B26" s="55" t="s">
        <v>1158</v>
      </c>
      <c r="C26" s="55" t="s">
        <v>464</v>
      </c>
      <c r="D26" s="55" t="s">
        <v>1159</v>
      </c>
      <c r="E26" s="55" t="s">
        <v>191</v>
      </c>
      <c r="F26" s="55" t="s">
        <v>1098</v>
      </c>
      <c r="G26" s="55" t="s">
        <v>389</v>
      </c>
      <c r="N26"/>
      <c r="O26"/>
      <c r="P26" s="23">
        <v>1</v>
      </c>
      <c r="Q26" s="24" t="str">
        <f>+I20</f>
        <v>395</v>
      </c>
      <c r="R26" s="24" t="str">
        <f>+J20</f>
        <v>Herman</v>
      </c>
      <c r="S26" s="24" t="str">
        <f>+K20</f>
        <v>Swärd</v>
      </c>
      <c r="T26" s="24" t="str">
        <f>+L20</f>
        <v>Tidaholm SOK Sisu</v>
      </c>
      <c r="U26" s="24">
        <f>+H20</f>
        <v>15</v>
      </c>
      <c r="V26" s="59"/>
      <c r="W26" s="59"/>
      <c r="AA26" s="57"/>
      <c r="AB26" s="57"/>
      <c r="AC26" s="57"/>
      <c r="AD26" s="57"/>
      <c r="AE26" s="57"/>
      <c r="AF26" s="57"/>
      <c r="AG26" s="57"/>
      <c r="AH26" s="57"/>
    </row>
    <row r="27" spans="1:34" ht="18" customHeight="1" x14ac:dyDescent="0.2">
      <c r="A27" s="3" t="s">
        <v>59</v>
      </c>
      <c r="B27" s="55" t="s">
        <v>1160</v>
      </c>
      <c r="C27" s="55" t="s">
        <v>1103</v>
      </c>
      <c r="D27" s="55" t="s">
        <v>836</v>
      </c>
      <c r="E27" s="55" t="s">
        <v>614</v>
      </c>
      <c r="F27" s="55" t="s">
        <v>1098</v>
      </c>
      <c r="G27" s="55" t="s">
        <v>1161</v>
      </c>
      <c r="N27"/>
      <c r="O27"/>
      <c r="Y27" s="8"/>
      <c r="Z27" s="8"/>
      <c r="AA27" s="9"/>
      <c r="AB27" s="9"/>
      <c r="AC27" s="9"/>
      <c r="AD27" s="9"/>
      <c r="AE27" s="9"/>
      <c r="AF27" s="9"/>
    </row>
    <row r="28" spans="1:34" ht="18" customHeight="1" x14ac:dyDescent="0.3">
      <c r="A28" s="3" t="s">
        <v>60</v>
      </c>
      <c r="B28" s="55" t="s">
        <v>1162</v>
      </c>
      <c r="C28" s="55" t="s">
        <v>75</v>
      </c>
      <c r="D28" s="55" t="s">
        <v>415</v>
      </c>
      <c r="E28" s="55" t="s">
        <v>110</v>
      </c>
      <c r="F28" s="55" t="s">
        <v>1098</v>
      </c>
      <c r="G28" s="55" t="s">
        <v>1163</v>
      </c>
      <c r="N28"/>
      <c r="O28"/>
      <c r="P28" s="58" t="s">
        <v>22</v>
      </c>
      <c r="Q28" s="58"/>
      <c r="R28" s="58"/>
      <c r="S28" s="58"/>
      <c r="T28" s="58"/>
      <c r="Y28" s="8"/>
      <c r="Z28" s="8"/>
      <c r="AA28" s="9"/>
      <c r="AB28" s="9"/>
    </row>
    <row r="29" spans="1:34" ht="18" customHeight="1" x14ac:dyDescent="0.25">
      <c r="A29" s="3" t="s">
        <v>508</v>
      </c>
      <c r="B29" s="55" t="s">
        <v>1164</v>
      </c>
      <c r="C29" s="55" t="s">
        <v>505</v>
      </c>
      <c r="D29" s="55" t="s">
        <v>235</v>
      </c>
      <c r="E29" s="55" t="s">
        <v>274</v>
      </c>
      <c r="F29" s="55" t="s">
        <v>1098</v>
      </c>
      <c r="G29" s="55" t="s">
        <v>1165</v>
      </c>
      <c r="N29"/>
      <c r="O29"/>
      <c r="P29" s="57" t="s">
        <v>28</v>
      </c>
      <c r="Q29" s="57"/>
      <c r="R29" s="57"/>
      <c r="S29" s="57"/>
      <c r="T29" s="57"/>
      <c r="U29" s="57"/>
      <c r="V29" s="57"/>
      <c r="W29" s="57"/>
      <c r="X29" s="8"/>
      <c r="Y29" s="8"/>
      <c r="Z29" s="8"/>
    </row>
    <row r="30" spans="1:34" ht="18" customHeight="1" x14ac:dyDescent="0.2">
      <c r="A30" s="3" t="s">
        <v>509</v>
      </c>
      <c r="B30" s="55" t="s">
        <v>1166</v>
      </c>
      <c r="C30" s="55" t="s">
        <v>268</v>
      </c>
      <c r="D30" s="55" t="s">
        <v>1004</v>
      </c>
      <c r="E30" s="55" t="s">
        <v>274</v>
      </c>
      <c r="F30" s="55" t="s">
        <v>1098</v>
      </c>
      <c r="G30" s="55" t="s">
        <v>158</v>
      </c>
      <c r="N30"/>
      <c r="O30"/>
      <c r="X30" s="8"/>
    </row>
    <row r="31" spans="1:34" ht="18" customHeight="1" x14ac:dyDescent="0.2">
      <c r="A31" s="3" t="s">
        <v>510</v>
      </c>
      <c r="B31" s="55" t="s">
        <v>1167</v>
      </c>
      <c r="C31" s="55" t="s">
        <v>691</v>
      </c>
      <c r="D31" s="55" t="s">
        <v>1168</v>
      </c>
      <c r="E31" s="55" t="s">
        <v>178</v>
      </c>
      <c r="F31" s="55" t="s">
        <v>1098</v>
      </c>
      <c r="G31" s="55" t="s">
        <v>158</v>
      </c>
      <c r="N31"/>
      <c r="O31"/>
      <c r="X31" s="8"/>
    </row>
    <row r="32" spans="1:34" ht="18" customHeight="1" x14ac:dyDescent="0.2">
      <c r="A32" s="2"/>
      <c r="N32"/>
      <c r="O32"/>
    </row>
    <row r="33" spans="1:15" ht="18" customHeight="1" x14ac:dyDescent="0.2">
      <c r="A33" s="2"/>
      <c r="N33"/>
      <c r="O33"/>
    </row>
    <row r="34" spans="1:15" ht="18" customHeight="1" x14ac:dyDescent="0.2">
      <c r="A34" s="2"/>
      <c r="N34"/>
      <c r="O34"/>
    </row>
    <row r="35" spans="1:15" ht="18" customHeight="1" x14ac:dyDescent="0.2">
      <c r="A35" s="2"/>
      <c r="N35"/>
      <c r="O35"/>
    </row>
    <row r="36" spans="1:15" ht="18" customHeight="1" x14ac:dyDescent="0.2">
      <c r="A36" s="2"/>
      <c r="N36"/>
      <c r="O36"/>
    </row>
    <row r="37" spans="1:15" ht="18" customHeight="1" x14ac:dyDescent="0.2">
      <c r="A37" s="2"/>
      <c r="N37"/>
      <c r="O37"/>
    </row>
    <row r="38" spans="1:15" ht="18" customHeight="1" x14ac:dyDescent="0.2">
      <c r="A38" s="2"/>
      <c r="N38"/>
      <c r="O38"/>
    </row>
    <row r="39" spans="1:15" ht="18" customHeight="1" x14ac:dyDescent="0.2">
      <c r="A39" s="2"/>
      <c r="N39"/>
      <c r="O39"/>
    </row>
    <row r="40" spans="1:15" ht="18" customHeight="1" x14ac:dyDescent="0.25">
      <c r="A40" s="2"/>
      <c r="O40"/>
    </row>
    <row r="41" spans="1:15" ht="18" customHeight="1" x14ac:dyDescent="0.25">
      <c r="A41" s="2"/>
      <c r="O41"/>
    </row>
    <row r="42" spans="1:15" ht="18" customHeight="1" x14ac:dyDescent="0.25">
      <c r="A42" s="2"/>
    </row>
    <row r="43" spans="1:15" ht="12.75" customHeight="1" x14ac:dyDescent="0.25">
      <c r="A43" s="2"/>
    </row>
    <row r="44" spans="1:15" ht="15.75" x14ac:dyDescent="0.25">
      <c r="A44" s="2"/>
    </row>
    <row r="45" spans="1:15" ht="15.75" x14ac:dyDescent="0.25">
      <c r="A45" s="2"/>
    </row>
    <row r="46" spans="1:15" ht="15.75" x14ac:dyDescent="0.25">
      <c r="A46" s="2"/>
    </row>
    <row r="47" spans="1:15" ht="15.75" x14ac:dyDescent="0.25">
      <c r="A47" s="2"/>
    </row>
    <row r="48" spans="1:15" ht="15.75" x14ac:dyDescent="0.25">
      <c r="A48" s="2"/>
    </row>
    <row r="49" spans="26:33" ht="19.5" x14ac:dyDescent="0.3">
      <c r="AA49" s="56" t="s">
        <v>31</v>
      </c>
      <c r="AB49" s="56"/>
      <c r="AC49" s="56"/>
      <c r="AD49" s="56"/>
      <c r="AE49" s="56"/>
    </row>
    <row r="50" spans="26:33" ht="15.75" x14ac:dyDescent="0.25"/>
    <row r="51" spans="26:33" ht="15.75" x14ac:dyDescent="0.25">
      <c r="Z51" s="17" t="s">
        <v>6</v>
      </c>
      <c r="AA51" s="17" t="s">
        <v>7</v>
      </c>
      <c r="AB51" s="17" t="s">
        <v>8</v>
      </c>
      <c r="AC51" s="17" t="s">
        <v>11</v>
      </c>
      <c r="AD51" s="17" t="s">
        <v>26</v>
      </c>
      <c r="AE51" s="17" t="s">
        <v>29</v>
      </c>
      <c r="AG51" s="17" t="s">
        <v>23</v>
      </c>
    </row>
    <row r="52" spans="26:33" ht="15.75" x14ac:dyDescent="0.25">
      <c r="Z52" t="s">
        <v>1097</v>
      </c>
      <c r="AA52" t="s">
        <v>857</v>
      </c>
      <c r="AB52" t="s">
        <v>301</v>
      </c>
      <c r="AC52" t="s">
        <v>83</v>
      </c>
      <c r="AD52">
        <v>1</v>
      </c>
      <c r="AE52">
        <v>1</v>
      </c>
      <c r="AG52" s="29">
        <v>3</v>
      </c>
    </row>
    <row r="53" spans="26:33" ht="15.75" x14ac:dyDescent="0.25">
      <c r="Z53" t="s">
        <v>1100</v>
      </c>
      <c r="AA53" t="s">
        <v>499</v>
      </c>
      <c r="AB53" t="s">
        <v>727</v>
      </c>
      <c r="AC53" t="s">
        <v>274</v>
      </c>
      <c r="AD53">
        <v>2</v>
      </c>
      <c r="AE53">
        <v>1</v>
      </c>
      <c r="AG53" s="30">
        <v>4</v>
      </c>
    </row>
    <row r="54" spans="26:33" ht="15.75" x14ac:dyDescent="0.25">
      <c r="Z54" t="s">
        <v>1102</v>
      </c>
      <c r="AA54" t="s">
        <v>1103</v>
      </c>
      <c r="AB54" t="s">
        <v>140</v>
      </c>
      <c r="AC54" t="s">
        <v>609</v>
      </c>
      <c r="AD54">
        <v>3</v>
      </c>
      <c r="AE54">
        <v>1</v>
      </c>
      <c r="AG54" s="30">
        <v>2</v>
      </c>
    </row>
    <row r="55" spans="26:33" ht="15.75" x14ac:dyDescent="0.25">
      <c r="Z55" s="32" t="s">
        <v>1105</v>
      </c>
      <c r="AA55" t="s">
        <v>75</v>
      </c>
      <c r="AB55" t="s">
        <v>1106</v>
      </c>
      <c r="AC55" t="s">
        <v>641</v>
      </c>
      <c r="AD55">
        <v>4</v>
      </c>
      <c r="AE55">
        <v>2</v>
      </c>
      <c r="AG55" s="29">
        <v>5</v>
      </c>
    </row>
    <row r="56" spans="26:33" ht="15.75" x14ac:dyDescent="0.25">
      <c r="Z56" t="s">
        <v>1108</v>
      </c>
      <c r="AA56" t="s">
        <v>1109</v>
      </c>
      <c r="AB56" t="s">
        <v>765</v>
      </c>
      <c r="AC56" t="s">
        <v>178</v>
      </c>
      <c r="AD56">
        <v>5</v>
      </c>
      <c r="AE56">
        <v>2</v>
      </c>
      <c r="AG56" s="29">
        <v>1</v>
      </c>
    </row>
    <row r="57" spans="26:33" ht="15.75" x14ac:dyDescent="0.25">
      <c r="Z57" s="32" t="s">
        <v>1111</v>
      </c>
      <c r="AA57" t="s">
        <v>963</v>
      </c>
      <c r="AB57" t="s">
        <v>161</v>
      </c>
      <c r="AC57" t="s">
        <v>641</v>
      </c>
      <c r="AD57">
        <v>6</v>
      </c>
      <c r="AE57">
        <v>2</v>
      </c>
      <c r="AG57" s="30">
        <v>6</v>
      </c>
    </row>
    <row r="58" spans="26:33" ht="15.75" x14ac:dyDescent="0.25"/>
    <row r="59" spans="26:33" ht="15.75" x14ac:dyDescent="0.25"/>
    <row r="60" spans="26:33" ht="15.75" x14ac:dyDescent="0.25"/>
    <row r="61" spans="26:33" ht="15.75" x14ac:dyDescent="0.25">
      <c r="Z61">
        <f>+Z52+Z53+Z54+Z55+Z56+Z57</f>
        <v>2273</v>
      </c>
      <c r="AC61">
        <f>+AB6+AB7+AB8+AB9+AB11+AB10</f>
        <v>2273</v>
      </c>
    </row>
    <row r="62" spans="26:33" ht="15.75" x14ac:dyDescent="0.25">
      <c r="AB62" s="17" t="s">
        <v>30</v>
      </c>
      <c r="AC62">
        <f>+AC61-Z61</f>
        <v>0</v>
      </c>
    </row>
  </sheetData>
  <sortState ref="Z52:AF57">
    <sortCondition ref="AD52:AD57"/>
  </sortState>
  <mergeCells count="30">
    <mergeCell ref="P2:T2"/>
    <mergeCell ref="AA2:AE2"/>
    <mergeCell ref="V4:W4"/>
    <mergeCell ref="V5:W5"/>
    <mergeCell ref="AG5:AH5"/>
    <mergeCell ref="V18:W18"/>
    <mergeCell ref="V7:W7"/>
    <mergeCell ref="V8:W8"/>
    <mergeCell ref="V9:W9"/>
    <mergeCell ref="V10:W10"/>
    <mergeCell ref="V12:W12"/>
    <mergeCell ref="V13:W13"/>
    <mergeCell ref="V14:W14"/>
    <mergeCell ref="AA14:AE14"/>
    <mergeCell ref="V15:W15"/>
    <mergeCell ref="V16:W16"/>
    <mergeCell ref="V17:W17"/>
    <mergeCell ref="V6:W6"/>
    <mergeCell ref="P28:T28"/>
    <mergeCell ref="P29:W29"/>
    <mergeCell ref="AA49:AE49"/>
    <mergeCell ref="V20:W20"/>
    <mergeCell ref="V21:W21"/>
    <mergeCell ref="V22:W22"/>
    <mergeCell ref="V23:W23"/>
    <mergeCell ref="V24:W24"/>
    <mergeCell ref="V25:W25"/>
    <mergeCell ref="AA25:AH25"/>
    <mergeCell ref="V26:W26"/>
    <mergeCell ref="AA26:AH26"/>
  </mergeCells>
  <pageMargins left="0.70866141732283472" right="0.70866141732283472" top="0.74803149606299213" bottom="0.74803149606299213" header="0.31496062992125984" footer="0.31496062992125984"/>
  <pageSetup paperSize="9" scale="68" fitToWidth="0" fitToHeight="0" orientation="landscape" r:id="rId1"/>
  <headerFooter alignWithMargins="0">
    <oddHeader>&amp;LTour de Mösseberg&amp;C&amp;A&amp;R&amp;D</oddHeader>
  </headerFooter>
  <colBreaks count="2" manualBreakCount="2">
    <brk id="14" max="36" man="1"/>
    <brk id="24" max="36" man="1"/>
  </colBreaks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H62"/>
  <sheetViews>
    <sheetView zoomScale="70" zoomScaleNormal="70" workbookViewId="0"/>
  </sheetViews>
  <sheetFormatPr defaultColWidth="9.140625" defaultRowHeight="12.75" customHeight="1" x14ac:dyDescent="0.25"/>
  <cols>
    <col min="1" max="1" width="4.7109375" bestFit="1" customWidth="1"/>
    <col min="2" max="2" width="6.85546875" customWidth="1"/>
    <col min="3" max="3" width="14.5703125" customWidth="1"/>
    <col min="4" max="4" width="19.140625" customWidth="1"/>
    <col min="5" max="5" width="26.28515625" customWidth="1"/>
    <col min="6" max="6" width="12.140625" customWidth="1"/>
    <col min="7" max="7" width="11.85546875" customWidth="1"/>
    <col min="8" max="8" width="5.85546875" customWidth="1"/>
    <col min="9" max="9" width="4.85546875" customWidth="1"/>
    <col min="10" max="10" width="13.42578125" customWidth="1"/>
    <col min="11" max="11" width="19.140625" customWidth="1"/>
    <col min="12" max="12" width="27.85546875" bestFit="1" customWidth="1"/>
    <col min="13" max="13" width="16.28515625" bestFit="1" customWidth="1"/>
    <col min="14" max="15" width="13.140625" style="34" customWidth="1"/>
    <col min="16" max="16" width="13.140625" customWidth="1"/>
    <col min="17" max="17" width="17.5703125" customWidth="1"/>
    <col min="18" max="18" width="11.42578125" bestFit="1" customWidth="1"/>
    <col min="19" max="19" width="13" bestFit="1" customWidth="1"/>
    <col min="26" max="26" width="6.140625" customWidth="1"/>
    <col min="27" max="27" width="12" customWidth="1"/>
    <col min="28" max="28" width="19.28515625" customWidth="1"/>
    <col min="29" max="29" width="17" customWidth="1"/>
    <col min="30" max="30" width="20.7109375" customWidth="1"/>
    <col min="31" max="31" width="24.28515625" bestFit="1" customWidth="1"/>
    <col min="32" max="32" width="11.140625" bestFit="1" customWidth="1"/>
    <col min="33" max="34" width="9.140625" customWidth="1"/>
  </cols>
  <sheetData>
    <row r="1" spans="1:34" ht="18" customHeight="1" x14ac:dyDescent="0.25">
      <c r="A1" s="4" t="s">
        <v>5</v>
      </c>
      <c r="B1" s="4" t="s">
        <v>6</v>
      </c>
      <c r="C1" s="4" t="s">
        <v>7</v>
      </c>
      <c r="D1" s="4" t="s">
        <v>8</v>
      </c>
      <c r="E1" s="4" t="s">
        <v>11</v>
      </c>
      <c r="F1" s="4" t="s">
        <v>12</v>
      </c>
      <c r="G1" s="4" t="s">
        <v>13</v>
      </c>
      <c r="H1" s="11" t="s">
        <v>17</v>
      </c>
      <c r="I1" s="12"/>
      <c r="J1" s="12"/>
      <c r="K1" s="12"/>
      <c r="L1" s="13" t="str">
        <f>T(F2)</f>
        <v>H 16</v>
      </c>
      <c r="M1" s="31" t="s">
        <v>27</v>
      </c>
      <c r="N1"/>
    </row>
    <row r="2" spans="1:34" ht="18" customHeight="1" x14ac:dyDescent="0.3">
      <c r="A2" s="3" t="s">
        <v>34</v>
      </c>
      <c r="B2" s="55" t="s">
        <v>1230</v>
      </c>
      <c r="C2" s="55" t="s">
        <v>637</v>
      </c>
      <c r="D2" s="55" t="s">
        <v>1231</v>
      </c>
      <c r="E2" s="55" t="s">
        <v>168</v>
      </c>
      <c r="F2" s="55" t="s">
        <v>1232</v>
      </c>
      <c r="G2" s="55" t="s">
        <v>1233</v>
      </c>
      <c r="H2" s="5">
        <v>1</v>
      </c>
      <c r="I2" s="6" t="str">
        <f>T(B2)</f>
        <v>419</v>
      </c>
      <c r="J2" s="6" t="str">
        <f t="shared" ref="J2:L2" si="0">T(C2)</f>
        <v>Viktor</v>
      </c>
      <c r="K2" s="6" t="str">
        <f t="shared" si="0"/>
        <v>Lindquist</v>
      </c>
      <c r="L2" s="6" t="str">
        <f t="shared" si="0"/>
        <v>Boxholm-Ekeby Skidklubb</v>
      </c>
      <c r="M2" s="29">
        <v>3</v>
      </c>
      <c r="N2"/>
      <c r="P2" s="58" t="s">
        <v>22</v>
      </c>
      <c r="Q2" s="58"/>
      <c r="R2" s="58"/>
      <c r="S2" s="58"/>
      <c r="T2" s="58"/>
      <c r="AA2" s="58" t="s">
        <v>22</v>
      </c>
      <c r="AB2" s="58"/>
      <c r="AC2" s="58"/>
      <c r="AD2" s="58"/>
      <c r="AE2" s="58"/>
    </row>
    <row r="3" spans="1:34" ht="18" customHeight="1" x14ac:dyDescent="0.25">
      <c r="A3" s="3" t="s">
        <v>46</v>
      </c>
      <c r="B3" s="55" t="s">
        <v>1234</v>
      </c>
      <c r="C3" s="55" t="s">
        <v>227</v>
      </c>
      <c r="D3" s="55" t="s">
        <v>140</v>
      </c>
      <c r="E3" s="55" t="s">
        <v>178</v>
      </c>
      <c r="F3" s="55" t="s">
        <v>1232</v>
      </c>
      <c r="G3" s="55" t="s">
        <v>1235</v>
      </c>
      <c r="H3" s="5">
        <v>6</v>
      </c>
      <c r="I3" s="6" t="str">
        <f>T(B7)</f>
        <v>420</v>
      </c>
      <c r="J3" s="6" t="str">
        <f t="shared" ref="J3:L4" si="1">T(C7)</f>
        <v>Alexander</v>
      </c>
      <c r="K3" s="6" t="str">
        <f t="shared" si="1"/>
        <v>Thudeen</v>
      </c>
      <c r="L3" s="6" t="str">
        <f t="shared" si="1"/>
        <v>Sya SK</v>
      </c>
      <c r="M3" s="30">
        <v>4</v>
      </c>
      <c r="N3"/>
      <c r="O3"/>
      <c r="P3" s="11" t="s">
        <v>17</v>
      </c>
      <c r="Q3" s="12"/>
      <c r="R3" s="12"/>
      <c r="S3" s="12"/>
      <c r="T3" s="13" t="str">
        <f>+L1</f>
        <v>H 16</v>
      </c>
    </row>
    <row r="4" spans="1:34" ht="18" customHeight="1" x14ac:dyDescent="0.25">
      <c r="A4" s="3" t="s">
        <v>52</v>
      </c>
      <c r="B4" s="55" t="s">
        <v>1236</v>
      </c>
      <c r="C4" s="55" t="s">
        <v>505</v>
      </c>
      <c r="D4" s="55" t="s">
        <v>235</v>
      </c>
      <c r="E4" s="55" t="s">
        <v>110</v>
      </c>
      <c r="F4" s="55" t="s">
        <v>1232</v>
      </c>
      <c r="G4" s="55" t="s">
        <v>1237</v>
      </c>
      <c r="H4" s="5">
        <v>7</v>
      </c>
      <c r="I4" s="6" t="str">
        <f>T(B8)</f>
        <v>439</v>
      </c>
      <c r="J4" s="6" t="str">
        <f t="shared" si="1"/>
        <v>Emil</v>
      </c>
      <c r="K4" s="6" t="str">
        <f t="shared" si="1"/>
        <v>Granstedt</v>
      </c>
      <c r="L4" s="6" t="str">
        <f t="shared" si="1"/>
        <v>Eksjö SOK</v>
      </c>
      <c r="M4" s="30">
        <v>2</v>
      </c>
      <c r="N4"/>
      <c r="O4"/>
      <c r="P4" s="38" t="s">
        <v>23</v>
      </c>
      <c r="Q4" s="38" t="s">
        <v>24</v>
      </c>
      <c r="R4" s="18" t="s">
        <v>7</v>
      </c>
      <c r="S4" s="18" t="s">
        <v>8</v>
      </c>
      <c r="T4" s="18" t="s">
        <v>11</v>
      </c>
      <c r="U4" s="17" t="s">
        <v>26</v>
      </c>
      <c r="V4" s="60" t="s">
        <v>25</v>
      </c>
      <c r="W4" s="61"/>
      <c r="AA4" s="14" t="s">
        <v>21</v>
      </c>
      <c r="AB4" s="15"/>
      <c r="AC4" s="15"/>
      <c r="AD4" s="15"/>
      <c r="AE4" s="16" t="str">
        <f>T(F2)</f>
        <v>H 16</v>
      </c>
      <c r="AF4" s="27"/>
      <c r="AG4" s="9"/>
    </row>
    <row r="5" spans="1:34" ht="18" customHeight="1" x14ac:dyDescent="0.25">
      <c r="A5" s="3" t="s">
        <v>40</v>
      </c>
      <c r="B5" s="55" t="s">
        <v>1238</v>
      </c>
      <c r="C5" s="55" t="s">
        <v>207</v>
      </c>
      <c r="D5" s="55" t="s">
        <v>1239</v>
      </c>
      <c r="E5" s="55" t="s">
        <v>178</v>
      </c>
      <c r="F5" s="55" t="s">
        <v>1232</v>
      </c>
      <c r="G5" s="55" t="s">
        <v>1240</v>
      </c>
      <c r="H5" s="5">
        <v>12</v>
      </c>
      <c r="I5" s="6" t="str">
        <f>T(B13)</f>
        <v>422</v>
      </c>
      <c r="J5" s="6" t="str">
        <f t="shared" ref="J5:L6" si="2">T(C13)</f>
        <v>Olof</v>
      </c>
      <c r="K5" s="6" t="str">
        <f t="shared" si="2"/>
        <v>Hedin</v>
      </c>
      <c r="L5" s="6" t="str">
        <f t="shared" si="2"/>
        <v>Eksjö SOK</v>
      </c>
      <c r="M5" s="29">
        <v>5</v>
      </c>
      <c r="N5"/>
      <c r="O5"/>
      <c r="P5" s="19">
        <v>6</v>
      </c>
      <c r="Q5" s="20" t="str">
        <f>+I7</f>
        <v>426</v>
      </c>
      <c r="R5" s="21" t="str">
        <f t="shared" ref="R5:T5" si="3">+J7</f>
        <v>Nils</v>
      </c>
      <c r="S5" s="21" t="str">
        <f t="shared" si="3"/>
        <v>Körle</v>
      </c>
      <c r="T5" s="21" t="str">
        <f t="shared" si="3"/>
        <v>OK Landehof</v>
      </c>
      <c r="U5" s="20">
        <f>+H7</f>
        <v>18</v>
      </c>
      <c r="V5" s="59"/>
      <c r="W5" s="59"/>
      <c r="AA5" s="38" t="s">
        <v>23</v>
      </c>
      <c r="AB5" s="38" t="s">
        <v>24</v>
      </c>
      <c r="AC5" s="18" t="s">
        <v>7</v>
      </c>
      <c r="AD5" s="18" t="s">
        <v>8</v>
      </c>
      <c r="AE5" s="18" t="s">
        <v>11</v>
      </c>
      <c r="AF5" s="17" t="s">
        <v>26</v>
      </c>
      <c r="AG5" s="60" t="s">
        <v>25</v>
      </c>
      <c r="AH5" s="61"/>
    </row>
    <row r="6" spans="1:34" ht="18" customHeight="1" x14ac:dyDescent="0.25">
      <c r="A6" s="3" t="s">
        <v>41</v>
      </c>
      <c r="B6" s="55" t="s">
        <v>1241</v>
      </c>
      <c r="C6" s="55" t="s">
        <v>126</v>
      </c>
      <c r="D6" s="55" t="s">
        <v>140</v>
      </c>
      <c r="E6" s="55" t="s">
        <v>248</v>
      </c>
      <c r="F6" s="55" t="s">
        <v>1232</v>
      </c>
      <c r="G6" s="55" t="s">
        <v>1242</v>
      </c>
      <c r="H6" s="5">
        <v>13</v>
      </c>
      <c r="I6" s="6" t="str">
        <f>T(B14)</f>
        <v>436</v>
      </c>
      <c r="J6" s="6" t="str">
        <f t="shared" si="2"/>
        <v>Filip</v>
      </c>
      <c r="K6" s="6" t="str">
        <f t="shared" si="2"/>
        <v>Andersson</v>
      </c>
      <c r="L6" s="6" t="str">
        <f t="shared" si="2"/>
        <v>Garphyttans IF</v>
      </c>
      <c r="M6" s="29">
        <v>1</v>
      </c>
      <c r="N6"/>
      <c r="O6"/>
      <c r="P6" s="23">
        <v>5</v>
      </c>
      <c r="Q6" s="24" t="str">
        <f>+I5</f>
        <v>422</v>
      </c>
      <c r="R6" s="25" t="str">
        <f t="shared" ref="R6:T6" si="4">+J5</f>
        <v>Olof</v>
      </c>
      <c r="S6" s="25" t="str">
        <f t="shared" si="4"/>
        <v>Hedin</v>
      </c>
      <c r="T6" s="25" t="str">
        <f t="shared" si="4"/>
        <v>Eksjö SOK</v>
      </c>
      <c r="U6" s="20">
        <f>+H5</f>
        <v>12</v>
      </c>
      <c r="V6" s="59"/>
      <c r="W6" s="59"/>
      <c r="Y6" s="8"/>
      <c r="Z6" s="8"/>
      <c r="AA6" s="19">
        <v>6</v>
      </c>
      <c r="AB6" s="20" t="str">
        <f>+Z57</f>
        <v>425</v>
      </c>
      <c r="AC6" s="20" t="str">
        <f>+AA57</f>
        <v>Hugo</v>
      </c>
      <c r="AD6" s="20" t="str">
        <f>+AB57</f>
        <v>Sjögren</v>
      </c>
      <c r="AE6" s="20" t="str">
        <f>+AC57</f>
        <v>Tranemo IF Skidklubb</v>
      </c>
      <c r="AF6" s="20">
        <f>+AD57</f>
        <v>8</v>
      </c>
      <c r="AG6" s="22">
        <v>6</v>
      </c>
      <c r="AH6" s="22"/>
    </row>
    <row r="7" spans="1:34" ht="18" customHeight="1" x14ac:dyDescent="0.25">
      <c r="A7" s="3" t="s">
        <v>53</v>
      </c>
      <c r="B7" s="55" t="s">
        <v>1243</v>
      </c>
      <c r="C7" s="55" t="s">
        <v>986</v>
      </c>
      <c r="D7" s="55" t="s">
        <v>871</v>
      </c>
      <c r="E7" s="55" t="s">
        <v>315</v>
      </c>
      <c r="F7" s="55" t="s">
        <v>1232</v>
      </c>
      <c r="G7" s="55" t="s">
        <v>1244</v>
      </c>
      <c r="H7" s="5">
        <v>18</v>
      </c>
      <c r="I7" s="6" t="str">
        <f>T(B19)</f>
        <v>426</v>
      </c>
      <c r="J7" s="6" t="str">
        <f t="shared" ref="J7:L7" si="5">T(C19)</f>
        <v>Nils</v>
      </c>
      <c r="K7" s="6" t="str">
        <f t="shared" si="5"/>
        <v>Körle</v>
      </c>
      <c r="L7" s="6" t="str">
        <f t="shared" si="5"/>
        <v>OK Landehof</v>
      </c>
      <c r="M7" s="30">
        <v>6</v>
      </c>
      <c r="N7"/>
      <c r="O7"/>
      <c r="P7" s="23">
        <v>4</v>
      </c>
      <c r="Q7" s="24" t="str">
        <f>+I3</f>
        <v>420</v>
      </c>
      <c r="R7" s="25" t="str">
        <f t="shared" ref="R7:T7" si="6">+J3</f>
        <v>Alexander</v>
      </c>
      <c r="S7" s="25" t="str">
        <f t="shared" si="6"/>
        <v>Thudeen</v>
      </c>
      <c r="T7" s="25" t="str">
        <f t="shared" si="6"/>
        <v>Sya SK</v>
      </c>
      <c r="U7" s="20">
        <f>+H3</f>
        <v>6</v>
      </c>
      <c r="V7" s="59"/>
      <c r="W7" s="59"/>
      <c r="Y7" s="8"/>
      <c r="Z7" s="8"/>
      <c r="AA7" s="23">
        <v>5</v>
      </c>
      <c r="AB7" s="24" t="str">
        <f>+Z55</f>
        <v>423</v>
      </c>
      <c r="AC7" s="24" t="str">
        <f>+AA55</f>
        <v>Oskar</v>
      </c>
      <c r="AD7" s="24" t="str">
        <f>+AB55</f>
        <v>Lundberg</v>
      </c>
      <c r="AE7" s="24" t="str">
        <f>+AC55</f>
        <v>Borås SK</v>
      </c>
      <c r="AF7" s="24">
        <f>+AD55</f>
        <v>4</v>
      </c>
      <c r="AG7" s="26">
        <v>2</v>
      </c>
      <c r="AH7" s="26"/>
    </row>
    <row r="8" spans="1:34" ht="18" customHeight="1" x14ac:dyDescent="0.25">
      <c r="A8" s="3" t="s">
        <v>47</v>
      </c>
      <c r="B8" s="55" t="s">
        <v>1245</v>
      </c>
      <c r="C8" s="55" t="s">
        <v>117</v>
      </c>
      <c r="D8" s="55" t="s">
        <v>1246</v>
      </c>
      <c r="E8" s="55" t="s">
        <v>1192</v>
      </c>
      <c r="F8" s="55" t="s">
        <v>1232</v>
      </c>
      <c r="G8" s="55" t="s">
        <v>1247</v>
      </c>
      <c r="H8" s="14" t="s">
        <v>18</v>
      </c>
      <c r="I8" s="15"/>
      <c r="J8" s="15"/>
      <c r="K8" s="15"/>
      <c r="L8" s="16" t="str">
        <f>T(F2)</f>
        <v>H 16</v>
      </c>
      <c r="M8" s="31" t="s">
        <v>27</v>
      </c>
      <c r="N8"/>
      <c r="O8"/>
      <c r="P8" s="23">
        <v>3</v>
      </c>
      <c r="Q8" s="24" t="str">
        <f>+I2</f>
        <v>419</v>
      </c>
      <c r="R8" s="25" t="str">
        <f t="shared" ref="R8:T8" si="7">+J2</f>
        <v>Viktor</v>
      </c>
      <c r="S8" s="25" t="str">
        <f t="shared" si="7"/>
        <v>Lindquist</v>
      </c>
      <c r="T8" s="25" t="str">
        <f t="shared" si="7"/>
        <v>Boxholm-Ekeby Skidklubb</v>
      </c>
      <c r="U8" s="20">
        <f>+H2</f>
        <v>1</v>
      </c>
      <c r="V8" s="59">
        <v>1</v>
      </c>
      <c r="W8" s="59"/>
      <c r="X8" s="8"/>
      <c r="Y8" s="8"/>
      <c r="Z8" s="8"/>
      <c r="AA8" s="23">
        <v>4</v>
      </c>
      <c r="AB8" s="24" t="str">
        <f>+Z53</f>
        <v>424</v>
      </c>
      <c r="AC8" s="24" t="str">
        <f>+AA53</f>
        <v>Gustav</v>
      </c>
      <c r="AD8" s="24" t="str">
        <f>+AB53</f>
        <v>Andersson</v>
      </c>
      <c r="AE8" s="24" t="str">
        <f>+AC53</f>
        <v>Borås SK</v>
      </c>
      <c r="AF8" s="24">
        <f>+AD53</f>
        <v>2</v>
      </c>
      <c r="AG8" s="26">
        <v>4</v>
      </c>
      <c r="AH8" s="26"/>
    </row>
    <row r="9" spans="1:34" ht="18" customHeight="1" x14ac:dyDescent="0.25">
      <c r="A9" s="3" t="s">
        <v>35</v>
      </c>
      <c r="B9" s="55" t="s">
        <v>1248</v>
      </c>
      <c r="C9" s="55" t="s">
        <v>620</v>
      </c>
      <c r="D9" s="55" t="s">
        <v>247</v>
      </c>
      <c r="E9" s="55" t="s">
        <v>204</v>
      </c>
      <c r="F9" s="55" t="s">
        <v>1232</v>
      </c>
      <c r="G9" s="55" t="s">
        <v>1249</v>
      </c>
      <c r="H9" s="5">
        <v>2</v>
      </c>
      <c r="I9" s="6" t="str">
        <f>T(B3)</f>
        <v>424</v>
      </c>
      <c r="J9" s="6" t="str">
        <f t="shared" ref="J9:L9" si="8">T(C3)</f>
        <v>Gustav</v>
      </c>
      <c r="K9" s="6" t="str">
        <f t="shared" si="8"/>
        <v>Andersson</v>
      </c>
      <c r="L9" s="6" t="str">
        <f t="shared" si="8"/>
        <v>Borås SK</v>
      </c>
      <c r="M9" s="29">
        <v>3</v>
      </c>
      <c r="N9"/>
      <c r="O9"/>
      <c r="P9" s="23">
        <v>2</v>
      </c>
      <c r="Q9" s="24" t="str">
        <f>+I4</f>
        <v>439</v>
      </c>
      <c r="R9" s="25" t="str">
        <f t="shared" ref="R9:T9" si="9">+J4</f>
        <v>Emil</v>
      </c>
      <c r="S9" s="25" t="str">
        <f t="shared" si="9"/>
        <v>Granstedt</v>
      </c>
      <c r="T9" s="25" t="str">
        <f t="shared" si="9"/>
        <v>Eksjö SOK</v>
      </c>
      <c r="U9" s="20">
        <f>+H4</f>
        <v>7</v>
      </c>
      <c r="V9" s="59">
        <v>2</v>
      </c>
      <c r="W9" s="59"/>
      <c r="X9" s="8"/>
      <c r="AA9" s="23">
        <v>3</v>
      </c>
      <c r="AB9" s="24" t="str">
        <f>+Z52</f>
        <v>419</v>
      </c>
      <c r="AC9" s="24" t="str">
        <f>+AA52</f>
        <v>Viktor</v>
      </c>
      <c r="AD9" s="24" t="str">
        <f>+AB52</f>
        <v>Lindquist</v>
      </c>
      <c r="AE9" s="24" t="str">
        <f>+AC52</f>
        <v>Boxholm-Ekeby Skidklubb</v>
      </c>
      <c r="AF9" s="24">
        <f>+AD52</f>
        <v>1</v>
      </c>
      <c r="AG9" s="26">
        <v>1</v>
      </c>
      <c r="AH9" s="26"/>
    </row>
    <row r="10" spans="1:34" ht="18" customHeight="1" x14ac:dyDescent="0.25">
      <c r="A10" s="3" t="s">
        <v>36</v>
      </c>
      <c r="B10" s="55" t="s">
        <v>1250</v>
      </c>
      <c r="C10" s="55" t="s">
        <v>272</v>
      </c>
      <c r="D10" s="55" t="s">
        <v>290</v>
      </c>
      <c r="E10" s="55" t="s">
        <v>669</v>
      </c>
      <c r="F10" s="55" t="s">
        <v>1232</v>
      </c>
      <c r="G10" s="55" t="s">
        <v>1251</v>
      </c>
      <c r="H10" s="5">
        <v>5</v>
      </c>
      <c r="I10" s="6" t="str">
        <f>T(B6)</f>
        <v>428</v>
      </c>
      <c r="J10" s="6" t="str">
        <f t="shared" ref="J10:L10" si="10">T(C6)</f>
        <v>Olle</v>
      </c>
      <c r="K10" s="6" t="str">
        <f t="shared" si="10"/>
        <v>Andersson</v>
      </c>
      <c r="L10" s="6" t="str">
        <f t="shared" si="10"/>
        <v>Tidaholm SOK Sisu</v>
      </c>
      <c r="M10" s="30">
        <v>4</v>
      </c>
      <c r="N10"/>
      <c r="O10"/>
      <c r="P10" s="23">
        <v>1</v>
      </c>
      <c r="Q10" s="24" t="str">
        <f>+I6</f>
        <v>436</v>
      </c>
      <c r="R10" s="25" t="str">
        <f t="shared" ref="R10:T10" si="11">+J6</f>
        <v>Filip</v>
      </c>
      <c r="S10" s="25" t="str">
        <f t="shared" si="11"/>
        <v>Andersson</v>
      </c>
      <c r="T10" s="25" t="str">
        <f t="shared" si="11"/>
        <v>Garphyttans IF</v>
      </c>
      <c r="U10" s="24">
        <f>+H6</f>
        <v>13</v>
      </c>
      <c r="V10" s="59"/>
      <c r="W10" s="59"/>
      <c r="X10" s="8"/>
      <c r="AA10" s="23">
        <v>2</v>
      </c>
      <c r="AB10" s="24" t="str">
        <f>+Z54</f>
        <v>427</v>
      </c>
      <c r="AC10" s="24" t="str">
        <f>+AA54</f>
        <v>Simon</v>
      </c>
      <c r="AD10" s="24" t="str">
        <f>+AB54</f>
        <v>Nilsson</v>
      </c>
      <c r="AE10" s="24" t="str">
        <f>+AC54</f>
        <v>IF Hallby SOK</v>
      </c>
      <c r="AF10" s="24">
        <f>+AD54</f>
        <v>3</v>
      </c>
      <c r="AG10" s="26">
        <v>3</v>
      </c>
      <c r="AH10" s="26"/>
    </row>
    <row r="11" spans="1:34" ht="18" customHeight="1" x14ac:dyDescent="0.25">
      <c r="A11" s="3" t="s">
        <v>48</v>
      </c>
      <c r="B11" s="55" t="s">
        <v>1252</v>
      </c>
      <c r="C11" s="55" t="s">
        <v>272</v>
      </c>
      <c r="D11" s="55" t="s">
        <v>719</v>
      </c>
      <c r="E11" s="55" t="s">
        <v>128</v>
      </c>
      <c r="F11" s="55" t="s">
        <v>1232</v>
      </c>
      <c r="G11" s="55" t="s">
        <v>1253</v>
      </c>
      <c r="H11" s="5">
        <v>8</v>
      </c>
      <c r="I11" s="6" t="str">
        <f>T(B9)</f>
        <v>425</v>
      </c>
      <c r="J11" s="6" t="str">
        <f t="shared" ref="J11:L11" si="12">T(C9)</f>
        <v>Hugo</v>
      </c>
      <c r="K11" s="6" t="str">
        <f t="shared" si="12"/>
        <v>Sjögren</v>
      </c>
      <c r="L11" s="6" t="str">
        <f t="shared" si="12"/>
        <v>Tranemo IF Skidklubb</v>
      </c>
      <c r="M11" s="30">
        <v>2</v>
      </c>
      <c r="N11"/>
      <c r="O11"/>
      <c r="P11" s="11" t="s">
        <v>18</v>
      </c>
      <c r="Q11" s="12"/>
      <c r="R11" s="12"/>
      <c r="S11" s="12"/>
      <c r="T11" s="13" t="str">
        <f>+T3</f>
        <v>H 16</v>
      </c>
      <c r="AA11" s="23">
        <v>1</v>
      </c>
      <c r="AB11" s="24" t="str">
        <f>+Z56</f>
        <v>439</v>
      </c>
      <c r="AC11" s="24" t="str">
        <f>+AA56</f>
        <v>Emil</v>
      </c>
      <c r="AD11" s="24" t="str">
        <f>+AB56</f>
        <v>Granstedt</v>
      </c>
      <c r="AE11" s="24" t="str">
        <f>+AC56</f>
        <v>Eksjö SOK</v>
      </c>
      <c r="AF11" s="24">
        <f>+AD56</f>
        <v>7</v>
      </c>
      <c r="AG11" s="26">
        <v>5</v>
      </c>
      <c r="AH11" s="26"/>
    </row>
    <row r="12" spans="1:34" ht="18" customHeight="1" x14ac:dyDescent="0.25">
      <c r="A12" s="3" t="s">
        <v>54</v>
      </c>
      <c r="B12" s="55" t="s">
        <v>1254</v>
      </c>
      <c r="C12" s="55" t="s">
        <v>75</v>
      </c>
      <c r="D12" s="55" t="s">
        <v>167</v>
      </c>
      <c r="E12" s="55" t="s">
        <v>178</v>
      </c>
      <c r="F12" s="55" t="s">
        <v>1232</v>
      </c>
      <c r="G12" s="55" t="s">
        <v>1255</v>
      </c>
      <c r="H12" s="5">
        <v>11</v>
      </c>
      <c r="I12" s="6" t="str">
        <f>T(B12)</f>
        <v>430</v>
      </c>
      <c r="J12" s="6" t="str">
        <f t="shared" ref="J12:L12" si="13">T(C12)</f>
        <v>Erik</v>
      </c>
      <c r="K12" s="6" t="str">
        <f t="shared" si="13"/>
        <v>Fransson</v>
      </c>
      <c r="L12" s="6" t="str">
        <f t="shared" si="13"/>
        <v>Borås SK</v>
      </c>
      <c r="M12" s="29">
        <v>5</v>
      </c>
      <c r="N12"/>
      <c r="O12"/>
      <c r="P12" s="38" t="s">
        <v>23</v>
      </c>
      <c r="Q12" s="38" t="s">
        <v>24</v>
      </c>
      <c r="R12" s="18" t="s">
        <v>7</v>
      </c>
      <c r="S12" s="18" t="s">
        <v>8</v>
      </c>
      <c r="T12" s="18" t="s">
        <v>11</v>
      </c>
      <c r="V12" s="60" t="s">
        <v>25</v>
      </c>
      <c r="W12" s="61"/>
      <c r="AA12" s="9"/>
      <c r="AB12" s="9"/>
      <c r="AC12" s="9"/>
      <c r="AD12" s="9"/>
      <c r="AE12" s="9"/>
      <c r="AF12" s="9"/>
    </row>
    <row r="13" spans="1:34" ht="18" customHeight="1" x14ac:dyDescent="0.25">
      <c r="A13" s="3" t="s">
        <v>42</v>
      </c>
      <c r="B13" s="55" t="s">
        <v>1256</v>
      </c>
      <c r="C13" s="55" t="s">
        <v>1257</v>
      </c>
      <c r="D13" s="55" t="s">
        <v>1258</v>
      </c>
      <c r="E13" s="55" t="s">
        <v>1192</v>
      </c>
      <c r="F13" s="55" t="s">
        <v>1232</v>
      </c>
      <c r="G13" s="55" t="s">
        <v>1259</v>
      </c>
      <c r="H13" s="5">
        <v>14</v>
      </c>
      <c r="I13" s="6" t="str">
        <f>T(B15)</f>
        <v>440</v>
      </c>
      <c r="J13" s="6" t="str">
        <f t="shared" ref="J13:L13" si="14">T(C15)</f>
        <v>Jacob</v>
      </c>
      <c r="K13" s="6" t="str">
        <f t="shared" si="14"/>
        <v>Edvardsson</v>
      </c>
      <c r="L13" s="6" t="str">
        <f t="shared" si="14"/>
        <v>Borås SK</v>
      </c>
      <c r="M13" s="29">
        <v>1</v>
      </c>
      <c r="N13"/>
      <c r="O13"/>
      <c r="P13" s="19">
        <v>6</v>
      </c>
      <c r="Q13" s="20" t="str">
        <f>+I14</f>
        <v>432</v>
      </c>
      <c r="R13" s="20" t="str">
        <f>+J14</f>
        <v>Wilhelm</v>
      </c>
      <c r="S13" s="20" t="str">
        <f>+K14</f>
        <v>Bergentz</v>
      </c>
      <c r="T13" s="20" t="str">
        <f>+L14</f>
        <v>Garphyttans IF</v>
      </c>
      <c r="U13" s="20">
        <f>+H14</f>
        <v>17</v>
      </c>
      <c r="V13" s="59"/>
      <c r="W13" s="59"/>
      <c r="Y13" s="8"/>
      <c r="Z13" s="8"/>
      <c r="AA13" s="9"/>
      <c r="AB13" s="9"/>
      <c r="AC13" s="9"/>
      <c r="AD13" s="9"/>
      <c r="AE13" s="9"/>
      <c r="AF13" s="9"/>
    </row>
    <row r="14" spans="1:34" ht="18" customHeight="1" x14ac:dyDescent="0.3">
      <c r="A14" s="3" t="s">
        <v>43</v>
      </c>
      <c r="B14" s="55" t="s">
        <v>1260</v>
      </c>
      <c r="C14" s="55" t="s">
        <v>963</v>
      </c>
      <c r="D14" s="55" t="s">
        <v>140</v>
      </c>
      <c r="E14" s="55" t="s">
        <v>261</v>
      </c>
      <c r="F14" s="55" t="s">
        <v>1232</v>
      </c>
      <c r="G14" s="55" t="s">
        <v>1123</v>
      </c>
      <c r="H14" s="5">
        <v>17</v>
      </c>
      <c r="I14" s="6" t="str">
        <f>T(B18)</f>
        <v>432</v>
      </c>
      <c r="J14" s="6" t="str">
        <f t="shared" ref="J14:L14" si="15">T(C18)</f>
        <v>Wilhelm</v>
      </c>
      <c r="K14" s="6" t="str">
        <f t="shared" si="15"/>
        <v>Bergentz</v>
      </c>
      <c r="L14" s="6" t="str">
        <f t="shared" si="15"/>
        <v>Garphyttans IF</v>
      </c>
      <c r="M14" s="30">
        <v>6</v>
      </c>
      <c r="N14"/>
      <c r="O14"/>
      <c r="P14" s="23">
        <v>5</v>
      </c>
      <c r="Q14" s="24" t="str">
        <f>+I12</f>
        <v>430</v>
      </c>
      <c r="R14" s="24" t="str">
        <f>+J12</f>
        <v>Erik</v>
      </c>
      <c r="S14" s="24" t="str">
        <f>+K12</f>
        <v>Fransson</v>
      </c>
      <c r="T14" s="24" t="str">
        <f>+L12</f>
        <v>Borås SK</v>
      </c>
      <c r="U14" s="24">
        <f>+H12</f>
        <v>11</v>
      </c>
      <c r="V14" s="59"/>
      <c r="W14" s="59"/>
      <c r="Y14" s="8"/>
      <c r="Z14" s="8"/>
      <c r="AA14" s="58" t="s">
        <v>22</v>
      </c>
      <c r="AB14" s="58"/>
      <c r="AC14" s="58"/>
      <c r="AD14" s="58"/>
      <c r="AE14" s="58"/>
      <c r="AF14" s="9"/>
    </row>
    <row r="15" spans="1:34" ht="18" customHeight="1" x14ac:dyDescent="0.25">
      <c r="A15" s="3" t="s">
        <v>55</v>
      </c>
      <c r="B15" s="55" t="s">
        <v>1261</v>
      </c>
      <c r="C15" s="55" t="s">
        <v>495</v>
      </c>
      <c r="D15" s="55" t="s">
        <v>1262</v>
      </c>
      <c r="E15" s="55" t="s">
        <v>178</v>
      </c>
      <c r="F15" s="55" t="s">
        <v>1232</v>
      </c>
      <c r="G15" s="55" t="s">
        <v>950</v>
      </c>
      <c r="H15" s="14" t="s">
        <v>19</v>
      </c>
      <c r="I15" s="15"/>
      <c r="J15" s="15"/>
      <c r="K15" s="15"/>
      <c r="L15" s="16" t="str">
        <f>T(F2)</f>
        <v>H 16</v>
      </c>
      <c r="M15" s="31" t="s">
        <v>27</v>
      </c>
      <c r="N15"/>
      <c r="O15"/>
      <c r="P15" s="23">
        <v>4</v>
      </c>
      <c r="Q15" s="24" t="str">
        <f>+I10</f>
        <v>428</v>
      </c>
      <c r="R15" s="24" t="str">
        <f>+J10</f>
        <v>Olle</v>
      </c>
      <c r="S15" s="24" t="str">
        <f>+K10</f>
        <v>Andersson</v>
      </c>
      <c r="T15" s="24" t="str">
        <f>+L10</f>
        <v>Tidaholm SOK Sisu</v>
      </c>
      <c r="U15" s="24">
        <f>+H10</f>
        <v>5</v>
      </c>
      <c r="V15" s="59"/>
      <c r="W15" s="59"/>
      <c r="X15" s="8"/>
      <c r="Y15" s="8"/>
      <c r="Z15" s="8"/>
    </row>
    <row r="16" spans="1:34" ht="18" customHeight="1" x14ac:dyDescent="0.25">
      <c r="A16" s="3" t="s">
        <v>49</v>
      </c>
      <c r="B16" s="55" t="s">
        <v>1263</v>
      </c>
      <c r="C16" s="55" t="s">
        <v>986</v>
      </c>
      <c r="D16" s="55" t="s">
        <v>372</v>
      </c>
      <c r="E16" s="55" t="s">
        <v>110</v>
      </c>
      <c r="F16" s="55" t="s">
        <v>1232</v>
      </c>
      <c r="G16" s="55" t="s">
        <v>1264</v>
      </c>
      <c r="H16" s="5">
        <v>3</v>
      </c>
      <c r="I16" s="6" t="str">
        <f>T(B4)</f>
        <v>427</v>
      </c>
      <c r="J16" s="6" t="str">
        <f t="shared" ref="J16:L17" si="16">T(C4)</f>
        <v>Simon</v>
      </c>
      <c r="K16" s="6" t="str">
        <f t="shared" si="16"/>
        <v>Nilsson</v>
      </c>
      <c r="L16" s="6" t="str">
        <f t="shared" si="16"/>
        <v>IF Hallby SOK</v>
      </c>
      <c r="M16" s="29">
        <v>3</v>
      </c>
      <c r="N16"/>
      <c r="O16"/>
      <c r="P16" s="23">
        <v>3</v>
      </c>
      <c r="Q16" s="24" t="str">
        <f>+I9</f>
        <v>424</v>
      </c>
      <c r="R16" s="24" t="str">
        <f>+J9</f>
        <v>Gustav</v>
      </c>
      <c r="S16" s="24" t="str">
        <f>+K9</f>
        <v>Andersson</v>
      </c>
      <c r="T16" s="24" t="str">
        <f>+L9</f>
        <v>Borås SK</v>
      </c>
      <c r="U16" s="24">
        <f>+H9</f>
        <v>2</v>
      </c>
      <c r="V16" s="59">
        <v>1</v>
      </c>
      <c r="W16" s="59"/>
      <c r="X16" s="8"/>
    </row>
    <row r="17" spans="1:34" ht="18" customHeight="1" x14ac:dyDescent="0.25">
      <c r="A17" s="3" t="s">
        <v>37</v>
      </c>
      <c r="B17" s="55" t="s">
        <v>1265</v>
      </c>
      <c r="C17" s="55" t="s">
        <v>139</v>
      </c>
      <c r="D17" s="55" t="s">
        <v>1030</v>
      </c>
      <c r="E17" s="55" t="s">
        <v>1031</v>
      </c>
      <c r="F17" s="55" t="s">
        <v>1232</v>
      </c>
      <c r="G17" s="55" t="s">
        <v>1266</v>
      </c>
      <c r="H17" s="5">
        <v>4</v>
      </c>
      <c r="I17" s="6" t="str">
        <f>T(B5)</f>
        <v>423</v>
      </c>
      <c r="J17" s="6" t="str">
        <f t="shared" si="16"/>
        <v>Oskar</v>
      </c>
      <c r="K17" s="6" t="str">
        <f t="shared" si="16"/>
        <v>Lundberg</v>
      </c>
      <c r="L17" s="6" t="str">
        <f t="shared" si="16"/>
        <v>Borås SK</v>
      </c>
      <c r="M17" s="30">
        <v>4</v>
      </c>
      <c r="N17"/>
      <c r="O17"/>
      <c r="P17" s="23">
        <v>2</v>
      </c>
      <c r="Q17" s="24" t="str">
        <f>+I11</f>
        <v>425</v>
      </c>
      <c r="R17" s="24" t="str">
        <f>+J11</f>
        <v>Hugo</v>
      </c>
      <c r="S17" s="24" t="str">
        <f>+K11</f>
        <v>Sjögren</v>
      </c>
      <c r="T17" s="24" t="str">
        <f>+L11</f>
        <v>Tranemo IF Skidklubb</v>
      </c>
      <c r="U17" s="24">
        <f>+H11</f>
        <v>8</v>
      </c>
      <c r="V17" s="59">
        <v>2</v>
      </c>
      <c r="W17" s="59"/>
      <c r="X17" s="8"/>
    </row>
    <row r="18" spans="1:34" ht="18" customHeight="1" x14ac:dyDescent="0.25">
      <c r="A18" s="3" t="s">
        <v>38</v>
      </c>
      <c r="B18" s="55" t="s">
        <v>1267</v>
      </c>
      <c r="C18" s="55" t="s">
        <v>617</v>
      </c>
      <c r="D18" s="55" t="s">
        <v>628</v>
      </c>
      <c r="E18" s="55" t="s">
        <v>261</v>
      </c>
      <c r="F18" s="55" t="s">
        <v>1232</v>
      </c>
      <c r="G18" s="55" t="s">
        <v>1138</v>
      </c>
      <c r="H18" s="5">
        <v>9</v>
      </c>
      <c r="I18" s="6" t="str">
        <f>T(B10)</f>
        <v>438</v>
      </c>
      <c r="J18" s="6" t="str">
        <f t="shared" ref="J18:L19" si="17">T(C10)</f>
        <v>Axel</v>
      </c>
      <c r="K18" s="6" t="str">
        <f t="shared" si="17"/>
        <v>Gustavsson</v>
      </c>
      <c r="L18" s="6" t="str">
        <f t="shared" si="17"/>
        <v>Landsbro IF SK</v>
      </c>
      <c r="M18" s="30">
        <v>2</v>
      </c>
      <c r="N18"/>
      <c r="O18"/>
      <c r="P18" s="23">
        <v>1</v>
      </c>
      <c r="Q18" s="24" t="str">
        <f>+I13</f>
        <v>440</v>
      </c>
      <c r="R18" s="24" t="str">
        <f>+J13</f>
        <v>Jacob</v>
      </c>
      <c r="S18" s="24" t="str">
        <f>+K13</f>
        <v>Edvardsson</v>
      </c>
      <c r="T18" s="24" t="str">
        <f>+L13</f>
        <v>Borås SK</v>
      </c>
      <c r="U18" s="24">
        <f>+H13</f>
        <v>14</v>
      </c>
      <c r="V18" s="59"/>
      <c r="W18" s="59"/>
    </row>
    <row r="19" spans="1:34" ht="18" customHeight="1" x14ac:dyDescent="0.25">
      <c r="A19" s="3" t="s">
        <v>50</v>
      </c>
      <c r="B19" s="55" t="s">
        <v>1268</v>
      </c>
      <c r="C19" s="55" t="s">
        <v>665</v>
      </c>
      <c r="D19" s="55" t="s">
        <v>919</v>
      </c>
      <c r="E19" s="55" t="s">
        <v>137</v>
      </c>
      <c r="F19" s="55" t="s">
        <v>1232</v>
      </c>
      <c r="G19" s="55" t="s">
        <v>1176</v>
      </c>
      <c r="H19" s="5">
        <v>10</v>
      </c>
      <c r="I19" s="6" t="str">
        <f>T(B11)</f>
        <v>443</v>
      </c>
      <c r="J19" s="6" t="str">
        <f t="shared" si="17"/>
        <v>Axel</v>
      </c>
      <c r="K19" s="6" t="str">
        <f t="shared" si="17"/>
        <v>Werner</v>
      </c>
      <c r="L19" s="6" t="str">
        <f t="shared" si="17"/>
        <v>IK Stern</v>
      </c>
      <c r="M19" s="29">
        <v>5</v>
      </c>
      <c r="N19"/>
      <c r="O19"/>
      <c r="P19" s="11" t="s">
        <v>19</v>
      </c>
      <c r="Q19" s="12"/>
      <c r="R19" s="12"/>
      <c r="S19" s="12"/>
      <c r="T19" s="13" t="str">
        <f>+T11</f>
        <v>H 16</v>
      </c>
      <c r="AA19" s="9"/>
      <c r="AB19" s="9"/>
      <c r="AC19" s="9"/>
      <c r="AD19" s="9"/>
      <c r="AE19" s="9"/>
      <c r="AF19" s="9"/>
    </row>
    <row r="20" spans="1:34" ht="18" customHeight="1" x14ac:dyDescent="0.25">
      <c r="A20" s="3" t="s">
        <v>56</v>
      </c>
      <c r="B20" s="55" t="s">
        <v>1269</v>
      </c>
      <c r="C20" s="55" t="s">
        <v>117</v>
      </c>
      <c r="D20" s="55" t="s">
        <v>552</v>
      </c>
      <c r="E20" s="55" t="s">
        <v>137</v>
      </c>
      <c r="F20" s="55" t="s">
        <v>1232</v>
      </c>
      <c r="G20" s="55" t="s">
        <v>1270</v>
      </c>
      <c r="H20" s="5">
        <v>15</v>
      </c>
      <c r="I20" s="6" t="str">
        <f>T(B16)</f>
        <v>418</v>
      </c>
      <c r="J20" s="6" t="str">
        <f t="shared" ref="J20:L21" si="18">T(C16)</f>
        <v>Alexander</v>
      </c>
      <c r="K20" s="6" t="str">
        <f t="shared" si="18"/>
        <v>Jonsson</v>
      </c>
      <c r="L20" s="6" t="str">
        <f t="shared" si="18"/>
        <v>IF Hallby SOK</v>
      </c>
      <c r="M20" s="29">
        <v>1</v>
      </c>
      <c r="N20"/>
      <c r="O20"/>
      <c r="P20" s="38" t="s">
        <v>23</v>
      </c>
      <c r="Q20" s="38" t="s">
        <v>24</v>
      </c>
      <c r="R20" s="18" t="s">
        <v>7</v>
      </c>
      <c r="S20" s="18" t="s">
        <v>8</v>
      </c>
      <c r="T20" s="18" t="s">
        <v>11</v>
      </c>
      <c r="V20" s="60" t="s">
        <v>25</v>
      </c>
      <c r="W20" s="61"/>
      <c r="Y20" s="8"/>
      <c r="Z20" s="8"/>
      <c r="AA20" s="9"/>
      <c r="AB20" s="9"/>
      <c r="AC20" s="9"/>
      <c r="AD20" s="9"/>
      <c r="AE20" s="9"/>
      <c r="AF20" s="9"/>
    </row>
    <row r="21" spans="1:34" ht="18" customHeight="1" x14ac:dyDescent="0.25">
      <c r="A21" s="3" t="s">
        <v>44</v>
      </c>
      <c r="B21" s="55" t="s">
        <v>1271</v>
      </c>
      <c r="C21" s="55" t="s">
        <v>1272</v>
      </c>
      <c r="D21" s="55" t="s">
        <v>475</v>
      </c>
      <c r="E21" s="55" t="s">
        <v>110</v>
      </c>
      <c r="F21" s="55" t="s">
        <v>1232</v>
      </c>
      <c r="G21" s="55" t="s">
        <v>1273</v>
      </c>
      <c r="H21" s="5">
        <v>16</v>
      </c>
      <c r="I21" s="6" t="str">
        <f>T(B17)</f>
        <v>417</v>
      </c>
      <c r="J21" s="6" t="str">
        <f t="shared" si="18"/>
        <v>Melker</v>
      </c>
      <c r="K21" s="6" t="str">
        <f t="shared" si="18"/>
        <v>Nordgren</v>
      </c>
      <c r="L21" s="6" t="str">
        <f t="shared" si="18"/>
        <v>Falu IK Skidklubb</v>
      </c>
      <c r="M21" s="30">
        <v>6</v>
      </c>
      <c r="N21"/>
      <c r="O21"/>
      <c r="P21" s="19">
        <v>6</v>
      </c>
      <c r="Q21" s="20" t="str">
        <f>+I21</f>
        <v>417</v>
      </c>
      <c r="R21" s="20" t="str">
        <f>+J21</f>
        <v>Melker</v>
      </c>
      <c r="S21" s="20" t="str">
        <f>+K21</f>
        <v>Nordgren</v>
      </c>
      <c r="T21" s="20" t="str">
        <f>+L21</f>
        <v>Falu IK Skidklubb</v>
      </c>
      <c r="U21" s="20">
        <f>+H21</f>
        <v>16</v>
      </c>
      <c r="V21" s="59"/>
      <c r="W21" s="59"/>
      <c r="Y21" s="8"/>
      <c r="Z21" s="8"/>
      <c r="AA21" s="9"/>
      <c r="AB21" s="9"/>
      <c r="AC21" s="9"/>
      <c r="AD21" s="9"/>
      <c r="AE21" s="9"/>
      <c r="AF21" s="9"/>
    </row>
    <row r="22" spans="1:34" ht="18" customHeight="1" x14ac:dyDescent="0.25">
      <c r="A22" s="3" t="s">
        <v>45</v>
      </c>
      <c r="B22" s="55" t="s">
        <v>1274</v>
      </c>
      <c r="C22" s="55" t="s">
        <v>431</v>
      </c>
      <c r="D22" s="55" t="s">
        <v>330</v>
      </c>
      <c r="E22" s="55" t="s">
        <v>204</v>
      </c>
      <c r="F22" s="55" t="s">
        <v>1232</v>
      </c>
      <c r="G22" s="55" t="s">
        <v>1041</v>
      </c>
      <c r="N22"/>
      <c r="O22"/>
      <c r="P22" s="23">
        <v>5</v>
      </c>
      <c r="Q22" s="24" t="str">
        <f>+I19</f>
        <v>443</v>
      </c>
      <c r="R22" s="24" t="str">
        <f>+J19</f>
        <v>Axel</v>
      </c>
      <c r="S22" s="24" t="str">
        <f>+K19</f>
        <v>Werner</v>
      </c>
      <c r="T22" s="24" t="str">
        <f>+L19</f>
        <v>IK Stern</v>
      </c>
      <c r="U22" s="24">
        <f>+H19</f>
        <v>10</v>
      </c>
      <c r="V22" s="59"/>
      <c r="W22" s="59"/>
      <c r="X22" s="8"/>
      <c r="Y22" s="8"/>
      <c r="Z22" s="8"/>
      <c r="AA22" s="10"/>
      <c r="AB22" s="10"/>
      <c r="AC22" s="10"/>
      <c r="AD22" s="10"/>
      <c r="AE22" s="9"/>
      <c r="AF22" s="9"/>
    </row>
    <row r="23" spans="1:34" ht="18" customHeight="1" x14ac:dyDescent="0.25">
      <c r="A23" s="3" t="s">
        <v>57</v>
      </c>
      <c r="B23" s="55" t="s">
        <v>1275</v>
      </c>
      <c r="C23" s="55" t="s">
        <v>142</v>
      </c>
      <c r="D23" s="55" t="s">
        <v>1276</v>
      </c>
      <c r="E23" s="55" t="s">
        <v>1277</v>
      </c>
      <c r="F23" s="55" t="s">
        <v>1232</v>
      </c>
      <c r="G23" s="55" t="s">
        <v>1278</v>
      </c>
      <c r="N23"/>
      <c r="O23"/>
      <c r="P23" s="23">
        <v>4</v>
      </c>
      <c r="Q23" s="24" t="str">
        <f>+I17</f>
        <v>423</v>
      </c>
      <c r="R23" s="24" t="str">
        <f>+J17</f>
        <v>Oskar</v>
      </c>
      <c r="S23" s="24" t="str">
        <f>+K17</f>
        <v>Lundberg</v>
      </c>
      <c r="T23" s="24" t="str">
        <f>+L17</f>
        <v>Borås SK</v>
      </c>
      <c r="U23" s="24">
        <f>+H17</f>
        <v>4</v>
      </c>
      <c r="V23" s="59">
        <v>1</v>
      </c>
      <c r="W23" s="59"/>
      <c r="X23" s="8"/>
      <c r="Y23" s="10"/>
      <c r="Z23" s="10"/>
    </row>
    <row r="24" spans="1:34" ht="18" customHeight="1" x14ac:dyDescent="0.25">
      <c r="A24" s="3" t="s">
        <v>51</v>
      </c>
      <c r="B24" s="55" t="s">
        <v>1279</v>
      </c>
      <c r="C24" s="55" t="s">
        <v>696</v>
      </c>
      <c r="D24" s="55" t="s">
        <v>1280</v>
      </c>
      <c r="E24" s="55" t="s">
        <v>261</v>
      </c>
      <c r="F24" s="55" t="s">
        <v>1232</v>
      </c>
      <c r="G24" s="55" t="s">
        <v>604</v>
      </c>
      <c r="N24"/>
      <c r="O24"/>
      <c r="P24" s="23">
        <v>3</v>
      </c>
      <c r="Q24" s="24" t="str">
        <f>+I16</f>
        <v>427</v>
      </c>
      <c r="R24" s="24" t="str">
        <f>+J16</f>
        <v>Simon</v>
      </c>
      <c r="S24" s="24" t="str">
        <f>+K16</f>
        <v>Nilsson</v>
      </c>
      <c r="T24" s="24" t="str">
        <f>+L16</f>
        <v>IF Hallby SOK</v>
      </c>
      <c r="U24" s="24">
        <f>+H16</f>
        <v>3</v>
      </c>
      <c r="V24" s="59">
        <v>2</v>
      </c>
      <c r="W24" s="59"/>
      <c r="X24" s="8"/>
    </row>
    <row r="25" spans="1:34" ht="18" customHeight="1" x14ac:dyDescent="0.25">
      <c r="A25" s="3" t="s">
        <v>39</v>
      </c>
      <c r="B25" s="55" t="s">
        <v>1281</v>
      </c>
      <c r="C25" s="55" t="s">
        <v>108</v>
      </c>
      <c r="D25" s="55" t="s">
        <v>1282</v>
      </c>
      <c r="E25" s="55" t="s">
        <v>3</v>
      </c>
      <c r="F25" s="55" t="s">
        <v>1232</v>
      </c>
      <c r="G25" s="55" t="s">
        <v>1283</v>
      </c>
      <c r="N25"/>
      <c r="O25"/>
      <c r="P25" s="23">
        <v>2</v>
      </c>
      <c r="Q25" s="24" t="str">
        <f>+I18</f>
        <v>438</v>
      </c>
      <c r="R25" s="24" t="str">
        <f>+J18</f>
        <v>Axel</v>
      </c>
      <c r="S25" s="24" t="str">
        <f>+K18</f>
        <v>Gustavsson</v>
      </c>
      <c r="T25" s="24" t="str">
        <f>+L18</f>
        <v>Landsbro IF SK</v>
      </c>
      <c r="U25" s="24">
        <f>+H18</f>
        <v>9</v>
      </c>
      <c r="V25" s="59"/>
      <c r="W25" s="59"/>
      <c r="X25" s="10"/>
      <c r="AA25" s="57" t="s">
        <v>28</v>
      </c>
      <c r="AB25" s="57"/>
      <c r="AC25" s="57"/>
      <c r="AD25" s="57"/>
      <c r="AE25" s="57"/>
      <c r="AF25" s="57"/>
      <c r="AG25" s="57"/>
      <c r="AH25" s="57"/>
    </row>
    <row r="26" spans="1:34" ht="18" customHeight="1" x14ac:dyDescent="0.25">
      <c r="A26" s="3" t="s">
        <v>58</v>
      </c>
      <c r="B26" s="55" t="s">
        <v>1284</v>
      </c>
      <c r="C26" s="55" t="s">
        <v>1285</v>
      </c>
      <c r="D26" s="55" t="s">
        <v>439</v>
      </c>
      <c r="E26" s="55" t="s">
        <v>137</v>
      </c>
      <c r="F26" s="55" t="s">
        <v>1232</v>
      </c>
      <c r="G26" s="55" t="s">
        <v>1161</v>
      </c>
      <c r="N26"/>
      <c r="O26"/>
      <c r="P26" s="23">
        <v>1</v>
      </c>
      <c r="Q26" s="24" t="str">
        <f>+I20</f>
        <v>418</v>
      </c>
      <c r="R26" s="24" t="str">
        <f>+J20</f>
        <v>Alexander</v>
      </c>
      <c r="S26" s="24" t="str">
        <f>+K20</f>
        <v>Jonsson</v>
      </c>
      <c r="T26" s="24" t="str">
        <f>+L20</f>
        <v>IF Hallby SOK</v>
      </c>
      <c r="U26" s="24">
        <f>+H20</f>
        <v>15</v>
      </c>
      <c r="V26" s="59"/>
      <c r="W26" s="59"/>
      <c r="AA26" s="57"/>
      <c r="AB26" s="57"/>
      <c r="AC26" s="57"/>
      <c r="AD26" s="57"/>
      <c r="AE26" s="57"/>
      <c r="AF26" s="57"/>
      <c r="AG26" s="57"/>
      <c r="AH26" s="57"/>
    </row>
    <row r="27" spans="1:34" ht="18" customHeight="1" x14ac:dyDescent="0.2">
      <c r="A27" s="3" t="s">
        <v>59</v>
      </c>
      <c r="B27" s="55" t="s">
        <v>1286</v>
      </c>
      <c r="C27" s="55" t="s">
        <v>1287</v>
      </c>
      <c r="D27" s="55" t="s">
        <v>1288</v>
      </c>
      <c r="E27" s="55" t="s">
        <v>119</v>
      </c>
      <c r="F27" s="55" t="s">
        <v>1232</v>
      </c>
      <c r="G27" s="55" t="s">
        <v>158</v>
      </c>
      <c r="N27"/>
      <c r="O27"/>
      <c r="Y27" s="8"/>
      <c r="Z27" s="8"/>
      <c r="AA27" s="9"/>
      <c r="AB27" s="9"/>
      <c r="AC27" s="9"/>
      <c r="AD27" s="9"/>
      <c r="AE27" s="9"/>
      <c r="AF27" s="9"/>
    </row>
    <row r="28" spans="1:34" ht="18" customHeight="1" x14ac:dyDescent="0.3">
      <c r="A28" s="3" t="s">
        <v>60</v>
      </c>
      <c r="B28" s="55" t="s">
        <v>1289</v>
      </c>
      <c r="C28" s="55" t="s">
        <v>264</v>
      </c>
      <c r="D28" s="55" t="s">
        <v>825</v>
      </c>
      <c r="E28" s="55" t="s">
        <v>137</v>
      </c>
      <c r="F28" s="55" t="s">
        <v>1232</v>
      </c>
      <c r="G28" s="55" t="s">
        <v>158</v>
      </c>
      <c r="N28"/>
      <c r="O28"/>
      <c r="P28" s="58" t="s">
        <v>22</v>
      </c>
      <c r="Q28" s="58"/>
      <c r="R28" s="58"/>
      <c r="S28" s="58"/>
      <c r="T28" s="58"/>
      <c r="Y28" s="8"/>
      <c r="Z28" s="8"/>
      <c r="AA28" s="9"/>
      <c r="AB28" s="9"/>
    </row>
    <row r="29" spans="1:34" ht="18" customHeight="1" x14ac:dyDescent="0.25">
      <c r="A29" s="2"/>
      <c r="N29"/>
      <c r="O29"/>
      <c r="P29" s="57" t="s">
        <v>28</v>
      </c>
      <c r="Q29" s="57"/>
      <c r="R29" s="57"/>
      <c r="S29" s="57"/>
      <c r="T29" s="57"/>
      <c r="U29" s="57"/>
      <c r="V29" s="57"/>
      <c r="W29" s="57"/>
      <c r="X29" s="8"/>
      <c r="Y29" s="8"/>
      <c r="Z29" s="8"/>
    </row>
    <row r="30" spans="1:34" ht="18" customHeight="1" x14ac:dyDescent="0.2">
      <c r="A30" s="2"/>
      <c r="N30"/>
      <c r="O30"/>
      <c r="X30" s="8"/>
    </row>
    <row r="31" spans="1:34" ht="18" customHeight="1" x14ac:dyDescent="0.2">
      <c r="A31" s="2"/>
      <c r="N31"/>
      <c r="O31"/>
      <c r="X31" s="8"/>
    </row>
    <row r="32" spans="1:34" ht="18" customHeight="1" x14ac:dyDescent="0.2">
      <c r="A32" s="2"/>
      <c r="N32"/>
      <c r="O32"/>
    </row>
    <row r="33" spans="1:15" ht="18" customHeight="1" x14ac:dyDescent="0.2">
      <c r="A33" s="2"/>
      <c r="N33"/>
      <c r="O33"/>
    </row>
    <row r="34" spans="1:15" ht="18" customHeight="1" x14ac:dyDescent="0.2">
      <c r="A34" s="2"/>
      <c r="N34"/>
      <c r="O34"/>
    </row>
    <row r="35" spans="1:15" ht="18" customHeight="1" x14ac:dyDescent="0.2">
      <c r="A35" s="2"/>
      <c r="N35"/>
      <c r="O35"/>
    </row>
    <row r="36" spans="1:15" ht="18" customHeight="1" x14ac:dyDescent="0.2">
      <c r="A36" s="2"/>
      <c r="N36"/>
      <c r="O36"/>
    </row>
    <row r="37" spans="1:15" ht="18" customHeight="1" x14ac:dyDescent="0.2">
      <c r="A37" s="2"/>
      <c r="N37"/>
      <c r="O37"/>
    </row>
    <row r="38" spans="1:15" ht="18" customHeight="1" x14ac:dyDescent="0.2">
      <c r="A38" s="2"/>
      <c r="N38"/>
      <c r="O38"/>
    </row>
    <row r="39" spans="1:15" ht="18" customHeight="1" x14ac:dyDescent="0.2">
      <c r="A39" s="2"/>
      <c r="N39"/>
      <c r="O39"/>
    </row>
    <row r="40" spans="1:15" ht="18" customHeight="1" x14ac:dyDescent="0.25">
      <c r="A40" s="2"/>
      <c r="O40"/>
    </row>
    <row r="41" spans="1:15" ht="18" customHeight="1" x14ac:dyDescent="0.25">
      <c r="A41" s="2"/>
      <c r="O41"/>
    </row>
    <row r="42" spans="1:15" ht="18" customHeight="1" x14ac:dyDescent="0.25">
      <c r="A42" s="2"/>
    </row>
    <row r="43" spans="1:15" ht="12.75" customHeight="1" x14ac:dyDescent="0.25">
      <c r="A43" s="2"/>
    </row>
    <row r="44" spans="1:15" ht="15.75" x14ac:dyDescent="0.25">
      <c r="A44" s="2"/>
    </row>
    <row r="45" spans="1:15" ht="15.75" x14ac:dyDescent="0.25">
      <c r="A45" s="2"/>
    </row>
    <row r="46" spans="1:15" ht="15.75" x14ac:dyDescent="0.25">
      <c r="A46" s="2"/>
    </row>
    <row r="47" spans="1:15" ht="15.75" x14ac:dyDescent="0.25">
      <c r="A47" s="2"/>
    </row>
    <row r="48" spans="1:15" ht="15.75" x14ac:dyDescent="0.25">
      <c r="A48" s="2"/>
    </row>
    <row r="49" spans="26:33" ht="19.5" x14ac:dyDescent="0.3">
      <c r="AA49" s="56" t="s">
        <v>31</v>
      </c>
      <c r="AB49" s="56"/>
      <c r="AC49" s="56"/>
      <c r="AD49" s="56"/>
      <c r="AE49" s="56"/>
    </row>
    <row r="50" spans="26:33" ht="15.75" x14ac:dyDescent="0.25"/>
    <row r="51" spans="26:33" ht="15.75" x14ac:dyDescent="0.25">
      <c r="Z51" s="17" t="s">
        <v>6</v>
      </c>
      <c r="AA51" s="17" t="s">
        <v>7</v>
      </c>
      <c r="AB51" s="17" t="s">
        <v>8</v>
      </c>
      <c r="AC51" s="17" t="s">
        <v>11</v>
      </c>
      <c r="AD51" s="17" t="s">
        <v>26</v>
      </c>
      <c r="AE51" s="17" t="s">
        <v>29</v>
      </c>
      <c r="AG51" s="17" t="s">
        <v>23</v>
      </c>
    </row>
    <row r="52" spans="26:33" ht="15.75" x14ac:dyDescent="0.25">
      <c r="Z52" s="32" t="s">
        <v>1230</v>
      </c>
      <c r="AA52" t="s">
        <v>637</v>
      </c>
      <c r="AB52" t="s">
        <v>1231</v>
      </c>
      <c r="AC52" t="s">
        <v>168</v>
      </c>
      <c r="AD52">
        <v>1</v>
      </c>
      <c r="AE52">
        <v>1</v>
      </c>
      <c r="AG52" s="29">
        <v>3</v>
      </c>
    </row>
    <row r="53" spans="26:33" ht="15.75" x14ac:dyDescent="0.25">
      <c r="Z53" t="s">
        <v>1234</v>
      </c>
      <c r="AA53" t="s">
        <v>227</v>
      </c>
      <c r="AB53" t="s">
        <v>140</v>
      </c>
      <c r="AC53" t="s">
        <v>178</v>
      </c>
      <c r="AD53">
        <v>2</v>
      </c>
      <c r="AE53">
        <v>1</v>
      </c>
      <c r="AG53" s="30">
        <v>4</v>
      </c>
    </row>
    <row r="54" spans="26:33" ht="15.75" x14ac:dyDescent="0.25">
      <c r="Z54" t="s">
        <v>1236</v>
      </c>
      <c r="AA54" t="s">
        <v>505</v>
      </c>
      <c r="AB54" t="s">
        <v>235</v>
      </c>
      <c r="AC54" t="s">
        <v>110</v>
      </c>
      <c r="AD54">
        <v>3</v>
      </c>
      <c r="AE54">
        <v>2</v>
      </c>
      <c r="AG54" s="30">
        <v>2</v>
      </c>
    </row>
    <row r="55" spans="26:33" ht="15.75" x14ac:dyDescent="0.25">
      <c r="Z55" s="32" t="s">
        <v>1238</v>
      </c>
      <c r="AA55" t="s">
        <v>207</v>
      </c>
      <c r="AB55" t="s">
        <v>1239</v>
      </c>
      <c r="AC55" t="s">
        <v>178</v>
      </c>
      <c r="AD55">
        <v>4</v>
      </c>
      <c r="AE55">
        <v>1</v>
      </c>
      <c r="AG55" s="29">
        <v>5</v>
      </c>
    </row>
    <row r="56" spans="26:33" ht="15.75" x14ac:dyDescent="0.25">
      <c r="Z56" t="s">
        <v>1245</v>
      </c>
      <c r="AA56" t="s">
        <v>117</v>
      </c>
      <c r="AB56" t="s">
        <v>1246</v>
      </c>
      <c r="AC56" t="s">
        <v>1192</v>
      </c>
      <c r="AD56">
        <v>7</v>
      </c>
      <c r="AE56">
        <v>2</v>
      </c>
      <c r="AG56" s="29">
        <v>1</v>
      </c>
    </row>
    <row r="57" spans="26:33" ht="15.75" x14ac:dyDescent="0.25">
      <c r="Z57" t="s">
        <v>1248</v>
      </c>
      <c r="AA57" t="s">
        <v>620</v>
      </c>
      <c r="AB57" t="s">
        <v>247</v>
      </c>
      <c r="AC57" t="s">
        <v>204</v>
      </c>
      <c r="AD57">
        <v>8</v>
      </c>
      <c r="AE57">
        <v>2</v>
      </c>
      <c r="AG57" s="30">
        <v>6</v>
      </c>
    </row>
    <row r="58" spans="26:33" ht="15.75" x14ac:dyDescent="0.25"/>
    <row r="59" spans="26:33" ht="15.75" x14ac:dyDescent="0.25"/>
    <row r="60" spans="26:33" ht="15.75" x14ac:dyDescent="0.25"/>
    <row r="61" spans="26:33" ht="15.75" x14ac:dyDescent="0.25">
      <c r="Z61">
        <f>+Z52+Z53+Z54+Z55+Z56+Z57</f>
        <v>2557</v>
      </c>
      <c r="AC61">
        <f>+AB6+AB7+AB8+AB9+AB11+AB10</f>
        <v>2557</v>
      </c>
    </row>
    <row r="62" spans="26:33" ht="15.75" x14ac:dyDescent="0.25">
      <c r="AB62" s="17" t="s">
        <v>30</v>
      </c>
      <c r="AC62">
        <f>+AC61-Z61</f>
        <v>0</v>
      </c>
    </row>
  </sheetData>
  <sortState ref="Z52:AF57">
    <sortCondition ref="AD52:AD57"/>
  </sortState>
  <mergeCells count="30">
    <mergeCell ref="P2:T2"/>
    <mergeCell ref="AA2:AE2"/>
    <mergeCell ref="V4:W4"/>
    <mergeCell ref="V5:W5"/>
    <mergeCell ref="AG5:AH5"/>
    <mergeCell ref="V18:W18"/>
    <mergeCell ref="V7:W7"/>
    <mergeCell ref="V8:W8"/>
    <mergeCell ref="V9:W9"/>
    <mergeCell ref="V10:W10"/>
    <mergeCell ref="V12:W12"/>
    <mergeCell ref="V13:W13"/>
    <mergeCell ref="V14:W14"/>
    <mergeCell ref="AA14:AE14"/>
    <mergeCell ref="V15:W15"/>
    <mergeCell ref="V16:W16"/>
    <mergeCell ref="V17:W17"/>
    <mergeCell ref="V6:W6"/>
    <mergeCell ref="P28:T28"/>
    <mergeCell ref="P29:W29"/>
    <mergeCell ref="AA49:AE49"/>
    <mergeCell ref="V20:W20"/>
    <mergeCell ref="V21:W21"/>
    <mergeCell ref="V22:W22"/>
    <mergeCell ref="V23:W23"/>
    <mergeCell ref="V24:W24"/>
    <mergeCell ref="V25:W25"/>
    <mergeCell ref="AA25:AH25"/>
    <mergeCell ref="V26:W26"/>
    <mergeCell ref="AA26:AH26"/>
  </mergeCells>
  <pageMargins left="0.70866141732283472" right="0.70866141732283472" top="0.74803149606299213" bottom="0.74803149606299213" header="0.31496062992125984" footer="0.31496062992125984"/>
  <pageSetup paperSize="9" scale="68" fitToWidth="0" fitToHeight="0" orientation="landscape" r:id="rId1"/>
  <headerFooter alignWithMargins="0">
    <oddHeader>&amp;LTour de Mösseberg&amp;C&amp;A&amp;R&amp;D</oddHeader>
  </headerFooter>
  <colBreaks count="2" manualBreakCount="2">
    <brk id="14" max="36" man="1"/>
    <brk id="24" max="36" man="1"/>
  </colBreaks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H62"/>
  <sheetViews>
    <sheetView zoomScale="70" zoomScaleNormal="70" workbookViewId="0"/>
  </sheetViews>
  <sheetFormatPr defaultColWidth="9.140625" defaultRowHeight="12.75" customHeight="1" x14ac:dyDescent="0.25"/>
  <cols>
    <col min="1" max="1" width="4.7109375" bestFit="1" customWidth="1"/>
    <col min="2" max="2" width="6.85546875" customWidth="1"/>
    <col min="3" max="3" width="14.5703125" customWidth="1"/>
    <col min="4" max="4" width="19.140625" customWidth="1"/>
    <col min="5" max="5" width="26.28515625" customWidth="1"/>
    <col min="6" max="6" width="12.140625" customWidth="1"/>
    <col min="7" max="7" width="11.85546875" customWidth="1"/>
    <col min="8" max="8" width="5.85546875" customWidth="1"/>
    <col min="9" max="9" width="4.85546875" customWidth="1"/>
    <col min="10" max="10" width="13.42578125" customWidth="1"/>
    <col min="11" max="11" width="19.140625" customWidth="1"/>
    <col min="12" max="12" width="27.85546875" bestFit="1" customWidth="1"/>
    <col min="13" max="13" width="16.28515625" bestFit="1" customWidth="1"/>
    <col min="14" max="15" width="13.140625" style="34" customWidth="1"/>
    <col min="16" max="16" width="13.140625" customWidth="1"/>
    <col min="17" max="17" width="17.5703125" customWidth="1"/>
    <col min="18" max="18" width="11.42578125" bestFit="1" customWidth="1"/>
    <col min="19" max="19" width="13" bestFit="1" customWidth="1"/>
    <col min="20" max="20" width="20.28515625" bestFit="1" customWidth="1"/>
    <col min="26" max="26" width="6.140625" customWidth="1"/>
    <col min="27" max="27" width="12" customWidth="1"/>
    <col min="28" max="28" width="19.28515625" customWidth="1"/>
    <col min="29" max="29" width="17" customWidth="1"/>
    <col min="30" max="30" width="20.7109375" customWidth="1"/>
    <col min="31" max="31" width="20.28515625" bestFit="1" customWidth="1"/>
    <col min="32" max="32" width="11.140625" bestFit="1" customWidth="1"/>
    <col min="33" max="34" width="9.140625" customWidth="1"/>
  </cols>
  <sheetData>
    <row r="1" spans="1:34" ht="18" customHeight="1" x14ac:dyDescent="0.25">
      <c r="A1" s="4" t="s">
        <v>5</v>
      </c>
      <c r="B1" s="4" t="s">
        <v>6</v>
      </c>
      <c r="C1" s="4" t="s">
        <v>7</v>
      </c>
      <c r="D1" s="4" t="s">
        <v>8</v>
      </c>
      <c r="E1" s="4" t="s">
        <v>11</v>
      </c>
      <c r="F1" s="4" t="s">
        <v>12</v>
      </c>
      <c r="G1" s="4" t="s">
        <v>13</v>
      </c>
      <c r="H1" s="11" t="s">
        <v>17</v>
      </c>
      <c r="I1" s="12"/>
      <c r="J1" s="12"/>
      <c r="K1" s="12"/>
      <c r="L1" s="13" t="str">
        <f>T(F2)</f>
        <v>H 17-20</v>
      </c>
      <c r="M1" s="31" t="s">
        <v>27</v>
      </c>
      <c r="N1"/>
    </row>
    <row r="2" spans="1:34" ht="18" customHeight="1" x14ac:dyDescent="0.3">
      <c r="A2" s="3" t="s">
        <v>34</v>
      </c>
      <c r="B2" s="55" t="s">
        <v>1316</v>
      </c>
      <c r="C2" s="55" t="s">
        <v>289</v>
      </c>
      <c r="D2" s="55" t="s">
        <v>1317</v>
      </c>
      <c r="E2" s="55" t="s">
        <v>191</v>
      </c>
      <c r="F2" s="55" t="s">
        <v>1318</v>
      </c>
      <c r="G2" s="55" t="s">
        <v>1319</v>
      </c>
      <c r="H2" s="5">
        <v>1</v>
      </c>
      <c r="I2" s="6" t="str">
        <f>T(B2)</f>
        <v>478</v>
      </c>
      <c r="J2" s="6" t="str">
        <f t="shared" ref="J2:L2" si="0">T(C2)</f>
        <v>Edvin</v>
      </c>
      <c r="K2" s="6" t="str">
        <f t="shared" si="0"/>
        <v>Quist Weghagen</v>
      </c>
      <c r="L2" s="6" t="str">
        <f t="shared" si="0"/>
        <v>IFK Skövde SK</v>
      </c>
      <c r="M2" s="29">
        <v>3</v>
      </c>
      <c r="N2"/>
      <c r="P2" s="58" t="s">
        <v>22</v>
      </c>
      <c r="Q2" s="58"/>
      <c r="R2" s="58"/>
      <c r="S2" s="58"/>
      <c r="T2" s="58"/>
      <c r="AA2" s="58" t="s">
        <v>22</v>
      </c>
      <c r="AB2" s="58"/>
      <c r="AC2" s="58"/>
      <c r="AD2" s="58"/>
      <c r="AE2" s="58"/>
    </row>
    <row r="3" spans="1:34" ht="18" customHeight="1" x14ac:dyDescent="0.25">
      <c r="A3" s="3" t="s">
        <v>46</v>
      </c>
      <c r="B3" s="55" t="s">
        <v>1320</v>
      </c>
      <c r="C3" s="55" t="s">
        <v>246</v>
      </c>
      <c r="D3" s="55" t="s">
        <v>1258</v>
      </c>
      <c r="E3" s="55" t="s">
        <v>1192</v>
      </c>
      <c r="F3" s="55" t="s">
        <v>1318</v>
      </c>
      <c r="G3" s="55" t="s">
        <v>1321</v>
      </c>
      <c r="H3" s="5">
        <v>6</v>
      </c>
      <c r="I3" s="6" t="str">
        <f>T(B7)</f>
        <v>458</v>
      </c>
      <c r="J3" s="6" t="str">
        <f t="shared" ref="J3:L4" si="1">T(C7)</f>
        <v>Adam</v>
      </c>
      <c r="K3" s="6" t="str">
        <f t="shared" si="1"/>
        <v>Boman</v>
      </c>
      <c r="L3" s="6" t="str">
        <f t="shared" si="1"/>
        <v>Tranemo IF Skidklubb</v>
      </c>
      <c r="M3" s="30">
        <v>4</v>
      </c>
      <c r="N3"/>
      <c r="O3"/>
      <c r="P3" s="11" t="s">
        <v>17</v>
      </c>
      <c r="Q3" s="12"/>
      <c r="R3" s="12"/>
      <c r="S3" s="12"/>
      <c r="T3" s="13" t="str">
        <f>+L1</f>
        <v>H 17-20</v>
      </c>
    </row>
    <row r="4" spans="1:34" ht="18" customHeight="1" x14ac:dyDescent="0.25">
      <c r="A4" s="3" t="s">
        <v>52</v>
      </c>
      <c r="B4" s="55" t="s">
        <v>1322</v>
      </c>
      <c r="C4" s="55" t="s">
        <v>256</v>
      </c>
      <c r="D4" s="55" t="s">
        <v>140</v>
      </c>
      <c r="E4" s="55" t="s">
        <v>609</v>
      </c>
      <c r="F4" s="55" t="s">
        <v>1318</v>
      </c>
      <c r="G4" s="55" t="s">
        <v>1323</v>
      </c>
      <c r="H4" s="5">
        <v>7</v>
      </c>
      <c r="I4" s="6" t="str">
        <f>T(B8)</f>
        <v>476</v>
      </c>
      <c r="J4" s="6" t="str">
        <f t="shared" si="1"/>
        <v>Oscar</v>
      </c>
      <c r="K4" s="6" t="str">
        <f t="shared" si="1"/>
        <v>Höiby</v>
      </c>
      <c r="L4" s="6" t="str">
        <f t="shared" si="1"/>
        <v>OK Landehof</v>
      </c>
      <c r="M4" s="30">
        <v>2</v>
      </c>
      <c r="N4"/>
      <c r="O4"/>
      <c r="P4" s="38" t="s">
        <v>23</v>
      </c>
      <c r="Q4" s="38" t="s">
        <v>24</v>
      </c>
      <c r="R4" s="18" t="s">
        <v>7</v>
      </c>
      <c r="S4" s="18" t="s">
        <v>8</v>
      </c>
      <c r="T4" s="18" t="s">
        <v>11</v>
      </c>
      <c r="U4" s="17" t="s">
        <v>26</v>
      </c>
      <c r="V4" s="60" t="s">
        <v>25</v>
      </c>
      <c r="W4" s="61"/>
      <c r="AA4" s="14" t="s">
        <v>21</v>
      </c>
      <c r="AB4" s="15"/>
      <c r="AC4" s="15"/>
      <c r="AD4" s="15"/>
      <c r="AE4" s="16" t="str">
        <f>T(F2)</f>
        <v>H 17-20</v>
      </c>
      <c r="AF4" s="27"/>
      <c r="AG4" s="9"/>
    </row>
    <row r="5" spans="1:34" ht="18" customHeight="1" x14ac:dyDescent="0.25">
      <c r="A5" s="3" t="s">
        <v>40</v>
      </c>
      <c r="B5" s="55" t="s">
        <v>1324</v>
      </c>
      <c r="C5" s="55" t="s">
        <v>117</v>
      </c>
      <c r="D5" s="55" t="s">
        <v>1325</v>
      </c>
      <c r="E5" s="55" t="s">
        <v>261</v>
      </c>
      <c r="F5" s="55" t="s">
        <v>1318</v>
      </c>
      <c r="G5" s="55" t="s">
        <v>1326</v>
      </c>
      <c r="H5" s="5">
        <v>12</v>
      </c>
      <c r="I5" s="6" t="str">
        <f>T(B13)</f>
        <v>467</v>
      </c>
      <c r="J5" s="6" t="str">
        <f t="shared" ref="J5:L6" si="2">T(C13)</f>
        <v>Gösta</v>
      </c>
      <c r="K5" s="6" t="str">
        <f t="shared" si="2"/>
        <v>Malmström</v>
      </c>
      <c r="L5" s="6" t="str">
        <f t="shared" si="2"/>
        <v>IK Stern</v>
      </c>
      <c r="M5" s="29">
        <v>5</v>
      </c>
      <c r="N5"/>
      <c r="O5"/>
      <c r="P5" s="19">
        <v>6</v>
      </c>
      <c r="Q5" s="20" t="str">
        <f>+I7</f>
        <v>462</v>
      </c>
      <c r="R5" s="21" t="str">
        <f t="shared" ref="R5:T5" si="3">+J7</f>
        <v>Anton</v>
      </c>
      <c r="S5" s="21" t="str">
        <f t="shared" si="3"/>
        <v>Andersson</v>
      </c>
      <c r="T5" s="21" t="str">
        <f t="shared" si="3"/>
        <v>Garphyttans IF</v>
      </c>
      <c r="U5" s="20">
        <f>+H7</f>
        <v>18</v>
      </c>
      <c r="V5" s="59"/>
      <c r="W5" s="59"/>
      <c r="AA5" s="38" t="s">
        <v>23</v>
      </c>
      <c r="AB5" s="38" t="s">
        <v>24</v>
      </c>
      <c r="AC5" s="18" t="s">
        <v>7</v>
      </c>
      <c r="AD5" s="18" t="s">
        <v>8</v>
      </c>
      <c r="AE5" s="18" t="s">
        <v>11</v>
      </c>
      <c r="AF5" s="17" t="s">
        <v>26</v>
      </c>
      <c r="AG5" s="60" t="s">
        <v>25</v>
      </c>
      <c r="AH5" s="61"/>
    </row>
    <row r="6" spans="1:34" ht="18" customHeight="1" x14ac:dyDescent="0.25">
      <c r="A6" s="3" t="s">
        <v>41</v>
      </c>
      <c r="B6" s="55" t="s">
        <v>1327</v>
      </c>
      <c r="C6" s="55" t="s">
        <v>1122</v>
      </c>
      <c r="D6" s="55" t="s">
        <v>1328</v>
      </c>
      <c r="E6" s="55" t="s">
        <v>191</v>
      </c>
      <c r="F6" s="55" t="s">
        <v>1318</v>
      </c>
      <c r="G6" s="55" t="s">
        <v>1329</v>
      </c>
      <c r="H6" s="5">
        <v>13</v>
      </c>
      <c r="I6" s="6" t="str">
        <f>T(B14)</f>
        <v>466</v>
      </c>
      <c r="J6" s="6" t="str">
        <f t="shared" si="2"/>
        <v>Hugo</v>
      </c>
      <c r="K6" s="6" t="str">
        <f t="shared" si="2"/>
        <v>Hilmersson</v>
      </c>
      <c r="L6" s="6" t="str">
        <f t="shared" si="2"/>
        <v>Göteborgs SK</v>
      </c>
      <c r="M6" s="29">
        <v>1</v>
      </c>
      <c r="N6"/>
      <c r="O6"/>
      <c r="P6" s="23">
        <v>5</v>
      </c>
      <c r="Q6" s="24" t="str">
        <f>+I5</f>
        <v>467</v>
      </c>
      <c r="R6" s="25" t="str">
        <f t="shared" ref="R6:T6" si="4">+J5</f>
        <v>Gösta</v>
      </c>
      <c r="S6" s="25" t="str">
        <f t="shared" si="4"/>
        <v>Malmström</v>
      </c>
      <c r="T6" s="25" t="str">
        <f t="shared" si="4"/>
        <v>IK Stern</v>
      </c>
      <c r="U6" s="20">
        <f>+H5</f>
        <v>12</v>
      </c>
      <c r="V6" s="59"/>
      <c r="W6" s="59"/>
      <c r="Y6" s="8"/>
      <c r="Z6" s="8"/>
      <c r="AA6" s="19">
        <v>6</v>
      </c>
      <c r="AB6" s="20" t="str">
        <f>+Z57</f>
        <v>458</v>
      </c>
      <c r="AC6" s="20" t="str">
        <f>+AA57</f>
        <v>Adam</v>
      </c>
      <c r="AD6" s="20" t="str">
        <f>+AB57</f>
        <v>Boman</v>
      </c>
      <c r="AE6" s="20" t="str">
        <f>+AC57</f>
        <v>Tranemo IF Skidklubb</v>
      </c>
      <c r="AF6" s="20">
        <f>+AD57</f>
        <v>6</v>
      </c>
      <c r="AG6" s="22">
        <v>5</v>
      </c>
      <c r="AH6" s="22"/>
    </row>
    <row r="7" spans="1:34" ht="18" customHeight="1" x14ac:dyDescent="0.25">
      <c r="A7" s="3" t="s">
        <v>53</v>
      </c>
      <c r="B7" s="55" t="s">
        <v>1330</v>
      </c>
      <c r="C7" s="55" t="s">
        <v>464</v>
      </c>
      <c r="D7" s="55" t="s">
        <v>1331</v>
      </c>
      <c r="E7" s="55" t="s">
        <v>204</v>
      </c>
      <c r="F7" s="55" t="s">
        <v>1318</v>
      </c>
      <c r="G7" s="55" t="s">
        <v>1332</v>
      </c>
      <c r="H7" s="5">
        <v>18</v>
      </c>
      <c r="I7" s="6" t="str">
        <f>T(B19)</f>
        <v>462</v>
      </c>
      <c r="J7" s="6" t="str">
        <f t="shared" ref="J7:L7" si="5">T(C19)</f>
        <v>Anton</v>
      </c>
      <c r="K7" s="6" t="str">
        <f t="shared" si="5"/>
        <v>Andersson</v>
      </c>
      <c r="L7" s="6" t="str">
        <f t="shared" si="5"/>
        <v>Garphyttans IF</v>
      </c>
      <c r="M7" s="30">
        <v>6</v>
      </c>
      <c r="N7"/>
      <c r="O7"/>
      <c r="P7" s="23">
        <v>4</v>
      </c>
      <c r="Q7" s="24" t="str">
        <f>+I3</f>
        <v>458</v>
      </c>
      <c r="R7" s="25" t="str">
        <f t="shared" ref="R7:T7" si="6">+J3</f>
        <v>Adam</v>
      </c>
      <c r="S7" s="25" t="str">
        <f t="shared" si="6"/>
        <v>Boman</v>
      </c>
      <c r="T7" s="25" t="str">
        <f t="shared" si="6"/>
        <v>Tranemo IF Skidklubb</v>
      </c>
      <c r="U7" s="20">
        <f>+H3</f>
        <v>6</v>
      </c>
      <c r="V7" s="59">
        <v>2</v>
      </c>
      <c r="W7" s="59"/>
      <c r="Y7" s="8"/>
      <c r="Z7" s="8"/>
      <c r="AA7" s="23">
        <v>5</v>
      </c>
      <c r="AB7" s="24" t="str">
        <f>+Z55</f>
        <v>480</v>
      </c>
      <c r="AC7" s="24" t="str">
        <f>+AA55</f>
        <v>Emil</v>
      </c>
      <c r="AD7" s="24" t="str">
        <f>+AB55</f>
        <v>Hagström</v>
      </c>
      <c r="AE7" s="24" t="str">
        <f>+AC55</f>
        <v>Garphyttans IF</v>
      </c>
      <c r="AF7" s="24">
        <f>+AD55</f>
        <v>4</v>
      </c>
      <c r="AG7" s="26">
        <v>3</v>
      </c>
      <c r="AH7" s="26"/>
    </row>
    <row r="8" spans="1:34" ht="18" customHeight="1" x14ac:dyDescent="0.25">
      <c r="A8" s="3" t="s">
        <v>47</v>
      </c>
      <c r="B8" s="55" t="s">
        <v>1333</v>
      </c>
      <c r="C8" s="55" t="s">
        <v>231</v>
      </c>
      <c r="D8" s="55" t="s">
        <v>797</v>
      </c>
      <c r="E8" s="55" t="s">
        <v>137</v>
      </c>
      <c r="F8" s="55" t="s">
        <v>1318</v>
      </c>
      <c r="G8" s="55" t="s">
        <v>1334</v>
      </c>
      <c r="H8" s="14" t="s">
        <v>18</v>
      </c>
      <c r="I8" s="15"/>
      <c r="J8" s="15"/>
      <c r="K8" s="15"/>
      <c r="L8" s="16" t="str">
        <f>T(F2)</f>
        <v>H 17-20</v>
      </c>
      <c r="M8" s="31" t="s">
        <v>27</v>
      </c>
      <c r="N8"/>
      <c r="O8"/>
      <c r="P8" s="23">
        <v>3</v>
      </c>
      <c r="Q8" s="24" t="str">
        <f>+I2</f>
        <v>478</v>
      </c>
      <c r="R8" s="25" t="str">
        <f t="shared" ref="R8:T8" si="7">+J2</f>
        <v>Edvin</v>
      </c>
      <c r="S8" s="25" t="str">
        <f t="shared" si="7"/>
        <v>Quist Weghagen</v>
      </c>
      <c r="T8" s="25" t="str">
        <f t="shared" si="7"/>
        <v>IFK Skövde SK</v>
      </c>
      <c r="U8" s="20">
        <f>+H2</f>
        <v>1</v>
      </c>
      <c r="V8" s="59">
        <v>1</v>
      </c>
      <c r="W8" s="59"/>
      <c r="X8" s="8"/>
      <c r="Y8" s="8"/>
      <c r="Z8" s="8"/>
      <c r="AA8" s="23">
        <v>4</v>
      </c>
      <c r="AB8" s="24" t="str">
        <f>+Z53</f>
        <v>457</v>
      </c>
      <c r="AC8" s="24" t="str">
        <f>+AA53</f>
        <v>Carl</v>
      </c>
      <c r="AD8" s="24" t="str">
        <f>+AB53</f>
        <v>Hedin</v>
      </c>
      <c r="AE8" s="24" t="str">
        <f>+AC53</f>
        <v>Eksjö SOK</v>
      </c>
      <c r="AF8" s="24">
        <f>+AD53</f>
        <v>2</v>
      </c>
      <c r="AG8" s="26">
        <v>1</v>
      </c>
      <c r="AH8" s="26"/>
    </row>
    <row r="9" spans="1:34" ht="18" customHeight="1" x14ac:dyDescent="0.25">
      <c r="A9" s="3" t="s">
        <v>35</v>
      </c>
      <c r="B9" s="55" t="s">
        <v>1335</v>
      </c>
      <c r="C9" s="55" t="s">
        <v>126</v>
      </c>
      <c r="D9" s="55" t="s">
        <v>1336</v>
      </c>
      <c r="E9" s="55" t="s">
        <v>151</v>
      </c>
      <c r="F9" s="55" t="s">
        <v>1318</v>
      </c>
      <c r="G9" s="55" t="s">
        <v>1337</v>
      </c>
      <c r="H9" s="5">
        <v>2</v>
      </c>
      <c r="I9" s="6" t="str">
        <f>T(B3)</f>
        <v>457</v>
      </c>
      <c r="J9" s="6" t="str">
        <f t="shared" ref="J9:L9" si="8">T(C3)</f>
        <v>Carl</v>
      </c>
      <c r="K9" s="6" t="str">
        <f t="shared" si="8"/>
        <v>Hedin</v>
      </c>
      <c r="L9" s="6" t="str">
        <f t="shared" si="8"/>
        <v>Eksjö SOK</v>
      </c>
      <c r="M9" s="29">
        <v>3</v>
      </c>
      <c r="N9"/>
      <c r="O9"/>
      <c r="P9" s="23">
        <v>2</v>
      </c>
      <c r="Q9" s="24" t="str">
        <f>+I4</f>
        <v>476</v>
      </c>
      <c r="R9" s="25" t="str">
        <f t="shared" ref="R9:T9" si="9">+J4</f>
        <v>Oscar</v>
      </c>
      <c r="S9" s="25" t="str">
        <f t="shared" si="9"/>
        <v>Höiby</v>
      </c>
      <c r="T9" s="25" t="str">
        <f t="shared" si="9"/>
        <v>OK Landehof</v>
      </c>
      <c r="U9" s="20">
        <f>+H4</f>
        <v>7</v>
      </c>
      <c r="V9" s="59"/>
      <c r="W9" s="59"/>
      <c r="X9" s="8"/>
      <c r="AA9" s="23">
        <v>3</v>
      </c>
      <c r="AB9" s="24" t="str">
        <f>+Z52</f>
        <v>478</v>
      </c>
      <c r="AC9" s="24" t="str">
        <f>+AA52</f>
        <v>Edvin</v>
      </c>
      <c r="AD9" s="24" t="str">
        <f>+AB52</f>
        <v>Quist Weghagen</v>
      </c>
      <c r="AE9" s="24" t="str">
        <f>+AC52</f>
        <v>IFK Skövde SK</v>
      </c>
      <c r="AF9" s="24">
        <f>+AD52</f>
        <v>1</v>
      </c>
      <c r="AG9" s="26">
        <v>2</v>
      </c>
      <c r="AH9" s="26"/>
    </row>
    <row r="10" spans="1:34" ht="18" customHeight="1" x14ac:dyDescent="0.25">
      <c r="A10" s="3" t="s">
        <v>36</v>
      </c>
      <c r="B10" s="55" t="s">
        <v>1338</v>
      </c>
      <c r="C10" s="55" t="s">
        <v>637</v>
      </c>
      <c r="D10" s="55" t="s">
        <v>1339</v>
      </c>
      <c r="E10" s="55" t="s">
        <v>609</v>
      </c>
      <c r="F10" s="55" t="s">
        <v>1318</v>
      </c>
      <c r="G10" s="55" t="s">
        <v>1340</v>
      </c>
      <c r="H10" s="5">
        <v>5</v>
      </c>
      <c r="I10" s="6" t="str">
        <f>T(B6)</f>
        <v>459</v>
      </c>
      <c r="J10" s="6" t="str">
        <f t="shared" ref="J10:L10" si="10">T(C6)</f>
        <v>Harald</v>
      </c>
      <c r="K10" s="6" t="str">
        <f t="shared" si="10"/>
        <v>Östensen</v>
      </c>
      <c r="L10" s="6" t="str">
        <f t="shared" si="10"/>
        <v>IFK Skövde SK</v>
      </c>
      <c r="M10" s="30">
        <v>4</v>
      </c>
      <c r="N10"/>
      <c r="O10"/>
      <c r="P10" s="23">
        <v>1</v>
      </c>
      <c r="Q10" s="24" t="str">
        <f>+I6</f>
        <v>466</v>
      </c>
      <c r="R10" s="25" t="str">
        <f t="shared" ref="R10:T10" si="11">+J6</f>
        <v>Hugo</v>
      </c>
      <c r="S10" s="25" t="str">
        <f t="shared" si="11"/>
        <v>Hilmersson</v>
      </c>
      <c r="T10" s="25" t="str">
        <f t="shared" si="11"/>
        <v>Göteborgs SK</v>
      </c>
      <c r="U10" s="24">
        <f>+H6</f>
        <v>13</v>
      </c>
      <c r="V10" s="59"/>
      <c r="W10" s="59"/>
      <c r="X10" s="8"/>
      <c r="AA10" s="23">
        <v>2</v>
      </c>
      <c r="AB10" s="24" t="str">
        <f>+Z54</f>
        <v>474</v>
      </c>
      <c r="AC10" s="24" t="str">
        <f>+AA54</f>
        <v>Max</v>
      </c>
      <c r="AD10" s="24" t="str">
        <f>+AB54</f>
        <v>Andersson</v>
      </c>
      <c r="AE10" s="24" t="str">
        <f>+AC54</f>
        <v>Domnarvets GOIF</v>
      </c>
      <c r="AF10" s="24">
        <f>+AD54</f>
        <v>3</v>
      </c>
      <c r="AG10" s="26">
        <v>4</v>
      </c>
      <c r="AH10" s="26"/>
    </row>
    <row r="11" spans="1:34" ht="18" customHeight="1" x14ac:dyDescent="0.25">
      <c r="A11" s="3" t="s">
        <v>48</v>
      </c>
      <c r="B11" s="55" t="s">
        <v>1341</v>
      </c>
      <c r="C11" s="55" t="s">
        <v>142</v>
      </c>
      <c r="D11" s="55" t="s">
        <v>734</v>
      </c>
      <c r="E11" s="55" t="s">
        <v>735</v>
      </c>
      <c r="F11" s="55" t="s">
        <v>1318</v>
      </c>
      <c r="G11" s="55" t="s">
        <v>1237</v>
      </c>
      <c r="H11" s="5">
        <v>8</v>
      </c>
      <c r="I11" s="6" t="str">
        <f>T(B9)</f>
        <v>475</v>
      </c>
      <c r="J11" s="6" t="str">
        <f t="shared" ref="J11:L11" si="12">T(C9)</f>
        <v>Olle</v>
      </c>
      <c r="K11" s="6" t="str">
        <f t="shared" si="12"/>
        <v>Windahl</v>
      </c>
      <c r="L11" s="6" t="str">
        <f t="shared" si="12"/>
        <v>Zinkgruvans IF</v>
      </c>
      <c r="M11" s="30">
        <v>2</v>
      </c>
      <c r="N11"/>
      <c r="O11"/>
      <c r="P11" s="11" t="s">
        <v>18</v>
      </c>
      <c r="Q11" s="12"/>
      <c r="R11" s="12"/>
      <c r="S11" s="12"/>
      <c r="T11" s="13" t="str">
        <f>+T3</f>
        <v>H 17-20</v>
      </c>
      <c r="AA11" s="23">
        <v>1</v>
      </c>
      <c r="AB11" s="24" t="str">
        <f>+Z56</f>
        <v>459</v>
      </c>
      <c r="AC11" s="24" t="str">
        <f>+AA56</f>
        <v>Harald</v>
      </c>
      <c r="AD11" s="24" t="str">
        <f>+AB56</f>
        <v>Östensen</v>
      </c>
      <c r="AE11" s="24" t="str">
        <f>+AC56</f>
        <v>IFK Skövde SK</v>
      </c>
      <c r="AF11" s="24">
        <f>+AD56</f>
        <v>5</v>
      </c>
      <c r="AG11" s="26">
        <v>6</v>
      </c>
      <c r="AH11" s="26"/>
    </row>
    <row r="12" spans="1:34" ht="18" customHeight="1" x14ac:dyDescent="0.25">
      <c r="A12" s="3" t="s">
        <v>54</v>
      </c>
      <c r="B12" s="55" t="s">
        <v>1342</v>
      </c>
      <c r="C12" s="55" t="s">
        <v>1103</v>
      </c>
      <c r="D12" s="55" t="s">
        <v>1188</v>
      </c>
      <c r="E12" s="55" t="s">
        <v>261</v>
      </c>
      <c r="F12" s="55" t="s">
        <v>1318</v>
      </c>
      <c r="G12" s="55" t="s">
        <v>1240</v>
      </c>
      <c r="H12" s="5">
        <v>11</v>
      </c>
      <c r="I12" s="6" t="str">
        <f>T(B12)</f>
        <v>486</v>
      </c>
      <c r="J12" s="6" t="str">
        <f t="shared" ref="J12:L12" si="13">T(C12)</f>
        <v>Mattias</v>
      </c>
      <c r="K12" s="6" t="str">
        <f t="shared" si="13"/>
        <v>Törnqvist</v>
      </c>
      <c r="L12" s="6" t="str">
        <f t="shared" si="13"/>
        <v>Garphyttans IF</v>
      </c>
      <c r="M12" s="29">
        <v>5</v>
      </c>
      <c r="N12"/>
      <c r="O12"/>
      <c r="P12" s="38" t="s">
        <v>23</v>
      </c>
      <c r="Q12" s="38" t="s">
        <v>24</v>
      </c>
      <c r="R12" s="18" t="s">
        <v>7</v>
      </c>
      <c r="S12" s="18" t="s">
        <v>8</v>
      </c>
      <c r="T12" s="18" t="s">
        <v>11</v>
      </c>
      <c r="V12" s="60" t="s">
        <v>25</v>
      </c>
      <c r="W12" s="61"/>
      <c r="AA12" s="9"/>
      <c r="AB12" s="9"/>
      <c r="AC12" s="9"/>
      <c r="AD12" s="9"/>
      <c r="AE12" s="9"/>
      <c r="AF12" s="9"/>
    </row>
    <row r="13" spans="1:34" ht="18" customHeight="1" x14ac:dyDescent="0.25">
      <c r="A13" s="3" t="s">
        <v>42</v>
      </c>
      <c r="B13" s="55" t="s">
        <v>1343</v>
      </c>
      <c r="C13" s="55" t="s">
        <v>1344</v>
      </c>
      <c r="D13" s="55" t="s">
        <v>1345</v>
      </c>
      <c r="E13" s="55" t="s">
        <v>128</v>
      </c>
      <c r="F13" s="55" t="s">
        <v>1318</v>
      </c>
      <c r="G13" s="55" t="s">
        <v>1346</v>
      </c>
      <c r="H13" s="5">
        <v>14</v>
      </c>
      <c r="I13" s="6" t="str">
        <f>T(B15)</f>
        <v>483</v>
      </c>
      <c r="J13" s="6" t="str">
        <f t="shared" ref="J13:L13" si="14">T(C15)</f>
        <v>Erik</v>
      </c>
      <c r="K13" s="6" t="str">
        <f t="shared" si="14"/>
        <v>Backlund</v>
      </c>
      <c r="L13" s="6" t="str">
        <f t="shared" si="14"/>
        <v>Äspereds IF</v>
      </c>
      <c r="M13" s="29">
        <v>1</v>
      </c>
      <c r="N13"/>
      <c r="O13"/>
      <c r="P13" s="19">
        <v>6</v>
      </c>
      <c r="Q13" s="20" t="str">
        <f>+I14</f>
        <v>461</v>
      </c>
      <c r="R13" s="20" t="str">
        <f>+J14</f>
        <v>Karl</v>
      </c>
      <c r="S13" s="20" t="str">
        <f>+K14</f>
        <v>Hjalmarsson</v>
      </c>
      <c r="T13" s="20" t="str">
        <f>+L14</f>
        <v>IK Stern</v>
      </c>
      <c r="U13" s="20">
        <f>+H14</f>
        <v>17</v>
      </c>
      <c r="V13" s="59"/>
      <c r="W13" s="59"/>
      <c r="Y13" s="8"/>
      <c r="Z13" s="8"/>
      <c r="AA13" s="9"/>
      <c r="AB13" s="9"/>
      <c r="AC13" s="9"/>
      <c r="AD13" s="9"/>
      <c r="AE13" s="9"/>
      <c r="AF13" s="9"/>
    </row>
    <row r="14" spans="1:34" ht="18" customHeight="1" x14ac:dyDescent="0.3">
      <c r="A14" s="3" t="s">
        <v>43</v>
      </c>
      <c r="B14" s="55" t="s">
        <v>1347</v>
      </c>
      <c r="C14" s="55" t="s">
        <v>620</v>
      </c>
      <c r="D14" s="55" t="s">
        <v>1348</v>
      </c>
      <c r="E14" s="55" t="s">
        <v>1349</v>
      </c>
      <c r="F14" s="55" t="s">
        <v>1318</v>
      </c>
      <c r="G14" s="55" t="s">
        <v>1350</v>
      </c>
      <c r="H14" s="5">
        <v>17</v>
      </c>
      <c r="I14" s="6" t="str">
        <f>T(B18)</f>
        <v>461</v>
      </c>
      <c r="J14" s="6" t="str">
        <f t="shared" ref="J14:L14" si="15">T(C18)</f>
        <v>Karl</v>
      </c>
      <c r="K14" s="6" t="str">
        <f t="shared" si="15"/>
        <v>Hjalmarsson</v>
      </c>
      <c r="L14" s="6" t="str">
        <f t="shared" si="15"/>
        <v>IK Stern</v>
      </c>
      <c r="M14" s="30">
        <v>6</v>
      </c>
      <c r="N14"/>
      <c r="O14"/>
      <c r="P14" s="23">
        <v>5</v>
      </c>
      <c r="Q14" s="24" t="str">
        <f>+I12</f>
        <v>486</v>
      </c>
      <c r="R14" s="24" t="str">
        <f>+J12</f>
        <v>Mattias</v>
      </c>
      <c r="S14" s="24" t="str">
        <f>+K12</f>
        <v>Törnqvist</v>
      </c>
      <c r="T14" s="24" t="str">
        <f>+L12</f>
        <v>Garphyttans IF</v>
      </c>
      <c r="U14" s="24">
        <f>+H12</f>
        <v>11</v>
      </c>
      <c r="V14" s="59"/>
      <c r="W14" s="59"/>
      <c r="Y14" s="8"/>
      <c r="Z14" s="8"/>
      <c r="AA14" s="58" t="s">
        <v>22</v>
      </c>
      <c r="AB14" s="58"/>
      <c r="AC14" s="58"/>
      <c r="AD14" s="58"/>
      <c r="AE14" s="58"/>
      <c r="AF14" s="9"/>
    </row>
    <row r="15" spans="1:34" ht="18" customHeight="1" x14ac:dyDescent="0.25">
      <c r="A15" s="3" t="s">
        <v>55</v>
      </c>
      <c r="B15" s="55" t="s">
        <v>1351</v>
      </c>
      <c r="C15" s="55" t="s">
        <v>75</v>
      </c>
      <c r="D15" s="55" t="s">
        <v>349</v>
      </c>
      <c r="E15" s="55" t="s">
        <v>88</v>
      </c>
      <c r="F15" s="55" t="s">
        <v>1318</v>
      </c>
      <c r="G15" s="55" t="s">
        <v>1352</v>
      </c>
      <c r="H15" s="14" t="s">
        <v>19</v>
      </c>
      <c r="I15" s="15"/>
      <c r="J15" s="15"/>
      <c r="K15" s="15"/>
      <c r="L15" s="16" t="str">
        <f>T(F2)</f>
        <v>H 17-20</v>
      </c>
      <c r="M15" s="31" t="s">
        <v>27</v>
      </c>
      <c r="N15"/>
      <c r="O15"/>
      <c r="P15" s="23">
        <v>4</v>
      </c>
      <c r="Q15" s="24" t="str">
        <f>+I10</f>
        <v>459</v>
      </c>
      <c r="R15" s="24" t="str">
        <f>+J10</f>
        <v>Harald</v>
      </c>
      <c r="S15" s="24" t="str">
        <f>+K10</f>
        <v>Östensen</v>
      </c>
      <c r="T15" s="24" t="str">
        <f>+L10</f>
        <v>IFK Skövde SK</v>
      </c>
      <c r="U15" s="24">
        <f>+H10</f>
        <v>5</v>
      </c>
      <c r="V15" s="59">
        <v>2</v>
      </c>
      <c r="W15" s="59"/>
      <c r="X15" s="8"/>
      <c r="Y15" s="8"/>
      <c r="Z15" s="8"/>
    </row>
    <row r="16" spans="1:34" ht="18" customHeight="1" x14ac:dyDescent="0.25">
      <c r="A16" s="3" t="s">
        <v>49</v>
      </c>
      <c r="B16" s="55" t="s">
        <v>1353</v>
      </c>
      <c r="C16" s="55" t="s">
        <v>1354</v>
      </c>
      <c r="D16" s="55" t="s">
        <v>418</v>
      </c>
      <c r="E16" s="55" t="s">
        <v>137</v>
      </c>
      <c r="F16" s="55" t="s">
        <v>1318</v>
      </c>
      <c r="G16" s="55" t="s">
        <v>1355</v>
      </c>
      <c r="H16" s="5">
        <v>3</v>
      </c>
      <c r="I16" s="6" t="str">
        <f>T(B4)</f>
        <v>474</v>
      </c>
      <c r="J16" s="6" t="str">
        <f t="shared" ref="J16:L17" si="16">T(C4)</f>
        <v>Max</v>
      </c>
      <c r="K16" s="6" t="str">
        <f t="shared" si="16"/>
        <v>Andersson</v>
      </c>
      <c r="L16" s="6" t="str">
        <f t="shared" si="16"/>
        <v>Domnarvets GOIF</v>
      </c>
      <c r="M16" s="29">
        <v>3</v>
      </c>
      <c r="N16"/>
      <c r="O16"/>
      <c r="P16" s="23">
        <v>3</v>
      </c>
      <c r="Q16" s="24" t="str">
        <f>+I9</f>
        <v>457</v>
      </c>
      <c r="R16" s="24" t="str">
        <f>+J9</f>
        <v>Carl</v>
      </c>
      <c r="S16" s="24" t="str">
        <f>+K9</f>
        <v>Hedin</v>
      </c>
      <c r="T16" s="24" t="str">
        <f>+L9</f>
        <v>Eksjö SOK</v>
      </c>
      <c r="U16" s="24">
        <f>+H9</f>
        <v>2</v>
      </c>
      <c r="V16" s="59">
        <v>1</v>
      </c>
      <c r="W16" s="59"/>
      <c r="X16" s="8"/>
    </row>
    <row r="17" spans="1:34" ht="18" customHeight="1" x14ac:dyDescent="0.25">
      <c r="A17" s="3" t="s">
        <v>37</v>
      </c>
      <c r="B17" s="55" t="s">
        <v>1356</v>
      </c>
      <c r="C17" s="55" t="s">
        <v>126</v>
      </c>
      <c r="D17" s="55" t="s">
        <v>1357</v>
      </c>
      <c r="E17" s="55" t="s">
        <v>128</v>
      </c>
      <c r="F17" s="55" t="s">
        <v>1318</v>
      </c>
      <c r="G17" s="55" t="s">
        <v>1358</v>
      </c>
      <c r="H17" s="5">
        <v>4</v>
      </c>
      <c r="I17" s="6" t="str">
        <f>T(B5)</f>
        <v>480</v>
      </c>
      <c r="J17" s="6" t="str">
        <f t="shared" si="16"/>
        <v>Emil</v>
      </c>
      <c r="K17" s="6" t="str">
        <f t="shared" si="16"/>
        <v>Hagström</v>
      </c>
      <c r="L17" s="6" t="str">
        <f t="shared" si="16"/>
        <v>Garphyttans IF</v>
      </c>
      <c r="M17" s="30">
        <v>4</v>
      </c>
      <c r="N17"/>
      <c r="O17"/>
      <c r="P17" s="23">
        <v>2</v>
      </c>
      <c r="Q17" s="24" t="str">
        <f>+I11</f>
        <v>475</v>
      </c>
      <c r="R17" s="24" t="str">
        <f>+J11</f>
        <v>Olle</v>
      </c>
      <c r="S17" s="24" t="str">
        <f>+K11</f>
        <v>Windahl</v>
      </c>
      <c r="T17" s="24" t="str">
        <f>+L11</f>
        <v>Zinkgruvans IF</v>
      </c>
      <c r="U17" s="24">
        <f>+H11</f>
        <v>8</v>
      </c>
      <c r="V17" s="59"/>
      <c r="W17" s="59"/>
      <c r="X17" s="8"/>
    </row>
    <row r="18" spans="1:34" ht="18" customHeight="1" x14ac:dyDescent="0.25">
      <c r="A18" s="3" t="s">
        <v>38</v>
      </c>
      <c r="B18" s="55" t="s">
        <v>1359</v>
      </c>
      <c r="C18" s="55" t="s">
        <v>699</v>
      </c>
      <c r="D18" s="55" t="s">
        <v>1360</v>
      </c>
      <c r="E18" s="55" t="s">
        <v>128</v>
      </c>
      <c r="F18" s="55" t="s">
        <v>1318</v>
      </c>
      <c r="G18" s="55" t="s">
        <v>1361</v>
      </c>
      <c r="H18" s="5">
        <v>9</v>
      </c>
      <c r="I18" s="6" t="str">
        <f>T(B10)</f>
        <v>464</v>
      </c>
      <c r="J18" s="6" t="str">
        <f t="shared" ref="J18:L19" si="17">T(C10)</f>
        <v>Viktor</v>
      </c>
      <c r="K18" s="6" t="str">
        <f t="shared" si="17"/>
        <v>Barkegren</v>
      </c>
      <c r="L18" s="6" t="str">
        <f t="shared" si="17"/>
        <v>Domnarvets GOIF</v>
      </c>
      <c r="M18" s="30">
        <v>2</v>
      </c>
      <c r="N18"/>
      <c r="O18"/>
      <c r="P18" s="23">
        <v>1</v>
      </c>
      <c r="Q18" s="24" t="str">
        <f>+I13</f>
        <v>483</v>
      </c>
      <c r="R18" s="24" t="str">
        <f>+J13</f>
        <v>Erik</v>
      </c>
      <c r="S18" s="24" t="str">
        <f>+K13</f>
        <v>Backlund</v>
      </c>
      <c r="T18" s="24" t="str">
        <f>+L13</f>
        <v>Äspereds IF</v>
      </c>
      <c r="U18" s="24">
        <f>+H13</f>
        <v>14</v>
      </c>
      <c r="V18" s="59"/>
      <c r="W18" s="59"/>
    </row>
    <row r="19" spans="1:34" ht="18" customHeight="1" x14ac:dyDescent="0.25">
      <c r="A19" s="3" t="s">
        <v>50</v>
      </c>
      <c r="B19" s="55" t="s">
        <v>1362</v>
      </c>
      <c r="C19" s="55" t="s">
        <v>446</v>
      </c>
      <c r="D19" s="55" t="s">
        <v>140</v>
      </c>
      <c r="E19" s="55" t="s">
        <v>261</v>
      </c>
      <c r="F19" s="55" t="s">
        <v>1318</v>
      </c>
      <c r="G19" s="55" t="s">
        <v>1363</v>
      </c>
      <c r="H19" s="5">
        <v>10</v>
      </c>
      <c r="I19" s="6" t="str">
        <f>T(B11)</f>
        <v>470</v>
      </c>
      <c r="J19" s="6" t="str">
        <f t="shared" si="17"/>
        <v>Arvid</v>
      </c>
      <c r="K19" s="6" t="str">
        <f t="shared" si="17"/>
        <v>Värmsjö</v>
      </c>
      <c r="L19" s="6" t="str">
        <f t="shared" si="17"/>
        <v>SK Bore</v>
      </c>
      <c r="M19" s="29">
        <v>5</v>
      </c>
      <c r="N19"/>
      <c r="O19"/>
      <c r="P19" s="11" t="s">
        <v>19</v>
      </c>
      <c r="Q19" s="12"/>
      <c r="R19" s="12"/>
      <c r="S19" s="12"/>
      <c r="T19" s="13" t="str">
        <f>+T11</f>
        <v>H 17-20</v>
      </c>
      <c r="AA19" s="9"/>
      <c r="AB19" s="9"/>
      <c r="AC19" s="9"/>
      <c r="AD19" s="9"/>
      <c r="AE19" s="9"/>
      <c r="AF19" s="9"/>
    </row>
    <row r="20" spans="1:34" ht="18" customHeight="1" x14ac:dyDescent="0.25">
      <c r="A20" s="3" t="s">
        <v>56</v>
      </c>
      <c r="B20" s="55" t="s">
        <v>1364</v>
      </c>
      <c r="C20" s="55" t="s">
        <v>963</v>
      </c>
      <c r="D20" s="55" t="s">
        <v>1365</v>
      </c>
      <c r="E20" s="55" t="s">
        <v>128</v>
      </c>
      <c r="F20" s="55" t="s">
        <v>1318</v>
      </c>
      <c r="G20" s="55" t="s">
        <v>1366</v>
      </c>
      <c r="H20" s="5">
        <v>15</v>
      </c>
      <c r="I20" s="6" t="str">
        <f>T(B16)</f>
        <v>460</v>
      </c>
      <c r="J20" s="6" t="str">
        <f t="shared" ref="J20:L21" si="18">T(C16)</f>
        <v>Mårten</v>
      </c>
      <c r="K20" s="6" t="str">
        <f t="shared" si="18"/>
        <v>Gedda</v>
      </c>
      <c r="L20" s="6" t="str">
        <f t="shared" si="18"/>
        <v>OK Landehof</v>
      </c>
      <c r="M20" s="29">
        <v>1</v>
      </c>
      <c r="N20"/>
      <c r="O20"/>
      <c r="P20" s="38" t="s">
        <v>23</v>
      </c>
      <c r="Q20" s="38" t="s">
        <v>24</v>
      </c>
      <c r="R20" s="18" t="s">
        <v>7</v>
      </c>
      <c r="S20" s="18" t="s">
        <v>8</v>
      </c>
      <c r="T20" s="18" t="s">
        <v>11</v>
      </c>
      <c r="V20" s="60" t="s">
        <v>25</v>
      </c>
      <c r="W20" s="61"/>
      <c r="Y20" s="8"/>
      <c r="Z20" s="8"/>
      <c r="AA20" s="9"/>
      <c r="AB20" s="9"/>
      <c r="AC20" s="9"/>
      <c r="AD20" s="9"/>
      <c r="AE20" s="9"/>
      <c r="AF20" s="9"/>
    </row>
    <row r="21" spans="1:34" ht="18" customHeight="1" x14ac:dyDescent="0.25">
      <c r="A21" s="3" t="s">
        <v>44</v>
      </c>
      <c r="B21" s="55" t="s">
        <v>1367</v>
      </c>
      <c r="C21" s="55" t="s">
        <v>139</v>
      </c>
      <c r="D21" s="55" t="s">
        <v>327</v>
      </c>
      <c r="E21" s="55" t="s">
        <v>669</v>
      </c>
      <c r="F21" s="55" t="s">
        <v>1318</v>
      </c>
      <c r="G21" s="55" t="s">
        <v>1253</v>
      </c>
      <c r="H21" s="5">
        <v>16</v>
      </c>
      <c r="I21" s="6" t="str">
        <f>T(B17)</f>
        <v>469</v>
      </c>
      <c r="J21" s="6" t="str">
        <f t="shared" si="18"/>
        <v>Olle</v>
      </c>
      <c r="K21" s="6" t="str">
        <f t="shared" si="18"/>
        <v>Westin</v>
      </c>
      <c r="L21" s="6" t="str">
        <f t="shared" si="18"/>
        <v>IK Stern</v>
      </c>
      <c r="M21" s="30">
        <v>6</v>
      </c>
      <c r="N21"/>
      <c r="O21"/>
      <c r="P21" s="19">
        <v>6</v>
      </c>
      <c r="Q21" s="20" t="str">
        <f>+I21</f>
        <v>469</v>
      </c>
      <c r="R21" s="20" t="str">
        <f>+J21</f>
        <v>Olle</v>
      </c>
      <c r="S21" s="20" t="str">
        <f>+K21</f>
        <v>Westin</v>
      </c>
      <c r="T21" s="20" t="str">
        <f>+L21</f>
        <v>IK Stern</v>
      </c>
      <c r="U21" s="20">
        <f>+H21</f>
        <v>16</v>
      </c>
      <c r="V21" s="59"/>
      <c r="W21" s="59"/>
      <c r="Y21" s="8"/>
      <c r="Z21" s="8"/>
      <c r="AA21" s="9"/>
      <c r="AB21" s="9"/>
      <c r="AC21" s="9"/>
      <c r="AD21" s="9"/>
      <c r="AE21" s="9"/>
      <c r="AF21" s="9"/>
    </row>
    <row r="22" spans="1:34" ht="18" customHeight="1" x14ac:dyDescent="0.25">
      <c r="A22" s="3" t="s">
        <v>45</v>
      </c>
      <c r="B22" s="55" t="s">
        <v>1368</v>
      </c>
      <c r="C22" s="55" t="s">
        <v>464</v>
      </c>
      <c r="D22" s="55" t="s">
        <v>435</v>
      </c>
      <c r="E22" s="55" t="s">
        <v>110</v>
      </c>
      <c r="F22" s="55" t="s">
        <v>1318</v>
      </c>
      <c r="G22" s="55" t="s">
        <v>1369</v>
      </c>
      <c r="N22"/>
      <c r="O22"/>
      <c r="P22" s="23">
        <v>5</v>
      </c>
      <c r="Q22" s="24" t="str">
        <f>+I19</f>
        <v>470</v>
      </c>
      <c r="R22" s="24" t="str">
        <f>+J19</f>
        <v>Arvid</v>
      </c>
      <c r="S22" s="24" t="str">
        <f>+K19</f>
        <v>Värmsjö</v>
      </c>
      <c r="T22" s="24" t="str">
        <f>+L19</f>
        <v>SK Bore</v>
      </c>
      <c r="U22" s="24">
        <f>+H19</f>
        <v>10</v>
      </c>
      <c r="V22" s="59"/>
      <c r="W22" s="59"/>
      <c r="X22" s="8"/>
      <c r="Y22" s="8"/>
      <c r="Z22" s="8"/>
      <c r="AA22" s="10"/>
      <c r="AB22" s="10"/>
      <c r="AC22" s="10"/>
      <c r="AD22" s="10"/>
      <c r="AE22" s="9"/>
      <c r="AF22" s="9"/>
    </row>
    <row r="23" spans="1:34" ht="18" customHeight="1" x14ac:dyDescent="0.25">
      <c r="A23" s="3" t="s">
        <v>57</v>
      </c>
      <c r="B23" s="55" t="s">
        <v>1370</v>
      </c>
      <c r="C23" s="55" t="s">
        <v>412</v>
      </c>
      <c r="D23" s="55" t="s">
        <v>1057</v>
      </c>
      <c r="E23" s="55" t="s">
        <v>196</v>
      </c>
      <c r="F23" s="55" t="s">
        <v>1318</v>
      </c>
      <c r="G23" s="55" t="s">
        <v>1371</v>
      </c>
      <c r="N23"/>
      <c r="O23"/>
      <c r="P23" s="23">
        <v>4</v>
      </c>
      <c r="Q23" s="24" t="str">
        <f>+I17</f>
        <v>480</v>
      </c>
      <c r="R23" s="24" t="str">
        <f>+J17</f>
        <v>Emil</v>
      </c>
      <c r="S23" s="24" t="str">
        <f>+K17</f>
        <v>Hagström</v>
      </c>
      <c r="T23" s="24" t="str">
        <f>+L17</f>
        <v>Garphyttans IF</v>
      </c>
      <c r="U23" s="24">
        <f>+H17</f>
        <v>4</v>
      </c>
      <c r="V23" s="59">
        <v>2</v>
      </c>
      <c r="W23" s="59"/>
      <c r="X23" s="8"/>
      <c r="Y23" s="10"/>
      <c r="Z23" s="10"/>
    </row>
    <row r="24" spans="1:34" ht="18" customHeight="1" x14ac:dyDescent="0.25">
      <c r="A24" s="3" t="s">
        <v>51</v>
      </c>
      <c r="B24" s="55" t="s">
        <v>1372</v>
      </c>
      <c r="C24" s="55" t="s">
        <v>699</v>
      </c>
      <c r="D24" s="55" t="s">
        <v>1373</v>
      </c>
      <c r="E24" s="55" t="s">
        <v>1374</v>
      </c>
      <c r="F24" s="55" t="s">
        <v>1318</v>
      </c>
      <c r="G24" s="55" t="s">
        <v>1375</v>
      </c>
      <c r="N24"/>
      <c r="O24"/>
      <c r="P24" s="23">
        <v>3</v>
      </c>
      <c r="Q24" s="24" t="str">
        <f>+I16</f>
        <v>474</v>
      </c>
      <c r="R24" s="24" t="str">
        <f>+J16</f>
        <v>Max</v>
      </c>
      <c r="S24" s="24" t="str">
        <f>+K16</f>
        <v>Andersson</v>
      </c>
      <c r="T24" s="24" t="str">
        <f>+L16</f>
        <v>Domnarvets GOIF</v>
      </c>
      <c r="U24" s="24">
        <f>+H16</f>
        <v>3</v>
      </c>
      <c r="V24" s="59">
        <v>1</v>
      </c>
      <c r="W24" s="59"/>
      <c r="X24" s="8"/>
    </row>
    <row r="25" spans="1:34" ht="18" customHeight="1" x14ac:dyDescent="0.25">
      <c r="A25" s="3" t="s">
        <v>39</v>
      </c>
      <c r="B25" s="55" t="s">
        <v>1376</v>
      </c>
      <c r="C25" s="55" t="s">
        <v>976</v>
      </c>
      <c r="D25" s="55" t="s">
        <v>235</v>
      </c>
      <c r="E25" s="55" t="s">
        <v>137</v>
      </c>
      <c r="F25" s="55" t="s">
        <v>1318</v>
      </c>
      <c r="G25" s="55" t="s">
        <v>1377</v>
      </c>
      <c r="N25"/>
      <c r="O25"/>
      <c r="P25" s="23">
        <v>2</v>
      </c>
      <c r="Q25" s="24" t="str">
        <f>+I18</f>
        <v>464</v>
      </c>
      <c r="R25" s="24" t="str">
        <f>+J18</f>
        <v>Viktor</v>
      </c>
      <c r="S25" s="24" t="str">
        <f>+K18</f>
        <v>Barkegren</v>
      </c>
      <c r="T25" s="24" t="str">
        <f>+L18</f>
        <v>Domnarvets GOIF</v>
      </c>
      <c r="U25" s="24">
        <f>+H18</f>
        <v>9</v>
      </c>
      <c r="V25" s="59"/>
      <c r="W25" s="59"/>
      <c r="X25" s="10"/>
      <c r="AA25" s="57" t="s">
        <v>28</v>
      </c>
      <c r="AB25" s="57"/>
      <c r="AC25" s="57"/>
      <c r="AD25" s="57"/>
      <c r="AE25" s="57"/>
      <c r="AF25" s="57"/>
      <c r="AG25" s="57"/>
      <c r="AH25" s="57"/>
    </row>
    <row r="26" spans="1:34" ht="18" customHeight="1" x14ac:dyDescent="0.25">
      <c r="A26" s="3" t="s">
        <v>58</v>
      </c>
      <c r="B26" s="55" t="s">
        <v>1378</v>
      </c>
      <c r="C26" s="55" t="s">
        <v>126</v>
      </c>
      <c r="D26" s="55" t="s">
        <v>1379</v>
      </c>
      <c r="E26" s="55" t="s">
        <v>128</v>
      </c>
      <c r="F26" s="55" t="s">
        <v>1318</v>
      </c>
      <c r="G26" s="55" t="s">
        <v>1380</v>
      </c>
      <c r="N26"/>
      <c r="O26"/>
      <c r="P26" s="23">
        <v>1</v>
      </c>
      <c r="Q26" s="24" t="str">
        <f>+I20</f>
        <v>460</v>
      </c>
      <c r="R26" s="24" t="str">
        <f>+J20</f>
        <v>Mårten</v>
      </c>
      <c r="S26" s="24" t="str">
        <f>+K20</f>
        <v>Gedda</v>
      </c>
      <c r="T26" s="24" t="str">
        <f>+L20</f>
        <v>OK Landehof</v>
      </c>
      <c r="U26" s="24">
        <f>+H20</f>
        <v>15</v>
      </c>
      <c r="V26" s="59"/>
      <c r="W26" s="59"/>
      <c r="AA26" s="57"/>
      <c r="AB26" s="57"/>
      <c r="AC26" s="57"/>
      <c r="AD26" s="57"/>
      <c r="AE26" s="57"/>
      <c r="AF26" s="57"/>
      <c r="AG26" s="57"/>
      <c r="AH26" s="57"/>
    </row>
    <row r="27" spans="1:34" ht="18" customHeight="1" x14ac:dyDescent="0.2">
      <c r="A27" s="3" t="s">
        <v>59</v>
      </c>
      <c r="B27" s="55" t="s">
        <v>1381</v>
      </c>
      <c r="C27" s="55" t="s">
        <v>976</v>
      </c>
      <c r="D27" s="55" t="s">
        <v>1382</v>
      </c>
      <c r="E27" s="55" t="s">
        <v>204</v>
      </c>
      <c r="F27" s="55" t="s">
        <v>1318</v>
      </c>
      <c r="G27" s="55" t="s">
        <v>1383</v>
      </c>
      <c r="N27"/>
      <c r="O27"/>
      <c r="Y27" s="8"/>
      <c r="Z27" s="8"/>
      <c r="AA27" s="9"/>
      <c r="AB27" s="9"/>
      <c r="AC27" s="9"/>
      <c r="AD27" s="9"/>
      <c r="AE27" s="9"/>
      <c r="AF27" s="9"/>
    </row>
    <row r="28" spans="1:34" ht="18" customHeight="1" x14ac:dyDescent="0.3">
      <c r="A28" s="3" t="s">
        <v>60</v>
      </c>
      <c r="B28" s="55" t="s">
        <v>1384</v>
      </c>
      <c r="C28" s="55" t="s">
        <v>425</v>
      </c>
      <c r="D28" s="55" t="s">
        <v>1280</v>
      </c>
      <c r="E28" s="55" t="s">
        <v>261</v>
      </c>
      <c r="F28" s="55" t="s">
        <v>1318</v>
      </c>
      <c r="G28" s="55" t="s">
        <v>1385</v>
      </c>
      <c r="N28"/>
      <c r="O28"/>
      <c r="P28" s="58" t="s">
        <v>22</v>
      </c>
      <c r="Q28" s="58"/>
      <c r="R28" s="58"/>
      <c r="S28" s="58"/>
      <c r="T28" s="58"/>
      <c r="Y28" s="8"/>
      <c r="Z28" s="8"/>
      <c r="AA28" s="9"/>
      <c r="AB28" s="9"/>
    </row>
    <row r="29" spans="1:34" ht="18" customHeight="1" x14ac:dyDescent="0.25">
      <c r="A29" s="3" t="s">
        <v>508</v>
      </c>
      <c r="B29" s="55" t="s">
        <v>1386</v>
      </c>
      <c r="C29" s="55" t="s">
        <v>1257</v>
      </c>
      <c r="D29" s="55" t="s">
        <v>1360</v>
      </c>
      <c r="E29" s="55" t="s">
        <v>128</v>
      </c>
      <c r="F29" s="55" t="s">
        <v>1318</v>
      </c>
      <c r="G29" s="55" t="s">
        <v>991</v>
      </c>
      <c r="N29"/>
      <c r="O29"/>
      <c r="P29" s="57" t="s">
        <v>28</v>
      </c>
      <c r="Q29" s="57"/>
      <c r="R29" s="57"/>
      <c r="S29" s="57"/>
      <c r="T29" s="57"/>
      <c r="U29" s="57"/>
      <c r="V29" s="57"/>
      <c r="W29" s="57"/>
      <c r="X29" s="8"/>
      <c r="Y29" s="8"/>
      <c r="Z29" s="8"/>
    </row>
    <row r="30" spans="1:34" ht="18" customHeight="1" x14ac:dyDescent="0.2">
      <c r="A30" s="3" t="s">
        <v>509</v>
      </c>
      <c r="B30" s="55" t="s">
        <v>1387</v>
      </c>
      <c r="C30" s="55" t="s">
        <v>272</v>
      </c>
      <c r="D30" s="55" t="s">
        <v>1079</v>
      </c>
      <c r="E30" s="55" t="s">
        <v>110</v>
      </c>
      <c r="F30" s="55" t="s">
        <v>1318</v>
      </c>
      <c r="G30" s="55" t="s">
        <v>645</v>
      </c>
      <c r="N30"/>
      <c r="O30"/>
      <c r="X30" s="8"/>
    </row>
    <row r="31" spans="1:34" ht="18" customHeight="1" x14ac:dyDescent="0.2">
      <c r="A31" s="3" t="s">
        <v>510</v>
      </c>
      <c r="B31" s="55" t="s">
        <v>1388</v>
      </c>
      <c r="C31" s="55" t="s">
        <v>1389</v>
      </c>
      <c r="D31" s="55" t="s">
        <v>1390</v>
      </c>
      <c r="E31" s="55" t="s">
        <v>151</v>
      </c>
      <c r="F31" s="55" t="s">
        <v>1318</v>
      </c>
      <c r="G31" s="55" t="s">
        <v>158</v>
      </c>
      <c r="N31"/>
      <c r="O31"/>
      <c r="X31" s="8"/>
    </row>
    <row r="32" spans="1:34" ht="18" customHeight="1" x14ac:dyDescent="0.2">
      <c r="A32" s="3" t="s">
        <v>511</v>
      </c>
      <c r="B32" s="55" t="s">
        <v>1391</v>
      </c>
      <c r="C32" s="55" t="s">
        <v>633</v>
      </c>
      <c r="D32" s="55" t="s">
        <v>797</v>
      </c>
      <c r="E32" s="55" t="s">
        <v>137</v>
      </c>
      <c r="F32" s="55" t="s">
        <v>1318</v>
      </c>
      <c r="G32" s="55" t="s">
        <v>158</v>
      </c>
      <c r="N32"/>
      <c r="O32"/>
    </row>
    <row r="33" spans="1:15" ht="18" customHeight="1" x14ac:dyDescent="0.2">
      <c r="A33" s="3" t="s">
        <v>512</v>
      </c>
      <c r="B33" s="55" t="s">
        <v>1392</v>
      </c>
      <c r="C33" s="55" t="s">
        <v>1119</v>
      </c>
      <c r="D33" s="55" t="s">
        <v>391</v>
      </c>
      <c r="E33" s="55" t="s">
        <v>311</v>
      </c>
      <c r="F33" s="55" t="s">
        <v>1318</v>
      </c>
      <c r="G33" s="55" t="s">
        <v>158</v>
      </c>
      <c r="N33"/>
      <c r="O33"/>
    </row>
    <row r="34" spans="1:15" ht="18" customHeight="1" x14ac:dyDescent="0.2">
      <c r="A34" s="3" t="s">
        <v>513</v>
      </c>
      <c r="B34" s="55" t="s">
        <v>1393</v>
      </c>
      <c r="C34" s="55" t="s">
        <v>1394</v>
      </c>
      <c r="D34" s="55" t="s">
        <v>727</v>
      </c>
      <c r="E34" s="55" t="s">
        <v>1395</v>
      </c>
      <c r="F34" s="55" t="s">
        <v>1318</v>
      </c>
      <c r="G34" s="55" t="s">
        <v>158</v>
      </c>
      <c r="N34"/>
      <c r="O34"/>
    </row>
    <row r="35" spans="1:15" ht="18" customHeight="1" x14ac:dyDescent="0.2">
      <c r="A35" s="3" t="s">
        <v>514</v>
      </c>
      <c r="B35" s="55" t="s">
        <v>1396</v>
      </c>
      <c r="C35" s="55" t="s">
        <v>969</v>
      </c>
      <c r="D35" s="55" t="s">
        <v>368</v>
      </c>
      <c r="E35" s="55" t="s">
        <v>298</v>
      </c>
      <c r="F35" s="55" t="s">
        <v>1318</v>
      </c>
      <c r="G35" s="55" t="s">
        <v>158</v>
      </c>
      <c r="N35"/>
      <c r="O35"/>
    </row>
    <row r="36" spans="1:15" ht="18" customHeight="1" x14ac:dyDescent="0.2">
      <c r="A36" s="2"/>
      <c r="N36"/>
      <c r="O36"/>
    </row>
    <row r="37" spans="1:15" ht="18" customHeight="1" x14ac:dyDescent="0.2">
      <c r="A37" s="2"/>
      <c r="N37"/>
      <c r="O37"/>
    </row>
    <row r="38" spans="1:15" ht="18" customHeight="1" x14ac:dyDescent="0.2">
      <c r="A38" s="2"/>
      <c r="N38"/>
      <c r="O38"/>
    </row>
    <row r="39" spans="1:15" ht="18" customHeight="1" x14ac:dyDescent="0.2">
      <c r="A39" s="2"/>
      <c r="N39"/>
      <c r="O39"/>
    </row>
    <row r="40" spans="1:15" ht="18" customHeight="1" x14ac:dyDescent="0.25">
      <c r="A40" s="2"/>
      <c r="O40"/>
    </row>
    <row r="41" spans="1:15" ht="18" customHeight="1" x14ac:dyDescent="0.25">
      <c r="A41" s="2"/>
      <c r="O41"/>
    </row>
    <row r="42" spans="1:15" ht="18" customHeight="1" x14ac:dyDescent="0.25">
      <c r="A42" s="2"/>
    </row>
    <row r="43" spans="1:15" ht="12.75" customHeight="1" x14ac:dyDescent="0.25">
      <c r="A43" s="2"/>
    </row>
    <row r="44" spans="1:15" ht="15.75" x14ac:dyDescent="0.25">
      <c r="A44" s="2"/>
    </row>
    <row r="45" spans="1:15" ht="15.75" x14ac:dyDescent="0.25">
      <c r="A45" s="2"/>
    </row>
    <row r="46" spans="1:15" ht="15.75" x14ac:dyDescent="0.25">
      <c r="A46" s="2"/>
    </row>
    <row r="47" spans="1:15" ht="15.75" x14ac:dyDescent="0.25">
      <c r="A47" s="2"/>
    </row>
    <row r="48" spans="1:15" ht="15.75" x14ac:dyDescent="0.25">
      <c r="A48" s="2"/>
    </row>
    <row r="49" spans="26:33" ht="19.5" x14ac:dyDescent="0.3">
      <c r="AA49" s="56" t="s">
        <v>31</v>
      </c>
      <c r="AB49" s="56"/>
      <c r="AC49" s="56"/>
      <c r="AD49" s="56"/>
      <c r="AE49" s="56"/>
    </row>
    <row r="50" spans="26:33" ht="15.75" x14ac:dyDescent="0.25"/>
    <row r="51" spans="26:33" ht="15.75" x14ac:dyDescent="0.25">
      <c r="Z51" s="17" t="s">
        <v>6</v>
      </c>
      <c r="AA51" s="17" t="s">
        <v>7</v>
      </c>
      <c r="AB51" s="17" t="s">
        <v>8</v>
      </c>
      <c r="AC51" s="17" t="s">
        <v>11</v>
      </c>
      <c r="AD51" s="17" t="s">
        <v>26</v>
      </c>
      <c r="AE51" s="17" t="s">
        <v>29</v>
      </c>
      <c r="AG51" s="17" t="s">
        <v>23</v>
      </c>
    </row>
    <row r="52" spans="26:33" ht="15.75" x14ac:dyDescent="0.25">
      <c r="Z52" t="s">
        <v>1316</v>
      </c>
      <c r="AA52" t="s">
        <v>289</v>
      </c>
      <c r="AB52" t="s">
        <v>1317</v>
      </c>
      <c r="AC52" t="s">
        <v>191</v>
      </c>
      <c r="AD52">
        <v>1</v>
      </c>
      <c r="AE52">
        <v>1</v>
      </c>
      <c r="AG52" s="29">
        <v>3</v>
      </c>
    </row>
    <row r="53" spans="26:33" ht="15.75" x14ac:dyDescent="0.25">
      <c r="Z53" t="s">
        <v>1320</v>
      </c>
      <c r="AA53" t="s">
        <v>246</v>
      </c>
      <c r="AB53" t="s">
        <v>1258</v>
      </c>
      <c r="AC53" t="s">
        <v>1192</v>
      </c>
      <c r="AD53">
        <v>2</v>
      </c>
      <c r="AE53">
        <v>1</v>
      </c>
      <c r="AG53" s="30">
        <v>4</v>
      </c>
    </row>
    <row r="54" spans="26:33" ht="15.75" x14ac:dyDescent="0.25">
      <c r="Z54" t="s">
        <v>1322</v>
      </c>
      <c r="AA54" t="s">
        <v>256</v>
      </c>
      <c r="AB54" t="s">
        <v>140</v>
      </c>
      <c r="AC54" t="s">
        <v>609</v>
      </c>
      <c r="AD54">
        <v>3</v>
      </c>
      <c r="AE54">
        <v>1</v>
      </c>
      <c r="AG54" s="30">
        <v>2</v>
      </c>
    </row>
    <row r="55" spans="26:33" ht="15.75" x14ac:dyDescent="0.25">
      <c r="Z55" s="32" t="s">
        <v>1324</v>
      </c>
      <c r="AA55" t="s">
        <v>117</v>
      </c>
      <c r="AB55" t="s">
        <v>1325</v>
      </c>
      <c r="AC55" t="s">
        <v>261</v>
      </c>
      <c r="AD55">
        <v>4</v>
      </c>
      <c r="AE55">
        <v>2</v>
      </c>
      <c r="AG55" s="29">
        <v>5</v>
      </c>
    </row>
    <row r="56" spans="26:33" ht="15.75" x14ac:dyDescent="0.25">
      <c r="Z56" t="s">
        <v>1327</v>
      </c>
      <c r="AA56" t="s">
        <v>1122</v>
      </c>
      <c r="AB56" t="s">
        <v>1328</v>
      </c>
      <c r="AC56" t="s">
        <v>191</v>
      </c>
      <c r="AD56">
        <v>5</v>
      </c>
      <c r="AE56">
        <v>2</v>
      </c>
      <c r="AG56" s="29">
        <v>1</v>
      </c>
    </row>
    <row r="57" spans="26:33" ht="15.75" x14ac:dyDescent="0.25">
      <c r="Z57" s="32" t="s">
        <v>1330</v>
      </c>
      <c r="AA57" t="s">
        <v>464</v>
      </c>
      <c r="AB57" t="s">
        <v>1331</v>
      </c>
      <c r="AC57" t="s">
        <v>204</v>
      </c>
      <c r="AD57">
        <v>6</v>
      </c>
      <c r="AE57">
        <v>2</v>
      </c>
      <c r="AG57" s="30">
        <v>6</v>
      </c>
    </row>
    <row r="58" spans="26:33" ht="15.75" x14ac:dyDescent="0.25"/>
    <row r="59" spans="26:33" ht="15.75" x14ac:dyDescent="0.25"/>
    <row r="60" spans="26:33" ht="15.75" x14ac:dyDescent="0.25"/>
    <row r="61" spans="26:33" ht="15.75" x14ac:dyDescent="0.25">
      <c r="Z61">
        <f>+Z52+Z53+Z54+Z55+Z56+Z57</f>
        <v>2806</v>
      </c>
      <c r="AC61">
        <f>+AB6+AB7+AB8+AB9+AB11+AB10</f>
        <v>2806</v>
      </c>
    </row>
    <row r="62" spans="26:33" ht="15.75" x14ac:dyDescent="0.25">
      <c r="AB62" s="17" t="s">
        <v>30</v>
      </c>
      <c r="AC62">
        <f>+AC61-Z61</f>
        <v>0</v>
      </c>
    </row>
  </sheetData>
  <sortState ref="Z52:AF57">
    <sortCondition ref="AD52:AD57"/>
  </sortState>
  <mergeCells count="30">
    <mergeCell ref="P2:T2"/>
    <mergeCell ref="AA2:AE2"/>
    <mergeCell ref="V4:W4"/>
    <mergeCell ref="V5:W5"/>
    <mergeCell ref="AG5:AH5"/>
    <mergeCell ref="V18:W18"/>
    <mergeCell ref="V7:W7"/>
    <mergeCell ref="V8:W8"/>
    <mergeCell ref="V9:W9"/>
    <mergeCell ref="V10:W10"/>
    <mergeCell ref="V12:W12"/>
    <mergeCell ref="V13:W13"/>
    <mergeCell ref="V14:W14"/>
    <mergeCell ref="AA14:AE14"/>
    <mergeCell ref="V15:W15"/>
    <mergeCell ref="V16:W16"/>
    <mergeCell ref="V17:W17"/>
    <mergeCell ref="V6:W6"/>
    <mergeCell ref="P28:T28"/>
    <mergeCell ref="P29:W29"/>
    <mergeCell ref="AA49:AE49"/>
    <mergeCell ref="V20:W20"/>
    <mergeCell ref="V21:W21"/>
    <mergeCell ref="V22:W22"/>
    <mergeCell ref="V23:W23"/>
    <mergeCell ref="V24:W24"/>
    <mergeCell ref="V25:W25"/>
    <mergeCell ref="AA25:AH25"/>
    <mergeCell ref="V26:W26"/>
    <mergeCell ref="AA26:AH26"/>
  </mergeCells>
  <pageMargins left="0.70866141732283472" right="0.70866141732283472" top="0.74803149606299213" bottom="0.74803149606299213" header="0.31496062992125984" footer="0.31496062992125984"/>
  <pageSetup paperSize="9" scale="68" fitToWidth="0" fitToHeight="0" orientation="landscape" r:id="rId1"/>
  <headerFooter alignWithMargins="0">
    <oddHeader>&amp;LTour de Mösseberg&amp;C&amp;A&amp;R&amp;D</oddHeader>
  </headerFooter>
  <colBreaks count="2" manualBreakCount="2">
    <brk id="14" max="36" man="1"/>
    <brk id="24" max="36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H62"/>
  <sheetViews>
    <sheetView zoomScale="70" zoomScaleNormal="70" workbookViewId="0"/>
  </sheetViews>
  <sheetFormatPr defaultColWidth="9.140625" defaultRowHeight="12.75" customHeight="1" x14ac:dyDescent="0.25"/>
  <cols>
    <col min="1" max="1" width="4.7109375" bestFit="1" customWidth="1"/>
    <col min="2" max="2" width="6.85546875" customWidth="1"/>
    <col min="3" max="3" width="14.5703125" customWidth="1"/>
    <col min="4" max="4" width="19.140625" customWidth="1"/>
    <col min="5" max="5" width="26.28515625" customWidth="1"/>
    <col min="6" max="6" width="12.140625" customWidth="1"/>
    <col min="7" max="7" width="13.42578125" bestFit="1" customWidth="1"/>
    <col min="8" max="8" width="5.85546875" customWidth="1"/>
    <col min="9" max="9" width="4.85546875" customWidth="1"/>
    <col min="10" max="10" width="13.42578125" customWidth="1"/>
    <col min="11" max="11" width="19.140625" customWidth="1"/>
    <col min="12" max="12" width="27.85546875" bestFit="1" customWidth="1"/>
    <col min="13" max="13" width="16.28515625" bestFit="1" customWidth="1"/>
    <col min="14" max="15" width="13.140625" style="34" customWidth="1"/>
    <col min="16" max="16" width="13.140625" customWidth="1"/>
    <col min="17" max="17" width="17.5703125" customWidth="1"/>
    <col min="18" max="18" width="11.42578125" bestFit="1" customWidth="1"/>
    <col min="19" max="19" width="13" bestFit="1" customWidth="1"/>
    <col min="20" max="20" width="24.28515625" bestFit="1" customWidth="1"/>
    <col min="26" max="26" width="6.140625" customWidth="1"/>
    <col min="27" max="27" width="12" customWidth="1"/>
    <col min="28" max="28" width="19.28515625" customWidth="1"/>
    <col min="29" max="29" width="17" customWidth="1"/>
    <col min="30" max="30" width="20.7109375" customWidth="1"/>
    <col min="31" max="31" width="24.28515625" bestFit="1" customWidth="1"/>
    <col min="32" max="32" width="11.140625" bestFit="1" customWidth="1"/>
    <col min="33" max="34" width="9.140625" customWidth="1"/>
  </cols>
  <sheetData>
    <row r="1" spans="1:34" ht="18" customHeight="1" x14ac:dyDescent="0.25">
      <c r="A1" s="4" t="s">
        <v>5</v>
      </c>
      <c r="B1" s="4" t="s">
        <v>6</v>
      </c>
      <c r="C1" s="4" t="s">
        <v>7</v>
      </c>
      <c r="D1" s="4" t="s">
        <v>8</v>
      </c>
      <c r="E1" s="4" t="s">
        <v>11</v>
      </c>
      <c r="F1" s="4" t="s">
        <v>12</v>
      </c>
      <c r="G1" s="4" t="s">
        <v>13</v>
      </c>
      <c r="H1" s="11" t="s">
        <v>17</v>
      </c>
      <c r="I1" s="12"/>
      <c r="J1" s="12"/>
      <c r="K1" s="12"/>
      <c r="L1" s="13" t="str">
        <f>T(F2)</f>
        <v>D 9</v>
      </c>
      <c r="M1" s="31" t="s">
        <v>27</v>
      </c>
      <c r="N1"/>
    </row>
    <row r="2" spans="1:34" ht="18" customHeight="1" x14ac:dyDescent="0.3">
      <c r="A2" s="3" t="s">
        <v>34</v>
      </c>
      <c r="B2" s="54" t="s">
        <v>159</v>
      </c>
      <c r="C2" s="4" t="s">
        <v>160</v>
      </c>
      <c r="D2" s="4" t="s">
        <v>161</v>
      </c>
      <c r="E2" s="4" t="s">
        <v>162</v>
      </c>
      <c r="F2" s="4" t="s">
        <v>163</v>
      </c>
      <c r="G2" s="4" t="s">
        <v>164</v>
      </c>
      <c r="H2" s="5">
        <v>1</v>
      </c>
      <c r="I2" s="6" t="str">
        <f>T(B2)</f>
        <v>62</v>
      </c>
      <c r="J2" s="6" t="str">
        <f t="shared" ref="J2:L2" si="0">T(C2)</f>
        <v>Hanna</v>
      </c>
      <c r="K2" s="6" t="str">
        <f t="shared" si="0"/>
        <v>Strand</v>
      </c>
      <c r="L2" s="6" t="str">
        <f t="shared" si="0"/>
        <v>Sävedalens AIK</v>
      </c>
      <c r="M2" s="29">
        <v>3</v>
      </c>
      <c r="N2"/>
      <c r="P2" s="58" t="s">
        <v>22</v>
      </c>
      <c r="Q2" s="58"/>
      <c r="R2" s="58"/>
      <c r="S2" s="58"/>
      <c r="T2" s="58"/>
      <c r="AA2" s="58" t="s">
        <v>22</v>
      </c>
      <c r="AB2" s="58"/>
      <c r="AC2" s="58"/>
      <c r="AD2" s="58"/>
      <c r="AE2" s="58"/>
    </row>
    <row r="3" spans="1:34" ht="18" customHeight="1" x14ac:dyDescent="0.25">
      <c r="A3" s="3" t="s">
        <v>46</v>
      </c>
      <c r="B3" s="54" t="s">
        <v>165</v>
      </c>
      <c r="C3" s="4" t="s">
        <v>166</v>
      </c>
      <c r="D3" s="4" t="s">
        <v>167</v>
      </c>
      <c r="E3" s="4" t="s">
        <v>168</v>
      </c>
      <c r="F3" s="4" t="s">
        <v>163</v>
      </c>
      <c r="G3" s="4" t="s">
        <v>169</v>
      </c>
      <c r="H3" s="5">
        <v>4</v>
      </c>
      <c r="I3" s="6" t="str">
        <f>T(B5)</f>
        <v>57</v>
      </c>
      <c r="J3" s="6" t="str">
        <f t="shared" ref="J3:L3" si="1">T(C5)</f>
        <v>Stella</v>
      </c>
      <c r="K3" s="6" t="str">
        <f t="shared" si="1"/>
        <v>Björk</v>
      </c>
      <c r="L3" s="6" t="str">
        <f t="shared" si="1"/>
        <v>Borås SK</v>
      </c>
      <c r="M3" s="30">
        <v>4</v>
      </c>
      <c r="N3"/>
      <c r="O3"/>
      <c r="P3" s="11" t="s">
        <v>17</v>
      </c>
      <c r="Q3" s="12"/>
      <c r="R3" s="12"/>
      <c r="S3" s="12"/>
      <c r="T3" s="13" t="str">
        <f>+L1</f>
        <v>D 9</v>
      </c>
    </row>
    <row r="4" spans="1:34" ht="18" customHeight="1" x14ac:dyDescent="0.25">
      <c r="A4" s="3" t="s">
        <v>52</v>
      </c>
      <c r="B4" s="54" t="s">
        <v>170</v>
      </c>
      <c r="C4" s="4" t="s">
        <v>171</v>
      </c>
      <c r="D4" s="4" t="s">
        <v>172</v>
      </c>
      <c r="E4" s="4" t="s">
        <v>173</v>
      </c>
      <c r="F4" s="4" t="s">
        <v>163</v>
      </c>
      <c r="G4" s="4" t="s">
        <v>174</v>
      </c>
      <c r="H4" s="5">
        <v>5</v>
      </c>
      <c r="I4" s="6" t="str">
        <f>T(B6)</f>
        <v>61</v>
      </c>
      <c r="J4" s="6" t="str">
        <f t="shared" ref="J4:L4" si="2">T(C6)</f>
        <v>Iris</v>
      </c>
      <c r="K4" s="6" t="str">
        <f t="shared" si="2"/>
        <v>Fherm</v>
      </c>
      <c r="L4" s="6" t="str">
        <f t="shared" si="2"/>
        <v>Ulricehamns IF</v>
      </c>
      <c r="M4" s="30">
        <v>2</v>
      </c>
      <c r="N4"/>
      <c r="O4"/>
      <c r="P4" s="38" t="s">
        <v>23</v>
      </c>
      <c r="Q4" s="38" t="s">
        <v>24</v>
      </c>
      <c r="R4" s="18" t="s">
        <v>7</v>
      </c>
      <c r="S4" s="18" t="s">
        <v>8</v>
      </c>
      <c r="T4" s="18" t="s">
        <v>11</v>
      </c>
      <c r="U4" s="17" t="s">
        <v>26</v>
      </c>
      <c r="V4" s="60" t="s">
        <v>25</v>
      </c>
      <c r="W4" s="61"/>
      <c r="AA4" s="14" t="s">
        <v>21</v>
      </c>
      <c r="AB4" s="15"/>
      <c r="AC4" s="15"/>
      <c r="AD4" s="15"/>
      <c r="AE4" s="16" t="str">
        <f>T(F2)</f>
        <v>D 9</v>
      </c>
      <c r="AF4" s="27"/>
      <c r="AG4" s="9"/>
    </row>
    <row r="5" spans="1:34" ht="18" customHeight="1" x14ac:dyDescent="0.25">
      <c r="A5" s="3" t="s">
        <v>40</v>
      </c>
      <c r="B5" s="54" t="s">
        <v>175</v>
      </c>
      <c r="C5" s="4" t="s">
        <v>176</v>
      </c>
      <c r="D5" s="4" t="s">
        <v>177</v>
      </c>
      <c r="E5" s="4" t="s">
        <v>178</v>
      </c>
      <c r="F5" s="4" t="s">
        <v>163</v>
      </c>
      <c r="G5" s="4" t="s">
        <v>179</v>
      </c>
      <c r="H5" s="5">
        <v>8</v>
      </c>
      <c r="I5" s="6" t="str">
        <f>T(B9)</f>
        <v/>
      </c>
      <c r="J5" s="6" t="str">
        <f t="shared" ref="J5:L5" si="3">T(C9)</f>
        <v/>
      </c>
      <c r="K5" s="6" t="str">
        <f t="shared" si="3"/>
        <v/>
      </c>
      <c r="L5" s="6" t="str">
        <f t="shared" si="3"/>
        <v/>
      </c>
      <c r="M5" s="29">
        <v>5</v>
      </c>
      <c r="N5"/>
      <c r="O5"/>
      <c r="P5" s="19">
        <v>6</v>
      </c>
      <c r="Q5" s="20" t="str">
        <f>+I7</f>
        <v/>
      </c>
      <c r="R5" s="21" t="str">
        <f t="shared" ref="R5:T5" si="4">+J7</f>
        <v/>
      </c>
      <c r="S5" s="21" t="str">
        <f t="shared" si="4"/>
        <v/>
      </c>
      <c r="T5" s="21" t="str">
        <f t="shared" si="4"/>
        <v/>
      </c>
      <c r="U5" s="20">
        <f>+H7</f>
        <v>12</v>
      </c>
      <c r="V5" s="59"/>
      <c r="W5" s="59"/>
      <c r="AA5" s="38" t="s">
        <v>23</v>
      </c>
      <c r="AB5" s="38" t="s">
        <v>24</v>
      </c>
      <c r="AC5" s="18" t="s">
        <v>7</v>
      </c>
      <c r="AD5" s="18" t="s">
        <v>8</v>
      </c>
      <c r="AE5" s="18" t="s">
        <v>11</v>
      </c>
      <c r="AF5" s="17" t="s">
        <v>26</v>
      </c>
      <c r="AG5" s="60" t="s">
        <v>25</v>
      </c>
      <c r="AH5" s="61"/>
    </row>
    <row r="6" spans="1:34" ht="18" customHeight="1" x14ac:dyDescent="0.25">
      <c r="A6" s="3" t="s">
        <v>41</v>
      </c>
      <c r="B6" s="54" t="s">
        <v>180</v>
      </c>
      <c r="C6" s="4" t="s">
        <v>181</v>
      </c>
      <c r="D6" s="4" t="s">
        <v>182</v>
      </c>
      <c r="E6" s="4" t="s">
        <v>83</v>
      </c>
      <c r="F6" s="4" t="s">
        <v>163</v>
      </c>
      <c r="G6" s="4" t="s">
        <v>183</v>
      </c>
      <c r="H6" s="5">
        <v>9</v>
      </c>
      <c r="I6" s="6" t="str">
        <f>T(B10)</f>
        <v/>
      </c>
      <c r="J6" s="6" t="str">
        <f t="shared" ref="J6:L6" si="5">T(C10)</f>
        <v/>
      </c>
      <c r="K6" s="6" t="str">
        <f t="shared" si="5"/>
        <v/>
      </c>
      <c r="L6" s="6" t="str">
        <f t="shared" si="5"/>
        <v/>
      </c>
      <c r="M6" s="29">
        <v>1</v>
      </c>
      <c r="N6"/>
      <c r="O6"/>
      <c r="P6" s="23">
        <v>5</v>
      </c>
      <c r="Q6" s="24" t="str">
        <f>+I5</f>
        <v/>
      </c>
      <c r="R6" s="25" t="str">
        <f t="shared" ref="R6:T6" si="6">+J5</f>
        <v/>
      </c>
      <c r="S6" s="25" t="str">
        <f t="shared" si="6"/>
        <v/>
      </c>
      <c r="T6" s="25" t="str">
        <f t="shared" si="6"/>
        <v/>
      </c>
      <c r="U6" s="20">
        <f>+H5</f>
        <v>8</v>
      </c>
      <c r="V6" s="59"/>
      <c r="W6" s="59"/>
      <c r="Y6" s="8"/>
      <c r="Z6" s="8"/>
      <c r="AA6" s="19">
        <v>6</v>
      </c>
      <c r="AB6" s="20" t="str">
        <f>+Z57</f>
        <v>60</v>
      </c>
      <c r="AC6" s="20" t="str">
        <f>+AA57</f>
        <v>Meja</v>
      </c>
      <c r="AD6" s="20" t="str">
        <f>+AB57</f>
        <v>Strid</v>
      </c>
      <c r="AE6" s="20" t="str">
        <f>+AC57</f>
        <v>OK Landehof</v>
      </c>
      <c r="AF6" s="20">
        <f>+AD57</f>
        <v>6</v>
      </c>
      <c r="AG6" s="22">
        <v>6</v>
      </c>
      <c r="AH6" s="22"/>
    </row>
    <row r="7" spans="1:34" ht="18" customHeight="1" x14ac:dyDescent="0.25">
      <c r="A7" s="3" t="s">
        <v>53</v>
      </c>
      <c r="B7" s="54" t="s">
        <v>184</v>
      </c>
      <c r="C7" s="4" t="s">
        <v>185</v>
      </c>
      <c r="D7" s="4" t="s">
        <v>186</v>
      </c>
      <c r="E7" s="4" t="s">
        <v>137</v>
      </c>
      <c r="F7" s="4" t="s">
        <v>163</v>
      </c>
      <c r="G7" s="4" t="s">
        <v>187</v>
      </c>
      <c r="H7" s="5">
        <v>12</v>
      </c>
      <c r="I7" s="6" t="str">
        <f>T(B13)</f>
        <v/>
      </c>
      <c r="J7" s="6" t="str">
        <f t="shared" ref="J7:L7" si="7">T(C13)</f>
        <v/>
      </c>
      <c r="K7" s="6" t="str">
        <f t="shared" si="7"/>
        <v/>
      </c>
      <c r="L7" s="6" t="str">
        <f t="shared" si="7"/>
        <v/>
      </c>
      <c r="M7" s="30">
        <v>6</v>
      </c>
      <c r="N7"/>
      <c r="O7"/>
      <c r="P7" s="23">
        <v>4</v>
      </c>
      <c r="Q7" s="24" t="str">
        <f>+I3</f>
        <v>57</v>
      </c>
      <c r="R7" s="25" t="str">
        <f t="shared" ref="R7:T7" si="8">+J3</f>
        <v>Stella</v>
      </c>
      <c r="S7" s="25" t="str">
        <f t="shared" si="8"/>
        <v>Björk</v>
      </c>
      <c r="T7" s="25" t="str">
        <f t="shared" si="8"/>
        <v>Borås SK</v>
      </c>
      <c r="U7" s="20">
        <f>+H3</f>
        <v>4</v>
      </c>
      <c r="V7" s="59">
        <v>2</v>
      </c>
      <c r="W7" s="59"/>
      <c r="Y7" s="8"/>
      <c r="Z7" s="8"/>
      <c r="AA7" s="23">
        <v>5</v>
      </c>
      <c r="AB7" s="24" t="str">
        <f>+Z55</f>
        <v>57</v>
      </c>
      <c r="AC7" s="24" t="str">
        <f>+AA55</f>
        <v>Stella</v>
      </c>
      <c r="AD7" s="24" t="str">
        <f>+AB55</f>
        <v>Björk</v>
      </c>
      <c r="AE7" s="24" t="str">
        <f>+AC55</f>
        <v>Borås SK</v>
      </c>
      <c r="AF7" s="24">
        <f>+AD55</f>
        <v>4</v>
      </c>
      <c r="AG7" s="26">
        <v>4</v>
      </c>
      <c r="AH7" s="26"/>
    </row>
    <row r="8" spans="1:34" ht="18" customHeight="1" x14ac:dyDescent="0.25">
      <c r="A8" s="3" t="s">
        <v>47</v>
      </c>
      <c r="B8" s="54" t="s">
        <v>188</v>
      </c>
      <c r="C8" s="4" t="s">
        <v>189</v>
      </c>
      <c r="D8" s="4" t="s">
        <v>190</v>
      </c>
      <c r="E8" s="4" t="s">
        <v>191</v>
      </c>
      <c r="F8" s="4" t="s">
        <v>163</v>
      </c>
      <c r="G8" s="4" t="s">
        <v>192</v>
      </c>
      <c r="H8" s="14" t="s">
        <v>18</v>
      </c>
      <c r="I8" s="15"/>
      <c r="J8" s="15"/>
      <c r="K8" s="15"/>
      <c r="L8" s="16" t="str">
        <f>T(F2)</f>
        <v>D 9</v>
      </c>
      <c r="M8" s="31" t="s">
        <v>27</v>
      </c>
      <c r="N8"/>
      <c r="O8"/>
      <c r="P8" s="23">
        <v>3</v>
      </c>
      <c r="Q8" s="24" t="str">
        <f>+I2</f>
        <v>62</v>
      </c>
      <c r="R8" s="25" t="str">
        <f t="shared" ref="R8:T8" si="9">+J2</f>
        <v>Hanna</v>
      </c>
      <c r="S8" s="25" t="str">
        <f t="shared" si="9"/>
        <v>Strand</v>
      </c>
      <c r="T8" s="25" t="str">
        <f t="shared" si="9"/>
        <v>Sävedalens AIK</v>
      </c>
      <c r="U8" s="20">
        <f>+H2</f>
        <v>1</v>
      </c>
      <c r="V8" s="59">
        <v>1</v>
      </c>
      <c r="W8" s="59"/>
      <c r="X8" s="8"/>
      <c r="Y8" s="8"/>
      <c r="Z8" s="8"/>
      <c r="AA8" s="23">
        <v>4</v>
      </c>
      <c r="AB8" s="24" t="str">
        <f>+Z53</f>
        <v>56</v>
      </c>
      <c r="AC8" s="24" t="str">
        <f>+AA53</f>
        <v>Isabell</v>
      </c>
      <c r="AD8" s="24" t="str">
        <f>+AB53</f>
        <v>Fransson</v>
      </c>
      <c r="AE8" s="24" t="str">
        <f>+AC53</f>
        <v>Boxholm-Ekeby Skidklubb</v>
      </c>
      <c r="AF8" s="24">
        <f>+AD53</f>
        <v>2</v>
      </c>
      <c r="AG8" s="26">
        <v>2</v>
      </c>
      <c r="AH8" s="26"/>
    </row>
    <row r="9" spans="1:34" ht="18" customHeight="1" x14ac:dyDescent="0.25">
      <c r="A9" s="3" t="s">
        <v>35</v>
      </c>
      <c r="B9" s="54"/>
      <c r="C9" s="4"/>
      <c r="D9" s="4"/>
      <c r="E9" s="4"/>
      <c r="F9" s="4"/>
      <c r="G9" s="4"/>
      <c r="H9" s="5">
        <v>2</v>
      </c>
      <c r="I9" s="6" t="str">
        <f>T(B3)</f>
        <v>56</v>
      </c>
      <c r="J9" s="6" t="str">
        <f t="shared" ref="J9:L9" si="10">T(C3)</f>
        <v>Isabell</v>
      </c>
      <c r="K9" s="6" t="str">
        <f t="shared" si="10"/>
        <v>Fransson</v>
      </c>
      <c r="L9" s="6" t="str">
        <f t="shared" si="10"/>
        <v>Boxholm-Ekeby Skidklubb</v>
      </c>
      <c r="M9" s="29">
        <v>3</v>
      </c>
      <c r="N9"/>
      <c r="O9"/>
      <c r="P9" s="23">
        <v>2</v>
      </c>
      <c r="Q9" s="24" t="str">
        <f>+I4</f>
        <v>61</v>
      </c>
      <c r="R9" s="25" t="str">
        <f t="shared" ref="R9:T9" si="11">+J4</f>
        <v>Iris</v>
      </c>
      <c r="S9" s="25" t="str">
        <f t="shared" si="11"/>
        <v>Fherm</v>
      </c>
      <c r="T9" s="25" t="str">
        <f t="shared" si="11"/>
        <v>Ulricehamns IF</v>
      </c>
      <c r="U9" s="20">
        <f>+H4</f>
        <v>5</v>
      </c>
      <c r="V9" s="59">
        <v>3</v>
      </c>
      <c r="W9" s="59"/>
      <c r="X9" s="8"/>
      <c r="AA9" s="23">
        <v>3</v>
      </c>
      <c r="AB9" s="24" t="str">
        <f>+Z52</f>
        <v>62</v>
      </c>
      <c r="AC9" s="24" t="str">
        <f>+AA52</f>
        <v>Hanna</v>
      </c>
      <c r="AD9" s="24" t="str">
        <f>+AB52</f>
        <v>Strand</v>
      </c>
      <c r="AE9" s="24" t="str">
        <f>+AC52</f>
        <v>Sävedalens AIK</v>
      </c>
      <c r="AF9" s="24">
        <f>+AD52</f>
        <v>1</v>
      </c>
      <c r="AG9" s="26">
        <v>1</v>
      </c>
      <c r="AH9" s="26"/>
    </row>
    <row r="10" spans="1:34" ht="18" customHeight="1" x14ac:dyDescent="0.25">
      <c r="A10" s="3" t="s">
        <v>36</v>
      </c>
      <c r="B10" s="54"/>
      <c r="C10" s="4"/>
      <c r="D10" s="4"/>
      <c r="E10" s="4"/>
      <c r="F10" s="4"/>
      <c r="G10" s="4"/>
      <c r="H10" s="5">
        <v>3</v>
      </c>
      <c r="I10" s="6" t="str">
        <f>T(B4)</f>
        <v>58</v>
      </c>
      <c r="J10" s="6" t="str">
        <f t="shared" ref="J10:L10" si="12">T(C4)</f>
        <v>Lova</v>
      </c>
      <c r="K10" s="6" t="str">
        <f t="shared" si="12"/>
        <v>Braam</v>
      </c>
      <c r="L10" s="6" t="str">
        <f t="shared" si="12"/>
        <v>Kimstad GoIF</v>
      </c>
      <c r="M10" s="30">
        <v>4</v>
      </c>
      <c r="N10"/>
      <c r="O10"/>
      <c r="P10" s="23">
        <v>1</v>
      </c>
      <c r="Q10" s="24" t="str">
        <f>+I6</f>
        <v/>
      </c>
      <c r="R10" s="25" t="str">
        <f t="shared" ref="R10:T10" si="13">+J6</f>
        <v/>
      </c>
      <c r="S10" s="25" t="str">
        <f t="shared" si="13"/>
        <v/>
      </c>
      <c r="T10" s="25" t="str">
        <f t="shared" si="13"/>
        <v/>
      </c>
      <c r="U10" s="24">
        <f>+H6</f>
        <v>9</v>
      </c>
      <c r="V10" s="59"/>
      <c r="W10" s="59"/>
      <c r="X10" s="8"/>
      <c r="AA10" s="23">
        <v>2</v>
      </c>
      <c r="AB10" s="24" t="str">
        <f>+Z54</f>
        <v>58</v>
      </c>
      <c r="AC10" s="24" t="str">
        <f>+AA54</f>
        <v>Lova</v>
      </c>
      <c r="AD10" s="24" t="str">
        <f>+AB54</f>
        <v>Braam</v>
      </c>
      <c r="AE10" s="24" t="str">
        <f>+AC54</f>
        <v>Kimstad GoIF</v>
      </c>
      <c r="AF10" s="24">
        <f>+AD54</f>
        <v>3</v>
      </c>
      <c r="AG10" s="26">
        <v>3</v>
      </c>
      <c r="AH10" s="26"/>
    </row>
    <row r="11" spans="1:34" ht="18" customHeight="1" x14ac:dyDescent="0.25">
      <c r="A11" s="3" t="s">
        <v>48</v>
      </c>
      <c r="B11" s="54"/>
      <c r="C11" s="4"/>
      <c r="D11" s="4"/>
      <c r="E11" s="4"/>
      <c r="F11" s="4"/>
      <c r="G11" s="4"/>
      <c r="H11" s="5">
        <v>6</v>
      </c>
      <c r="I11" s="6" t="str">
        <f>T(B7)</f>
        <v>60</v>
      </c>
      <c r="J11" s="6" t="str">
        <f t="shared" ref="J11:L11" si="14">T(C7)</f>
        <v>Meja</v>
      </c>
      <c r="K11" s="6" t="str">
        <f t="shared" si="14"/>
        <v>Strid</v>
      </c>
      <c r="L11" s="6" t="str">
        <f t="shared" si="14"/>
        <v>OK Landehof</v>
      </c>
      <c r="M11" s="30">
        <v>2</v>
      </c>
      <c r="N11"/>
      <c r="O11"/>
      <c r="P11" s="11" t="s">
        <v>18</v>
      </c>
      <c r="Q11" s="12"/>
      <c r="R11" s="12"/>
      <c r="S11" s="12"/>
      <c r="T11" s="13" t="str">
        <f>+T3</f>
        <v>D 9</v>
      </c>
      <c r="AA11" s="23">
        <v>1</v>
      </c>
      <c r="AB11" s="24" t="str">
        <f>+Z56</f>
        <v>61</v>
      </c>
      <c r="AC11" s="24" t="str">
        <f>+AA56</f>
        <v>Iris</v>
      </c>
      <c r="AD11" s="24" t="str">
        <f>+AB56</f>
        <v>Fherm</v>
      </c>
      <c r="AE11" s="24" t="str">
        <f>+AC56</f>
        <v>Ulricehamns IF</v>
      </c>
      <c r="AF11" s="24">
        <f>+AD56</f>
        <v>5</v>
      </c>
      <c r="AG11" s="26">
        <v>5</v>
      </c>
      <c r="AH11" s="26"/>
    </row>
    <row r="12" spans="1:34" ht="18" customHeight="1" x14ac:dyDescent="0.25">
      <c r="A12" s="3" t="s">
        <v>54</v>
      </c>
      <c r="B12" s="54"/>
      <c r="C12" s="4"/>
      <c r="D12" s="4"/>
      <c r="E12" s="4"/>
      <c r="F12" s="4"/>
      <c r="G12" s="4"/>
      <c r="H12" s="5">
        <v>7</v>
      </c>
      <c r="I12" s="6" t="str">
        <f>T(B8)</f>
        <v>59</v>
      </c>
      <c r="J12" s="6" t="str">
        <f t="shared" ref="J12:L12" si="15">T(C8)</f>
        <v>Selma</v>
      </c>
      <c r="K12" s="6" t="str">
        <f t="shared" si="15"/>
        <v>Birath</v>
      </c>
      <c r="L12" s="6" t="str">
        <f t="shared" si="15"/>
        <v>IFK Skövde SK</v>
      </c>
      <c r="M12" s="29">
        <v>5</v>
      </c>
      <c r="N12"/>
      <c r="O12"/>
      <c r="P12" s="38" t="s">
        <v>23</v>
      </c>
      <c r="Q12" s="38" t="s">
        <v>24</v>
      </c>
      <c r="R12" s="18" t="s">
        <v>7</v>
      </c>
      <c r="S12" s="18" t="s">
        <v>8</v>
      </c>
      <c r="T12" s="18" t="s">
        <v>11</v>
      </c>
      <c r="V12" s="60" t="s">
        <v>25</v>
      </c>
      <c r="W12" s="61"/>
      <c r="AA12" s="9"/>
      <c r="AB12" s="9"/>
      <c r="AC12" s="9"/>
      <c r="AD12" s="9"/>
      <c r="AE12" s="9"/>
      <c r="AF12" s="9"/>
    </row>
    <row r="13" spans="1:34" ht="18" customHeight="1" x14ac:dyDescent="0.25">
      <c r="A13" s="3" t="s">
        <v>42</v>
      </c>
      <c r="B13" s="54"/>
      <c r="C13" s="4"/>
      <c r="D13" s="4"/>
      <c r="E13" s="4"/>
      <c r="F13" s="4"/>
      <c r="G13" s="4"/>
      <c r="H13" s="5">
        <v>10</v>
      </c>
      <c r="I13" s="6" t="str">
        <f>T(B11)</f>
        <v/>
      </c>
      <c r="J13" s="6" t="str">
        <f t="shared" ref="J13:L13" si="16">T(C11)</f>
        <v/>
      </c>
      <c r="K13" s="6" t="str">
        <f t="shared" si="16"/>
        <v/>
      </c>
      <c r="L13" s="6" t="str">
        <f t="shared" si="16"/>
        <v/>
      </c>
      <c r="M13" s="29">
        <v>1</v>
      </c>
      <c r="N13"/>
      <c r="O13"/>
      <c r="P13" s="19">
        <v>6</v>
      </c>
      <c r="Q13" s="20" t="str">
        <f>+I14</f>
        <v/>
      </c>
      <c r="R13" s="20" t="str">
        <f>+J14</f>
        <v/>
      </c>
      <c r="S13" s="20" t="str">
        <f>+K14</f>
        <v/>
      </c>
      <c r="T13" s="20" t="str">
        <f>+L14</f>
        <v/>
      </c>
      <c r="U13" s="20">
        <f>+H14</f>
        <v>11</v>
      </c>
      <c r="V13" s="59"/>
      <c r="W13" s="59"/>
      <c r="Y13" s="8"/>
      <c r="Z13" s="8"/>
      <c r="AA13" s="9"/>
      <c r="AB13" s="9"/>
      <c r="AC13" s="9"/>
      <c r="AD13" s="9"/>
      <c r="AE13" s="9"/>
      <c r="AF13" s="9"/>
    </row>
    <row r="14" spans="1:34" ht="18" customHeight="1" x14ac:dyDescent="0.3">
      <c r="A14" s="3" t="s">
        <v>43</v>
      </c>
      <c r="B14" s="54"/>
      <c r="C14" s="4"/>
      <c r="D14" s="4"/>
      <c r="E14" s="4"/>
      <c r="F14" s="4"/>
      <c r="G14" s="4"/>
      <c r="H14" s="5">
        <v>11</v>
      </c>
      <c r="I14" s="6" t="str">
        <f>T(B12)</f>
        <v/>
      </c>
      <c r="J14" s="6" t="str">
        <f t="shared" ref="J14:L14" si="17">T(C12)</f>
        <v/>
      </c>
      <c r="K14" s="6" t="str">
        <f t="shared" si="17"/>
        <v/>
      </c>
      <c r="L14" s="6" t="str">
        <f t="shared" si="17"/>
        <v/>
      </c>
      <c r="M14" s="30">
        <v>6</v>
      </c>
      <c r="N14"/>
      <c r="O14"/>
      <c r="P14" s="23">
        <v>5</v>
      </c>
      <c r="Q14" s="24" t="str">
        <f>+I12</f>
        <v>59</v>
      </c>
      <c r="R14" s="24" t="str">
        <f>+J12</f>
        <v>Selma</v>
      </c>
      <c r="S14" s="24" t="str">
        <f>+K12</f>
        <v>Birath</v>
      </c>
      <c r="T14" s="24" t="str">
        <f>+L12</f>
        <v>IFK Skövde SK</v>
      </c>
      <c r="U14" s="24">
        <f>+H12</f>
        <v>7</v>
      </c>
      <c r="V14" s="59">
        <v>4</v>
      </c>
      <c r="W14" s="59"/>
      <c r="Y14" s="8"/>
      <c r="Z14" s="8"/>
      <c r="AA14" s="58" t="s">
        <v>22</v>
      </c>
      <c r="AB14" s="58"/>
      <c r="AC14" s="58"/>
      <c r="AD14" s="58"/>
      <c r="AE14" s="58"/>
      <c r="AF14" s="9"/>
    </row>
    <row r="15" spans="1:34" ht="18" customHeight="1" x14ac:dyDescent="0.25">
      <c r="A15" s="3" t="s">
        <v>55</v>
      </c>
      <c r="B15" s="54"/>
      <c r="C15" s="4"/>
      <c r="D15" s="4"/>
      <c r="E15" s="4"/>
      <c r="F15" s="4"/>
      <c r="G15" s="4"/>
      <c r="N15"/>
      <c r="O15"/>
      <c r="P15" s="23">
        <v>4</v>
      </c>
      <c r="Q15" s="24" t="str">
        <f>+I10</f>
        <v>58</v>
      </c>
      <c r="R15" s="24" t="str">
        <f>+J10</f>
        <v>Lova</v>
      </c>
      <c r="S15" s="24" t="str">
        <f>+K10</f>
        <v>Braam</v>
      </c>
      <c r="T15" s="24" t="str">
        <f>+L10</f>
        <v>Kimstad GoIF</v>
      </c>
      <c r="U15" s="24">
        <f>+H10</f>
        <v>3</v>
      </c>
      <c r="V15" s="59">
        <v>2</v>
      </c>
      <c r="W15" s="59"/>
      <c r="X15" s="8"/>
      <c r="Y15" s="8"/>
      <c r="Z15" s="8"/>
    </row>
    <row r="16" spans="1:34" ht="18" customHeight="1" x14ac:dyDescent="0.25">
      <c r="A16" s="3" t="s">
        <v>49</v>
      </c>
      <c r="B16" s="54"/>
      <c r="C16" s="4"/>
      <c r="D16" s="4"/>
      <c r="E16" s="4"/>
      <c r="F16" s="4"/>
      <c r="G16" s="4"/>
      <c r="N16"/>
      <c r="O16"/>
      <c r="P16" s="23">
        <v>3</v>
      </c>
      <c r="Q16" s="24" t="str">
        <f>+I9</f>
        <v>56</v>
      </c>
      <c r="R16" s="24" t="str">
        <f>+J9</f>
        <v>Isabell</v>
      </c>
      <c r="S16" s="24" t="str">
        <f>+K9</f>
        <v>Fransson</v>
      </c>
      <c r="T16" s="24" t="str">
        <f>+L9</f>
        <v>Boxholm-Ekeby Skidklubb</v>
      </c>
      <c r="U16" s="24">
        <f>+H9</f>
        <v>2</v>
      </c>
      <c r="V16" s="59">
        <v>1</v>
      </c>
      <c r="W16" s="59"/>
      <c r="X16" s="8"/>
    </row>
    <row r="17" spans="1:34" ht="18" customHeight="1" x14ac:dyDescent="0.25">
      <c r="A17" s="3" t="s">
        <v>37</v>
      </c>
      <c r="B17" s="54"/>
      <c r="C17" s="4"/>
      <c r="D17" s="4"/>
      <c r="E17" s="4"/>
      <c r="F17" s="4"/>
      <c r="G17" s="4"/>
      <c r="N17"/>
      <c r="O17"/>
      <c r="P17" s="23">
        <v>2</v>
      </c>
      <c r="Q17" s="24" t="str">
        <f>+I11</f>
        <v>60</v>
      </c>
      <c r="R17" s="24" t="str">
        <f>+J11</f>
        <v>Meja</v>
      </c>
      <c r="S17" s="24" t="str">
        <f>+K11</f>
        <v>Strid</v>
      </c>
      <c r="T17" s="24" t="str">
        <f>+L11</f>
        <v>OK Landehof</v>
      </c>
      <c r="U17" s="24">
        <f>+H11</f>
        <v>6</v>
      </c>
      <c r="V17" s="59">
        <v>3</v>
      </c>
      <c r="W17" s="59"/>
      <c r="X17" s="8"/>
    </row>
    <row r="18" spans="1:34" ht="18" customHeight="1" x14ac:dyDescent="0.25">
      <c r="A18" s="3" t="s">
        <v>38</v>
      </c>
      <c r="B18" s="54"/>
      <c r="C18" s="4"/>
      <c r="D18" s="4"/>
      <c r="E18" s="4"/>
      <c r="F18" s="4"/>
      <c r="G18" s="4"/>
      <c r="N18"/>
      <c r="O18"/>
      <c r="P18" s="23">
        <v>1</v>
      </c>
      <c r="Q18" s="24" t="str">
        <f>+I13</f>
        <v/>
      </c>
      <c r="R18" s="24" t="str">
        <f>+J13</f>
        <v/>
      </c>
      <c r="S18" s="24" t="str">
        <f>+K13</f>
        <v/>
      </c>
      <c r="T18" s="24" t="str">
        <f>+L13</f>
        <v/>
      </c>
      <c r="U18" s="24">
        <f>+H13</f>
        <v>10</v>
      </c>
      <c r="V18" s="59"/>
      <c r="W18" s="59"/>
    </row>
    <row r="19" spans="1:34" ht="18" customHeight="1" x14ac:dyDescent="0.2">
      <c r="A19" s="3" t="s">
        <v>50</v>
      </c>
      <c r="B19" s="54"/>
      <c r="C19" s="4"/>
      <c r="D19" s="4"/>
      <c r="E19" s="4"/>
      <c r="F19" s="4"/>
      <c r="G19" s="4"/>
      <c r="N19"/>
      <c r="O19"/>
      <c r="AA19" s="9"/>
      <c r="AB19" s="9"/>
      <c r="AC19" s="9"/>
      <c r="AD19" s="9"/>
      <c r="AE19" s="9"/>
      <c r="AF19" s="9"/>
    </row>
    <row r="20" spans="1:34" ht="18" customHeight="1" x14ac:dyDescent="0.3">
      <c r="A20" s="3" t="s">
        <v>56</v>
      </c>
      <c r="B20" s="35"/>
      <c r="C20" s="4"/>
      <c r="D20" s="4"/>
      <c r="E20" s="4"/>
      <c r="F20" s="4"/>
      <c r="G20" s="4"/>
      <c r="N20"/>
      <c r="O20"/>
      <c r="P20" s="58" t="s">
        <v>22</v>
      </c>
      <c r="Q20" s="58"/>
      <c r="R20" s="58"/>
      <c r="S20" s="58"/>
      <c r="T20" s="58"/>
      <c r="Y20" s="8"/>
      <c r="Z20" s="8"/>
      <c r="AA20" s="9"/>
      <c r="AB20" s="9"/>
      <c r="AC20" s="9"/>
      <c r="AD20" s="9"/>
      <c r="AE20" s="9"/>
      <c r="AF20" s="9"/>
    </row>
    <row r="21" spans="1:34" ht="18" customHeight="1" x14ac:dyDescent="0.25">
      <c r="A21" s="3" t="s">
        <v>44</v>
      </c>
      <c r="B21" s="35"/>
      <c r="C21" s="4"/>
      <c r="D21" s="4"/>
      <c r="E21" s="4"/>
      <c r="F21" s="4"/>
      <c r="G21" s="4"/>
      <c r="N21"/>
      <c r="O21"/>
      <c r="P21" s="57" t="s">
        <v>28</v>
      </c>
      <c r="Q21" s="57"/>
      <c r="R21" s="57"/>
      <c r="S21" s="57"/>
      <c r="T21" s="57"/>
      <c r="U21" s="57"/>
      <c r="V21" s="57"/>
      <c r="W21" s="57"/>
      <c r="Y21" s="8"/>
      <c r="Z21" s="8"/>
      <c r="AA21" s="9"/>
      <c r="AB21" s="9"/>
      <c r="AC21" s="9"/>
      <c r="AD21" s="9"/>
      <c r="AE21" s="9"/>
      <c r="AF21" s="9"/>
    </row>
    <row r="22" spans="1:34" ht="18" customHeight="1" x14ac:dyDescent="0.2">
      <c r="A22" s="3" t="s">
        <v>45</v>
      </c>
      <c r="B22" s="35"/>
      <c r="C22" s="4"/>
      <c r="D22" s="4"/>
      <c r="E22" s="4"/>
      <c r="F22" s="4"/>
      <c r="G22" s="4"/>
      <c r="N22"/>
      <c r="O22"/>
      <c r="X22" s="8"/>
      <c r="Y22" s="8"/>
      <c r="Z22" s="8"/>
      <c r="AA22" s="10"/>
      <c r="AB22" s="10"/>
      <c r="AC22" s="10"/>
      <c r="AD22" s="10"/>
      <c r="AE22" s="9"/>
      <c r="AF22" s="9"/>
    </row>
    <row r="23" spans="1:34" ht="18" customHeight="1" x14ac:dyDescent="0.2">
      <c r="A23" s="3" t="s">
        <v>57</v>
      </c>
      <c r="B23" s="35"/>
      <c r="C23" s="4"/>
      <c r="D23" s="4"/>
      <c r="E23" s="4"/>
      <c r="F23" s="4"/>
      <c r="G23" s="4"/>
      <c r="N23"/>
      <c r="O23"/>
      <c r="X23" s="8"/>
      <c r="Y23" s="10"/>
      <c r="Z23" s="10"/>
    </row>
    <row r="24" spans="1:34" ht="18" customHeight="1" x14ac:dyDescent="0.2">
      <c r="A24" s="3" t="s">
        <v>51</v>
      </c>
      <c r="B24" s="35"/>
      <c r="C24" s="4"/>
      <c r="D24" s="4"/>
      <c r="E24" s="4"/>
      <c r="F24" s="4"/>
      <c r="G24" s="4"/>
      <c r="N24"/>
      <c r="O24"/>
      <c r="X24" s="8"/>
    </row>
    <row r="25" spans="1:34" ht="18" customHeight="1" x14ac:dyDescent="0.25">
      <c r="A25" s="3" t="s">
        <v>39</v>
      </c>
      <c r="B25" s="35"/>
      <c r="C25" s="4"/>
      <c r="D25" s="4"/>
      <c r="E25" s="4"/>
      <c r="F25" s="4"/>
      <c r="G25" s="4"/>
      <c r="N25"/>
      <c r="O25"/>
      <c r="X25" s="10"/>
      <c r="AA25" s="57" t="s">
        <v>28</v>
      </c>
      <c r="AB25" s="57"/>
      <c r="AC25" s="57"/>
      <c r="AD25" s="57"/>
      <c r="AE25" s="57"/>
      <c r="AF25" s="57"/>
      <c r="AG25" s="57"/>
      <c r="AH25" s="57"/>
    </row>
    <row r="26" spans="1:34" ht="18" customHeight="1" x14ac:dyDescent="0.25">
      <c r="A26" s="3" t="s">
        <v>58</v>
      </c>
      <c r="B26" s="4"/>
      <c r="C26" s="4"/>
      <c r="D26" s="4"/>
      <c r="E26" s="4"/>
      <c r="F26" s="4"/>
      <c r="G26" s="4"/>
      <c r="N26"/>
      <c r="O26"/>
      <c r="AA26" s="57"/>
      <c r="AB26" s="57"/>
      <c r="AC26" s="57"/>
      <c r="AD26" s="57"/>
      <c r="AE26" s="57"/>
      <c r="AF26" s="57"/>
      <c r="AG26" s="57"/>
      <c r="AH26" s="57"/>
    </row>
    <row r="27" spans="1:34" ht="18" customHeight="1" x14ac:dyDescent="0.2">
      <c r="A27" s="3" t="s">
        <v>59</v>
      </c>
      <c r="B27" s="4"/>
      <c r="C27" s="4"/>
      <c r="D27" s="4"/>
      <c r="E27" s="4"/>
      <c r="F27" s="4"/>
      <c r="G27" s="4"/>
      <c r="N27"/>
      <c r="O27"/>
      <c r="Y27" s="8"/>
      <c r="Z27" s="8"/>
      <c r="AA27" s="9"/>
      <c r="AB27" s="9"/>
      <c r="AC27" s="9"/>
      <c r="AD27" s="9"/>
      <c r="AE27" s="9"/>
      <c r="AF27" s="9"/>
    </row>
    <row r="28" spans="1:34" ht="18" customHeight="1" x14ac:dyDescent="0.2">
      <c r="A28" s="3" t="s">
        <v>60</v>
      </c>
      <c r="B28" s="4"/>
      <c r="C28" s="4"/>
      <c r="D28" s="4"/>
      <c r="E28" s="4"/>
      <c r="F28" s="4"/>
      <c r="G28" s="4"/>
      <c r="N28"/>
      <c r="O28"/>
      <c r="Y28" s="8"/>
      <c r="Z28" s="8"/>
      <c r="AA28" s="9"/>
      <c r="AB28" s="9"/>
    </row>
    <row r="29" spans="1:34" ht="18" customHeight="1" x14ac:dyDescent="0.2">
      <c r="A29" s="2"/>
      <c r="N29"/>
      <c r="O29"/>
      <c r="X29" s="8"/>
      <c r="Y29" s="8"/>
      <c r="Z29" s="8"/>
    </row>
    <row r="30" spans="1:34" ht="18" customHeight="1" x14ac:dyDescent="0.2">
      <c r="A30" s="2"/>
      <c r="N30"/>
      <c r="O30"/>
      <c r="X30" s="8"/>
    </row>
    <row r="31" spans="1:34" ht="18" customHeight="1" x14ac:dyDescent="0.2">
      <c r="A31" s="2"/>
      <c r="N31"/>
      <c r="O31"/>
      <c r="X31" s="8"/>
    </row>
    <row r="32" spans="1:34" ht="18" customHeight="1" x14ac:dyDescent="0.2">
      <c r="A32" s="2"/>
      <c r="N32"/>
      <c r="O32"/>
    </row>
    <row r="33" spans="1:15" ht="18" customHeight="1" x14ac:dyDescent="0.2">
      <c r="A33" s="2"/>
      <c r="N33"/>
      <c r="O33"/>
    </row>
    <row r="34" spans="1:15" ht="18" customHeight="1" x14ac:dyDescent="0.25">
      <c r="A34" s="2"/>
      <c r="N34"/>
    </row>
    <row r="35" spans="1:15" ht="18" customHeight="1" x14ac:dyDescent="0.25">
      <c r="A35" s="2"/>
      <c r="N35"/>
    </row>
    <row r="36" spans="1:15" ht="18" customHeight="1" x14ac:dyDescent="0.25">
      <c r="A36" s="2"/>
      <c r="N36"/>
    </row>
    <row r="37" spans="1:15" ht="18" customHeight="1" x14ac:dyDescent="0.25">
      <c r="A37" s="2"/>
      <c r="N37"/>
    </row>
    <row r="38" spans="1:15" ht="18" customHeight="1" x14ac:dyDescent="0.25">
      <c r="A38" s="2"/>
      <c r="N38"/>
    </row>
    <row r="39" spans="1:15" ht="18" customHeight="1" x14ac:dyDescent="0.25">
      <c r="A39" s="2"/>
      <c r="N39"/>
    </row>
    <row r="40" spans="1:15" ht="18" customHeight="1" x14ac:dyDescent="0.25">
      <c r="A40" s="2"/>
    </row>
    <row r="41" spans="1:15" ht="18" customHeight="1" x14ac:dyDescent="0.25">
      <c r="A41" s="2"/>
    </row>
    <row r="42" spans="1:15" ht="18" customHeight="1" x14ac:dyDescent="0.25">
      <c r="A42" s="2"/>
    </row>
    <row r="43" spans="1:15" ht="12.75" customHeight="1" x14ac:dyDescent="0.25">
      <c r="A43" s="2"/>
    </row>
    <row r="44" spans="1:15" ht="15.75" x14ac:dyDescent="0.25">
      <c r="A44" s="2"/>
    </row>
    <row r="45" spans="1:15" ht="15.75" x14ac:dyDescent="0.25">
      <c r="A45" s="2"/>
    </row>
    <row r="46" spans="1:15" ht="15.75" x14ac:dyDescent="0.25">
      <c r="A46" s="2"/>
    </row>
    <row r="47" spans="1:15" ht="15.75" x14ac:dyDescent="0.25">
      <c r="A47" s="2"/>
    </row>
    <row r="48" spans="1:15" ht="15.75" x14ac:dyDescent="0.25">
      <c r="A48" s="2"/>
    </row>
    <row r="49" spans="26:33" ht="19.5" x14ac:dyDescent="0.3">
      <c r="AA49" s="56" t="s">
        <v>31</v>
      </c>
      <c r="AB49" s="56"/>
      <c r="AC49" s="56"/>
      <c r="AD49" s="56"/>
      <c r="AE49" s="56"/>
    </row>
    <row r="50" spans="26:33" ht="15.75" x14ac:dyDescent="0.25"/>
    <row r="51" spans="26:33" ht="15.75" x14ac:dyDescent="0.25">
      <c r="Z51" s="17" t="s">
        <v>6</v>
      </c>
      <c r="AA51" s="17" t="s">
        <v>7</v>
      </c>
      <c r="AB51" s="17" t="s">
        <v>8</v>
      </c>
      <c r="AC51" s="17" t="s">
        <v>11</v>
      </c>
      <c r="AD51" s="17" t="s">
        <v>26</v>
      </c>
      <c r="AE51" s="17" t="s">
        <v>29</v>
      </c>
      <c r="AG51" s="17" t="s">
        <v>23</v>
      </c>
    </row>
    <row r="52" spans="26:33" ht="15.75" x14ac:dyDescent="0.25">
      <c r="Z52" t="s">
        <v>159</v>
      </c>
      <c r="AA52" t="s">
        <v>160</v>
      </c>
      <c r="AB52" t="s">
        <v>161</v>
      </c>
      <c r="AC52" t="s">
        <v>162</v>
      </c>
      <c r="AD52">
        <v>1</v>
      </c>
      <c r="AE52">
        <v>1</v>
      </c>
      <c r="AG52" s="29">
        <v>3</v>
      </c>
    </row>
    <row r="53" spans="26:33" ht="15.75" x14ac:dyDescent="0.25">
      <c r="Z53" s="32" t="s">
        <v>165</v>
      </c>
      <c r="AA53" t="s">
        <v>166</v>
      </c>
      <c r="AB53" t="s">
        <v>167</v>
      </c>
      <c r="AC53" t="s">
        <v>168</v>
      </c>
      <c r="AD53">
        <v>2</v>
      </c>
      <c r="AE53">
        <v>1</v>
      </c>
      <c r="AG53" s="30">
        <v>4</v>
      </c>
    </row>
    <row r="54" spans="26:33" ht="15.75" x14ac:dyDescent="0.25">
      <c r="Z54" t="s">
        <v>170</v>
      </c>
      <c r="AA54" t="s">
        <v>171</v>
      </c>
      <c r="AB54" t="s">
        <v>172</v>
      </c>
      <c r="AC54" t="s">
        <v>173</v>
      </c>
      <c r="AD54">
        <v>3</v>
      </c>
      <c r="AE54">
        <v>2</v>
      </c>
      <c r="AG54" s="30">
        <v>2</v>
      </c>
    </row>
    <row r="55" spans="26:33" ht="15.75" x14ac:dyDescent="0.25">
      <c r="Z55" s="32" t="s">
        <v>175</v>
      </c>
      <c r="AA55" t="s">
        <v>176</v>
      </c>
      <c r="AB55" t="s">
        <v>177</v>
      </c>
      <c r="AC55" t="s">
        <v>178</v>
      </c>
      <c r="AD55">
        <v>4</v>
      </c>
      <c r="AE55">
        <v>2</v>
      </c>
      <c r="AG55" s="29">
        <v>5</v>
      </c>
    </row>
    <row r="56" spans="26:33" ht="15.75" x14ac:dyDescent="0.25">
      <c r="Z56" t="s">
        <v>180</v>
      </c>
      <c r="AA56" t="s">
        <v>181</v>
      </c>
      <c r="AB56" t="s">
        <v>182</v>
      </c>
      <c r="AC56" t="s">
        <v>83</v>
      </c>
      <c r="AD56">
        <v>5</v>
      </c>
      <c r="AE56">
        <v>3</v>
      </c>
      <c r="AG56" s="29">
        <v>1</v>
      </c>
    </row>
    <row r="57" spans="26:33" ht="15.75" x14ac:dyDescent="0.25">
      <c r="Z57" t="s">
        <v>184</v>
      </c>
      <c r="AA57" t="s">
        <v>185</v>
      </c>
      <c r="AB57" t="s">
        <v>186</v>
      </c>
      <c r="AC57" t="s">
        <v>137</v>
      </c>
      <c r="AD57">
        <v>6</v>
      </c>
      <c r="AE57">
        <v>3</v>
      </c>
      <c r="AG57" s="30">
        <v>6</v>
      </c>
    </row>
    <row r="58" spans="26:33" ht="15.75" x14ac:dyDescent="0.25"/>
    <row r="59" spans="26:33" ht="15.75" x14ac:dyDescent="0.25"/>
    <row r="60" spans="26:33" ht="15.75" x14ac:dyDescent="0.25"/>
    <row r="61" spans="26:33" ht="15.75" x14ac:dyDescent="0.25">
      <c r="Z61">
        <f>+Z52+Z53+Z54+Z55+Z56+Z57</f>
        <v>354</v>
      </c>
      <c r="AC61">
        <f>+AB6+AB7+AB8+AB9+AB11+AB10</f>
        <v>354</v>
      </c>
    </row>
    <row r="62" spans="26:33" ht="15.75" x14ac:dyDescent="0.25">
      <c r="AB62" s="17" t="s">
        <v>30</v>
      </c>
      <c r="AC62">
        <f>+AC61-Z61</f>
        <v>0</v>
      </c>
    </row>
  </sheetData>
  <sortState ref="Z52:AF57">
    <sortCondition ref="AD52:AD57"/>
  </sortState>
  <mergeCells count="23">
    <mergeCell ref="P2:T2"/>
    <mergeCell ref="AA2:AE2"/>
    <mergeCell ref="V4:W4"/>
    <mergeCell ref="V5:W5"/>
    <mergeCell ref="AG5:AH5"/>
    <mergeCell ref="V18:W18"/>
    <mergeCell ref="V7:W7"/>
    <mergeCell ref="V8:W8"/>
    <mergeCell ref="V9:W9"/>
    <mergeCell ref="V10:W10"/>
    <mergeCell ref="V12:W12"/>
    <mergeCell ref="V13:W13"/>
    <mergeCell ref="V14:W14"/>
    <mergeCell ref="AA14:AE14"/>
    <mergeCell ref="V15:W15"/>
    <mergeCell ref="V16:W16"/>
    <mergeCell ref="V17:W17"/>
    <mergeCell ref="V6:W6"/>
    <mergeCell ref="AA49:AE49"/>
    <mergeCell ref="AA25:AH25"/>
    <mergeCell ref="AA26:AH26"/>
    <mergeCell ref="P20:T20"/>
    <mergeCell ref="P21:W21"/>
  </mergeCells>
  <pageMargins left="0.70866141732283472" right="0.70866141732283472" top="0.74803149606299213" bottom="0.74803149606299213" header="0.31496062992125984" footer="0.31496062992125984"/>
  <pageSetup paperSize="9" scale="68" fitToWidth="0" fitToHeight="0" orientation="landscape" r:id="rId1"/>
  <headerFooter alignWithMargins="0">
    <oddHeader>&amp;LTour de Mösseberg&amp;C&amp;A&amp;R&amp;D</oddHeader>
  </headerFooter>
  <colBreaks count="2" manualBreakCount="2">
    <brk id="14" max="36" man="1"/>
    <brk id="24" max="36" man="1"/>
  </colBreaks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99"/>
  <sheetViews>
    <sheetView workbookViewId="0"/>
  </sheetViews>
  <sheetFormatPr defaultColWidth="9.140625" defaultRowHeight="12.75" customHeight="1" thickTop="1" thickBottom="1" x14ac:dyDescent="0.25"/>
  <sheetData>
    <row r="1" spans="1:12" ht="12.75" customHeight="1" x14ac:dyDescent="0.2">
      <c r="A1" t="s">
        <v>5</v>
      </c>
      <c r="B1" t="s">
        <v>6</v>
      </c>
      <c r="C1" t="s">
        <v>7</v>
      </c>
      <c r="D1" t="s">
        <v>8</v>
      </c>
      <c r="E1" t="s">
        <v>9</v>
      </c>
      <c r="F1" t="s">
        <v>10</v>
      </c>
      <c r="G1" t="s">
        <v>11</v>
      </c>
      <c r="H1" t="s">
        <v>12</v>
      </c>
      <c r="I1" t="s">
        <v>13</v>
      </c>
      <c r="J1" t="s">
        <v>14</v>
      </c>
      <c r="K1" t="s">
        <v>15</v>
      </c>
      <c r="L1" t="s">
        <v>16</v>
      </c>
    </row>
    <row r="2" spans="1:12" ht="12.75" customHeight="1" x14ac:dyDescent="0.2"/>
    <row r="3" spans="1:12" ht="12.75" customHeight="1" x14ac:dyDescent="0.2"/>
    <row r="4" spans="1:12" ht="12.75" customHeight="1" x14ac:dyDescent="0.2"/>
    <row r="5" spans="1:12" ht="12.75" customHeight="1" x14ac:dyDescent="0.2"/>
    <row r="6" spans="1:12" ht="12.75" customHeight="1" x14ac:dyDescent="0.2"/>
    <row r="7" spans="1:12" ht="12.75" customHeight="1" x14ac:dyDescent="0.2"/>
    <row r="8" spans="1:12" ht="12.75" customHeight="1" x14ac:dyDescent="0.2"/>
    <row r="9" spans="1:12" ht="12.75" customHeight="1" x14ac:dyDescent="0.2"/>
    <row r="10" spans="1:12" ht="12.75" customHeight="1" x14ac:dyDescent="0.2"/>
    <row r="11" spans="1:12" ht="12.75" customHeight="1" x14ac:dyDescent="0.2"/>
    <row r="12" spans="1:12" ht="12.75" customHeight="1" x14ac:dyDescent="0.2"/>
    <row r="13" spans="1:12" ht="12.75" customHeight="1" x14ac:dyDescent="0.2"/>
    <row r="14" spans="1:12" ht="12.75" customHeight="1" x14ac:dyDescent="0.2"/>
    <row r="15" spans="1:12" ht="12.75" customHeight="1" x14ac:dyDescent="0.2"/>
    <row r="16" spans="1:12" ht="12.75" customHeight="1" x14ac:dyDescent="0.2"/>
    <row r="17" ht="12.75" customHeight="1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</sheetData>
  <pageMargins left="0.75" right="0.75" top="1" bottom="1" header="0.5" footer="0.5"/>
  <pageSetup paperSize="9" fitToWidth="0" fitToHeight="0" orientation="portrait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AH62"/>
  <sheetViews>
    <sheetView view="pageBreakPreview" zoomScale="60" zoomScaleNormal="60" workbookViewId="0">
      <selection activeCell="L55" sqref="L55"/>
    </sheetView>
  </sheetViews>
  <sheetFormatPr defaultColWidth="9.140625" defaultRowHeight="12.75" customHeight="1" x14ac:dyDescent="0.2"/>
  <cols>
    <col min="1" max="1" width="4.7109375" bestFit="1" customWidth="1"/>
    <col min="2" max="2" width="6.85546875" customWidth="1"/>
    <col min="3" max="3" width="14.5703125" customWidth="1"/>
    <col min="4" max="4" width="19.140625" customWidth="1"/>
    <col min="5" max="5" width="26.28515625" customWidth="1"/>
    <col min="6" max="6" width="12.140625" customWidth="1"/>
    <col min="7" max="7" width="11.85546875" customWidth="1"/>
    <col min="8" max="8" width="5.85546875" customWidth="1"/>
    <col min="9" max="9" width="4.85546875" customWidth="1"/>
    <col min="10" max="10" width="13.42578125" customWidth="1"/>
    <col min="11" max="11" width="19.140625" customWidth="1"/>
    <col min="12" max="12" width="27.85546875" bestFit="1" customWidth="1"/>
    <col min="13" max="13" width="15.7109375" customWidth="1"/>
    <col min="17" max="17" width="10.5703125" bestFit="1" customWidth="1"/>
    <col min="18" max="18" width="11.42578125" bestFit="1" customWidth="1"/>
    <col min="19" max="19" width="13" bestFit="1" customWidth="1"/>
    <col min="20" max="20" width="20.28515625" bestFit="1" customWidth="1"/>
    <col min="21" max="21" width="10.7109375" bestFit="1" customWidth="1"/>
    <col min="24" max="24" width="9.85546875" customWidth="1"/>
    <col min="25" max="26" width="6.140625" customWidth="1"/>
    <col min="27" max="27" width="12" customWidth="1"/>
    <col min="28" max="28" width="19.28515625" customWidth="1"/>
    <col min="29" max="29" width="17" customWidth="1"/>
    <col min="30" max="30" width="20.7109375" customWidth="1"/>
    <col min="31" max="31" width="14.28515625" bestFit="1" customWidth="1"/>
    <col min="32" max="32" width="11.140625" bestFit="1" customWidth="1"/>
    <col min="33" max="34" width="9.140625" customWidth="1"/>
  </cols>
  <sheetData>
    <row r="1" spans="1:34" ht="18" customHeight="1" x14ac:dyDescent="0.25">
      <c r="A1" s="4" t="s">
        <v>5</v>
      </c>
      <c r="B1" s="4" t="s">
        <v>6</v>
      </c>
      <c r="C1" s="4" t="s">
        <v>7</v>
      </c>
      <c r="D1" s="4" t="s">
        <v>8</v>
      </c>
      <c r="E1" s="4" t="s">
        <v>11</v>
      </c>
      <c r="F1" s="4" t="s">
        <v>12</v>
      </c>
      <c r="G1" s="4" t="s">
        <v>13</v>
      </c>
      <c r="H1" s="11" t="s">
        <v>17</v>
      </c>
      <c r="I1" s="12"/>
      <c r="J1" s="12"/>
      <c r="K1" s="12"/>
      <c r="L1" s="13" t="str">
        <f>T(F2)</f>
        <v/>
      </c>
      <c r="M1" s="31" t="s">
        <v>27</v>
      </c>
    </row>
    <row r="2" spans="1:34" ht="18" customHeight="1" x14ac:dyDescent="0.3">
      <c r="A2">
        <v>1</v>
      </c>
      <c r="H2" s="5">
        <v>1</v>
      </c>
      <c r="I2" s="6" t="str">
        <f>T(B2)</f>
        <v/>
      </c>
      <c r="J2" s="6" t="str">
        <f>T(C2)</f>
        <v/>
      </c>
      <c r="K2" s="6" t="str">
        <f>T(D2)</f>
        <v/>
      </c>
      <c r="L2" s="7" t="str">
        <f>T(E2)</f>
        <v/>
      </c>
      <c r="M2" s="29">
        <v>3</v>
      </c>
      <c r="P2" s="58" t="s">
        <v>22</v>
      </c>
      <c r="Q2" s="58"/>
      <c r="R2" s="58"/>
      <c r="S2" s="58"/>
      <c r="T2" s="58"/>
      <c r="AA2" s="58" t="s">
        <v>22</v>
      </c>
      <c r="AB2" s="58"/>
      <c r="AC2" s="58"/>
      <c r="AD2" s="58"/>
      <c r="AE2" s="58"/>
    </row>
    <row r="3" spans="1:34" ht="18" customHeight="1" x14ac:dyDescent="0.25">
      <c r="A3">
        <v>2</v>
      </c>
      <c r="H3" s="5">
        <v>4</v>
      </c>
      <c r="I3" s="6" t="str">
        <f t="shared" ref="I3:L4" si="0">T(B5)</f>
        <v/>
      </c>
      <c r="J3" s="6" t="str">
        <f t="shared" si="0"/>
        <v/>
      </c>
      <c r="K3" s="6" t="str">
        <f t="shared" si="0"/>
        <v/>
      </c>
      <c r="L3" s="6" t="str">
        <f t="shared" si="0"/>
        <v/>
      </c>
      <c r="M3" s="30">
        <v>4</v>
      </c>
    </row>
    <row r="4" spans="1:34" ht="18" customHeight="1" x14ac:dyDescent="0.25">
      <c r="A4">
        <v>3</v>
      </c>
      <c r="H4" s="5">
        <v>5</v>
      </c>
      <c r="I4" s="6" t="str">
        <f t="shared" si="0"/>
        <v/>
      </c>
      <c r="J4" s="6" t="str">
        <f t="shared" si="0"/>
        <v/>
      </c>
      <c r="K4" s="6" t="str">
        <f t="shared" si="0"/>
        <v/>
      </c>
      <c r="L4" s="6" t="str">
        <f t="shared" si="0"/>
        <v/>
      </c>
      <c r="M4" s="30">
        <v>2</v>
      </c>
      <c r="P4" s="11" t="s">
        <v>17</v>
      </c>
      <c r="Q4" s="12"/>
      <c r="R4" s="12"/>
      <c r="S4" s="12"/>
      <c r="T4" s="13" t="str">
        <f>+AE4</f>
        <v/>
      </c>
      <c r="AA4" s="14" t="s">
        <v>21</v>
      </c>
      <c r="AB4" s="15"/>
      <c r="AC4" s="15"/>
      <c r="AD4" s="15"/>
      <c r="AE4" s="16" t="str">
        <f>T(F2)</f>
        <v/>
      </c>
      <c r="AF4" s="27"/>
      <c r="AG4" s="9"/>
    </row>
    <row r="5" spans="1:34" ht="18" customHeight="1" x14ac:dyDescent="0.25">
      <c r="A5">
        <v>4</v>
      </c>
      <c r="H5" s="5">
        <v>8</v>
      </c>
      <c r="I5" s="6" t="str">
        <f t="shared" ref="I5:L6" si="1">T(B9)</f>
        <v/>
      </c>
      <c r="J5" s="6" t="str">
        <f t="shared" si="1"/>
        <v/>
      </c>
      <c r="K5" s="6" t="str">
        <f t="shared" si="1"/>
        <v/>
      </c>
      <c r="L5" s="7" t="str">
        <f t="shared" si="1"/>
        <v/>
      </c>
      <c r="M5" s="29">
        <v>5</v>
      </c>
      <c r="P5" s="36" t="s">
        <v>23</v>
      </c>
      <c r="Q5" s="36" t="s">
        <v>24</v>
      </c>
      <c r="R5" s="18" t="s">
        <v>7</v>
      </c>
      <c r="S5" s="18" t="s">
        <v>8</v>
      </c>
      <c r="T5" s="18" t="s">
        <v>11</v>
      </c>
      <c r="U5" s="17" t="s">
        <v>26</v>
      </c>
      <c r="V5" s="60" t="s">
        <v>25</v>
      </c>
      <c r="W5" s="61"/>
      <c r="AA5" s="36" t="s">
        <v>23</v>
      </c>
      <c r="AB5" s="36" t="s">
        <v>24</v>
      </c>
      <c r="AC5" s="18" t="s">
        <v>7</v>
      </c>
      <c r="AD5" s="18" t="s">
        <v>8</v>
      </c>
      <c r="AE5" s="18" t="s">
        <v>11</v>
      </c>
      <c r="AF5" s="17" t="s">
        <v>26</v>
      </c>
      <c r="AG5" s="60" t="s">
        <v>25</v>
      </c>
      <c r="AH5" s="61"/>
    </row>
    <row r="6" spans="1:34" ht="18" customHeight="1" x14ac:dyDescent="0.25">
      <c r="A6">
        <v>5</v>
      </c>
      <c r="H6" s="5">
        <v>9</v>
      </c>
      <c r="I6" s="6" t="str">
        <f t="shared" si="1"/>
        <v/>
      </c>
      <c r="J6" s="6" t="str">
        <f t="shared" si="1"/>
        <v/>
      </c>
      <c r="K6" s="6" t="str">
        <f t="shared" si="1"/>
        <v/>
      </c>
      <c r="L6" s="7" t="str">
        <f t="shared" si="1"/>
        <v/>
      </c>
      <c r="M6" s="29">
        <v>1</v>
      </c>
      <c r="P6" s="19">
        <v>6</v>
      </c>
      <c r="Q6" s="20" t="str">
        <f>+I7</f>
        <v/>
      </c>
      <c r="R6" s="21" t="str">
        <f t="shared" ref="R6:T6" si="2">+J7</f>
        <v/>
      </c>
      <c r="S6" s="21" t="str">
        <f t="shared" si="2"/>
        <v/>
      </c>
      <c r="T6" s="21" t="str">
        <f t="shared" si="2"/>
        <v/>
      </c>
      <c r="U6" s="20">
        <f>+H7</f>
        <v>12</v>
      </c>
      <c r="V6" s="22"/>
      <c r="W6" s="22"/>
      <c r="X6" s="8"/>
      <c r="Y6" s="8"/>
      <c r="Z6" s="8"/>
      <c r="AA6" s="19">
        <v>6</v>
      </c>
      <c r="AB6" s="20">
        <f>+Z57</f>
        <v>0</v>
      </c>
      <c r="AC6" s="20">
        <f>+AA57</f>
        <v>0</v>
      </c>
      <c r="AD6" s="20">
        <f>+AB57</f>
        <v>0</v>
      </c>
      <c r="AE6" s="20">
        <f>+AC57</f>
        <v>0</v>
      </c>
      <c r="AF6" s="20">
        <f>+AD57</f>
        <v>0</v>
      </c>
      <c r="AG6" s="22"/>
      <c r="AH6" s="22"/>
    </row>
    <row r="7" spans="1:34" ht="18" customHeight="1" x14ac:dyDescent="0.25">
      <c r="A7">
        <v>6</v>
      </c>
      <c r="H7" s="5">
        <v>12</v>
      </c>
      <c r="I7" s="6" t="str">
        <f>T(B13)</f>
        <v/>
      </c>
      <c r="J7" s="6" t="str">
        <f>T(C13)</f>
        <v/>
      </c>
      <c r="K7" s="6" t="str">
        <f>T(D13)</f>
        <v/>
      </c>
      <c r="L7" s="6" t="str">
        <f>T(E13)</f>
        <v/>
      </c>
      <c r="M7" s="30">
        <v>6</v>
      </c>
      <c r="P7" s="23">
        <v>5</v>
      </c>
      <c r="Q7" s="24" t="str">
        <f>+I5</f>
        <v/>
      </c>
      <c r="R7" s="25" t="str">
        <f t="shared" ref="R7:T7" si="3">+J5</f>
        <v/>
      </c>
      <c r="S7" s="25" t="str">
        <f t="shared" si="3"/>
        <v/>
      </c>
      <c r="T7" s="25" t="str">
        <f t="shared" si="3"/>
        <v/>
      </c>
      <c r="U7" s="20">
        <f>+H5</f>
        <v>8</v>
      </c>
      <c r="V7" s="59"/>
      <c r="W7" s="59"/>
      <c r="X7" s="8"/>
      <c r="Y7" s="8"/>
      <c r="Z7" s="8"/>
      <c r="AA7" s="23">
        <v>5</v>
      </c>
      <c r="AB7" s="24">
        <f>+Z55</f>
        <v>0</v>
      </c>
      <c r="AC7" s="24">
        <f>+AA55</f>
        <v>0</v>
      </c>
      <c r="AD7" s="24">
        <f>+AB55</f>
        <v>0</v>
      </c>
      <c r="AE7" s="24">
        <f>+AC55</f>
        <v>0</v>
      </c>
      <c r="AF7" s="24">
        <f>+AD55</f>
        <v>0</v>
      </c>
      <c r="AG7" s="26"/>
      <c r="AH7" s="26"/>
    </row>
    <row r="8" spans="1:34" ht="18" customHeight="1" x14ac:dyDescent="0.25">
      <c r="A8">
        <v>7</v>
      </c>
      <c r="M8" s="28"/>
      <c r="P8" s="23">
        <v>4</v>
      </c>
      <c r="Q8" s="24" t="str">
        <f>+I3</f>
        <v/>
      </c>
      <c r="R8" s="25" t="str">
        <f t="shared" ref="R8:T8" si="4">+J3</f>
        <v/>
      </c>
      <c r="S8" s="25" t="str">
        <f t="shared" si="4"/>
        <v/>
      </c>
      <c r="T8" s="25" t="str">
        <f t="shared" si="4"/>
        <v/>
      </c>
      <c r="U8" s="20">
        <f>+H3</f>
        <v>4</v>
      </c>
      <c r="V8" s="59"/>
      <c r="W8" s="59"/>
      <c r="X8" s="8"/>
      <c r="Y8" s="8"/>
      <c r="Z8" s="8"/>
      <c r="AA8" s="23">
        <v>4</v>
      </c>
      <c r="AB8" s="24">
        <f>+Z53</f>
        <v>0</v>
      </c>
      <c r="AC8" s="24">
        <f>+AA53</f>
        <v>0</v>
      </c>
      <c r="AD8" s="24">
        <f>+AB53</f>
        <v>0</v>
      </c>
      <c r="AE8" s="24">
        <f>+AC53</f>
        <v>0</v>
      </c>
      <c r="AF8" s="24">
        <f>+AD53</f>
        <v>0</v>
      </c>
      <c r="AG8" s="26"/>
      <c r="AH8" s="26"/>
    </row>
    <row r="9" spans="1:34" ht="18" customHeight="1" x14ac:dyDescent="0.25">
      <c r="A9">
        <v>8</v>
      </c>
      <c r="M9" s="28"/>
      <c r="P9" s="23">
        <v>3</v>
      </c>
      <c r="Q9" s="24" t="str">
        <f>+I2</f>
        <v/>
      </c>
      <c r="R9" s="25" t="str">
        <f t="shared" ref="R9:T9" si="5">+J2</f>
        <v/>
      </c>
      <c r="S9" s="25" t="str">
        <f t="shared" si="5"/>
        <v/>
      </c>
      <c r="T9" s="25" t="str">
        <f t="shared" si="5"/>
        <v/>
      </c>
      <c r="U9" s="20">
        <f>+H2</f>
        <v>1</v>
      </c>
      <c r="V9" s="59"/>
      <c r="W9" s="59"/>
      <c r="AA9" s="23">
        <v>3</v>
      </c>
      <c r="AB9" s="24">
        <f>+Z52</f>
        <v>0</v>
      </c>
      <c r="AC9" s="24">
        <f>+AA52</f>
        <v>0</v>
      </c>
      <c r="AD9" s="24">
        <f>+AB52</f>
        <v>0</v>
      </c>
      <c r="AE9" s="24">
        <f>+AC52</f>
        <v>0</v>
      </c>
      <c r="AF9" s="24">
        <f>+AD52</f>
        <v>0</v>
      </c>
      <c r="AG9" s="26"/>
      <c r="AH9" s="26"/>
    </row>
    <row r="10" spans="1:34" ht="18" customHeight="1" x14ac:dyDescent="0.25">
      <c r="A10">
        <v>9</v>
      </c>
      <c r="M10" s="28"/>
      <c r="P10" s="23">
        <v>2</v>
      </c>
      <c r="Q10" s="24" t="str">
        <f>+I4</f>
        <v/>
      </c>
      <c r="R10" s="25" t="str">
        <f t="shared" ref="R10:T10" si="6">+J4</f>
        <v/>
      </c>
      <c r="S10" s="25" t="str">
        <f t="shared" si="6"/>
        <v/>
      </c>
      <c r="T10" s="25" t="str">
        <f t="shared" si="6"/>
        <v/>
      </c>
      <c r="U10" s="20">
        <f>+H4</f>
        <v>5</v>
      </c>
      <c r="V10" s="59"/>
      <c r="W10" s="59"/>
      <c r="AA10" s="23">
        <v>2</v>
      </c>
      <c r="AB10" s="24">
        <f>+Z54</f>
        <v>0</v>
      </c>
      <c r="AC10" s="24">
        <f>+AA54</f>
        <v>0</v>
      </c>
      <c r="AD10" s="24">
        <f>+AB54</f>
        <v>0</v>
      </c>
      <c r="AE10" s="24">
        <f>+AC54</f>
        <v>0</v>
      </c>
      <c r="AF10" s="24">
        <f>+AD54</f>
        <v>0</v>
      </c>
      <c r="AG10" s="26"/>
      <c r="AH10" s="26"/>
    </row>
    <row r="11" spans="1:34" ht="18" customHeight="1" x14ac:dyDescent="0.25">
      <c r="A11">
        <v>10</v>
      </c>
      <c r="M11" s="28"/>
      <c r="P11" s="23">
        <v>1</v>
      </c>
      <c r="Q11" s="24" t="str">
        <f>+I6</f>
        <v/>
      </c>
      <c r="R11" s="25" t="str">
        <f t="shared" ref="R11:T11" si="7">+J6</f>
        <v/>
      </c>
      <c r="S11" s="25" t="str">
        <f t="shared" si="7"/>
        <v/>
      </c>
      <c r="T11" s="25" t="str">
        <f t="shared" si="7"/>
        <v/>
      </c>
      <c r="U11" s="24">
        <f>+H6</f>
        <v>9</v>
      </c>
      <c r="V11" s="59"/>
      <c r="W11" s="59"/>
      <c r="AA11" s="23">
        <v>1</v>
      </c>
      <c r="AB11" s="24">
        <f>+Z56</f>
        <v>0</v>
      </c>
      <c r="AC11" s="24">
        <f>+AA56</f>
        <v>0</v>
      </c>
      <c r="AD11" s="24">
        <f>+AB56</f>
        <v>0</v>
      </c>
      <c r="AE11" s="24">
        <f>+AC56</f>
        <v>0</v>
      </c>
      <c r="AF11" s="24">
        <f>+AD56</f>
        <v>0</v>
      </c>
      <c r="AG11" s="26"/>
      <c r="AH11" s="26"/>
    </row>
    <row r="12" spans="1:34" ht="18" customHeight="1" x14ac:dyDescent="0.2">
      <c r="A12">
        <v>11</v>
      </c>
      <c r="M12" s="28"/>
      <c r="AA12" s="9"/>
      <c r="AB12" s="9"/>
      <c r="AC12" s="9"/>
      <c r="AD12" s="9"/>
      <c r="AE12" s="9"/>
      <c r="AF12" s="9"/>
    </row>
    <row r="13" spans="1:34" ht="18" customHeight="1" x14ac:dyDescent="0.25">
      <c r="A13">
        <v>12</v>
      </c>
      <c r="H13" s="14" t="s">
        <v>18</v>
      </c>
      <c r="I13" s="15"/>
      <c r="J13" s="15"/>
      <c r="K13" s="15"/>
      <c r="L13" s="16" t="str">
        <f>T(F2)</f>
        <v/>
      </c>
      <c r="M13" s="31" t="s">
        <v>27</v>
      </c>
      <c r="P13" s="11" t="s">
        <v>18</v>
      </c>
      <c r="Q13" s="12"/>
      <c r="R13" s="12"/>
      <c r="S13" s="12"/>
      <c r="T13" s="13" t="str">
        <f>+AE4</f>
        <v/>
      </c>
      <c r="X13" s="8"/>
      <c r="Y13" s="8"/>
      <c r="Z13" s="8"/>
      <c r="AA13" s="9"/>
      <c r="AB13" s="9"/>
      <c r="AC13" s="9"/>
      <c r="AD13" s="9"/>
      <c r="AE13" s="9"/>
      <c r="AF13" s="9"/>
    </row>
    <row r="14" spans="1:34" ht="18" customHeight="1" x14ac:dyDescent="0.3">
      <c r="A14">
        <v>13</v>
      </c>
      <c r="H14" s="5">
        <v>2</v>
      </c>
      <c r="I14" s="6" t="str">
        <f t="shared" ref="I14:L15" si="8">T(B3)</f>
        <v/>
      </c>
      <c r="J14" s="6" t="str">
        <f t="shared" si="8"/>
        <v/>
      </c>
      <c r="K14" s="6" t="str">
        <f t="shared" si="8"/>
        <v/>
      </c>
      <c r="L14" s="6" t="str">
        <f t="shared" si="8"/>
        <v/>
      </c>
      <c r="M14" s="29">
        <v>3</v>
      </c>
      <c r="P14" s="36" t="s">
        <v>23</v>
      </c>
      <c r="Q14" s="36" t="s">
        <v>24</v>
      </c>
      <c r="R14" s="18" t="s">
        <v>7</v>
      </c>
      <c r="S14" s="18" t="s">
        <v>8</v>
      </c>
      <c r="T14" s="18" t="s">
        <v>11</v>
      </c>
      <c r="V14" s="60" t="s">
        <v>25</v>
      </c>
      <c r="W14" s="61"/>
      <c r="X14" s="8"/>
      <c r="Y14" s="8"/>
      <c r="Z14" s="8"/>
      <c r="AA14" s="58" t="s">
        <v>22</v>
      </c>
      <c r="AB14" s="58"/>
      <c r="AC14" s="58"/>
      <c r="AD14" s="58"/>
      <c r="AE14" s="58"/>
      <c r="AF14" s="9"/>
    </row>
    <row r="15" spans="1:34" ht="18" customHeight="1" x14ac:dyDescent="0.25">
      <c r="A15">
        <v>14</v>
      </c>
      <c r="H15" s="5">
        <v>3</v>
      </c>
      <c r="I15" s="6" t="str">
        <f t="shared" si="8"/>
        <v/>
      </c>
      <c r="J15" s="6" t="str">
        <f t="shared" si="8"/>
        <v/>
      </c>
      <c r="K15" s="6" t="str">
        <f t="shared" si="8"/>
        <v/>
      </c>
      <c r="L15" s="6" t="str">
        <f t="shared" si="8"/>
        <v/>
      </c>
      <c r="M15" s="30">
        <v>4</v>
      </c>
      <c r="P15" s="19">
        <v>6</v>
      </c>
      <c r="Q15" s="20" t="str">
        <f>+I19</f>
        <v/>
      </c>
      <c r="R15" s="21" t="str">
        <f t="shared" ref="R15:T15" si="9">+J19</f>
        <v/>
      </c>
      <c r="S15" s="21" t="str">
        <f t="shared" si="9"/>
        <v/>
      </c>
      <c r="T15" s="21" t="str">
        <f t="shared" si="9"/>
        <v/>
      </c>
      <c r="U15" s="20">
        <f>+H19</f>
        <v>11</v>
      </c>
      <c r="V15" s="59"/>
      <c r="W15" s="59"/>
      <c r="X15" s="8"/>
      <c r="Y15" s="8"/>
      <c r="Z15" s="8"/>
    </row>
    <row r="16" spans="1:34" ht="18" customHeight="1" x14ac:dyDescent="0.25">
      <c r="A16">
        <v>15</v>
      </c>
      <c r="H16" s="5">
        <v>6</v>
      </c>
      <c r="I16" s="6" t="str">
        <f t="shared" ref="I16:L17" si="10">T(B7)</f>
        <v/>
      </c>
      <c r="J16" s="6" t="str">
        <f t="shared" si="10"/>
        <v/>
      </c>
      <c r="K16" s="6" t="str">
        <f t="shared" si="10"/>
        <v/>
      </c>
      <c r="L16" s="6" t="str">
        <f t="shared" si="10"/>
        <v/>
      </c>
      <c r="M16" s="30">
        <v>2</v>
      </c>
      <c r="P16" s="23">
        <v>5</v>
      </c>
      <c r="Q16" s="24" t="str">
        <f>+I17</f>
        <v/>
      </c>
      <c r="R16" s="25" t="str">
        <f t="shared" ref="R16:T16" si="11">+J17</f>
        <v/>
      </c>
      <c r="S16" s="25" t="str">
        <f t="shared" si="11"/>
        <v/>
      </c>
      <c r="T16" s="25" t="str">
        <f t="shared" si="11"/>
        <v/>
      </c>
      <c r="U16" s="24">
        <f>+H17</f>
        <v>7</v>
      </c>
      <c r="V16" s="59"/>
      <c r="W16" s="59"/>
    </row>
    <row r="17" spans="1:34" ht="18" customHeight="1" x14ac:dyDescent="0.25">
      <c r="A17">
        <v>16</v>
      </c>
      <c r="H17" s="5">
        <v>7</v>
      </c>
      <c r="I17" s="6" t="str">
        <f t="shared" si="10"/>
        <v/>
      </c>
      <c r="J17" s="6" t="str">
        <f t="shared" si="10"/>
        <v/>
      </c>
      <c r="K17" s="6" t="str">
        <f t="shared" si="10"/>
        <v/>
      </c>
      <c r="L17" s="6" t="str">
        <f t="shared" si="10"/>
        <v/>
      </c>
      <c r="M17" s="29">
        <v>5</v>
      </c>
      <c r="P17" s="23">
        <v>4</v>
      </c>
      <c r="Q17" s="24" t="str">
        <f>+I15</f>
        <v/>
      </c>
      <c r="R17" s="25" t="str">
        <f t="shared" ref="R17:T17" si="12">+J15</f>
        <v/>
      </c>
      <c r="S17" s="25" t="str">
        <f t="shared" si="12"/>
        <v/>
      </c>
      <c r="T17" s="25" t="str">
        <f t="shared" si="12"/>
        <v/>
      </c>
      <c r="U17" s="24">
        <f>+H15</f>
        <v>3</v>
      </c>
      <c r="V17" s="59"/>
      <c r="W17" s="59"/>
    </row>
    <row r="18" spans="1:34" ht="18" customHeight="1" x14ac:dyDescent="0.25">
      <c r="A18">
        <v>17</v>
      </c>
      <c r="H18" s="5">
        <v>10</v>
      </c>
      <c r="I18" s="6" t="str">
        <f t="shared" ref="I18:L19" si="13">T(B11)</f>
        <v/>
      </c>
      <c r="J18" s="6" t="str">
        <f t="shared" si="13"/>
        <v/>
      </c>
      <c r="K18" s="6" t="str">
        <f t="shared" si="13"/>
        <v/>
      </c>
      <c r="L18" s="6" t="str">
        <f t="shared" si="13"/>
        <v/>
      </c>
      <c r="M18" s="29">
        <v>1</v>
      </c>
      <c r="P18" s="23">
        <v>3</v>
      </c>
      <c r="Q18" s="24" t="str">
        <f>+I14</f>
        <v/>
      </c>
      <c r="R18" s="25" t="str">
        <f t="shared" ref="R18:T18" si="14">+J14</f>
        <v/>
      </c>
      <c r="S18" s="25" t="str">
        <f t="shared" si="14"/>
        <v/>
      </c>
      <c r="T18" s="25" t="str">
        <f t="shared" si="14"/>
        <v/>
      </c>
      <c r="U18" s="24">
        <f>+H14</f>
        <v>2</v>
      </c>
      <c r="V18" s="59"/>
      <c r="W18" s="59"/>
    </row>
    <row r="19" spans="1:34" ht="18" customHeight="1" x14ac:dyDescent="0.25">
      <c r="A19">
        <v>18</v>
      </c>
      <c r="H19" s="5">
        <v>11</v>
      </c>
      <c r="I19" s="6" t="str">
        <f t="shared" si="13"/>
        <v/>
      </c>
      <c r="J19" s="6" t="str">
        <f t="shared" si="13"/>
        <v/>
      </c>
      <c r="K19" s="6" t="str">
        <f t="shared" si="13"/>
        <v/>
      </c>
      <c r="L19" s="6" t="str">
        <f t="shared" si="13"/>
        <v/>
      </c>
      <c r="M19" s="30">
        <v>6</v>
      </c>
      <c r="P19" s="23">
        <v>2</v>
      </c>
      <c r="Q19" s="24" t="str">
        <f>+I16</f>
        <v/>
      </c>
      <c r="R19" s="25" t="str">
        <f t="shared" ref="R19:T19" si="15">+J16</f>
        <v/>
      </c>
      <c r="S19" s="25" t="str">
        <f t="shared" si="15"/>
        <v/>
      </c>
      <c r="T19" s="25" t="str">
        <f t="shared" si="15"/>
        <v/>
      </c>
      <c r="U19" s="24">
        <f>+H16</f>
        <v>6</v>
      </c>
      <c r="V19" s="59"/>
      <c r="W19" s="59"/>
      <c r="AA19" s="9"/>
      <c r="AB19" s="9"/>
      <c r="AC19" s="9"/>
      <c r="AD19" s="9"/>
      <c r="AE19" s="9"/>
      <c r="AF19" s="9"/>
    </row>
    <row r="20" spans="1:34" ht="18" customHeight="1" x14ac:dyDescent="0.25">
      <c r="A20">
        <v>19</v>
      </c>
      <c r="P20" s="23">
        <v>1</v>
      </c>
      <c r="Q20" s="24" t="str">
        <f>+I18</f>
        <v/>
      </c>
      <c r="R20" s="25" t="str">
        <f t="shared" ref="R20:T20" si="16">+J18</f>
        <v/>
      </c>
      <c r="S20" s="25" t="str">
        <f t="shared" si="16"/>
        <v/>
      </c>
      <c r="T20" s="25" t="str">
        <f t="shared" si="16"/>
        <v/>
      </c>
      <c r="U20" s="24">
        <f>+H18</f>
        <v>10</v>
      </c>
      <c r="V20" s="59"/>
      <c r="W20" s="59"/>
      <c r="X20" s="8"/>
      <c r="Y20" s="8"/>
      <c r="Z20" s="8"/>
      <c r="AA20" s="9"/>
      <c r="AB20" s="9"/>
      <c r="AC20" s="9"/>
      <c r="AD20" s="9"/>
      <c r="AE20" s="9"/>
      <c r="AF20" s="9"/>
    </row>
    <row r="21" spans="1:34" ht="18" customHeight="1" x14ac:dyDescent="0.2">
      <c r="A21">
        <v>20</v>
      </c>
      <c r="X21" s="8"/>
      <c r="Y21" s="8"/>
      <c r="Z21" s="8"/>
      <c r="AA21" s="9"/>
      <c r="AB21" s="9"/>
      <c r="AC21" s="9"/>
      <c r="AD21" s="9"/>
      <c r="AE21" s="9"/>
      <c r="AF21" s="9"/>
    </row>
    <row r="22" spans="1:34" ht="18" customHeight="1" x14ac:dyDescent="0.2">
      <c r="A22">
        <v>21</v>
      </c>
      <c r="B22" s="4"/>
      <c r="C22" s="4"/>
      <c r="D22" s="4"/>
      <c r="E22" s="4"/>
      <c r="F22" s="4"/>
      <c r="G22" s="4"/>
      <c r="X22" s="8"/>
      <c r="Y22" s="8"/>
      <c r="Z22" s="8"/>
      <c r="AA22" s="10"/>
      <c r="AB22" s="10"/>
      <c r="AC22" s="10"/>
      <c r="AD22" s="10"/>
      <c r="AE22" s="9"/>
      <c r="AF22" s="9"/>
    </row>
    <row r="23" spans="1:34" ht="18" customHeight="1" x14ac:dyDescent="0.2">
      <c r="A23">
        <v>22</v>
      </c>
      <c r="B23" s="4"/>
      <c r="C23" s="4"/>
      <c r="D23" s="4"/>
      <c r="E23" s="4"/>
      <c r="F23" s="4"/>
      <c r="G23" s="4"/>
      <c r="X23" s="10"/>
      <c r="Y23" s="10"/>
      <c r="Z23" s="10"/>
    </row>
    <row r="24" spans="1:34" ht="18" customHeight="1" x14ac:dyDescent="0.2">
      <c r="A24">
        <v>23</v>
      </c>
      <c r="B24" s="4"/>
      <c r="C24" s="4"/>
      <c r="D24" s="4"/>
      <c r="E24" s="4"/>
      <c r="F24" s="4"/>
      <c r="G24" s="4"/>
    </row>
    <row r="25" spans="1:34" ht="18" customHeight="1" x14ac:dyDescent="0.3">
      <c r="A25">
        <v>24</v>
      </c>
      <c r="B25" s="4"/>
      <c r="C25" s="4"/>
      <c r="D25" s="57"/>
      <c r="E25" s="57"/>
      <c r="F25" s="57"/>
      <c r="G25" s="57"/>
      <c r="H25" s="57"/>
      <c r="I25" s="57"/>
      <c r="J25" s="57"/>
      <c r="K25" s="57"/>
      <c r="P25" s="58" t="s">
        <v>22</v>
      </c>
      <c r="Q25" s="58"/>
      <c r="R25" s="58"/>
      <c r="S25" s="58"/>
      <c r="T25" s="58"/>
      <c r="AA25" s="57" t="s">
        <v>28</v>
      </c>
      <c r="AB25" s="57"/>
      <c r="AC25" s="57"/>
      <c r="AD25" s="57"/>
      <c r="AE25" s="57"/>
      <c r="AF25" s="57"/>
      <c r="AG25" s="57"/>
      <c r="AH25" s="57"/>
    </row>
    <row r="26" spans="1:34" ht="18" customHeight="1" x14ac:dyDescent="0.25">
      <c r="A26">
        <v>25</v>
      </c>
      <c r="B26" s="4"/>
      <c r="C26" s="4"/>
      <c r="D26" s="4"/>
      <c r="E26" s="4"/>
      <c r="F26" s="4"/>
      <c r="G26" s="4"/>
      <c r="AA26" s="57"/>
      <c r="AB26" s="57"/>
      <c r="AC26" s="57"/>
      <c r="AD26" s="57"/>
      <c r="AE26" s="57"/>
      <c r="AF26" s="57"/>
      <c r="AG26" s="57"/>
      <c r="AH26" s="57"/>
    </row>
    <row r="27" spans="1:34" ht="18" customHeight="1" x14ac:dyDescent="0.25">
      <c r="A27">
        <v>26</v>
      </c>
      <c r="B27" s="4"/>
      <c r="C27" s="4"/>
      <c r="D27" s="4"/>
      <c r="E27" s="4"/>
      <c r="F27" s="4"/>
      <c r="G27" s="4"/>
      <c r="P27" s="57" t="s">
        <v>28</v>
      </c>
      <c r="Q27" s="57"/>
      <c r="R27" s="57"/>
      <c r="S27" s="57"/>
      <c r="T27" s="57"/>
      <c r="U27" s="57"/>
      <c r="V27" s="57"/>
      <c r="W27" s="57"/>
      <c r="X27" s="8"/>
      <c r="Y27" s="8"/>
      <c r="Z27" s="8"/>
      <c r="AA27" s="9"/>
      <c r="AB27" s="9"/>
      <c r="AC27" s="9"/>
      <c r="AD27" s="9"/>
      <c r="AE27" s="9"/>
      <c r="AF27" s="9"/>
    </row>
    <row r="28" spans="1:34" ht="18" customHeight="1" x14ac:dyDescent="0.2">
      <c r="A28">
        <v>27</v>
      </c>
      <c r="B28" s="4"/>
      <c r="C28" s="4"/>
      <c r="D28" s="4"/>
      <c r="E28" s="4"/>
      <c r="F28" s="4"/>
      <c r="G28" s="4"/>
      <c r="X28" s="8"/>
      <c r="Y28" s="8"/>
      <c r="Z28" s="8"/>
      <c r="AA28" s="9"/>
      <c r="AB28" s="9"/>
    </row>
    <row r="29" spans="1:34" ht="18" customHeight="1" x14ac:dyDescent="0.2">
      <c r="A29">
        <v>28</v>
      </c>
      <c r="X29" s="8"/>
      <c r="Y29" s="8"/>
      <c r="Z29" s="8"/>
    </row>
    <row r="30" spans="1:34" ht="18" customHeight="1" x14ac:dyDescent="0.2">
      <c r="A30">
        <v>29</v>
      </c>
    </row>
    <row r="31" spans="1:34" ht="18" customHeight="1" x14ac:dyDescent="0.2">
      <c r="A31">
        <v>30</v>
      </c>
    </row>
    <row r="32" spans="1:34" ht="18" customHeight="1" x14ac:dyDescent="0.2">
      <c r="A32">
        <v>31</v>
      </c>
    </row>
    <row r="33" spans="1:31" ht="18" customHeight="1" x14ac:dyDescent="0.2">
      <c r="A33">
        <v>32</v>
      </c>
    </row>
    <row r="34" spans="1:31" ht="18" customHeight="1" x14ac:dyDescent="0.2">
      <c r="A34">
        <v>33</v>
      </c>
    </row>
    <row r="35" spans="1:31" ht="18" customHeight="1" x14ac:dyDescent="0.2">
      <c r="A35">
        <v>34</v>
      </c>
    </row>
    <row r="36" spans="1:31" ht="18" customHeight="1" x14ac:dyDescent="0.2">
      <c r="A36">
        <v>35</v>
      </c>
    </row>
    <row r="37" spans="1:31" ht="18" customHeight="1" x14ac:dyDescent="0.2">
      <c r="A37">
        <v>36</v>
      </c>
    </row>
    <row r="38" spans="1:31" ht="18" customHeight="1" x14ac:dyDescent="0.2">
      <c r="A38">
        <v>37</v>
      </c>
    </row>
    <row r="39" spans="1:31" ht="18" customHeight="1" x14ac:dyDescent="0.2">
      <c r="A39">
        <v>38</v>
      </c>
    </row>
    <row r="40" spans="1:31" ht="18" customHeight="1" x14ac:dyDescent="0.2">
      <c r="A40">
        <v>39</v>
      </c>
    </row>
    <row r="41" spans="1:31" ht="18" customHeight="1" x14ac:dyDescent="0.2">
      <c r="A41">
        <v>40</v>
      </c>
      <c r="P41" s="17"/>
    </row>
    <row r="42" spans="1:31" x14ac:dyDescent="0.2">
      <c r="A42">
        <v>41</v>
      </c>
      <c r="P42" s="17"/>
    </row>
    <row r="43" spans="1:31" x14ac:dyDescent="0.2">
      <c r="A43">
        <v>42</v>
      </c>
    </row>
    <row r="44" spans="1:31" x14ac:dyDescent="0.2">
      <c r="A44">
        <v>43</v>
      </c>
    </row>
    <row r="45" spans="1:31" x14ac:dyDescent="0.2">
      <c r="A45">
        <v>44</v>
      </c>
    </row>
    <row r="46" spans="1:31" x14ac:dyDescent="0.2">
      <c r="A46">
        <v>45</v>
      </c>
    </row>
    <row r="47" spans="1:31" ht="19.5" x14ac:dyDescent="0.3">
      <c r="A47">
        <v>46</v>
      </c>
      <c r="AA47" s="56" t="s">
        <v>31</v>
      </c>
      <c r="AB47" s="56"/>
      <c r="AC47" s="56"/>
      <c r="AD47" s="56"/>
      <c r="AE47" s="56"/>
    </row>
    <row r="48" spans="1:31" ht="12.75" customHeight="1" x14ac:dyDescent="0.2">
      <c r="A48">
        <v>47</v>
      </c>
    </row>
    <row r="49" spans="1:33" ht="12.75" customHeight="1" x14ac:dyDescent="0.2">
      <c r="A49">
        <v>48</v>
      </c>
    </row>
    <row r="50" spans="1:33" ht="12.75" customHeight="1" x14ac:dyDescent="0.2">
      <c r="A50">
        <v>49</v>
      </c>
    </row>
    <row r="51" spans="1:33" ht="12.75" customHeight="1" x14ac:dyDescent="0.2">
      <c r="A51">
        <v>50</v>
      </c>
      <c r="Z51" s="17" t="s">
        <v>6</v>
      </c>
      <c r="AA51" s="17" t="s">
        <v>7</v>
      </c>
      <c r="AB51" s="17" t="s">
        <v>8</v>
      </c>
      <c r="AC51" s="17" t="s">
        <v>11</v>
      </c>
      <c r="AD51" s="17" t="s">
        <v>26</v>
      </c>
      <c r="AE51" s="17" t="s">
        <v>29</v>
      </c>
      <c r="AG51" s="17" t="s">
        <v>23</v>
      </c>
    </row>
    <row r="52" spans="1:33" ht="12.75" customHeight="1" x14ac:dyDescent="0.25">
      <c r="Z52" s="32"/>
      <c r="AG52" s="29">
        <v>3</v>
      </c>
    </row>
    <row r="53" spans="1:33" ht="12.75" customHeight="1" x14ac:dyDescent="0.25">
      <c r="AG53" s="30">
        <v>4</v>
      </c>
    </row>
    <row r="54" spans="1:33" ht="12.75" customHeight="1" x14ac:dyDescent="0.25">
      <c r="AG54" s="30">
        <v>2</v>
      </c>
    </row>
    <row r="55" spans="1:33" ht="12.75" customHeight="1" x14ac:dyDescent="0.25">
      <c r="AG55" s="29">
        <v>5</v>
      </c>
    </row>
    <row r="56" spans="1:33" ht="12.75" customHeight="1" x14ac:dyDescent="0.25">
      <c r="AG56" s="29">
        <v>1</v>
      </c>
    </row>
    <row r="57" spans="1:33" ht="12.75" customHeight="1" x14ac:dyDescent="0.25">
      <c r="AG57" s="30">
        <v>6</v>
      </c>
    </row>
    <row r="61" spans="1:33" ht="12.75" customHeight="1" x14ac:dyDescent="0.2">
      <c r="Z61">
        <f>+Z52+Z53+Z54+Z55+Z56+Z57</f>
        <v>0</v>
      </c>
      <c r="AC61">
        <f>+AB6+AB7+AB8+AB9+AB11+AB10</f>
        <v>0</v>
      </c>
    </row>
    <row r="62" spans="1:33" ht="12.75" customHeight="1" x14ac:dyDescent="0.2">
      <c r="AB62" s="17" t="s">
        <v>30</v>
      </c>
      <c r="AC62">
        <f>+AC61-Z61</f>
        <v>0</v>
      </c>
    </row>
  </sheetData>
  <mergeCells count="23">
    <mergeCell ref="AA26:AH26"/>
    <mergeCell ref="P27:W27"/>
    <mergeCell ref="AA47:AE47"/>
    <mergeCell ref="V16:W16"/>
    <mergeCell ref="V17:W17"/>
    <mergeCell ref="V18:W18"/>
    <mergeCell ref="V19:W19"/>
    <mergeCell ref="V20:W20"/>
    <mergeCell ref="P2:T2"/>
    <mergeCell ref="AA2:AE2"/>
    <mergeCell ref="V5:W5"/>
    <mergeCell ref="D25:K25"/>
    <mergeCell ref="P25:T25"/>
    <mergeCell ref="V9:W9"/>
    <mergeCell ref="V10:W10"/>
    <mergeCell ref="V11:W11"/>
    <mergeCell ref="V14:W14"/>
    <mergeCell ref="AA25:AH25"/>
    <mergeCell ref="AG5:AH5"/>
    <mergeCell ref="V7:W7"/>
    <mergeCell ref="V8:W8"/>
    <mergeCell ref="AA14:AE14"/>
    <mergeCell ref="V15:W15"/>
  </mergeCells>
  <pageMargins left="0.70866141732283472" right="0.70866141732283472" top="0.74803149606299213" bottom="0.74803149606299213" header="0.31496062992125984" footer="0.31496062992125984"/>
  <pageSetup paperSize="9" scale="71" fitToWidth="0" fitToHeight="0" orientation="landscape" r:id="rId1"/>
  <headerFooter alignWithMargins="0">
    <oddHeader>&amp;LTour de Mösseberg&amp;C&amp;A&amp;R&amp;D</oddHeader>
  </headerFooter>
  <colBreaks count="1" manualBreakCount="1">
    <brk id="25" max="1048575" man="1"/>
  </colBreaks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AH62"/>
  <sheetViews>
    <sheetView view="pageBreakPreview" zoomScale="60" zoomScaleNormal="70" workbookViewId="0"/>
  </sheetViews>
  <sheetFormatPr defaultColWidth="9.140625" defaultRowHeight="12.75" customHeight="1" x14ac:dyDescent="0.25"/>
  <cols>
    <col min="1" max="1" width="4.7109375" bestFit="1" customWidth="1"/>
    <col min="2" max="2" width="6.85546875" customWidth="1"/>
    <col min="3" max="3" width="14.5703125" customWidth="1"/>
    <col min="4" max="4" width="19.140625" customWidth="1"/>
    <col min="5" max="5" width="26.28515625" customWidth="1"/>
    <col min="6" max="6" width="12.140625" customWidth="1"/>
    <col min="7" max="7" width="11.85546875" customWidth="1"/>
    <col min="8" max="8" width="5.85546875" customWidth="1"/>
    <col min="9" max="9" width="4.85546875" customWidth="1"/>
    <col min="10" max="10" width="13.42578125" customWidth="1"/>
    <col min="11" max="11" width="19.140625" customWidth="1"/>
    <col min="12" max="12" width="27.85546875" bestFit="1" customWidth="1"/>
    <col min="13" max="13" width="16.28515625" bestFit="1" customWidth="1"/>
    <col min="14" max="15" width="13.140625" style="34" customWidth="1"/>
    <col min="16" max="16" width="13.140625" customWidth="1"/>
    <col min="17" max="17" width="17.5703125" customWidth="1"/>
    <col min="18" max="18" width="11.42578125" bestFit="1" customWidth="1"/>
    <col min="19" max="19" width="13" bestFit="1" customWidth="1"/>
    <col min="26" max="26" width="6.140625" customWidth="1"/>
    <col min="27" max="27" width="12" customWidth="1"/>
    <col min="28" max="28" width="19.28515625" customWidth="1"/>
    <col min="29" max="29" width="17" customWidth="1"/>
    <col min="30" max="30" width="20.7109375" customWidth="1"/>
    <col min="31" max="31" width="14.28515625" bestFit="1" customWidth="1"/>
    <col min="32" max="32" width="11.140625" bestFit="1" customWidth="1"/>
    <col min="33" max="34" width="9.140625" customWidth="1"/>
  </cols>
  <sheetData>
    <row r="1" spans="1:34" ht="18" customHeight="1" x14ac:dyDescent="0.25">
      <c r="A1" s="4" t="s">
        <v>5</v>
      </c>
      <c r="B1" s="4" t="s">
        <v>6</v>
      </c>
      <c r="C1" s="4" t="s">
        <v>7</v>
      </c>
      <c r="D1" s="4" t="s">
        <v>8</v>
      </c>
      <c r="E1" s="4" t="s">
        <v>11</v>
      </c>
      <c r="F1" s="4" t="s">
        <v>12</v>
      </c>
      <c r="G1" s="4" t="s">
        <v>13</v>
      </c>
      <c r="H1" s="11" t="s">
        <v>17</v>
      </c>
      <c r="I1" s="12"/>
      <c r="J1" s="12"/>
      <c r="K1" s="12"/>
      <c r="L1" s="13" t="str">
        <f>T(F2)</f>
        <v/>
      </c>
      <c r="M1" s="31" t="s">
        <v>27</v>
      </c>
      <c r="N1"/>
    </row>
    <row r="2" spans="1:34" ht="18" customHeight="1" x14ac:dyDescent="0.3">
      <c r="A2" s="3" t="s">
        <v>34</v>
      </c>
      <c r="B2" s="54"/>
      <c r="C2" s="4"/>
      <c r="D2" s="4"/>
      <c r="E2" s="4"/>
      <c r="F2" s="4"/>
      <c r="G2" s="4"/>
      <c r="H2" s="5">
        <v>1</v>
      </c>
      <c r="I2" s="6" t="str">
        <f>T(B2)</f>
        <v/>
      </c>
      <c r="J2" s="6" t="str">
        <f t="shared" ref="J2:L2" si="0">T(C2)</f>
        <v/>
      </c>
      <c r="K2" s="6" t="str">
        <f t="shared" si="0"/>
        <v/>
      </c>
      <c r="L2" s="6" t="str">
        <f t="shared" si="0"/>
        <v/>
      </c>
      <c r="M2" s="29">
        <v>3</v>
      </c>
      <c r="N2"/>
      <c r="P2" s="58" t="s">
        <v>22</v>
      </c>
      <c r="Q2" s="58"/>
      <c r="R2" s="58"/>
      <c r="S2" s="58"/>
      <c r="T2" s="58"/>
      <c r="AA2" s="58" t="s">
        <v>22</v>
      </c>
      <c r="AB2" s="58"/>
      <c r="AC2" s="58"/>
      <c r="AD2" s="58"/>
      <c r="AE2" s="58"/>
    </row>
    <row r="3" spans="1:34" ht="18" customHeight="1" x14ac:dyDescent="0.25">
      <c r="A3" s="3" t="s">
        <v>46</v>
      </c>
      <c r="B3" s="54"/>
      <c r="C3" s="4"/>
      <c r="D3" s="4"/>
      <c r="E3" s="4"/>
      <c r="F3" s="4"/>
      <c r="G3" s="4"/>
      <c r="H3" s="5">
        <v>6</v>
      </c>
      <c r="I3" s="6" t="str">
        <f>T(B7)</f>
        <v/>
      </c>
      <c r="J3" s="6" t="str">
        <f t="shared" ref="J3:L3" si="1">T(C7)</f>
        <v/>
      </c>
      <c r="K3" s="6" t="str">
        <f t="shared" si="1"/>
        <v/>
      </c>
      <c r="L3" s="6" t="str">
        <f t="shared" si="1"/>
        <v/>
      </c>
      <c r="M3" s="30">
        <v>4</v>
      </c>
      <c r="N3"/>
      <c r="O3"/>
      <c r="P3" s="11" t="s">
        <v>17</v>
      </c>
      <c r="Q3" s="12"/>
      <c r="R3" s="12"/>
      <c r="S3" s="12"/>
      <c r="T3" s="13" t="str">
        <f>+L1</f>
        <v/>
      </c>
    </row>
    <row r="4" spans="1:34" ht="18" customHeight="1" x14ac:dyDescent="0.25">
      <c r="A4" s="3" t="s">
        <v>52</v>
      </c>
      <c r="B4" s="54"/>
      <c r="C4" s="4"/>
      <c r="D4" s="4"/>
      <c r="E4" s="4"/>
      <c r="F4" s="4"/>
      <c r="G4" s="4"/>
      <c r="H4" s="5">
        <v>7</v>
      </c>
      <c r="I4" s="6" t="str">
        <f>T(B8)</f>
        <v/>
      </c>
      <c r="J4" s="6" t="str">
        <f t="shared" ref="J4:L4" si="2">T(C8)</f>
        <v/>
      </c>
      <c r="K4" s="6" t="str">
        <f t="shared" si="2"/>
        <v/>
      </c>
      <c r="L4" s="6" t="str">
        <f t="shared" si="2"/>
        <v/>
      </c>
      <c r="M4" s="30">
        <v>2</v>
      </c>
      <c r="N4"/>
      <c r="O4"/>
      <c r="P4" s="37" t="s">
        <v>23</v>
      </c>
      <c r="Q4" s="37" t="s">
        <v>24</v>
      </c>
      <c r="R4" s="18" t="s">
        <v>7</v>
      </c>
      <c r="S4" s="18" t="s">
        <v>8</v>
      </c>
      <c r="T4" s="18" t="s">
        <v>11</v>
      </c>
      <c r="U4" s="17" t="s">
        <v>26</v>
      </c>
      <c r="V4" s="60" t="s">
        <v>25</v>
      </c>
      <c r="W4" s="61"/>
      <c r="AA4" s="14" t="s">
        <v>21</v>
      </c>
      <c r="AB4" s="15"/>
      <c r="AC4" s="15"/>
      <c r="AD4" s="15"/>
      <c r="AE4" s="16" t="str">
        <f>T(F2)</f>
        <v/>
      </c>
      <c r="AF4" s="27"/>
      <c r="AG4" s="9"/>
    </row>
    <row r="5" spans="1:34" ht="18" customHeight="1" x14ac:dyDescent="0.25">
      <c r="A5" s="3" t="s">
        <v>40</v>
      </c>
      <c r="B5" s="54"/>
      <c r="C5" s="4"/>
      <c r="D5" s="4"/>
      <c r="E5" s="4"/>
      <c r="F5" s="4"/>
      <c r="G5" s="4"/>
      <c r="H5" s="5">
        <v>12</v>
      </c>
      <c r="I5" s="6" t="str">
        <f>T(B13)</f>
        <v/>
      </c>
      <c r="J5" s="6" t="str">
        <f t="shared" ref="J5:L5" si="3">T(C13)</f>
        <v/>
      </c>
      <c r="K5" s="6" t="str">
        <f t="shared" si="3"/>
        <v/>
      </c>
      <c r="L5" s="6" t="str">
        <f t="shared" si="3"/>
        <v/>
      </c>
      <c r="M5" s="29">
        <v>5</v>
      </c>
      <c r="N5"/>
      <c r="O5"/>
      <c r="P5" s="19">
        <v>6</v>
      </c>
      <c r="Q5" s="20" t="str">
        <f>+I7</f>
        <v/>
      </c>
      <c r="R5" s="21" t="str">
        <f t="shared" ref="R5:T5" si="4">+J7</f>
        <v/>
      </c>
      <c r="S5" s="21" t="str">
        <f t="shared" si="4"/>
        <v/>
      </c>
      <c r="T5" s="21" t="str">
        <f t="shared" si="4"/>
        <v/>
      </c>
      <c r="U5" s="20">
        <f>+H7</f>
        <v>18</v>
      </c>
      <c r="V5" s="59"/>
      <c r="W5" s="59"/>
      <c r="AA5" s="37" t="s">
        <v>23</v>
      </c>
      <c r="AB5" s="37" t="s">
        <v>24</v>
      </c>
      <c r="AC5" s="18" t="s">
        <v>7</v>
      </c>
      <c r="AD5" s="18" t="s">
        <v>8</v>
      </c>
      <c r="AE5" s="18" t="s">
        <v>11</v>
      </c>
      <c r="AF5" s="17" t="s">
        <v>26</v>
      </c>
      <c r="AG5" s="60" t="s">
        <v>25</v>
      </c>
      <c r="AH5" s="61"/>
    </row>
    <row r="6" spans="1:34" ht="18" customHeight="1" x14ac:dyDescent="0.25">
      <c r="A6" s="3" t="s">
        <v>41</v>
      </c>
      <c r="B6" s="54"/>
      <c r="C6" s="4"/>
      <c r="D6" s="4"/>
      <c r="E6" s="4"/>
      <c r="F6" s="4"/>
      <c r="G6" s="4"/>
      <c r="H6" s="5">
        <v>13</v>
      </c>
      <c r="I6" s="6" t="str">
        <f>T(B14)</f>
        <v/>
      </c>
      <c r="J6" s="6" t="str">
        <f t="shared" ref="J6:L6" si="5">T(C14)</f>
        <v/>
      </c>
      <c r="K6" s="6" t="str">
        <f t="shared" si="5"/>
        <v/>
      </c>
      <c r="L6" s="6" t="str">
        <f t="shared" si="5"/>
        <v/>
      </c>
      <c r="M6" s="29">
        <v>1</v>
      </c>
      <c r="N6"/>
      <c r="O6"/>
      <c r="P6" s="23">
        <v>5</v>
      </c>
      <c r="Q6" s="24" t="str">
        <f>+I5</f>
        <v/>
      </c>
      <c r="R6" s="25" t="str">
        <f t="shared" ref="R6:T6" si="6">+J5</f>
        <v/>
      </c>
      <c r="S6" s="25" t="str">
        <f t="shared" si="6"/>
        <v/>
      </c>
      <c r="T6" s="25" t="str">
        <f t="shared" si="6"/>
        <v/>
      </c>
      <c r="U6" s="20">
        <f>+H5</f>
        <v>12</v>
      </c>
      <c r="V6" s="59"/>
      <c r="W6" s="59"/>
      <c r="Y6" s="8"/>
      <c r="Z6" s="8"/>
      <c r="AA6" s="19">
        <v>6</v>
      </c>
      <c r="AB6" s="20">
        <f>+Z57</f>
        <v>0</v>
      </c>
      <c r="AC6" s="20">
        <f>+AA57</f>
        <v>0</v>
      </c>
      <c r="AD6" s="20">
        <f>+AB57</f>
        <v>0</v>
      </c>
      <c r="AE6" s="20">
        <f>+AC57</f>
        <v>0</v>
      </c>
      <c r="AF6" s="20">
        <f>+AD57</f>
        <v>0</v>
      </c>
      <c r="AG6" s="22"/>
      <c r="AH6" s="22"/>
    </row>
    <row r="7" spans="1:34" ht="18" customHeight="1" x14ac:dyDescent="0.25">
      <c r="A7" s="3" t="s">
        <v>53</v>
      </c>
      <c r="B7" s="54"/>
      <c r="C7" s="4"/>
      <c r="D7" s="4"/>
      <c r="E7" s="4"/>
      <c r="F7" s="4"/>
      <c r="G7" s="4"/>
      <c r="H7" s="5">
        <v>18</v>
      </c>
      <c r="I7" s="6" t="str">
        <f>T(B19)</f>
        <v/>
      </c>
      <c r="J7" s="6" t="str">
        <f t="shared" ref="J7:L7" si="7">T(C19)</f>
        <v/>
      </c>
      <c r="K7" s="6" t="str">
        <f t="shared" si="7"/>
        <v/>
      </c>
      <c r="L7" s="6" t="str">
        <f t="shared" si="7"/>
        <v/>
      </c>
      <c r="M7" s="30">
        <v>6</v>
      </c>
      <c r="N7"/>
      <c r="O7"/>
      <c r="P7" s="23">
        <v>4</v>
      </c>
      <c r="Q7" s="24" t="str">
        <f>+I3</f>
        <v/>
      </c>
      <c r="R7" s="25" t="str">
        <f t="shared" ref="R7:T7" si="8">+J3</f>
        <v/>
      </c>
      <c r="S7" s="25" t="str">
        <f t="shared" si="8"/>
        <v/>
      </c>
      <c r="T7" s="25" t="str">
        <f t="shared" si="8"/>
        <v/>
      </c>
      <c r="U7" s="20">
        <f>+H3</f>
        <v>6</v>
      </c>
      <c r="V7" s="59"/>
      <c r="W7" s="59"/>
      <c r="Y7" s="8"/>
      <c r="Z7" s="8"/>
      <c r="AA7" s="23">
        <v>5</v>
      </c>
      <c r="AB7" s="24">
        <f>+Z55</f>
        <v>0</v>
      </c>
      <c r="AC7" s="24">
        <f>+AA55</f>
        <v>0</v>
      </c>
      <c r="AD7" s="24">
        <f>+AB55</f>
        <v>0</v>
      </c>
      <c r="AE7" s="24">
        <f>+AC55</f>
        <v>0</v>
      </c>
      <c r="AF7" s="24">
        <f>+AD55</f>
        <v>0</v>
      </c>
      <c r="AG7" s="26"/>
      <c r="AH7" s="26"/>
    </row>
    <row r="8" spans="1:34" ht="18" customHeight="1" x14ac:dyDescent="0.25">
      <c r="A8" s="3" t="s">
        <v>47</v>
      </c>
      <c r="B8" s="54"/>
      <c r="C8" s="4"/>
      <c r="D8" s="4"/>
      <c r="E8" s="4"/>
      <c r="F8" s="4"/>
      <c r="G8" s="4"/>
      <c r="H8" s="14" t="s">
        <v>18</v>
      </c>
      <c r="I8" s="15"/>
      <c r="J8" s="15"/>
      <c r="K8" s="15"/>
      <c r="L8" s="16" t="str">
        <f>T(F2)</f>
        <v/>
      </c>
      <c r="M8" s="31" t="s">
        <v>27</v>
      </c>
      <c r="N8"/>
      <c r="O8"/>
      <c r="P8" s="23">
        <v>3</v>
      </c>
      <c r="Q8" s="24" t="str">
        <f>+I2</f>
        <v/>
      </c>
      <c r="R8" s="25" t="str">
        <f t="shared" ref="R8:T8" si="9">+J2</f>
        <v/>
      </c>
      <c r="S8" s="25" t="str">
        <f t="shared" si="9"/>
        <v/>
      </c>
      <c r="T8" s="25" t="str">
        <f t="shared" si="9"/>
        <v/>
      </c>
      <c r="U8" s="20">
        <f>+H2</f>
        <v>1</v>
      </c>
      <c r="V8" s="59"/>
      <c r="W8" s="59"/>
      <c r="X8" s="8"/>
      <c r="Y8" s="8"/>
      <c r="Z8" s="8"/>
      <c r="AA8" s="23">
        <v>4</v>
      </c>
      <c r="AB8" s="24">
        <f>+Z53</f>
        <v>0</v>
      </c>
      <c r="AC8" s="24">
        <f>+AA53</f>
        <v>0</v>
      </c>
      <c r="AD8" s="24">
        <f>+AB53</f>
        <v>0</v>
      </c>
      <c r="AE8" s="24">
        <f>+AC53</f>
        <v>0</v>
      </c>
      <c r="AF8" s="24">
        <f>+AD53</f>
        <v>0</v>
      </c>
      <c r="AG8" s="26"/>
      <c r="AH8" s="26"/>
    </row>
    <row r="9" spans="1:34" ht="18" customHeight="1" x14ac:dyDescent="0.25">
      <c r="A9" s="3" t="s">
        <v>35</v>
      </c>
      <c r="B9" s="54"/>
      <c r="C9" s="4"/>
      <c r="D9" s="4"/>
      <c r="E9" s="4"/>
      <c r="F9" s="4"/>
      <c r="G9" s="4"/>
      <c r="H9" s="5">
        <v>2</v>
      </c>
      <c r="I9" s="6" t="str">
        <f>T(B3)</f>
        <v/>
      </c>
      <c r="J9" s="6" t="str">
        <f t="shared" ref="J9:L9" si="10">T(C3)</f>
        <v/>
      </c>
      <c r="K9" s="6" t="str">
        <f t="shared" si="10"/>
        <v/>
      </c>
      <c r="L9" s="6" t="str">
        <f t="shared" si="10"/>
        <v/>
      </c>
      <c r="M9" s="29">
        <v>3</v>
      </c>
      <c r="N9"/>
      <c r="O9"/>
      <c r="P9" s="23">
        <v>2</v>
      </c>
      <c r="Q9" s="24" t="str">
        <f>+I4</f>
        <v/>
      </c>
      <c r="R9" s="25" t="str">
        <f t="shared" ref="R9:T9" si="11">+J4</f>
        <v/>
      </c>
      <c r="S9" s="25" t="str">
        <f t="shared" si="11"/>
        <v/>
      </c>
      <c r="T9" s="25" t="str">
        <f t="shared" si="11"/>
        <v/>
      </c>
      <c r="U9" s="20">
        <f>+H4</f>
        <v>7</v>
      </c>
      <c r="V9" s="59"/>
      <c r="W9" s="59"/>
      <c r="X9" s="8"/>
      <c r="AA9" s="23">
        <v>3</v>
      </c>
      <c r="AB9" s="24">
        <f>+Z52</f>
        <v>0</v>
      </c>
      <c r="AC9" s="24">
        <f>+AA52</f>
        <v>0</v>
      </c>
      <c r="AD9" s="24">
        <f>+AB52</f>
        <v>0</v>
      </c>
      <c r="AE9" s="24">
        <f>+AC52</f>
        <v>0</v>
      </c>
      <c r="AF9" s="24">
        <f>+AD52</f>
        <v>0</v>
      </c>
      <c r="AG9" s="26"/>
      <c r="AH9" s="26"/>
    </row>
    <row r="10" spans="1:34" ht="18" customHeight="1" x14ac:dyDescent="0.25">
      <c r="A10" s="3" t="s">
        <v>36</v>
      </c>
      <c r="B10" s="54"/>
      <c r="C10" s="4"/>
      <c r="D10" s="4"/>
      <c r="E10" s="4"/>
      <c r="F10" s="4"/>
      <c r="G10" s="4"/>
      <c r="H10" s="5">
        <v>5</v>
      </c>
      <c r="I10" s="6" t="str">
        <f>T(B6)</f>
        <v/>
      </c>
      <c r="J10" s="6" t="str">
        <f t="shared" ref="J10:L10" si="12">T(C6)</f>
        <v/>
      </c>
      <c r="K10" s="6" t="str">
        <f t="shared" si="12"/>
        <v/>
      </c>
      <c r="L10" s="6" t="str">
        <f t="shared" si="12"/>
        <v/>
      </c>
      <c r="M10" s="30">
        <v>4</v>
      </c>
      <c r="N10"/>
      <c r="O10"/>
      <c r="P10" s="23">
        <v>1</v>
      </c>
      <c r="Q10" s="24" t="str">
        <f>+I6</f>
        <v/>
      </c>
      <c r="R10" s="25" t="str">
        <f t="shared" ref="R10:T10" si="13">+J6</f>
        <v/>
      </c>
      <c r="S10" s="25" t="str">
        <f t="shared" si="13"/>
        <v/>
      </c>
      <c r="T10" s="25" t="str">
        <f t="shared" si="13"/>
        <v/>
      </c>
      <c r="U10" s="24">
        <f>+H6</f>
        <v>13</v>
      </c>
      <c r="V10" s="59"/>
      <c r="W10" s="59"/>
      <c r="X10" s="8"/>
      <c r="AA10" s="23">
        <v>2</v>
      </c>
      <c r="AB10" s="24">
        <f>+Z54</f>
        <v>0</v>
      </c>
      <c r="AC10" s="24">
        <f>+AA54</f>
        <v>0</v>
      </c>
      <c r="AD10" s="24">
        <f>+AB54</f>
        <v>0</v>
      </c>
      <c r="AE10" s="24">
        <f>+AC54</f>
        <v>0</v>
      </c>
      <c r="AF10" s="24">
        <f>+AD54</f>
        <v>0</v>
      </c>
      <c r="AG10" s="26"/>
      <c r="AH10" s="26"/>
    </row>
    <row r="11" spans="1:34" ht="18" customHeight="1" x14ac:dyDescent="0.25">
      <c r="A11" s="3" t="s">
        <v>48</v>
      </c>
      <c r="B11" s="54"/>
      <c r="C11" s="4"/>
      <c r="D11" s="4"/>
      <c r="E11" s="4"/>
      <c r="F11" s="4"/>
      <c r="G11" s="4"/>
      <c r="H11" s="5">
        <v>8</v>
      </c>
      <c r="I11" s="6" t="str">
        <f>T(B9)</f>
        <v/>
      </c>
      <c r="J11" s="6" t="str">
        <f t="shared" ref="J11:L11" si="14">T(C9)</f>
        <v/>
      </c>
      <c r="K11" s="6" t="str">
        <f t="shared" si="14"/>
        <v/>
      </c>
      <c r="L11" s="6" t="str">
        <f t="shared" si="14"/>
        <v/>
      </c>
      <c r="M11" s="30">
        <v>2</v>
      </c>
      <c r="N11"/>
      <c r="O11"/>
      <c r="P11" s="11" t="s">
        <v>18</v>
      </c>
      <c r="Q11" s="12"/>
      <c r="R11" s="12"/>
      <c r="S11" s="12"/>
      <c r="T11" s="13" t="str">
        <f>+T3</f>
        <v/>
      </c>
      <c r="AA11" s="23">
        <v>1</v>
      </c>
      <c r="AB11" s="24">
        <f>+Z56</f>
        <v>0</v>
      </c>
      <c r="AC11" s="24">
        <f>+AA56</f>
        <v>0</v>
      </c>
      <c r="AD11" s="24">
        <f>+AB56</f>
        <v>0</v>
      </c>
      <c r="AE11" s="24">
        <f>+AC56</f>
        <v>0</v>
      </c>
      <c r="AF11" s="24">
        <f>+AD56</f>
        <v>0</v>
      </c>
      <c r="AG11" s="26"/>
      <c r="AH11" s="26"/>
    </row>
    <row r="12" spans="1:34" ht="18" customHeight="1" x14ac:dyDescent="0.25">
      <c r="A12" s="3" t="s">
        <v>54</v>
      </c>
      <c r="B12" s="54"/>
      <c r="C12" s="4"/>
      <c r="D12" s="4"/>
      <c r="E12" s="4"/>
      <c r="F12" s="4"/>
      <c r="G12" s="4"/>
      <c r="H12" s="5">
        <v>11</v>
      </c>
      <c r="I12" s="6" t="str">
        <f>T(B12)</f>
        <v/>
      </c>
      <c r="J12" s="6" t="str">
        <f t="shared" ref="J12:L12" si="15">T(C12)</f>
        <v/>
      </c>
      <c r="K12" s="6" t="str">
        <f t="shared" si="15"/>
        <v/>
      </c>
      <c r="L12" s="6" t="str">
        <f t="shared" si="15"/>
        <v/>
      </c>
      <c r="M12" s="29">
        <v>5</v>
      </c>
      <c r="N12"/>
      <c r="O12"/>
      <c r="P12" s="37" t="s">
        <v>23</v>
      </c>
      <c r="Q12" s="37" t="s">
        <v>24</v>
      </c>
      <c r="R12" s="18" t="s">
        <v>7</v>
      </c>
      <c r="S12" s="18" t="s">
        <v>8</v>
      </c>
      <c r="T12" s="18" t="s">
        <v>11</v>
      </c>
      <c r="V12" s="60" t="s">
        <v>25</v>
      </c>
      <c r="W12" s="61"/>
      <c r="AA12" s="9"/>
      <c r="AB12" s="9"/>
      <c r="AC12" s="9"/>
      <c r="AD12" s="9"/>
      <c r="AE12" s="9"/>
      <c r="AF12" s="9"/>
    </row>
    <row r="13" spans="1:34" ht="18" customHeight="1" x14ac:dyDescent="0.25">
      <c r="A13" s="3" t="s">
        <v>42</v>
      </c>
      <c r="B13" s="54"/>
      <c r="C13" s="4"/>
      <c r="D13" s="4"/>
      <c r="E13" s="4"/>
      <c r="F13" s="4"/>
      <c r="G13" s="4"/>
      <c r="H13" s="5">
        <v>14</v>
      </c>
      <c r="I13" s="6" t="str">
        <f>T(B15)</f>
        <v/>
      </c>
      <c r="J13" s="6" t="str">
        <f t="shared" ref="J13:L13" si="16">T(C15)</f>
        <v/>
      </c>
      <c r="K13" s="6" t="str">
        <f t="shared" si="16"/>
        <v/>
      </c>
      <c r="L13" s="6" t="str">
        <f t="shared" si="16"/>
        <v/>
      </c>
      <c r="M13" s="29">
        <v>1</v>
      </c>
      <c r="N13"/>
      <c r="O13"/>
      <c r="P13" s="19">
        <v>6</v>
      </c>
      <c r="Q13" s="20" t="str">
        <f>+I14</f>
        <v/>
      </c>
      <c r="R13" s="20" t="str">
        <f>+J14</f>
        <v/>
      </c>
      <c r="S13" s="20" t="str">
        <f>+K14</f>
        <v/>
      </c>
      <c r="T13" s="20" t="str">
        <f>+L14</f>
        <v/>
      </c>
      <c r="U13" s="20">
        <f>+H14</f>
        <v>17</v>
      </c>
      <c r="V13" s="59"/>
      <c r="W13" s="59"/>
      <c r="Y13" s="8"/>
      <c r="Z13" s="8"/>
      <c r="AA13" s="9"/>
      <c r="AB13" s="9"/>
      <c r="AC13" s="9"/>
      <c r="AD13" s="9"/>
      <c r="AE13" s="9"/>
      <c r="AF13" s="9"/>
    </row>
    <row r="14" spans="1:34" ht="18" customHeight="1" x14ac:dyDescent="0.3">
      <c r="A14" s="3" t="s">
        <v>43</v>
      </c>
      <c r="B14" s="54"/>
      <c r="C14" s="4"/>
      <c r="D14" s="4"/>
      <c r="E14" s="4"/>
      <c r="F14" s="4"/>
      <c r="G14" s="4"/>
      <c r="H14" s="5">
        <v>17</v>
      </c>
      <c r="I14" s="6" t="str">
        <f>T(B18)</f>
        <v/>
      </c>
      <c r="J14" s="6" t="str">
        <f t="shared" ref="J14:L14" si="17">T(C18)</f>
        <v/>
      </c>
      <c r="K14" s="6" t="str">
        <f t="shared" si="17"/>
        <v/>
      </c>
      <c r="L14" s="6" t="str">
        <f t="shared" si="17"/>
        <v/>
      </c>
      <c r="M14" s="30">
        <v>6</v>
      </c>
      <c r="N14"/>
      <c r="O14"/>
      <c r="P14" s="23">
        <v>5</v>
      </c>
      <c r="Q14" s="24" t="str">
        <f>+I12</f>
        <v/>
      </c>
      <c r="R14" s="24" t="str">
        <f>+J12</f>
        <v/>
      </c>
      <c r="S14" s="24" t="str">
        <f>+K12</f>
        <v/>
      </c>
      <c r="T14" s="24" t="str">
        <f>+L12</f>
        <v/>
      </c>
      <c r="U14" s="24">
        <f>+H12</f>
        <v>11</v>
      </c>
      <c r="V14" s="59"/>
      <c r="W14" s="59"/>
      <c r="Y14" s="8"/>
      <c r="Z14" s="8"/>
      <c r="AA14" s="58" t="s">
        <v>22</v>
      </c>
      <c r="AB14" s="58"/>
      <c r="AC14" s="58"/>
      <c r="AD14" s="58"/>
      <c r="AE14" s="58"/>
      <c r="AF14" s="9"/>
    </row>
    <row r="15" spans="1:34" ht="18" customHeight="1" x14ac:dyDescent="0.25">
      <c r="A15" s="3" t="s">
        <v>55</v>
      </c>
      <c r="B15" s="54"/>
      <c r="C15" s="4"/>
      <c r="D15" s="4"/>
      <c r="E15" s="4"/>
      <c r="F15" s="4"/>
      <c r="G15" s="4"/>
      <c r="H15" s="14" t="s">
        <v>19</v>
      </c>
      <c r="I15" s="15"/>
      <c r="J15" s="15"/>
      <c r="K15" s="15"/>
      <c r="L15" s="16" t="str">
        <f>T(F2)</f>
        <v/>
      </c>
      <c r="M15" s="31" t="s">
        <v>27</v>
      </c>
      <c r="N15"/>
      <c r="O15"/>
      <c r="P15" s="23">
        <v>4</v>
      </c>
      <c r="Q15" s="24" t="str">
        <f>+I10</f>
        <v/>
      </c>
      <c r="R15" s="24" t="str">
        <f>+J10</f>
        <v/>
      </c>
      <c r="S15" s="24" t="str">
        <f>+K10</f>
        <v/>
      </c>
      <c r="T15" s="24" t="str">
        <f>+L10</f>
        <v/>
      </c>
      <c r="U15" s="24">
        <f>+H10</f>
        <v>5</v>
      </c>
      <c r="V15" s="59"/>
      <c r="W15" s="59"/>
      <c r="X15" s="8"/>
      <c r="Y15" s="8"/>
      <c r="Z15" s="8"/>
    </row>
    <row r="16" spans="1:34" ht="18" customHeight="1" x14ac:dyDescent="0.25">
      <c r="A16" s="3" t="s">
        <v>49</v>
      </c>
      <c r="B16" s="54"/>
      <c r="C16" s="4"/>
      <c r="D16" s="4"/>
      <c r="E16" s="4"/>
      <c r="F16" s="4"/>
      <c r="G16" s="4"/>
      <c r="H16" s="5">
        <v>3</v>
      </c>
      <c r="I16" s="6" t="str">
        <f>T(B4)</f>
        <v/>
      </c>
      <c r="J16" s="6" t="str">
        <f t="shared" ref="J16:L16" si="18">T(C4)</f>
        <v/>
      </c>
      <c r="K16" s="6" t="str">
        <f t="shared" si="18"/>
        <v/>
      </c>
      <c r="L16" s="6" t="str">
        <f t="shared" si="18"/>
        <v/>
      </c>
      <c r="M16" s="29">
        <v>3</v>
      </c>
      <c r="N16"/>
      <c r="O16"/>
      <c r="P16" s="23">
        <v>3</v>
      </c>
      <c r="Q16" s="24" t="str">
        <f>+I9</f>
        <v/>
      </c>
      <c r="R16" s="24" t="str">
        <f>+J9</f>
        <v/>
      </c>
      <c r="S16" s="24" t="str">
        <f>+K9</f>
        <v/>
      </c>
      <c r="T16" s="24" t="str">
        <f>+L9</f>
        <v/>
      </c>
      <c r="U16" s="24">
        <f>+H9</f>
        <v>2</v>
      </c>
      <c r="V16" s="59"/>
      <c r="W16" s="59"/>
      <c r="X16" s="8"/>
    </row>
    <row r="17" spans="1:34" ht="18" customHeight="1" x14ac:dyDescent="0.25">
      <c r="A17" s="3" t="s">
        <v>37</v>
      </c>
      <c r="B17" s="54"/>
      <c r="C17" s="4"/>
      <c r="D17" s="4"/>
      <c r="E17" s="4"/>
      <c r="F17" s="4"/>
      <c r="G17" s="4"/>
      <c r="H17" s="5">
        <v>4</v>
      </c>
      <c r="I17" s="6" t="str">
        <f>T(B5)</f>
        <v/>
      </c>
      <c r="J17" s="6" t="str">
        <f t="shared" ref="J17:L17" si="19">T(C5)</f>
        <v/>
      </c>
      <c r="K17" s="6" t="str">
        <f t="shared" si="19"/>
        <v/>
      </c>
      <c r="L17" s="6" t="str">
        <f t="shared" si="19"/>
        <v/>
      </c>
      <c r="M17" s="30">
        <v>4</v>
      </c>
      <c r="N17"/>
      <c r="O17"/>
      <c r="P17" s="23">
        <v>2</v>
      </c>
      <c r="Q17" s="24" t="str">
        <f>+I11</f>
        <v/>
      </c>
      <c r="R17" s="24" t="str">
        <f>+J11</f>
        <v/>
      </c>
      <c r="S17" s="24" t="str">
        <f>+K11</f>
        <v/>
      </c>
      <c r="T17" s="24" t="str">
        <f>+L11</f>
        <v/>
      </c>
      <c r="U17" s="24">
        <f>+H11</f>
        <v>8</v>
      </c>
      <c r="V17" s="59"/>
      <c r="W17" s="59"/>
      <c r="X17" s="8"/>
    </row>
    <row r="18" spans="1:34" ht="18" customHeight="1" x14ac:dyDescent="0.25">
      <c r="A18" s="3" t="s">
        <v>38</v>
      </c>
      <c r="B18" s="54"/>
      <c r="C18" s="4"/>
      <c r="D18" s="4"/>
      <c r="E18" s="4"/>
      <c r="F18" s="4"/>
      <c r="G18" s="4"/>
      <c r="H18" s="5">
        <v>9</v>
      </c>
      <c r="I18" s="6" t="str">
        <f>T(B10)</f>
        <v/>
      </c>
      <c r="J18" s="6" t="str">
        <f t="shared" ref="J18:L18" si="20">T(C10)</f>
        <v/>
      </c>
      <c r="K18" s="6" t="str">
        <f t="shared" si="20"/>
        <v/>
      </c>
      <c r="L18" s="6" t="str">
        <f t="shared" si="20"/>
        <v/>
      </c>
      <c r="M18" s="30">
        <v>2</v>
      </c>
      <c r="N18"/>
      <c r="O18"/>
      <c r="P18" s="23">
        <v>1</v>
      </c>
      <c r="Q18" s="24" t="str">
        <f>+I13</f>
        <v/>
      </c>
      <c r="R18" s="24" t="str">
        <f>+J13</f>
        <v/>
      </c>
      <c r="S18" s="24" t="str">
        <f>+K13</f>
        <v/>
      </c>
      <c r="T18" s="24" t="str">
        <f>+L13</f>
        <v/>
      </c>
      <c r="U18" s="24">
        <f>+H13</f>
        <v>14</v>
      </c>
      <c r="V18" s="59"/>
      <c r="W18" s="59"/>
    </row>
    <row r="19" spans="1:34" ht="18" customHeight="1" x14ac:dyDescent="0.25">
      <c r="A19" s="3" t="s">
        <v>50</v>
      </c>
      <c r="B19" s="54"/>
      <c r="C19" s="4"/>
      <c r="D19" s="4"/>
      <c r="E19" s="4"/>
      <c r="F19" s="4"/>
      <c r="G19" s="4"/>
      <c r="H19" s="5">
        <v>10</v>
      </c>
      <c r="I19" s="6" t="str">
        <f>T(B11)</f>
        <v/>
      </c>
      <c r="J19" s="6" t="str">
        <f t="shared" ref="J19:L19" si="21">T(C11)</f>
        <v/>
      </c>
      <c r="K19" s="6" t="str">
        <f t="shared" si="21"/>
        <v/>
      </c>
      <c r="L19" s="6" t="str">
        <f t="shared" si="21"/>
        <v/>
      </c>
      <c r="M19" s="29">
        <v>5</v>
      </c>
      <c r="N19"/>
      <c r="O19"/>
      <c r="P19" s="11" t="s">
        <v>19</v>
      </c>
      <c r="Q19" s="12"/>
      <c r="R19" s="12"/>
      <c r="S19" s="12"/>
      <c r="T19" s="13" t="str">
        <f>+T11</f>
        <v/>
      </c>
      <c r="AA19" s="9"/>
      <c r="AB19" s="9"/>
      <c r="AC19" s="9"/>
      <c r="AD19" s="9"/>
      <c r="AE19" s="9"/>
      <c r="AF19" s="9"/>
    </row>
    <row r="20" spans="1:34" ht="18" customHeight="1" x14ac:dyDescent="0.25">
      <c r="A20" s="3" t="s">
        <v>56</v>
      </c>
      <c r="B20" s="35"/>
      <c r="C20" s="4"/>
      <c r="D20" s="4"/>
      <c r="E20" s="4"/>
      <c r="F20" s="4"/>
      <c r="G20" s="4"/>
      <c r="H20" s="5">
        <v>15</v>
      </c>
      <c r="I20" s="6" t="str">
        <f>T(B16)</f>
        <v/>
      </c>
      <c r="J20" s="6" t="str">
        <f t="shared" ref="J20:L20" si="22">T(C16)</f>
        <v/>
      </c>
      <c r="K20" s="6" t="str">
        <f t="shared" si="22"/>
        <v/>
      </c>
      <c r="L20" s="6" t="str">
        <f t="shared" si="22"/>
        <v/>
      </c>
      <c r="M20" s="29">
        <v>1</v>
      </c>
      <c r="N20"/>
      <c r="O20"/>
      <c r="P20" s="37" t="s">
        <v>23</v>
      </c>
      <c r="Q20" s="37" t="s">
        <v>24</v>
      </c>
      <c r="R20" s="18" t="s">
        <v>7</v>
      </c>
      <c r="S20" s="18" t="s">
        <v>8</v>
      </c>
      <c r="T20" s="18" t="s">
        <v>11</v>
      </c>
      <c r="V20" s="60" t="s">
        <v>25</v>
      </c>
      <c r="W20" s="61"/>
      <c r="Y20" s="8"/>
      <c r="Z20" s="8"/>
      <c r="AA20" s="9"/>
      <c r="AB20" s="9"/>
      <c r="AC20" s="9"/>
      <c r="AD20" s="9"/>
      <c r="AE20" s="9"/>
      <c r="AF20" s="9"/>
    </row>
    <row r="21" spans="1:34" ht="18" customHeight="1" x14ac:dyDescent="0.25">
      <c r="A21" s="3" t="s">
        <v>44</v>
      </c>
      <c r="B21" s="35"/>
      <c r="C21" s="4"/>
      <c r="D21" s="4"/>
      <c r="E21" s="4"/>
      <c r="F21" s="4"/>
      <c r="G21" s="4"/>
      <c r="H21" s="5">
        <v>16</v>
      </c>
      <c r="I21" s="6" t="str">
        <f>T(B17)</f>
        <v/>
      </c>
      <c r="J21" s="6" t="str">
        <f t="shared" ref="J21:L21" si="23">T(C17)</f>
        <v/>
      </c>
      <c r="K21" s="6" t="str">
        <f t="shared" si="23"/>
        <v/>
      </c>
      <c r="L21" s="6" t="str">
        <f t="shared" si="23"/>
        <v/>
      </c>
      <c r="M21" s="30">
        <v>6</v>
      </c>
      <c r="N21"/>
      <c r="O21"/>
      <c r="P21" s="19">
        <v>6</v>
      </c>
      <c r="Q21" s="20" t="str">
        <f>+I21</f>
        <v/>
      </c>
      <c r="R21" s="20" t="str">
        <f>+J21</f>
        <v/>
      </c>
      <c r="S21" s="20" t="str">
        <f>+K21</f>
        <v/>
      </c>
      <c r="T21" s="20" t="str">
        <f>+L21</f>
        <v/>
      </c>
      <c r="U21" s="20">
        <f>+H21</f>
        <v>16</v>
      </c>
      <c r="V21" s="59"/>
      <c r="W21" s="59"/>
      <c r="Y21" s="8"/>
      <c r="Z21" s="8"/>
      <c r="AA21" s="9"/>
      <c r="AB21" s="9"/>
      <c r="AC21" s="9"/>
      <c r="AD21" s="9"/>
      <c r="AE21" s="9"/>
      <c r="AF21" s="9"/>
    </row>
    <row r="22" spans="1:34" ht="18" customHeight="1" x14ac:dyDescent="0.25">
      <c r="A22" s="3" t="s">
        <v>45</v>
      </c>
      <c r="B22" s="35"/>
      <c r="C22" s="4"/>
      <c r="D22" s="4"/>
      <c r="E22" s="4"/>
      <c r="F22" s="4"/>
      <c r="G22" s="4"/>
      <c r="N22"/>
      <c r="O22"/>
      <c r="P22" s="23">
        <v>5</v>
      </c>
      <c r="Q22" s="24" t="str">
        <f>+I19</f>
        <v/>
      </c>
      <c r="R22" s="24" t="str">
        <f>+J19</f>
        <v/>
      </c>
      <c r="S22" s="24" t="str">
        <f>+K19</f>
        <v/>
      </c>
      <c r="T22" s="24" t="str">
        <f>+L19</f>
        <v/>
      </c>
      <c r="U22" s="24">
        <f>+H19</f>
        <v>10</v>
      </c>
      <c r="V22" s="59"/>
      <c r="W22" s="59"/>
      <c r="X22" s="8"/>
      <c r="Y22" s="8"/>
      <c r="Z22" s="8"/>
      <c r="AA22" s="10"/>
      <c r="AB22" s="10"/>
      <c r="AC22" s="10"/>
      <c r="AD22" s="10"/>
      <c r="AE22" s="9"/>
      <c r="AF22" s="9"/>
    </row>
    <row r="23" spans="1:34" ht="18" customHeight="1" x14ac:dyDescent="0.25">
      <c r="A23" s="3" t="s">
        <v>57</v>
      </c>
      <c r="B23" s="35"/>
      <c r="C23" s="4"/>
      <c r="D23" s="4"/>
      <c r="E23" s="4"/>
      <c r="F23" s="4"/>
      <c r="G23" s="4"/>
      <c r="N23"/>
      <c r="O23"/>
      <c r="P23" s="23">
        <v>4</v>
      </c>
      <c r="Q23" s="24" t="str">
        <f>+I17</f>
        <v/>
      </c>
      <c r="R23" s="24" t="str">
        <f>+J17</f>
        <v/>
      </c>
      <c r="S23" s="24" t="str">
        <f>+K17</f>
        <v/>
      </c>
      <c r="T23" s="24" t="str">
        <f>+L17</f>
        <v/>
      </c>
      <c r="U23" s="24">
        <f>+H17</f>
        <v>4</v>
      </c>
      <c r="V23" s="59"/>
      <c r="W23" s="59"/>
      <c r="X23" s="8"/>
      <c r="Y23" s="10"/>
      <c r="Z23" s="10"/>
    </row>
    <row r="24" spans="1:34" ht="18" customHeight="1" x14ac:dyDescent="0.25">
      <c r="A24" s="3" t="s">
        <v>51</v>
      </c>
      <c r="B24" s="35"/>
      <c r="C24" s="4"/>
      <c r="D24" s="4"/>
      <c r="E24" s="4"/>
      <c r="F24" s="4"/>
      <c r="G24" s="4"/>
      <c r="N24"/>
      <c r="O24"/>
      <c r="P24" s="23">
        <v>3</v>
      </c>
      <c r="Q24" s="24" t="str">
        <f>+I16</f>
        <v/>
      </c>
      <c r="R24" s="24" t="str">
        <f>+J16</f>
        <v/>
      </c>
      <c r="S24" s="24" t="str">
        <f>+K16</f>
        <v/>
      </c>
      <c r="T24" s="24" t="str">
        <f>+L16</f>
        <v/>
      </c>
      <c r="U24" s="24">
        <f>+H16</f>
        <v>3</v>
      </c>
      <c r="V24" s="59"/>
      <c r="W24" s="59"/>
      <c r="X24" s="8"/>
    </row>
    <row r="25" spans="1:34" ht="18" customHeight="1" x14ac:dyDescent="0.25">
      <c r="A25" s="3" t="s">
        <v>39</v>
      </c>
      <c r="B25" s="35"/>
      <c r="C25" s="4"/>
      <c r="D25" s="4"/>
      <c r="E25" s="4"/>
      <c r="F25" s="4"/>
      <c r="G25" s="4"/>
      <c r="N25"/>
      <c r="O25"/>
      <c r="P25" s="23">
        <v>2</v>
      </c>
      <c r="Q25" s="24" t="str">
        <f>+I18</f>
        <v/>
      </c>
      <c r="R25" s="24" t="str">
        <f>+J18</f>
        <v/>
      </c>
      <c r="S25" s="24" t="str">
        <f>+K18</f>
        <v/>
      </c>
      <c r="T25" s="24" t="str">
        <f>+L18</f>
        <v/>
      </c>
      <c r="U25" s="24">
        <f>+H18</f>
        <v>9</v>
      </c>
      <c r="V25" s="59"/>
      <c r="W25" s="59"/>
      <c r="X25" s="10"/>
      <c r="AA25" s="57" t="s">
        <v>28</v>
      </c>
      <c r="AB25" s="57"/>
      <c r="AC25" s="57"/>
      <c r="AD25" s="57"/>
      <c r="AE25" s="57"/>
      <c r="AF25" s="57"/>
      <c r="AG25" s="57"/>
      <c r="AH25" s="57"/>
    </row>
    <row r="26" spans="1:34" ht="18" customHeight="1" x14ac:dyDescent="0.25">
      <c r="A26" s="3" t="s">
        <v>58</v>
      </c>
      <c r="B26" s="4"/>
      <c r="C26" s="4"/>
      <c r="D26" s="4"/>
      <c r="E26" s="4"/>
      <c r="F26" s="4"/>
      <c r="G26" s="4"/>
      <c r="N26"/>
      <c r="O26"/>
      <c r="P26" s="23">
        <v>1</v>
      </c>
      <c r="Q26" s="24" t="str">
        <f>+I20</f>
        <v/>
      </c>
      <c r="R26" s="24" t="str">
        <f>+J20</f>
        <v/>
      </c>
      <c r="S26" s="24" t="str">
        <f>+K20</f>
        <v/>
      </c>
      <c r="T26" s="24" t="str">
        <f>+L20</f>
        <v/>
      </c>
      <c r="U26" s="24">
        <f>+H20</f>
        <v>15</v>
      </c>
      <c r="V26" s="59"/>
      <c r="W26" s="59"/>
      <c r="AA26" s="57"/>
      <c r="AB26" s="57"/>
      <c r="AC26" s="57"/>
      <c r="AD26" s="57"/>
      <c r="AE26" s="57"/>
      <c r="AF26" s="57"/>
      <c r="AG26" s="57"/>
      <c r="AH26" s="57"/>
    </row>
    <row r="27" spans="1:34" ht="18" customHeight="1" x14ac:dyDescent="0.2">
      <c r="A27" s="3" t="s">
        <v>59</v>
      </c>
      <c r="B27" s="4"/>
      <c r="C27" s="4"/>
      <c r="D27" s="4"/>
      <c r="E27" s="4"/>
      <c r="F27" s="4"/>
      <c r="G27" s="4"/>
      <c r="N27"/>
      <c r="O27"/>
      <c r="Y27" s="8"/>
      <c r="Z27" s="8"/>
      <c r="AA27" s="9"/>
      <c r="AB27" s="9"/>
      <c r="AC27" s="9"/>
      <c r="AD27" s="9"/>
      <c r="AE27" s="9"/>
      <c r="AF27" s="9"/>
    </row>
    <row r="28" spans="1:34" ht="18" customHeight="1" x14ac:dyDescent="0.3">
      <c r="A28" s="3" t="s">
        <v>60</v>
      </c>
      <c r="B28" s="4"/>
      <c r="C28" s="4"/>
      <c r="D28" s="4"/>
      <c r="E28" s="4"/>
      <c r="F28" s="4"/>
      <c r="G28" s="4"/>
      <c r="N28"/>
      <c r="O28"/>
      <c r="P28" s="58" t="s">
        <v>22</v>
      </c>
      <c r="Q28" s="58"/>
      <c r="R28" s="58"/>
      <c r="S28" s="58"/>
      <c r="T28" s="58"/>
      <c r="Y28" s="8"/>
      <c r="Z28" s="8"/>
      <c r="AA28" s="9"/>
      <c r="AB28" s="9"/>
    </row>
    <row r="29" spans="1:34" ht="18" customHeight="1" x14ac:dyDescent="0.25">
      <c r="A29" s="2"/>
      <c r="N29"/>
      <c r="O29"/>
      <c r="P29" s="57" t="s">
        <v>28</v>
      </c>
      <c r="Q29" s="57"/>
      <c r="R29" s="57"/>
      <c r="S29" s="57"/>
      <c r="T29" s="57"/>
      <c r="U29" s="57"/>
      <c r="V29" s="57"/>
      <c r="W29" s="57"/>
      <c r="X29" s="8"/>
      <c r="Y29" s="8"/>
      <c r="Z29" s="8"/>
    </row>
    <row r="30" spans="1:34" ht="18" customHeight="1" x14ac:dyDescent="0.2">
      <c r="A30" s="2"/>
      <c r="N30"/>
      <c r="O30"/>
      <c r="X30" s="8"/>
    </row>
    <row r="31" spans="1:34" ht="18" customHeight="1" x14ac:dyDescent="0.2">
      <c r="A31" s="2"/>
      <c r="N31"/>
      <c r="O31"/>
      <c r="X31" s="8"/>
    </row>
    <row r="32" spans="1:34" ht="18" customHeight="1" x14ac:dyDescent="0.2">
      <c r="A32" s="2"/>
      <c r="N32"/>
      <c r="O32"/>
    </row>
    <row r="33" spans="1:15" ht="18" customHeight="1" x14ac:dyDescent="0.2">
      <c r="A33" s="2"/>
      <c r="N33"/>
      <c r="O33"/>
    </row>
    <row r="34" spans="1:15" ht="18" customHeight="1" x14ac:dyDescent="0.2">
      <c r="A34" s="2"/>
      <c r="N34"/>
      <c r="O34"/>
    </row>
    <row r="35" spans="1:15" ht="18" customHeight="1" x14ac:dyDescent="0.2">
      <c r="A35" s="2"/>
      <c r="N35"/>
      <c r="O35"/>
    </row>
    <row r="36" spans="1:15" ht="18" customHeight="1" x14ac:dyDescent="0.2">
      <c r="A36" s="2"/>
      <c r="N36"/>
      <c r="O36"/>
    </row>
    <row r="37" spans="1:15" ht="18" customHeight="1" x14ac:dyDescent="0.2">
      <c r="A37" s="2"/>
      <c r="N37"/>
      <c r="O37"/>
    </row>
    <row r="38" spans="1:15" ht="18" customHeight="1" x14ac:dyDescent="0.2">
      <c r="A38" s="2"/>
      <c r="N38"/>
      <c r="O38"/>
    </row>
    <row r="39" spans="1:15" ht="18" customHeight="1" x14ac:dyDescent="0.2">
      <c r="A39" s="2"/>
      <c r="N39"/>
      <c r="O39"/>
    </row>
    <row r="40" spans="1:15" ht="18" customHeight="1" x14ac:dyDescent="0.25">
      <c r="A40" s="2"/>
      <c r="O40"/>
    </row>
    <row r="41" spans="1:15" ht="18" customHeight="1" x14ac:dyDescent="0.25">
      <c r="A41" s="2"/>
      <c r="O41"/>
    </row>
    <row r="42" spans="1:15" ht="18" customHeight="1" x14ac:dyDescent="0.25">
      <c r="A42" s="2"/>
    </row>
    <row r="43" spans="1:15" ht="12.75" customHeight="1" x14ac:dyDescent="0.25">
      <c r="A43" s="2"/>
    </row>
    <row r="44" spans="1:15" ht="15.75" x14ac:dyDescent="0.25">
      <c r="A44" s="2"/>
    </row>
    <row r="45" spans="1:15" ht="15.75" x14ac:dyDescent="0.25">
      <c r="A45" s="2"/>
    </row>
    <row r="46" spans="1:15" ht="15.75" x14ac:dyDescent="0.25">
      <c r="A46" s="2"/>
    </row>
    <row r="47" spans="1:15" ht="15.75" x14ac:dyDescent="0.25">
      <c r="A47" s="2"/>
    </row>
    <row r="48" spans="1:15" ht="15.75" x14ac:dyDescent="0.25">
      <c r="A48" s="2"/>
    </row>
    <row r="49" spans="26:33" ht="19.5" x14ac:dyDescent="0.3">
      <c r="AA49" s="56" t="s">
        <v>31</v>
      </c>
      <c r="AB49" s="56"/>
      <c r="AC49" s="56"/>
      <c r="AD49" s="56"/>
      <c r="AE49" s="56"/>
    </row>
    <row r="50" spans="26:33" ht="15.75" x14ac:dyDescent="0.25"/>
    <row r="51" spans="26:33" ht="15.75" x14ac:dyDescent="0.25">
      <c r="Z51" s="17" t="s">
        <v>6</v>
      </c>
      <c r="AA51" s="17" t="s">
        <v>7</v>
      </c>
      <c r="AB51" s="17" t="s">
        <v>8</v>
      </c>
      <c r="AC51" s="17" t="s">
        <v>11</v>
      </c>
      <c r="AD51" s="17" t="s">
        <v>26</v>
      </c>
      <c r="AE51" s="17" t="s">
        <v>29</v>
      </c>
      <c r="AG51" s="17" t="s">
        <v>23</v>
      </c>
    </row>
    <row r="52" spans="26:33" ht="15.75" x14ac:dyDescent="0.25">
      <c r="Z52" s="32"/>
      <c r="AG52" s="29">
        <v>3</v>
      </c>
    </row>
    <row r="53" spans="26:33" ht="15.75" x14ac:dyDescent="0.25">
      <c r="AG53" s="30">
        <v>4</v>
      </c>
    </row>
    <row r="54" spans="26:33" ht="15.75" x14ac:dyDescent="0.25">
      <c r="AG54" s="30">
        <v>2</v>
      </c>
    </row>
    <row r="55" spans="26:33" ht="15.75" x14ac:dyDescent="0.25">
      <c r="AG55" s="29">
        <v>5</v>
      </c>
    </row>
    <row r="56" spans="26:33" ht="15.75" x14ac:dyDescent="0.25">
      <c r="Z56" s="32"/>
      <c r="AG56" s="29">
        <v>1</v>
      </c>
    </row>
    <row r="57" spans="26:33" ht="15.75" x14ac:dyDescent="0.25">
      <c r="AG57" s="30">
        <v>6</v>
      </c>
    </row>
    <row r="58" spans="26:33" ht="15.75" x14ac:dyDescent="0.25"/>
    <row r="59" spans="26:33" ht="15.75" x14ac:dyDescent="0.25"/>
    <row r="60" spans="26:33" ht="15.75" x14ac:dyDescent="0.25"/>
    <row r="61" spans="26:33" ht="15.75" x14ac:dyDescent="0.25">
      <c r="Z61">
        <f>+Z52+Z53+Z54+Z55+Z56+Z57</f>
        <v>0</v>
      </c>
      <c r="AC61">
        <f>+AB6+AB7+AB8+AB9+AB11+AB10</f>
        <v>0</v>
      </c>
    </row>
    <row r="62" spans="26:33" ht="15.75" x14ac:dyDescent="0.25">
      <c r="AB62" s="17" t="s">
        <v>30</v>
      </c>
      <c r="AC62">
        <f>+AC61-Z61</f>
        <v>0</v>
      </c>
    </row>
  </sheetData>
  <sortState ref="Z52:AE57">
    <sortCondition ref="AD52:AD57"/>
  </sortState>
  <mergeCells count="30">
    <mergeCell ref="AA49:AE49"/>
    <mergeCell ref="P28:T28"/>
    <mergeCell ref="P29:W29"/>
    <mergeCell ref="AA25:AH25"/>
    <mergeCell ref="V26:W26"/>
    <mergeCell ref="AA26:AH26"/>
    <mergeCell ref="V25:W25"/>
    <mergeCell ref="V20:W20"/>
    <mergeCell ref="V21:W21"/>
    <mergeCell ref="V22:W22"/>
    <mergeCell ref="V23:W23"/>
    <mergeCell ref="V24:W24"/>
    <mergeCell ref="AA14:AE14"/>
    <mergeCell ref="V15:W15"/>
    <mergeCell ref="V16:W16"/>
    <mergeCell ref="V17:W17"/>
    <mergeCell ref="V6:W6"/>
    <mergeCell ref="V18:W18"/>
    <mergeCell ref="V7:W7"/>
    <mergeCell ref="V8:W8"/>
    <mergeCell ref="V9:W9"/>
    <mergeCell ref="V10:W10"/>
    <mergeCell ref="V12:W12"/>
    <mergeCell ref="V13:W13"/>
    <mergeCell ref="V14:W14"/>
    <mergeCell ref="P2:T2"/>
    <mergeCell ref="AA2:AE2"/>
    <mergeCell ref="V4:W4"/>
    <mergeCell ref="V5:W5"/>
    <mergeCell ref="AG5:AH5"/>
  </mergeCells>
  <pageMargins left="0.70866141732283472" right="0.70866141732283472" top="0.74803149606299213" bottom="0.74803149606299213" header="0.31496062992125984" footer="0.31496062992125984"/>
  <pageSetup paperSize="9" scale="68" fitToWidth="0" fitToHeight="0" orientation="landscape" r:id="rId1"/>
  <headerFooter alignWithMargins="0">
    <oddHeader>&amp;LTour de Mösseberg&amp;C&amp;A&amp;R&amp;D</oddHeader>
  </headerFooter>
  <colBreaks count="2" manualBreakCount="2">
    <brk id="14" max="36" man="1"/>
    <brk id="24" max="36" man="1"/>
  </colBreaks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AH62"/>
  <sheetViews>
    <sheetView view="pageBreakPreview" zoomScale="60" zoomScaleNormal="70" workbookViewId="0">
      <selection activeCell="P28" sqref="P28"/>
    </sheetView>
  </sheetViews>
  <sheetFormatPr defaultColWidth="9.140625" defaultRowHeight="12.75" customHeight="1" x14ac:dyDescent="0.25"/>
  <cols>
    <col min="1" max="1" width="4.7109375" bestFit="1" customWidth="1"/>
    <col min="2" max="2" width="6.85546875" customWidth="1"/>
    <col min="3" max="3" width="14.5703125" customWidth="1"/>
    <col min="4" max="4" width="19.140625" customWidth="1"/>
    <col min="5" max="5" width="26.28515625" customWidth="1"/>
    <col min="6" max="6" width="12.140625" customWidth="1"/>
    <col min="7" max="7" width="11.85546875" customWidth="1"/>
    <col min="8" max="8" width="5.85546875" customWidth="1"/>
    <col min="9" max="9" width="4.85546875" customWidth="1"/>
    <col min="10" max="10" width="13.42578125" customWidth="1"/>
    <col min="11" max="11" width="19.140625" customWidth="1"/>
    <col min="12" max="12" width="27.85546875" bestFit="1" customWidth="1"/>
    <col min="13" max="13" width="16.28515625" bestFit="1" customWidth="1"/>
    <col min="14" max="15" width="13.140625" style="34" customWidth="1"/>
    <col min="16" max="16" width="13.140625" customWidth="1"/>
    <col min="17" max="17" width="17.5703125" customWidth="1"/>
    <col min="18" max="18" width="11.42578125" bestFit="1" customWidth="1"/>
    <col min="19" max="19" width="13" bestFit="1" customWidth="1"/>
    <col min="26" max="26" width="6.140625" customWidth="1"/>
    <col min="27" max="27" width="12" customWidth="1"/>
    <col min="28" max="28" width="19.28515625" customWidth="1"/>
    <col min="29" max="29" width="17" customWidth="1"/>
    <col min="30" max="30" width="20.7109375" customWidth="1"/>
    <col min="31" max="31" width="14.28515625" bestFit="1" customWidth="1"/>
    <col min="32" max="32" width="11.140625" bestFit="1" customWidth="1"/>
    <col min="33" max="34" width="9.140625" customWidth="1"/>
  </cols>
  <sheetData>
    <row r="1" spans="1:34" ht="18" customHeight="1" x14ac:dyDescent="0.25">
      <c r="A1" s="4" t="s">
        <v>5</v>
      </c>
      <c r="B1" s="4" t="s">
        <v>6</v>
      </c>
      <c r="C1" s="4" t="s">
        <v>7</v>
      </c>
      <c r="D1" s="4" t="s">
        <v>8</v>
      </c>
      <c r="E1" s="4" t="s">
        <v>11</v>
      </c>
      <c r="F1" s="4" t="s">
        <v>12</v>
      </c>
      <c r="G1" s="4" t="s">
        <v>13</v>
      </c>
      <c r="H1" s="11" t="s">
        <v>17</v>
      </c>
      <c r="I1" s="12"/>
      <c r="J1" s="12"/>
      <c r="K1" s="12"/>
      <c r="L1" s="13" t="str">
        <f>T(F2)</f>
        <v/>
      </c>
      <c r="M1" s="31" t="s">
        <v>27</v>
      </c>
      <c r="N1"/>
    </row>
    <row r="2" spans="1:34" ht="18" customHeight="1" x14ac:dyDescent="0.3">
      <c r="A2" s="3" t="s">
        <v>34</v>
      </c>
      <c r="B2" s="35"/>
      <c r="C2" s="4"/>
      <c r="D2" s="4"/>
      <c r="E2" s="4"/>
      <c r="F2" s="4"/>
      <c r="G2" s="4"/>
      <c r="H2" s="5">
        <v>1</v>
      </c>
      <c r="I2" s="6" t="str">
        <f>T(B2)</f>
        <v/>
      </c>
      <c r="J2" s="6" t="str">
        <f>T(C2)</f>
        <v/>
      </c>
      <c r="K2" s="6" t="str">
        <f>T(D2)</f>
        <v/>
      </c>
      <c r="L2" s="7" t="str">
        <f>T(E2)</f>
        <v/>
      </c>
      <c r="M2" s="29">
        <v>3</v>
      </c>
      <c r="N2"/>
      <c r="P2" s="58" t="s">
        <v>22</v>
      </c>
      <c r="Q2" s="58"/>
      <c r="R2" s="58"/>
      <c r="S2" s="58"/>
      <c r="T2" s="58"/>
      <c r="AA2" s="58" t="s">
        <v>22</v>
      </c>
      <c r="AB2" s="58"/>
      <c r="AC2" s="58"/>
      <c r="AD2" s="58"/>
      <c r="AE2" s="58"/>
    </row>
    <row r="3" spans="1:34" ht="18" customHeight="1" x14ac:dyDescent="0.25">
      <c r="A3" s="3" t="s">
        <v>46</v>
      </c>
      <c r="B3" s="35"/>
      <c r="C3" s="4"/>
      <c r="D3" s="4"/>
      <c r="E3" s="4"/>
      <c r="F3" s="4"/>
      <c r="G3" s="4"/>
      <c r="H3" s="5">
        <v>8</v>
      </c>
      <c r="I3" s="6" t="str">
        <f t="shared" ref="I3:L4" si="0">T(B9)</f>
        <v/>
      </c>
      <c r="J3" s="6" t="str">
        <f t="shared" si="0"/>
        <v/>
      </c>
      <c r="K3" s="6" t="str">
        <f t="shared" si="0"/>
        <v/>
      </c>
      <c r="L3" s="7" t="str">
        <f t="shared" si="0"/>
        <v/>
      </c>
      <c r="M3" s="30">
        <v>4</v>
      </c>
      <c r="N3"/>
      <c r="O3"/>
      <c r="P3" s="11" t="s">
        <v>17</v>
      </c>
      <c r="Q3" s="12"/>
      <c r="R3" s="12"/>
      <c r="S3" s="12"/>
      <c r="T3" s="13" t="str">
        <f>+L1</f>
        <v/>
      </c>
    </row>
    <row r="4" spans="1:34" ht="18" customHeight="1" x14ac:dyDescent="0.25">
      <c r="A4" s="3" t="s">
        <v>52</v>
      </c>
      <c r="B4" s="35"/>
      <c r="C4" s="4"/>
      <c r="D4" s="4"/>
      <c r="E4" s="4"/>
      <c r="F4" s="4"/>
      <c r="G4" s="4"/>
      <c r="H4" s="5">
        <v>9</v>
      </c>
      <c r="I4" s="6" t="str">
        <f t="shared" si="0"/>
        <v/>
      </c>
      <c r="J4" s="6" t="str">
        <f t="shared" si="0"/>
        <v/>
      </c>
      <c r="K4" s="6" t="str">
        <f t="shared" si="0"/>
        <v/>
      </c>
      <c r="L4" s="7" t="str">
        <f t="shared" si="0"/>
        <v/>
      </c>
      <c r="M4" s="30">
        <v>2</v>
      </c>
      <c r="N4"/>
      <c r="O4"/>
      <c r="P4" s="33" t="s">
        <v>23</v>
      </c>
      <c r="Q4" s="33" t="s">
        <v>24</v>
      </c>
      <c r="R4" s="18" t="s">
        <v>7</v>
      </c>
      <c r="S4" s="18" t="s">
        <v>8</v>
      </c>
      <c r="T4" s="18" t="s">
        <v>11</v>
      </c>
      <c r="U4" s="17" t="s">
        <v>26</v>
      </c>
      <c r="V4" s="60" t="s">
        <v>25</v>
      </c>
      <c r="W4" s="61"/>
      <c r="AA4" s="14" t="s">
        <v>21</v>
      </c>
      <c r="AB4" s="15"/>
      <c r="AC4" s="15"/>
      <c r="AD4" s="15"/>
      <c r="AE4" s="16" t="str">
        <f>T(F2)</f>
        <v/>
      </c>
      <c r="AF4" s="27"/>
      <c r="AG4" s="9"/>
    </row>
    <row r="5" spans="1:34" ht="18" customHeight="1" x14ac:dyDescent="0.25">
      <c r="A5" s="3" t="s">
        <v>40</v>
      </c>
      <c r="B5" s="35"/>
      <c r="C5" s="4"/>
      <c r="D5" s="4"/>
      <c r="E5" s="4"/>
      <c r="F5" s="4"/>
      <c r="G5" s="4"/>
      <c r="H5" s="5">
        <v>16</v>
      </c>
      <c r="I5" s="6" t="str">
        <f t="shared" ref="I5:L6" si="1">T(B17)</f>
        <v/>
      </c>
      <c r="J5" s="6" t="str">
        <f t="shared" si="1"/>
        <v/>
      </c>
      <c r="K5" s="6" t="str">
        <f t="shared" si="1"/>
        <v/>
      </c>
      <c r="L5" s="7" t="str">
        <f t="shared" si="1"/>
        <v/>
      </c>
      <c r="M5" s="29">
        <v>5</v>
      </c>
      <c r="N5"/>
      <c r="O5"/>
      <c r="P5" s="19">
        <v>6</v>
      </c>
      <c r="Q5" s="20" t="str">
        <f>+I7</f>
        <v/>
      </c>
      <c r="R5" s="21" t="str">
        <f t="shared" ref="R5:T5" si="2">+J7</f>
        <v/>
      </c>
      <c r="S5" s="21" t="str">
        <f t="shared" si="2"/>
        <v/>
      </c>
      <c r="T5" s="21" t="str">
        <f t="shared" si="2"/>
        <v/>
      </c>
      <c r="U5" s="20">
        <f>+H7</f>
        <v>24</v>
      </c>
      <c r="V5" s="59"/>
      <c r="W5" s="59"/>
      <c r="AA5" s="33" t="s">
        <v>23</v>
      </c>
      <c r="AB5" s="33" t="s">
        <v>24</v>
      </c>
      <c r="AC5" s="18" t="s">
        <v>7</v>
      </c>
      <c r="AD5" s="18" t="s">
        <v>8</v>
      </c>
      <c r="AE5" s="18" t="s">
        <v>11</v>
      </c>
      <c r="AF5" s="17" t="s">
        <v>26</v>
      </c>
      <c r="AG5" s="60" t="s">
        <v>25</v>
      </c>
      <c r="AH5" s="61"/>
    </row>
    <row r="6" spans="1:34" ht="18" customHeight="1" x14ac:dyDescent="0.25">
      <c r="A6" s="3" t="s">
        <v>41</v>
      </c>
      <c r="B6" s="35"/>
      <c r="C6" s="4"/>
      <c r="D6" s="4"/>
      <c r="E6" s="4"/>
      <c r="F6" s="4"/>
      <c r="G6" s="4"/>
      <c r="H6" s="5">
        <v>17</v>
      </c>
      <c r="I6" s="6" t="str">
        <f t="shared" si="1"/>
        <v/>
      </c>
      <c r="J6" s="6" t="str">
        <f t="shared" si="1"/>
        <v/>
      </c>
      <c r="K6" s="6" t="str">
        <f t="shared" si="1"/>
        <v/>
      </c>
      <c r="L6" s="6" t="str">
        <f t="shared" si="1"/>
        <v/>
      </c>
      <c r="M6" s="29">
        <v>1</v>
      </c>
      <c r="N6"/>
      <c r="O6"/>
      <c r="P6" s="23">
        <v>5</v>
      </c>
      <c r="Q6" s="24" t="str">
        <f>+I5</f>
        <v/>
      </c>
      <c r="R6" s="25" t="str">
        <f t="shared" ref="R6:T6" si="3">+J5</f>
        <v/>
      </c>
      <c r="S6" s="25" t="str">
        <f t="shared" si="3"/>
        <v/>
      </c>
      <c r="T6" s="25" t="str">
        <f t="shared" si="3"/>
        <v/>
      </c>
      <c r="U6" s="20">
        <f>+H5</f>
        <v>16</v>
      </c>
      <c r="V6" s="59"/>
      <c r="W6" s="59"/>
      <c r="Y6" s="8"/>
      <c r="Z6" s="8"/>
      <c r="AA6" s="19">
        <v>6</v>
      </c>
      <c r="AB6" s="20">
        <f>+Z57</f>
        <v>0</v>
      </c>
      <c r="AC6" s="20">
        <f>+AA57</f>
        <v>0</v>
      </c>
      <c r="AD6" s="20">
        <f>+AB57</f>
        <v>0</v>
      </c>
      <c r="AE6" s="20">
        <f>+AC57</f>
        <v>0</v>
      </c>
      <c r="AF6" s="20">
        <f>+AD57</f>
        <v>0</v>
      </c>
      <c r="AG6" s="22"/>
      <c r="AH6" s="22"/>
    </row>
    <row r="7" spans="1:34" ht="18" customHeight="1" x14ac:dyDescent="0.25">
      <c r="A7" s="3" t="s">
        <v>53</v>
      </c>
      <c r="B7" s="35"/>
      <c r="C7" s="4"/>
      <c r="D7" s="4"/>
      <c r="E7" s="4"/>
      <c r="F7" s="4"/>
      <c r="G7" s="4"/>
      <c r="H7" s="5">
        <v>24</v>
      </c>
      <c r="I7" s="6" t="str">
        <f>T(B25)</f>
        <v/>
      </c>
      <c r="J7" s="6" t="str">
        <f>T(C25)</f>
        <v/>
      </c>
      <c r="K7" s="6" t="str">
        <f>T(D25)</f>
        <v/>
      </c>
      <c r="L7" s="6" t="str">
        <f>T(E25)</f>
        <v/>
      </c>
      <c r="M7" s="30">
        <v>6</v>
      </c>
      <c r="N7"/>
      <c r="O7"/>
      <c r="P7" s="23">
        <v>4</v>
      </c>
      <c r="Q7" s="24" t="str">
        <f>+I3</f>
        <v/>
      </c>
      <c r="R7" s="25" t="str">
        <f t="shared" ref="R7:T7" si="4">+J3</f>
        <v/>
      </c>
      <c r="S7" s="25" t="str">
        <f t="shared" si="4"/>
        <v/>
      </c>
      <c r="T7" s="25" t="str">
        <f t="shared" si="4"/>
        <v/>
      </c>
      <c r="U7" s="20">
        <f>+H3</f>
        <v>8</v>
      </c>
      <c r="V7" s="59"/>
      <c r="W7" s="59"/>
      <c r="Y7" s="8"/>
      <c r="Z7" s="8"/>
      <c r="AA7" s="23">
        <v>5</v>
      </c>
      <c r="AB7" s="24">
        <f>+Z55</f>
        <v>0</v>
      </c>
      <c r="AC7" s="24">
        <f>+AA55</f>
        <v>0</v>
      </c>
      <c r="AD7" s="24">
        <f>+AB55</f>
        <v>0</v>
      </c>
      <c r="AE7" s="24">
        <f>+AC55</f>
        <v>0</v>
      </c>
      <c r="AF7" s="24">
        <f>+AD55</f>
        <v>0</v>
      </c>
      <c r="AG7" s="26"/>
      <c r="AH7" s="26"/>
    </row>
    <row r="8" spans="1:34" ht="18" customHeight="1" x14ac:dyDescent="0.25">
      <c r="A8" s="3" t="s">
        <v>47</v>
      </c>
      <c r="B8" s="35"/>
      <c r="C8" s="4"/>
      <c r="D8" s="4"/>
      <c r="E8" s="4"/>
      <c r="F8" s="4"/>
      <c r="G8" s="4"/>
      <c r="H8" s="14" t="s">
        <v>18</v>
      </c>
      <c r="I8" s="15"/>
      <c r="J8" s="15"/>
      <c r="K8" s="15"/>
      <c r="L8" s="16" t="str">
        <f>T(F2)</f>
        <v/>
      </c>
      <c r="M8" s="31" t="s">
        <v>27</v>
      </c>
      <c r="N8"/>
      <c r="O8"/>
      <c r="P8" s="23">
        <v>3</v>
      </c>
      <c r="Q8" s="24" t="str">
        <f>+I2</f>
        <v/>
      </c>
      <c r="R8" s="25" t="str">
        <f t="shared" ref="R8:T8" si="5">+J2</f>
        <v/>
      </c>
      <c r="S8" s="25" t="str">
        <f t="shared" si="5"/>
        <v/>
      </c>
      <c r="T8" s="25" t="str">
        <f t="shared" si="5"/>
        <v/>
      </c>
      <c r="U8" s="20">
        <f>+H2</f>
        <v>1</v>
      </c>
      <c r="V8" s="59"/>
      <c r="W8" s="59"/>
      <c r="X8" s="8"/>
      <c r="Y8" s="8"/>
      <c r="Z8" s="8"/>
      <c r="AA8" s="23">
        <v>4</v>
      </c>
      <c r="AB8" s="24">
        <f>+Z53</f>
        <v>0</v>
      </c>
      <c r="AC8" s="24">
        <f>+AA53</f>
        <v>0</v>
      </c>
      <c r="AD8" s="24">
        <f>+AB53</f>
        <v>0</v>
      </c>
      <c r="AE8" s="24">
        <f>+AC53</f>
        <v>0</v>
      </c>
      <c r="AF8" s="24">
        <f>+AD53</f>
        <v>0</v>
      </c>
      <c r="AG8" s="26"/>
      <c r="AH8" s="26"/>
    </row>
    <row r="9" spans="1:34" ht="18" customHeight="1" x14ac:dyDescent="0.25">
      <c r="A9" s="3" t="s">
        <v>35</v>
      </c>
      <c r="B9" s="35"/>
      <c r="C9" s="4"/>
      <c r="D9" s="4"/>
      <c r="E9" s="4"/>
      <c r="F9" s="4"/>
      <c r="G9" s="4"/>
      <c r="H9" s="5">
        <v>4</v>
      </c>
      <c r="I9" s="6" t="str">
        <f>T(B5)</f>
        <v/>
      </c>
      <c r="J9" s="6" t="str">
        <f t="shared" ref="I9:L10" si="6">T(C5)</f>
        <v/>
      </c>
      <c r="K9" s="6" t="str">
        <f t="shared" si="6"/>
        <v/>
      </c>
      <c r="L9" s="6" t="str">
        <f t="shared" si="6"/>
        <v/>
      </c>
      <c r="M9" s="29">
        <v>3</v>
      </c>
      <c r="N9"/>
      <c r="O9"/>
      <c r="P9" s="23">
        <v>2</v>
      </c>
      <c r="Q9" s="24" t="str">
        <f>+I4</f>
        <v/>
      </c>
      <c r="R9" s="25" t="str">
        <f t="shared" ref="R9:T9" si="7">+J4</f>
        <v/>
      </c>
      <c r="S9" s="25" t="str">
        <f t="shared" si="7"/>
        <v/>
      </c>
      <c r="T9" s="25" t="str">
        <f t="shared" si="7"/>
        <v/>
      </c>
      <c r="U9" s="20">
        <f>+H4</f>
        <v>9</v>
      </c>
      <c r="V9" s="59"/>
      <c r="W9" s="59"/>
      <c r="X9" s="8"/>
      <c r="AA9" s="23">
        <v>3</v>
      </c>
      <c r="AB9" s="24">
        <f>+Z52</f>
        <v>0</v>
      </c>
      <c r="AC9" s="24">
        <f>+AA52</f>
        <v>0</v>
      </c>
      <c r="AD9" s="24">
        <f>+AB52</f>
        <v>0</v>
      </c>
      <c r="AE9" s="24">
        <f>+AC52</f>
        <v>0</v>
      </c>
      <c r="AF9" s="24">
        <f>+AD52</f>
        <v>0</v>
      </c>
      <c r="AG9" s="26"/>
      <c r="AH9" s="26"/>
    </row>
    <row r="10" spans="1:34" ht="18" customHeight="1" x14ac:dyDescent="0.25">
      <c r="A10" s="3" t="s">
        <v>36</v>
      </c>
      <c r="B10" s="35"/>
      <c r="C10" s="4"/>
      <c r="D10" s="4"/>
      <c r="E10" s="4"/>
      <c r="F10" s="4"/>
      <c r="G10" s="4"/>
      <c r="H10" s="5">
        <v>5</v>
      </c>
      <c r="I10" s="6" t="str">
        <f t="shared" si="6"/>
        <v/>
      </c>
      <c r="J10" s="6" t="str">
        <f t="shared" si="6"/>
        <v/>
      </c>
      <c r="K10" s="6" t="str">
        <f t="shared" si="6"/>
        <v/>
      </c>
      <c r="L10" s="6" t="str">
        <f t="shared" si="6"/>
        <v/>
      </c>
      <c r="M10" s="30">
        <v>4</v>
      </c>
      <c r="N10"/>
      <c r="O10"/>
      <c r="P10" s="23">
        <v>1</v>
      </c>
      <c r="Q10" s="24" t="str">
        <f>+I6</f>
        <v/>
      </c>
      <c r="R10" s="25" t="str">
        <f t="shared" ref="R10:T10" si="8">+J6</f>
        <v/>
      </c>
      <c r="S10" s="25" t="str">
        <f t="shared" si="8"/>
        <v/>
      </c>
      <c r="T10" s="25" t="str">
        <f t="shared" si="8"/>
        <v/>
      </c>
      <c r="U10" s="24">
        <f>+H6</f>
        <v>17</v>
      </c>
      <c r="V10" s="59"/>
      <c r="W10" s="59"/>
      <c r="X10" s="8"/>
      <c r="AA10" s="23">
        <v>2</v>
      </c>
      <c r="AB10" s="24">
        <f>+Z54</f>
        <v>0</v>
      </c>
      <c r="AC10" s="24">
        <f>+AA54</f>
        <v>0</v>
      </c>
      <c r="AD10" s="24">
        <f>+AB54</f>
        <v>0</v>
      </c>
      <c r="AE10" s="24">
        <f>+AC54</f>
        <v>0</v>
      </c>
      <c r="AF10" s="24">
        <f>+AD54</f>
        <v>0</v>
      </c>
      <c r="AG10" s="26"/>
      <c r="AH10" s="26"/>
    </row>
    <row r="11" spans="1:34" ht="18" customHeight="1" x14ac:dyDescent="0.25">
      <c r="A11" s="3" t="s">
        <v>48</v>
      </c>
      <c r="B11" s="35"/>
      <c r="C11" s="4"/>
      <c r="D11" s="4"/>
      <c r="E11" s="4"/>
      <c r="F11" s="4"/>
      <c r="G11" s="4"/>
      <c r="H11" s="5">
        <v>12</v>
      </c>
      <c r="I11" s="6" t="str">
        <f t="shared" ref="I11:L12" si="9">T(B13)</f>
        <v/>
      </c>
      <c r="J11" s="6" t="str">
        <f t="shared" si="9"/>
        <v/>
      </c>
      <c r="K11" s="6" t="str">
        <f t="shared" si="9"/>
        <v/>
      </c>
      <c r="L11" s="6" t="str">
        <f t="shared" si="9"/>
        <v/>
      </c>
      <c r="M11" s="30">
        <v>2</v>
      </c>
      <c r="N11"/>
      <c r="O11"/>
      <c r="P11" s="11" t="s">
        <v>18</v>
      </c>
      <c r="Q11" s="12"/>
      <c r="R11" s="12"/>
      <c r="S11" s="12"/>
      <c r="T11" s="13" t="str">
        <f>+T3</f>
        <v/>
      </c>
      <c r="AA11" s="23">
        <v>1</v>
      </c>
      <c r="AB11" s="24">
        <f>+Z56</f>
        <v>0</v>
      </c>
      <c r="AC11" s="24">
        <f>+AA56</f>
        <v>0</v>
      </c>
      <c r="AD11" s="24">
        <f>+AB56</f>
        <v>0</v>
      </c>
      <c r="AE11" s="24">
        <f>+AC56</f>
        <v>0</v>
      </c>
      <c r="AF11" s="24">
        <f>+AD56</f>
        <v>0</v>
      </c>
      <c r="AG11" s="26"/>
      <c r="AH11" s="26"/>
    </row>
    <row r="12" spans="1:34" ht="18" customHeight="1" x14ac:dyDescent="0.25">
      <c r="A12" s="3" t="s">
        <v>54</v>
      </c>
      <c r="B12" s="35"/>
      <c r="C12" s="4"/>
      <c r="D12" s="4"/>
      <c r="E12" s="4"/>
      <c r="F12" s="4"/>
      <c r="G12" s="4"/>
      <c r="H12" s="5">
        <v>13</v>
      </c>
      <c r="I12" s="6" t="str">
        <f>T(B14)</f>
        <v/>
      </c>
      <c r="J12" s="6" t="str">
        <f t="shared" si="9"/>
        <v/>
      </c>
      <c r="K12" s="6" t="str">
        <f t="shared" si="9"/>
        <v/>
      </c>
      <c r="L12" s="6" t="str">
        <f t="shared" si="9"/>
        <v/>
      </c>
      <c r="M12" s="29">
        <v>5</v>
      </c>
      <c r="N12"/>
      <c r="O12"/>
      <c r="P12" s="33" t="s">
        <v>23</v>
      </c>
      <c r="Q12" s="33" t="s">
        <v>24</v>
      </c>
      <c r="R12" s="18" t="s">
        <v>7</v>
      </c>
      <c r="S12" s="18" t="s">
        <v>8</v>
      </c>
      <c r="T12" s="18" t="s">
        <v>11</v>
      </c>
      <c r="V12" s="60" t="s">
        <v>25</v>
      </c>
      <c r="W12" s="61"/>
      <c r="AA12" s="9"/>
      <c r="AB12" s="9"/>
      <c r="AC12" s="9"/>
      <c r="AD12" s="9"/>
      <c r="AE12" s="9"/>
      <c r="AF12" s="9"/>
    </row>
    <row r="13" spans="1:34" ht="18" customHeight="1" x14ac:dyDescent="0.25">
      <c r="A13" s="3" t="s">
        <v>42</v>
      </c>
      <c r="B13" s="35"/>
      <c r="C13" s="4"/>
      <c r="D13" s="4"/>
      <c r="E13" s="4"/>
      <c r="F13" s="4"/>
      <c r="G13" s="4"/>
      <c r="H13" s="5">
        <v>20</v>
      </c>
      <c r="I13" s="6" t="str">
        <f t="shared" ref="I13:L14" si="10">T(B21)</f>
        <v/>
      </c>
      <c r="J13" s="6" t="str">
        <f t="shared" si="10"/>
        <v/>
      </c>
      <c r="K13" s="6" t="str">
        <f t="shared" si="10"/>
        <v/>
      </c>
      <c r="L13" s="6" t="str">
        <f t="shared" si="10"/>
        <v/>
      </c>
      <c r="M13" s="29">
        <v>1</v>
      </c>
      <c r="N13"/>
      <c r="O13"/>
      <c r="P13" s="19">
        <v>6</v>
      </c>
      <c r="Q13" s="20" t="str">
        <f>+I14</f>
        <v/>
      </c>
      <c r="R13" s="20" t="str">
        <f>+J14</f>
        <v/>
      </c>
      <c r="S13" s="20" t="str">
        <f>+K14</f>
        <v/>
      </c>
      <c r="T13" s="20" t="str">
        <f>+L14</f>
        <v/>
      </c>
      <c r="U13" s="20">
        <f>+H14</f>
        <v>21</v>
      </c>
      <c r="V13" s="59"/>
      <c r="W13" s="59"/>
      <c r="Y13" s="8"/>
      <c r="Z13" s="8"/>
      <c r="AA13" s="9"/>
      <c r="AB13" s="9"/>
      <c r="AC13" s="9"/>
      <c r="AD13" s="9"/>
      <c r="AE13" s="9"/>
      <c r="AF13" s="9"/>
    </row>
    <row r="14" spans="1:34" ht="18" customHeight="1" x14ac:dyDescent="0.3">
      <c r="A14" s="3" t="s">
        <v>43</v>
      </c>
      <c r="B14" s="35"/>
      <c r="C14" s="4"/>
      <c r="D14" s="4"/>
      <c r="E14" s="4"/>
      <c r="F14" s="4"/>
      <c r="G14" s="4"/>
      <c r="H14" s="5">
        <v>21</v>
      </c>
      <c r="I14" s="6" t="str">
        <f t="shared" si="10"/>
        <v/>
      </c>
      <c r="J14" s="6" t="str">
        <f t="shared" si="10"/>
        <v/>
      </c>
      <c r="K14" s="6" t="str">
        <f t="shared" si="10"/>
        <v/>
      </c>
      <c r="L14" s="6" t="str">
        <f t="shared" si="10"/>
        <v/>
      </c>
      <c r="M14" s="30">
        <v>6</v>
      </c>
      <c r="N14"/>
      <c r="O14"/>
      <c r="P14" s="23">
        <v>5</v>
      </c>
      <c r="Q14" s="24" t="str">
        <f>+I12</f>
        <v/>
      </c>
      <c r="R14" s="24" t="str">
        <f>+J12</f>
        <v/>
      </c>
      <c r="S14" s="24" t="str">
        <f>+K12</f>
        <v/>
      </c>
      <c r="T14" s="24" t="str">
        <f>+L12</f>
        <v/>
      </c>
      <c r="U14" s="24">
        <f>+H12</f>
        <v>13</v>
      </c>
      <c r="V14" s="59"/>
      <c r="W14" s="59"/>
      <c r="Y14" s="8"/>
      <c r="Z14" s="8"/>
      <c r="AA14" s="58" t="s">
        <v>22</v>
      </c>
      <c r="AB14" s="58"/>
      <c r="AC14" s="58"/>
      <c r="AD14" s="58"/>
      <c r="AE14" s="58"/>
      <c r="AF14" s="9"/>
    </row>
    <row r="15" spans="1:34" ht="18" customHeight="1" x14ac:dyDescent="0.25">
      <c r="A15" s="3" t="s">
        <v>55</v>
      </c>
      <c r="B15" s="35"/>
      <c r="C15" s="4"/>
      <c r="D15" s="4"/>
      <c r="E15" s="4"/>
      <c r="F15" s="4"/>
      <c r="G15" s="4"/>
      <c r="H15" s="14" t="s">
        <v>19</v>
      </c>
      <c r="I15" s="15"/>
      <c r="J15" s="15"/>
      <c r="K15" s="15"/>
      <c r="L15" s="16" t="str">
        <f>T(F2)</f>
        <v/>
      </c>
      <c r="M15" s="31" t="s">
        <v>27</v>
      </c>
      <c r="N15"/>
      <c r="O15"/>
      <c r="P15" s="23">
        <v>4</v>
      </c>
      <c r="Q15" s="24" t="str">
        <f>+I10</f>
        <v/>
      </c>
      <c r="R15" s="24" t="str">
        <f>+J10</f>
        <v/>
      </c>
      <c r="S15" s="24" t="str">
        <f>+K10</f>
        <v/>
      </c>
      <c r="T15" s="24" t="str">
        <f>+L10</f>
        <v/>
      </c>
      <c r="U15" s="24">
        <f>+H10</f>
        <v>5</v>
      </c>
      <c r="V15" s="59"/>
      <c r="W15" s="59"/>
      <c r="X15" s="8"/>
      <c r="Y15" s="8"/>
      <c r="Z15" s="8"/>
    </row>
    <row r="16" spans="1:34" ht="18" customHeight="1" x14ac:dyDescent="0.25">
      <c r="A16" s="3" t="s">
        <v>49</v>
      </c>
      <c r="B16" s="35"/>
      <c r="C16" s="4"/>
      <c r="D16" s="4"/>
      <c r="E16" s="4"/>
      <c r="F16" s="4"/>
      <c r="G16" s="4"/>
      <c r="H16" s="5">
        <v>2</v>
      </c>
      <c r="I16" s="6" t="str">
        <f>T(B3)</f>
        <v/>
      </c>
      <c r="J16" s="6" t="str">
        <f>T(C3)</f>
        <v/>
      </c>
      <c r="K16" s="6" t="str">
        <f>T(D3)</f>
        <v/>
      </c>
      <c r="L16" s="6" t="str">
        <f>T(E3)</f>
        <v/>
      </c>
      <c r="M16" s="29">
        <v>3</v>
      </c>
      <c r="N16"/>
      <c r="O16"/>
      <c r="P16" s="23">
        <v>3</v>
      </c>
      <c r="Q16" s="24" t="str">
        <f>+I9</f>
        <v/>
      </c>
      <c r="R16" s="24" t="str">
        <f>+J9</f>
        <v/>
      </c>
      <c r="S16" s="24" t="str">
        <f>+K9</f>
        <v/>
      </c>
      <c r="T16" s="24" t="str">
        <f>+L9</f>
        <v/>
      </c>
      <c r="U16" s="24">
        <f>+H9</f>
        <v>4</v>
      </c>
      <c r="V16" s="59"/>
      <c r="W16" s="59"/>
      <c r="X16" s="8"/>
    </row>
    <row r="17" spans="1:34" ht="18" customHeight="1" x14ac:dyDescent="0.25">
      <c r="A17" s="3" t="s">
        <v>37</v>
      </c>
      <c r="B17" s="35"/>
      <c r="C17" s="4"/>
      <c r="D17" s="4"/>
      <c r="E17" s="4"/>
      <c r="F17" s="4"/>
      <c r="G17" s="4"/>
      <c r="H17" s="5">
        <v>7</v>
      </c>
      <c r="I17" s="6" t="str">
        <f>T(B8)</f>
        <v/>
      </c>
      <c r="J17" s="6" t="str">
        <f>T(C8)</f>
        <v/>
      </c>
      <c r="K17" s="6" t="str">
        <f>T(D8)</f>
        <v/>
      </c>
      <c r="L17" s="6" t="str">
        <f>T(E8)</f>
        <v/>
      </c>
      <c r="M17" s="30">
        <v>4</v>
      </c>
      <c r="N17"/>
      <c r="O17"/>
      <c r="P17" s="23">
        <v>2</v>
      </c>
      <c r="Q17" s="24" t="str">
        <f>+I11</f>
        <v/>
      </c>
      <c r="R17" s="24" t="str">
        <f>+J11</f>
        <v/>
      </c>
      <c r="S17" s="24" t="str">
        <f>+K11</f>
        <v/>
      </c>
      <c r="T17" s="24" t="str">
        <f>+L11</f>
        <v/>
      </c>
      <c r="U17" s="24">
        <f>+H11</f>
        <v>12</v>
      </c>
      <c r="V17" s="59"/>
      <c r="W17" s="59"/>
      <c r="X17" s="8"/>
    </row>
    <row r="18" spans="1:34" ht="18" customHeight="1" x14ac:dyDescent="0.25">
      <c r="A18" s="3" t="s">
        <v>38</v>
      </c>
      <c r="B18" s="35"/>
      <c r="C18" s="4"/>
      <c r="D18" s="4"/>
      <c r="E18" s="4"/>
      <c r="F18" s="4"/>
      <c r="G18" s="4"/>
      <c r="H18" s="5">
        <v>10</v>
      </c>
      <c r="I18" s="6" t="str">
        <f>T(B11)</f>
        <v/>
      </c>
      <c r="J18" s="6" t="str">
        <f>T(C11)</f>
        <v/>
      </c>
      <c r="K18" s="6" t="str">
        <f>T(D11)</f>
        <v/>
      </c>
      <c r="L18" s="6" t="str">
        <f>T(E11)</f>
        <v/>
      </c>
      <c r="M18" s="30">
        <v>2</v>
      </c>
      <c r="N18"/>
      <c r="O18"/>
      <c r="P18" s="23">
        <v>1</v>
      </c>
      <c r="Q18" s="24" t="str">
        <f>+I13</f>
        <v/>
      </c>
      <c r="R18" s="24" t="str">
        <f>+J13</f>
        <v/>
      </c>
      <c r="S18" s="24" t="str">
        <f>+K13</f>
        <v/>
      </c>
      <c r="T18" s="24" t="str">
        <f>+L13</f>
        <v/>
      </c>
      <c r="U18" s="24">
        <f>+H13</f>
        <v>20</v>
      </c>
      <c r="V18" s="59"/>
      <c r="W18" s="59"/>
    </row>
    <row r="19" spans="1:34" ht="18" customHeight="1" x14ac:dyDescent="0.25">
      <c r="A19" s="3" t="s">
        <v>50</v>
      </c>
      <c r="B19" s="35"/>
      <c r="C19" s="4"/>
      <c r="D19" s="4"/>
      <c r="E19" s="4"/>
      <c r="F19" s="4"/>
      <c r="G19" s="4"/>
      <c r="H19" s="5">
        <v>15</v>
      </c>
      <c r="I19" s="6" t="str">
        <f>T(B16)</f>
        <v/>
      </c>
      <c r="J19" s="6" t="str">
        <f>T(C16)</f>
        <v/>
      </c>
      <c r="K19" s="6" t="str">
        <f>T(D16)</f>
        <v/>
      </c>
      <c r="L19" s="6" t="str">
        <f>T(E16)</f>
        <v/>
      </c>
      <c r="M19" s="29">
        <v>5</v>
      </c>
      <c r="N19"/>
      <c r="O19"/>
      <c r="P19" s="11" t="s">
        <v>19</v>
      </c>
      <c r="Q19" s="12"/>
      <c r="R19" s="12"/>
      <c r="S19" s="12"/>
      <c r="T19" s="13" t="str">
        <f>+T11</f>
        <v/>
      </c>
      <c r="AA19" s="9"/>
      <c r="AB19" s="9"/>
      <c r="AC19" s="9"/>
      <c r="AD19" s="9"/>
      <c r="AE19" s="9"/>
      <c r="AF19" s="9"/>
    </row>
    <row r="20" spans="1:34" ht="18" customHeight="1" x14ac:dyDescent="0.25">
      <c r="A20" s="3" t="s">
        <v>56</v>
      </c>
      <c r="B20" s="35"/>
      <c r="C20" s="4"/>
      <c r="D20" s="4"/>
      <c r="E20" s="4"/>
      <c r="F20" s="4"/>
      <c r="G20" s="4"/>
      <c r="H20" s="5">
        <v>18</v>
      </c>
      <c r="I20" s="6" t="str">
        <f>T(B19)</f>
        <v/>
      </c>
      <c r="J20" s="6" t="str">
        <f>T(C19)</f>
        <v/>
      </c>
      <c r="K20" s="6" t="str">
        <f>T(D19)</f>
        <v/>
      </c>
      <c r="L20" s="6" t="str">
        <f>T(E19)</f>
        <v/>
      </c>
      <c r="M20" s="29">
        <v>1</v>
      </c>
      <c r="N20"/>
      <c r="O20"/>
      <c r="P20" s="33" t="s">
        <v>23</v>
      </c>
      <c r="Q20" s="33" t="s">
        <v>24</v>
      </c>
      <c r="R20" s="18" t="s">
        <v>7</v>
      </c>
      <c r="S20" s="18" t="s">
        <v>8</v>
      </c>
      <c r="T20" s="18" t="s">
        <v>11</v>
      </c>
      <c r="V20" s="60" t="s">
        <v>25</v>
      </c>
      <c r="W20" s="61"/>
      <c r="Y20" s="8"/>
      <c r="Z20" s="8"/>
      <c r="AA20" s="9"/>
      <c r="AB20" s="9"/>
      <c r="AC20" s="9"/>
      <c r="AD20" s="9"/>
      <c r="AE20" s="9"/>
      <c r="AF20" s="9"/>
    </row>
    <row r="21" spans="1:34" ht="18" customHeight="1" x14ac:dyDescent="0.25">
      <c r="A21" s="3" t="s">
        <v>44</v>
      </c>
      <c r="B21" s="35"/>
      <c r="C21" s="4"/>
      <c r="D21" s="4"/>
      <c r="E21" s="4"/>
      <c r="F21" s="4"/>
      <c r="G21" s="4"/>
      <c r="H21" s="5">
        <v>23</v>
      </c>
      <c r="I21" s="6" t="str">
        <f>T(B24)</f>
        <v/>
      </c>
      <c r="J21" s="6" t="str">
        <f>T(C24)</f>
        <v/>
      </c>
      <c r="K21" s="6" t="str">
        <f>T(D24)</f>
        <v/>
      </c>
      <c r="L21" s="6" t="str">
        <f>T(E24)</f>
        <v/>
      </c>
      <c r="M21" s="30">
        <v>6</v>
      </c>
      <c r="N21"/>
      <c r="O21"/>
      <c r="P21" s="19">
        <v>6</v>
      </c>
      <c r="Q21" s="20" t="str">
        <f>+I21</f>
        <v/>
      </c>
      <c r="R21" s="20" t="str">
        <f>+J21</f>
        <v/>
      </c>
      <c r="S21" s="20" t="str">
        <f>+K21</f>
        <v/>
      </c>
      <c r="T21" s="20" t="str">
        <f>+L21</f>
        <v/>
      </c>
      <c r="U21" s="20">
        <f>+H21</f>
        <v>23</v>
      </c>
      <c r="V21" s="59"/>
      <c r="W21" s="59"/>
      <c r="Y21" s="8"/>
      <c r="Z21" s="8"/>
      <c r="AA21" s="9"/>
      <c r="AB21" s="9"/>
      <c r="AC21" s="9"/>
      <c r="AD21" s="9"/>
      <c r="AE21" s="9"/>
      <c r="AF21" s="9"/>
    </row>
    <row r="22" spans="1:34" ht="18" customHeight="1" x14ac:dyDescent="0.25">
      <c r="A22" s="3" t="s">
        <v>45</v>
      </c>
      <c r="B22" s="35"/>
      <c r="C22" s="4"/>
      <c r="D22" s="4"/>
      <c r="E22" s="4"/>
      <c r="F22" s="4"/>
      <c r="G22" s="4"/>
      <c r="H22" s="14" t="s">
        <v>20</v>
      </c>
      <c r="I22" s="15"/>
      <c r="J22" s="15"/>
      <c r="K22" s="15"/>
      <c r="L22" s="16" t="str">
        <f>T(F2)</f>
        <v/>
      </c>
      <c r="M22" s="31" t="s">
        <v>27</v>
      </c>
      <c r="N22"/>
      <c r="O22"/>
      <c r="P22" s="23">
        <v>5</v>
      </c>
      <c r="Q22" s="24" t="str">
        <f>+I19</f>
        <v/>
      </c>
      <c r="R22" s="24" t="str">
        <f>+J19</f>
        <v/>
      </c>
      <c r="S22" s="24" t="str">
        <f>+K19</f>
        <v/>
      </c>
      <c r="T22" s="24" t="str">
        <f>+L19</f>
        <v/>
      </c>
      <c r="U22" s="24">
        <f>+H19</f>
        <v>15</v>
      </c>
      <c r="V22" s="59"/>
      <c r="W22" s="59"/>
      <c r="X22" s="8"/>
      <c r="Y22" s="8"/>
      <c r="Z22" s="8"/>
      <c r="AA22" s="10"/>
      <c r="AB22" s="10"/>
      <c r="AC22" s="10"/>
      <c r="AD22" s="10"/>
      <c r="AE22" s="9"/>
      <c r="AF22" s="9"/>
    </row>
    <row r="23" spans="1:34" ht="18" customHeight="1" x14ac:dyDescent="0.25">
      <c r="A23" s="3" t="s">
        <v>57</v>
      </c>
      <c r="B23" s="35"/>
      <c r="C23" s="4"/>
      <c r="D23" s="4"/>
      <c r="E23" s="4"/>
      <c r="F23" s="4"/>
      <c r="G23" s="4"/>
      <c r="H23" s="5">
        <v>3</v>
      </c>
      <c r="I23" s="6" t="str">
        <f>T(B4)</f>
        <v/>
      </c>
      <c r="J23" s="6" t="str">
        <f>T(C4)</f>
        <v/>
      </c>
      <c r="K23" s="6" t="str">
        <f>T(D4)</f>
        <v/>
      </c>
      <c r="L23" s="6" t="str">
        <f>T(E4)</f>
        <v/>
      </c>
      <c r="M23" s="29">
        <v>3</v>
      </c>
      <c r="N23"/>
      <c r="O23"/>
      <c r="P23" s="23">
        <v>4</v>
      </c>
      <c r="Q23" s="24" t="str">
        <f>+I17</f>
        <v/>
      </c>
      <c r="R23" s="24" t="str">
        <f>+J17</f>
        <v/>
      </c>
      <c r="S23" s="24" t="str">
        <f>+K17</f>
        <v/>
      </c>
      <c r="T23" s="24" t="str">
        <f>+L17</f>
        <v/>
      </c>
      <c r="U23" s="24">
        <f>+H17</f>
        <v>7</v>
      </c>
      <c r="V23" s="59"/>
      <c r="W23" s="59"/>
      <c r="X23" s="8"/>
      <c r="Y23" s="10"/>
      <c r="Z23" s="10"/>
    </row>
    <row r="24" spans="1:34" ht="18" customHeight="1" x14ac:dyDescent="0.25">
      <c r="A24" s="3" t="s">
        <v>51</v>
      </c>
      <c r="B24" s="35"/>
      <c r="C24" s="4"/>
      <c r="D24" s="4"/>
      <c r="E24" s="4"/>
      <c r="F24" s="4"/>
      <c r="G24" s="4"/>
      <c r="H24" s="5">
        <v>6</v>
      </c>
      <c r="I24" s="6" t="str">
        <f>T(B7)</f>
        <v/>
      </c>
      <c r="J24" s="6" t="str">
        <f>T(C7)</f>
        <v/>
      </c>
      <c r="K24" s="6" t="str">
        <f>T(D7)</f>
        <v/>
      </c>
      <c r="L24" s="6" t="str">
        <f>T(E7)</f>
        <v/>
      </c>
      <c r="M24" s="30">
        <v>4</v>
      </c>
      <c r="N24"/>
      <c r="O24"/>
      <c r="P24" s="23">
        <v>3</v>
      </c>
      <c r="Q24" s="24" t="str">
        <f>+I16</f>
        <v/>
      </c>
      <c r="R24" s="24" t="str">
        <f>+J16</f>
        <v/>
      </c>
      <c r="S24" s="24" t="str">
        <f>+K16</f>
        <v/>
      </c>
      <c r="T24" s="24" t="str">
        <f>+L16</f>
        <v/>
      </c>
      <c r="U24" s="24">
        <f>+H16</f>
        <v>2</v>
      </c>
      <c r="V24" s="59"/>
      <c r="W24" s="59"/>
      <c r="X24" s="8"/>
    </row>
    <row r="25" spans="1:34" ht="18" customHeight="1" x14ac:dyDescent="0.25">
      <c r="A25" s="3" t="s">
        <v>39</v>
      </c>
      <c r="B25" s="35"/>
      <c r="C25" s="4"/>
      <c r="D25" s="4"/>
      <c r="E25" s="4"/>
      <c r="F25" s="4"/>
      <c r="G25" s="4"/>
      <c r="H25" s="5">
        <v>11</v>
      </c>
      <c r="I25" s="6" t="str">
        <f>T(B12)</f>
        <v/>
      </c>
      <c r="J25" s="6" t="str">
        <f>T(C12)</f>
        <v/>
      </c>
      <c r="K25" s="6" t="str">
        <f>T(D12)</f>
        <v/>
      </c>
      <c r="L25" s="6" t="str">
        <f>T(E12)</f>
        <v/>
      </c>
      <c r="M25" s="30">
        <v>2</v>
      </c>
      <c r="N25"/>
      <c r="O25"/>
      <c r="P25" s="23">
        <v>2</v>
      </c>
      <c r="Q25" s="24" t="str">
        <f>+I18</f>
        <v/>
      </c>
      <c r="R25" s="24" t="str">
        <f>+J18</f>
        <v/>
      </c>
      <c r="S25" s="24" t="str">
        <f>+K18</f>
        <v/>
      </c>
      <c r="T25" s="24" t="str">
        <f>+L18</f>
        <v/>
      </c>
      <c r="U25" s="24">
        <f>+H18</f>
        <v>10</v>
      </c>
      <c r="V25" s="59"/>
      <c r="W25" s="59"/>
      <c r="X25" s="10"/>
      <c r="AA25" s="57" t="s">
        <v>28</v>
      </c>
      <c r="AB25" s="57"/>
      <c r="AC25" s="57"/>
      <c r="AD25" s="57"/>
      <c r="AE25" s="57"/>
      <c r="AF25" s="57"/>
      <c r="AG25" s="57"/>
      <c r="AH25" s="57"/>
    </row>
    <row r="26" spans="1:34" ht="18" customHeight="1" x14ac:dyDescent="0.25">
      <c r="A26" s="3" t="s">
        <v>58</v>
      </c>
      <c r="B26" s="4"/>
      <c r="C26" s="4"/>
      <c r="D26" s="4"/>
      <c r="E26" s="4"/>
      <c r="F26" s="4"/>
      <c r="G26" s="4"/>
      <c r="H26" s="5">
        <v>14</v>
      </c>
      <c r="I26" s="6" t="str">
        <f>T(B15)</f>
        <v/>
      </c>
      <c r="J26" s="6" t="str">
        <f>T(C15)</f>
        <v/>
      </c>
      <c r="K26" s="6" t="str">
        <f>T(D15)</f>
        <v/>
      </c>
      <c r="L26" s="6" t="str">
        <f>T(E15)</f>
        <v/>
      </c>
      <c r="M26" s="29">
        <v>5</v>
      </c>
      <c r="N26"/>
      <c r="O26"/>
      <c r="P26" s="23">
        <v>1</v>
      </c>
      <c r="Q26" s="24" t="str">
        <f>+I20</f>
        <v/>
      </c>
      <c r="R26" s="24" t="str">
        <f>+J20</f>
        <v/>
      </c>
      <c r="S26" s="24" t="str">
        <f>+K20</f>
        <v/>
      </c>
      <c r="T26" s="24" t="str">
        <f>+L20</f>
        <v/>
      </c>
      <c r="U26" s="24">
        <f>+H20</f>
        <v>18</v>
      </c>
      <c r="V26" s="59"/>
      <c r="W26" s="59"/>
      <c r="AA26" s="57"/>
      <c r="AB26" s="57"/>
      <c r="AC26" s="57"/>
      <c r="AD26" s="57"/>
      <c r="AE26" s="57"/>
      <c r="AF26" s="57"/>
      <c r="AG26" s="57"/>
      <c r="AH26" s="57"/>
    </row>
    <row r="27" spans="1:34" ht="18" customHeight="1" x14ac:dyDescent="0.25">
      <c r="A27" s="3" t="s">
        <v>59</v>
      </c>
      <c r="B27" s="4"/>
      <c r="C27" s="4"/>
      <c r="D27" s="4"/>
      <c r="E27" s="4"/>
      <c r="F27" s="4"/>
      <c r="G27" s="4"/>
      <c r="H27" s="5">
        <v>19</v>
      </c>
      <c r="I27" s="6" t="str">
        <f>T(B20)</f>
        <v/>
      </c>
      <c r="J27" s="6" t="str">
        <f>T(C20)</f>
        <v/>
      </c>
      <c r="K27" s="6" t="str">
        <f>T(D20)</f>
        <v/>
      </c>
      <c r="L27" s="6" t="str">
        <f>T(E20)</f>
        <v/>
      </c>
      <c r="M27" s="29">
        <v>1</v>
      </c>
      <c r="N27"/>
      <c r="O27"/>
      <c r="P27" s="11" t="s">
        <v>20</v>
      </c>
      <c r="Q27" s="12"/>
      <c r="R27" s="12"/>
      <c r="S27" s="12"/>
      <c r="T27" s="13" t="str">
        <f>+T19</f>
        <v/>
      </c>
      <c r="Y27" s="8"/>
      <c r="Z27" s="8"/>
      <c r="AA27" s="9"/>
      <c r="AB27" s="9"/>
      <c r="AC27" s="9"/>
      <c r="AD27" s="9"/>
      <c r="AE27" s="9"/>
      <c r="AF27" s="9"/>
    </row>
    <row r="28" spans="1:34" ht="18" customHeight="1" x14ac:dyDescent="0.25">
      <c r="A28" s="3" t="s">
        <v>60</v>
      </c>
      <c r="B28" s="4"/>
      <c r="C28" s="4"/>
      <c r="D28" s="4"/>
      <c r="E28" s="4"/>
      <c r="F28" s="4"/>
      <c r="G28" s="4"/>
      <c r="H28" s="5">
        <v>22</v>
      </c>
      <c r="I28" s="6" t="str">
        <f>T(B23)</f>
        <v/>
      </c>
      <c r="J28" s="6" t="str">
        <f>T(C23)</f>
        <v/>
      </c>
      <c r="K28" s="6" t="str">
        <f>T(D23)</f>
        <v/>
      </c>
      <c r="L28" s="6" t="str">
        <f>T(E23)</f>
        <v/>
      </c>
      <c r="M28" s="30">
        <v>6</v>
      </c>
      <c r="N28"/>
      <c r="O28"/>
      <c r="P28" s="33" t="s">
        <v>23</v>
      </c>
      <c r="Q28" s="33" t="s">
        <v>24</v>
      </c>
      <c r="R28" s="18" t="s">
        <v>7</v>
      </c>
      <c r="S28" s="18" t="s">
        <v>8</v>
      </c>
      <c r="T28" s="18" t="s">
        <v>11</v>
      </c>
      <c r="V28" s="60" t="s">
        <v>25</v>
      </c>
      <c r="W28" s="61"/>
      <c r="Y28" s="8"/>
      <c r="Z28" s="8"/>
      <c r="AA28" s="9"/>
      <c r="AB28" s="9"/>
    </row>
    <row r="29" spans="1:34" ht="18" customHeight="1" x14ac:dyDescent="0.25">
      <c r="A29" s="2"/>
      <c r="N29"/>
      <c r="O29"/>
      <c r="P29" s="19">
        <v>6</v>
      </c>
      <c r="Q29" s="20" t="str">
        <f>+I28</f>
        <v/>
      </c>
      <c r="R29" s="20" t="str">
        <f>+J28</f>
        <v/>
      </c>
      <c r="S29" s="20" t="str">
        <f>+K28</f>
        <v/>
      </c>
      <c r="T29" s="20" t="str">
        <f>+L28</f>
        <v/>
      </c>
      <c r="U29" s="20">
        <f>+H28</f>
        <v>22</v>
      </c>
      <c r="V29" s="59"/>
      <c r="W29" s="59"/>
      <c r="X29" s="8"/>
      <c r="Y29" s="8"/>
      <c r="Z29" s="8"/>
    </row>
    <row r="30" spans="1:34" ht="18" customHeight="1" x14ac:dyDescent="0.25">
      <c r="A30" s="2"/>
      <c r="N30"/>
      <c r="O30"/>
      <c r="P30" s="23">
        <v>5</v>
      </c>
      <c r="Q30" s="24" t="str">
        <f>+I26</f>
        <v/>
      </c>
      <c r="R30" s="24" t="str">
        <f>+J26</f>
        <v/>
      </c>
      <c r="S30" s="24" t="str">
        <f>+K26</f>
        <v/>
      </c>
      <c r="T30" s="24" t="str">
        <f>+L26</f>
        <v/>
      </c>
      <c r="U30" s="24">
        <f>+H26</f>
        <v>14</v>
      </c>
      <c r="V30" s="59"/>
      <c r="W30" s="59"/>
      <c r="X30" s="8"/>
    </row>
    <row r="31" spans="1:34" ht="18" customHeight="1" x14ac:dyDescent="0.25">
      <c r="A31" s="2"/>
      <c r="N31"/>
      <c r="O31"/>
      <c r="P31" s="23">
        <v>4</v>
      </c>
      <c r="Q31" s="24" t="str">
        <f>+I24</f>
        <v/>
      </c>
      <c r="R31" s="24" t="str">
        <f>+J24</f>
        <v/>
      </c>
      <c r="S31" s="24" t="str">
        <f>+K24</f>
        <v/>
      </c>
      <c r="T31" s="24" t="str">
        <f>+L24</f>
        <v/>
      </c>
      <c r="U31" s="24">
        <f>+H24</f>
        <v>6</v>
      </c>
      <c r="V31" s="59"/>
      <c r="W31" s="59"/>
      <c r="X31" s="8"/>
    </row>
    <row r="32" spans="1:34" ht="18" customHeight="1" x14ac:dyDescent="0.25">
      <c r="A32" s="2"/>
      <c r="N32"/>
      <c r="O32"/>
      <c r="P32" s="23">
        <v>3</v>
      </c>
      <c r="Q32" s="24" t="str">
        <f>+I23</f>
        <v/>
      </c>
      <c r="R32" s="24" t="str">
        <f>+J23</f>
        <v/>
      </c>
      <c r="S32" s="24" t="str">
        <f>+K23</f>
        <v/>
      </c>
      <c r="T32" s="24" t="str">
        <f>+L23</f>
        <v/>
      </c>
      <c r="U32" s="24">
        <f>+H23</f>
        <v>3</v>
      </c>
      <c r="V32" s="59"/>
      <c r="W32" s="59"/>
    </row>
    <row r="33" spans="1:23" ht="18" customHeight="1" x14ac:dyDescent="0.25">
      <c r="A33" s="2"/>
      <c r="N33"/>
      <c r="O33"/>
      <c r="P33" s="23">
        <v>2</v>
      </c>
      <c r="Q33" s="24" t="str">
        <f>+I25</f>
        <v/>
      </c>
      <c r="R33" s="24" t="str">
        <f>+J25</f>
        <v/>
      </c>
      <c r="S33" s="24" t="str">
        <f>+K25</f>
        <v/>
      </c>
      <c r="T33" s="24" t="str">
        <f>+L25</f>
        <v/>
      </c>
      <c r="U33" s="24">
        <f>+H25</f>
        <v>11</v>
      </c>
      <c r="V33" s="59"/>
      <c r="W33" s="59"/>
    </row>
    <row r="34" spans="1:23" ht="18" customHeight="1" x14ac:dyDescent="0.25">
      <c r="A34" s="2"/>
      <c r="N34"/>
      <c r="O34"/>
      <c r="P34" s="23">
        <v>1</v>
      </c>
      <c r="Q34" s="24" t="str">
        <f>+I27</f>
        <v/>
      </c>
      <c r="R34" s="24" t="str">
        <f>+J27</f>
        <v/>
      </c>
      <c r="S34" s="24" t="str">
        <f>+K27</f>
        <v/>
      </c>
      <c r="T34" s="24" t="str">
        <f>+L27</f>
        <v/>
      </c>
      <c r="U34" s="24">
        <f>+H27</f>
        <v>19</v>
      </c>
      <c r="V34" s="59"/>
      <c r="W34" s="59"/>
    </row>
    <row r="35" spans="1:23" ht="18" customHeight="1" x14ac:dyDescent="0.2">
      <c r="A35" s="2"/>
      <c r="N35"/>
      <c r="O35"/>
    </row>
    <row r="36" spans="1:23" ht="18" customHeight="1" x14ac:dyDescent="0.3">
      <c r="A36" s="2"/>
      <c r="N36"/>
      <c r="O36"/>
      <c r="P36" s="58" t="s">
        <v>22</v>
      </c>
      <c r="Q36" s="58"/>
      <c r="R36" s="58"/>
      <c r="S36" s="58"/>
      <c r="T36" s="58"/>
    </row>
    <row r="37" spans="1:23" ht="18" customHeight="1" x14ac:dyDescent="0.25">
      <c r="A37" s="2"/>
      <c r="N37"/>
      <c r="O37"/>
      <c r="P37" s="57" t="s">
        <v>28</v>
      </c>
      <c r="Q37" s="57"/>
      <c r="R37" s="57"/>
      <c r="S37" s="57"/>
      <c r="T37" s="57"/>
      <c r="U37" s="57"/>
      <c r="V37" s="57"/>
      <c r="W37" s="57"/>
    </row>
    <row r="38" spans="1:23" ht="18" customHeight="1" x14ac:dyDescent="0.2">
      <c r="A38" s="2"/>
      <c r="N38"/>
      <c r="O38"/>
    </row>
    <row r="39" spans="1:23" ht="18" customHeight="1" x14ac:dyDescent="0.2">
      <c r="A39" s="2"/>
      <c r="N39"/>
      <c r="O39"/>
    </row>
    <row r="40" spans="1:23" ht="18" customHeight="1" x14ac:dyDescent="0.25">
      <c r="A40" s="2"/>
      <c r="O40"/>
    </row>
    <row r="41" spans="1:23" ht="18" customHeight="1" x14ac:dyDescent="0.25">
      <c r="A41" s="2"/>
      <c r="O41"/>
    </row>
    <row r="42" spans="1:23" ht="18" customHeight="1" x14ac:dyDescent="0.25">
      <c r="A42" s="2"/>
    </row>
    <row r="43" spans="1:23" ht="12.75" customHeight="1" x14ac:dyDescent="0.25">
      <c r="A43" s="2"/>
    </row>
    <row r="44" spans="1:23" ht="15.75" x14ac:dyDescent="0.25">
      <c r="A44" s="2"/>
    </row>
    <row r="45" spans="1:23" ht="15.75" x14ac:dyDescent="0.25">
      <c r="A45" s="2"/>
    </row>
    <row r="46" spans="1:23" ht="15.75" x14ac:dyDescent="0.25">
      <c r="A46" s="2"/>
    </row>
    <row r="47" spans="1:23" ht="15.75" x14ac:dyDescent="0.25">
      <c r="A47" s="2"/>
    </row>
    <row r="48" spans="1:23" ht="15.75" x14ac:dyDescent="0.25">
      <c r="A48" s="2"/>
    </row>
    <row r="49" spans="26:33" ht="19.5" x14ac:dyDescent="0.3">
      <c r="AA49" s="56" t="s">
        <v>31</v>
      </c>
      <c r="AB49" s="56"/>
      <c r="AC49" s="56"/>
      <c r="AD49" s="56"/>
      <c r="AE49" s="56"/>
    </row>
    <row r="50" spans="26:33" ht="15.75" x14ac:dyDescent="0.25"/>
    <row r="51" spans="26:33" ht="15.75" x14ac:dyDescent="0.25">
      <c r="Z51" s="17" t="s">
        <v>6</v>
      </c>
      <c r="AA51" s="17" t="s">
        <v>7</v>
      </c>
      <c r="AB51" s="17" t="s">
        <v>8</v>
      </c>
      <c r="AC51" s="17" t="s">
        <v>11</v>
      </c>
      <c r="AD51" s="17" t="s">
        <v>26</v>
      </c>
      <c r="AE51" s="17" t="s">
        <v>29</v>
      </c>
      <c r="AG51" s="17" t="s">
        <v>23</v>
      </c>
    </row>
    <row r="52" spans="26:33" ht="15.75" x14ac:dyDescent="0.25">
      <c r="Z52" s="32"/>
      <c r="AG52" s="29">
        <v>3</v>
      </c>
    </row>
    <row r="53" spans="26:33" ht="15.75" x14ac:dyDescent="0.25">
      <c r="AG53" s="30">
        <v>4</v>
      </c>
    </row>
    <row r="54" spans="26:33" ht="15.75" x14ac:dyDescent="0.25">
      <c r="AG54" s="30">
        <v>2</v>
      </c>
    </row>
    <row r="55" spans="26:33" ht="15.75" x14ac:dyDescent="0.25">
      <c r="AG55" s="29">
        <v>5</v>
      </c>
    </row>
    <row r="56" spans="26:33" ht="15.75" x14ac:dyDescent="0.25">
      <c r="AG56" s="29">
        <v>1</v>
      </c>
    </row>
    <row r="57" spans="26:33" ht="15.75" x14ac:dyDescent="0.25">
      <c r="AG57" s="30">
        <v>6</v>
      </c>
    </row>
    <row r="58" spans="26:33" ht="15.75" x14ac:dyDescent="0.25"/>
    <row r="59" spans="26:33" ht="15.75" x14ac:dyDescent="0.25"/>
    <row r="60" spans="26:33" ht="15.75" x14ac:dyDescent="0.25"/>
    <row r="61" spans="26:33" ht="15.75" x14ac:dyDescent="0.25">
      <c r="Z61">
        <f>+Z52+Z53+Z54+Z55+Z56+Z57</f>
        <v>0</v>
      </c>
      <c r="AC61">
        <f>+AB6+AB7+AB8+AB9+AB11+AB10</f>
        <v>0</v>
      </c>
    </row>
    <row r="62" spans="26:33" ht="15.75" x14ac:dyDescent="0.25">
      <c r="AB62" s="17" t="s">
        <v>30</v>
      </c>
      <c r="AC62">
        <f>+AC61-Z61</f>
        <v>0</v>
      </c>
    </row>
  </sheetData>
  <mergeCells count="37">
    <mergeCell ref="P2:T2"/>
    <mergeCell ref="AA2:AE2"/>
    <mergeCell ref="V4:W4"/>
    <mergeCell ref="V5:W5"/>
    <mergeCell ref="AG5:AH5"/>
    <mergeCell ref="V18:W18"/>
    <mergeCell ref="V7:W7"/>
    <mergeCell ref="V8:W8"/>
    <mergeCell ref="V9:W9"/>
    <mergeCell ref="V10:W10"/>
    <mergeCell ref="V12:W12"/>
    <mergeCell ref="V13:W13"/>
    <mergeCell ref="V14:W14"/>
    <mergeCell ref="AA14:AE14"/>
    <mergeCell ref="V15:W15"/>
    <mergeCell ref="V16:W16"/>
    <mergeCell ref="V17:W17"/>
    <mergeCell ref="V6:W6"/>
    <mergeCell ref="V20:W20"/>
    <mergeCell ref="V21:W21"/>
    <mergeCell ref="V22:W22"/>
    <mergeCell ref="V23:W23"/>
    <mergeCell ref="V24:W24"/>
    <mergeCell ref="P36:T36"/>
    <mergeCell ref="P37:W37"/>
    <mergeCell ref="AA25:AH25"/>
    <mergeCell ref="V26:W26"/>
    <mergeCell ref="AA26:AH26"/>
    <mergeCell ref="V28:W28"/>
    <mergeCell ref="V29:W29"/>
    <mergeCell ref="V30:W30"/>
    <mergeCell ref="V25:W25"/>
    <mergeCell ref="AA49:AE49"/>
    <mergeCell ref="V31:W31"/>
    <mergeCell ref="V32:W32"/>
    <mergeCell ref="V33:W33"/>
    <mergeCell ref="V34:W34"/>
  </mergeCells>
  <pageMargins left="0.70866141732283472" right="0.70866141732283472" top="0.74803149606299213" bottom="0.74803149606299213" header="0.31496062992125984" footer="0.31496062992125984"/>
  <pageSetup paperSize="9" scale="68" fitToWidth="0" fitToHeight="0" orientation="landscape" r:id="rId1"/>
  <headerFooter alignWithMargins="0">
    <oddHeader>&amp;LTour de Mösseberg&amp;C&amp;A&amp;R&amp;D</oddHeader>
  </headerFooter>
  <colBreaks count="2" manualBreakCount="2">
    <brk id="14" max="36" man="1"/>
    <brk id="24" max="36" man="1"/>
  </colBreaks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G48"/>
  <sheetViews>
    <sheetView zoomScale="70" zoomScaleNormal="70" workbookViewId="0">
      <selection activeCell="J22" sqref="J22"/>
    </sheetView>
  </sheetViews>
  <sheetFormatPr defaultColWidth="9.140625" defaultRowHeight="12.75" customHeight="1" x14ac:dyDescent="0.2"/>
  <cols>
    <col min="1" max="1" width="4.7109375" bestFit="1" customWidth="1"/>
    <col min="2" max="2" width="8.85546875" customWidth="1"/>
    <col min="3" max="3" width="15.42578125" customWidth="1"/>
    <col min="4" max="4" width="19.140625" customWidth="1"/>
    <col min="5" max="5" width="26.28515625" customWidth="1"/>
    <col min="6" max="6" width="12.140625" customWidth="1"/>
    <col min="7" max="7" width="11.85546875" customWidth="1"/>
  </cols>
  <sheetData>
    <row r="1" spans="1:7" ht="18" customHeight="1" x14ac:dyDescent="0.2">
      <c r="A1" s="4" t="s">
        <v>5</v>
      </c>
      <c r="B1" s="4" t="s">
        <v>6</v>
      </c>
      <c r="C1" s="4" t="s">
        <v>7</v>
      </c>
      <c r="D1" s="4" t="s">
        <v>8</v>
      </c>
      <c r="E1" s="4" t="s">
        <v>11</v>
      </c>
      <c r="F1" s="4" t="s">
        <v>12</v>
      </c>
      <c r="G1" s="4" t="s">
        <v>13</v>
      </c>
    </row>
    <row r="2" spans="1:7" ht="18" customHeight="1" x14ac:dyDescent="0.2">
      <c r="A2" s="3"/>
      <c r="B2" s="4"/>
      <c r="C2" s="4"/>
      <c r="D2" s="4"/>
      <c r="E2" s="4"/>
      <c r="F2" s="4"/>
      <c r="G2" s="4"/>
    </row>
    <row r="3" spans="1:7" ht="18" customHeight="1" x14ac:dyDescent="0.2">
      <c r="A3" s="3"/>
      <c r="B3" s="4"/>
      <c r="C3" s="4"/>
      <c r="D3" s="4"/>
      <c r="E3" s="4"/>
      <c r="F3" s="4"/>
      <c r="G3" s="4"/>
    </row>
    <row r="4" spans="1:7" ht="18" customHeight="1" x14ac:dyDescent="0.2">
      <c r="A4" s="3"/>
      <c r="B4" s="4"/>
      <c r="C4" s="4"/>
      <c r="D4" s="4"/>
      <c r="E4" s="4"/>
      <c r="F4" s="4"/>
      <c r="G4" s="4"/>
    </row>
    <row r="5" spans="1:7" ht="18" customHeight="1" x14ac:dyDescent="0.2">
      <c r="A5" s="3"/>
      <c r="B5" s="4"/>
      <c r="C5" s="4"/>
      <c r="D5" s="4"/>
      <c r="E5" s="4"/>
      <c r="F5" s="4"/>
      <c r="G5" s="4"/>
    </row>
    <row r="6" spans="1:7" ht="18" customHeight="1" x14ac:dyDescent="0.2">
      <c r="A6" s="3"/>
      <c r="B6" s="4"/>
      <c r="C6" s="4"/>
      <c r="D6" s="4"/>
      <c r="E6" s="4"/>
      <c r="F6" s="4"/>
      <c r="G6" s="4"/>
    </row>
    <row r="7" spans="1:7" ht="18" customHeight="1" x14ac:dyDescent="0.2">
      <c r="A7" s="3"/>
      <c r="B7" s="4"/>
      <c r="C7" s="4"/>
      <c r="D7" s="4"/>
      <c r="E7" s="4"/>
      <c r="F7" s="4"/>
      <c r="G7" s="4"/>
    </row>
    <row r="8" spans="1:7" ht="18" customHeight="1" x14ac:dyDescent="0.2">
      <c r="A8" s="3"/>
      <c r="B8" s="4"/>
      <c r="C8" s="4"/>
      <c r="D8" s="4"/>
      <c r="E8" s="4"/>
      <c r="F8" s="4"/>
      <c r="G8" s="4"/>
    </row>
    <row r="9" spans="1:7" ht="18" customHeight="1" x14ac:dyDescent="0.2">
      <c r="A9" s="3"/>
      <c r="B9" s="4"/>
      <c r="C9" s="4"/>
      <c r="D9" s="4"/>
      <c r="E9" s="4"/>
      <c r="F9" s="4"/>
      <c r="G9" s="4"/>
    </row>
    <row r="10" spans="1:7" ht="18" customHeight="1" x14ac:dyDescent="0.2">
      <c r="A10" s="3"/>
      <c r="B10" s="4"/>
      <c r="C10" s="4"/>
      <c r="D10" s="4"/>
      <c r="E10" s="4"/>
      <c r="F10" s="4"/>
      <c r="G10" s="4"/>
    </row>
    <row r="11" spans="1:7" ht="18" customHeight="1" x14ac:dyDescent="0.2">
      <c r="A11" s="3"/>
      <c r="B11" s="4"/>
      <c r="C11" s="4"/>
      <c r="D11" s="4"/>
      <c r="E11" s="4"/>
      <c r="F11" s="4"/>
      <c r="G11" s="4"/>
    </row>
    <row r="12" spans="1:7" ht="18" customHeight="1" x14ac:dyDescent="0.2">
      <c r="A12" s="3"/>
      <c r="B12" s="4"/>
      <c r="C12" s="4"/>
      <c r="D12" s="4"/>
      <c r="E12" s="4"/>
      <c r="F12" s="4"/>
      <c r="G12" s="4"/>
    </row>
    <row r="13" spans="1:7" ht="18" customHeight="1" x14ac:dyDescent="0.2">
      <c r="A13" s="3"/>
      <c r="B13" s="4"/>
      <c r="C13" s="4"/>
      <c r="D13" s="4"/>
      <c r="E13" s="4"/>
      <c r="F13" s="4"/>
      <c r="G13" s="4"/>
    </row>
    <row r="14" spans="1:7" ht="18" customHeight="1" x14ac:dyDescent="0.2">
      <c r="A14" s="3"/>
      <c r="B14" s="4"/>
      <c r="C14" s="4"/>
      <c r="D14" s="4"/>
      <c r="E14" s="4"/>
      <c r="F14" s="4"/>
      <c r="G14" s="4"/>
    </row>
    <row r="15" spans="1:7" ht="18" customHeight="1" x14ac:dyDescent="0.2">
      <c r="A15" s="3"/>
      <c r="B15" s="4"/>
      <c r="C15" s="4"/>
      <c r="D15" s="4"/>
      <c r="E15" s="4"/>
      <c r="F15" s="4"/>
      <c r="G15" s="4"/>
    </row>
    <row r="16" spans="1:7" ht="18" customHeight="1" x14ac:dyDescent="0.2">
      <c r="A16" s="3"/>
      <c r="B16" s="4"/>
      <c r="C16" s="4"/>
      <c r="D16" s="4"/>
      <c r="E16" s="4"/>
      <c r="F16" s="4"/>
      <c r="G16" s="4"/>
    </row>
    <row r="17" spans="1:7" ht="18" customHeight="1" x14ac:dyDescent="0.2">
      <c r="A17" s="3"/>
      <c r="B17" s="4"/>
      <c r="C17" s="4"/>
      <c r="D17" s="4"/>
      <c r="E17" s="4"/>
      <c r="F17" s="4"/>
      <c r="G17" s="4"/>
    </row>
    <row r="18" spans="1:7" ht="18" customHeight="1" x14ac:dyDescent="0.2">
      <c r="A18" s="3"/>
      <c r="B18" s="4"/>
      <c r="C18" s="4"/>
      <c r="D18" s="4"/>
      <c r="E18" s="4"/>
      <c r="F18" s="4"/>
      <c r="G18" s="4"/>
    </row>
    <row r="19" spans="1:7" ht="18" customHeight="1" x14ac:dyDescent="0.2">
      <c r="A19" s="3"/>
      <c r="B19" s="4"/>
      <c r="C19" s="4"/>
      <c r="D19" s="4"/>
      <c r="E19" s="4"/>
      <c r="F19" s="4"/>
      <c r="G19" s="4"/>
    </row>
    <row r="20" spans="1:7" ht="18" customHeight="1" x14ac:dyDescent="0.2">
      <c r="A20" s="3"/>
      <c r="B20" s="4"/>
      <c r="C20" s="4"/>
      <c r="D20" s="4"/>
      <c r="E20" s="4"/>
      <c r="F20" s="4"/>
      <c r="G20" s="4"/>
    </row>
    <row r="21" spans="1:7" ht="18" customHeight="1" x14ac:dyDescent="0.2">
      <c r="A21" s="3"/>
      <c r="B21" s="4"/>
      <c r="C21" s="4"/>
      <c r="D21" s="4"/>
      <c r="E21" s="4"/>
      <c r="F21" s="4"/>
      <c r="G21" s="4"/>
    </row>
    <row r="22" spans="1:7" ht="18" customHeight="1" x14ac:dyDescent="0.2">
      <c r="A22" s="3"/>
      <c r="B22" s="4"/>
      <c r="C22" s="4"/>
      <c r="D22" s="4"/>
      <c r="E22" s="4"/>
      <c r="F22" s="4"/>
      <c r="G22" s="4"/>
    </row>
    <row r="23" spans="1:7" ht="18" customHeight="1" x14ac:dyDescent="0.2">
      <c r="A23" s="3"/>
      <c r="B23" s="4"/>
      <c r="C23" s="4"/>
      <c r="D23" s="4"/>
      <c r="E23" s="4"/>
      <c r="F23" s="4"/>
      <c r="G23" s="4"/>
    </row>
    <row r="24" spans="1:7" ht="18" customHeight="1" x14ac:dyDescent="0.2">
      <c r="A24" s="3"/>
      <c r="B24" s="4"/>
      <c r="C24" s="4"/>
      <c r="D24" s="4"/>
      <c r="E24" s="4"/>
      <c r="F24" s="4"/>
      <c r="G24" s="4"/>
    </row>
    <row r="25" spans="1:7" ht="18" customHeight="1" x14ac:dyDescent="0.2">
      <c r="A25" s="3"/>
      <c r="B25" s="4"/>
      <c r="C25" s="4"/>
      <c r="D25" s="4"/>
      <c r="E25" s="4"/>
      <c r="F25" s="4"/>
      <c r="G25" s="4"/>
    </row>
    <row r="26" spans="1:7" ht="18" customHeight="1" x14ac:dyDescent="0.2">
      <c r="A26" s="3"/>
      <c r="B26" s="4"/>
      <c r="C26" s="4"/>
      <c r="D26" s="4"/>
      <c r="E26" s="4"/>
      <c r="F26" s="4"/>
      <c r="G26" s="4"/>
    </row>
    <row r="27" spans="1:7" ht="18" customHeight="1" x14ac:dyDescent="0.2">
      <c r="A27" s="3"/>
      <c r="B27" s="4"/>
      <c r="C27" s="4"/>
      <c r="D27" s="4"/>
      <c r="E27" s="4"/>
      <c r="F27" s="4"/>
      <c r="G27" s="4"/>
    </row>
    <row r="28" spans="1:7" ht="18" customHeight="1" x14ac:dyDescent="0.2">
      <c r="A28" s="3"/>
      <c r="B28" s="4"/>
      <c r="C28" s="4"/>
      <c r="D28" s="4"/>
      <c r="E28" s="4"/>
      <c r="F28" s="4"/>
      <c r="G28" s="4"/>
    </row>
    <row r="29" spans="1:7" ht="18" customHeight="1" x14ac:dyDescent="0.2">
      <c r="A29" s="2"/>
    </row>
    <row r="30" spans="1:7" ht="18" customHeight="1" x14ac:dyDescent="0.2">
      <c r="A30" s="2"/>
    </row>
    <row r="31" spans="1:7" ht="18" customHeight="1" x14ac:dyDescent="0.2">
      <c r="A31" s="2"/>
    </row>
    <row r="32" spans="1:7" ht="18" customHeight="1" x14ac:dyDescent="0.2">
      <c r="A32" s="2"/>
    </row>
    <row r="33" spans="1:1" ht="18" customHeight="1" x14ac:dyDescent="0.2">
      <c r="A33" s="2"/>
    </row>
    <row r="34" spans="1:1" ht="18" customHeight="1" x14ac:dyDescent="0.2">
      <c r="A34" s="2"/>
    </row>
    <row r="35" spans="1:1" ht="18" customHeight="1" x14ac:dyDescent="0.2">
      <c r="A35" s="2"/>
    </row>
    <row r="36" spans="1:1" ht="18" customHeight="1" x14ac:dyDescent="0.2">
      <c r="A36" s="2"/>
    </row>
    <row r="37" spans="1:1" ht="18" customHeight="1" x14ac:dyDescent="0.2">
      <c r="A37" s="2"/>
    </row>
    <row r="38" spans="1:1" ht="18" customHeight="1" x14ac:dyDescent="0.2">
      <c r="A38" s="2"/>
    </row>
    <row r="39" spans="1:1" ht="18" customHeight="1" x14ac:dyDescent="0.2">
      <c r="A39" s="2"/>
    </row>
    <row r="40" spans="1:1" ht="18" customHeight="1" x14ac:dyDescent="0.2">
      <c r="A40" s="2"/>
    </row>
    <row r="41" spans="1:1" ht="18" customHeight="1" x14ac:dyDescent="0.2">
      <c r="A41" s="2"/>
    </row>
    <row r="42" spans="1:1" ht="18" customHeight="1" x14ac:dyDescent="0.2">
      <c r="A42" s="2"/>
    </row>
    <row r="43" spans="1:1" ht="12.75" customHeight="1" x14ac:dyDescent="0.2">
      <c r="A43" s="2"/>
    </row>
    <row r="44" spans="1:1" ht="12.75" customHeight="1" x14ac:dyDescent="0.2">
      <c r="A44" s="2"/>
    </row>
    <row r="45" spans="1:1" ht="12.75" customHeight="1" x14ac:dyDescent="0.2">
      <c r="A45" s="2"/>
    </row>
    <row r="46" spans="1:1" ht="12.75" customHeight="1" x14ac:dyDescent="0.2">
      <c r="A46" s="2"/>
    </row>
    <row r="47" spans="1:1" ht="12.75" customHeight="1" x14ac:dyDescent="0.2">
      <c r="A47" s="2"/>
    </row>
    <row r="48" spans="1:1" ht="12.75" customHeight="1" x14ac:dyDescent="0.2">
      <c r="A48" s="2"/>
    </row>
  </sheetData>
  <pageMargins left="0.19685039370078741" right="0.19685039370078741" top="0.74803149606299213" bottom="0.74803149606299213" header="0.31496062992125984" footer="0.31496062992125984"/>
  <pageSetup paperSize="9" scale="80" fitToWidth="0" fitToHeight="0" orientation="landscape" r:id="rId1"/>
  <headerFooter alignWithMargins="0">
    <oddHeader>&amp;L&amp;A</oddHeader>
  </headerFooter>
  <rowBreaks count="1" manualBreakCount="1">
    <brk id="41" max="16383" man="1"/>
  </row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G48"/>
  <sheetViews>
    <sheetView zoomScale="70" zoomScaleNormal="70" workbookViewId="0">
      <selection activeCell="J22" sqref="J22"/>
    </sheetView>
  </sheetViews>
  <sheetFormatPr defaultColWidth="9.140625" defaultRowHeight="12.75" customHeight="1" x14ac:dyDescent="0.2"/>
  <cols>
    <col min="1" max="1" width="4.7109375" bestFit="1" customWidth="1"/>
    <col min="2" max="2" width="6.85546875" customWidth="1"/>
    <col min="3" max="3" width="14.5703125" customWidth="1"/>
    <col min="4" max="4" width="19.140625" customWidth="1"/>
    <col min="5" max="5" width="26.28515625" customWidth="1"/>
    <col min="6" max="6" width="12.140625" customWidth="1"/>
    <col min="7" max="7" width="11.85546875" customWidth="1"/>
  </cols>
  <sheetData>
    <row r="1" spans="1:7" ht="18" customHeight="1" x14ac:dyDescent="0.2">
      <c r="A1" s="4" t="s">
        <v>5</v>
      </c>
      <c r="B1" s="4" t="s">
        <v>6</v>
      </c>
      <c r="C1" s="4" t="s">
        <v>7</v>
      </c>
      <c r="D1" s="4" t="s">
        <v>8</v>
      </c>
      <c r="E1" s="4" t="s">
        <v>11</v>
      </c>
      <c r="F1" s="4" t="s">
        <v>12</v>
      </c>
      <c r="G1" s="4" t="s">
        <v>13</v>
      </c>
    </row>
    <row r="2" spans="1:7" ht="18" customHeight="1" x14ac:dyDescent="0.2">
      <c r="A2" s="3"/>
      <c r="B2" s="4"/>
      <c r="C2" s="4"/>
      <c r="D2" s="4"/>
      <c r="E2" s="4"/>
      <c r="F2" s="4"/>
      <c r="G2" s="4"/>
    </row>
    <row r="3" spans="1:7" ht="18" customHeight="1" x14ac:dyDescent="0.2">
      <c r="A3" s="3"/>
      <c r="B3" s="4"/>
      <c r="C3" s="4"/>
      <c r="D3" s="4"/>
      <c r="E3" s="4"/>
      <c r="F3" s="4"/>
      <c r="G3" s="4"/>
    </row>
    <row r="4" spans="1:7" ht="18" customHeight="1" x14ac:dyDescent="0.2">
      <c r="A4" s="3"/>
      <c r="B4" s="4"/>
      <c r="C4" s="4"/>
      <c r="D4" s="4"/>
      <c r="E4" s="4"/>
      <c r="F4" s="4"/>
      <c r="G4" s="4"/>
    </row>
    <row r="5" spans="1:7" ht="18" customHeight="1" x14ac:dyDescent="0.2">
      <c r="A5" s="3"/>
      <c r="B5" s="4"/>
      <c r="C5" s="4"/>
      <c r="D5" s="4"/>
      <c r="E5" s="4"/>
      <c r="F5" s="4"/>
      <c r="G5" s="4"/>
    </row>
    <row r="6" spans="1:7" ht="18" customHeight="1" x14ac:dyDescent="0.2">
      <c r="A6" s="3"/>
      <c r="B6" s="4"/>
      <c r="C6" s="4"/>
      <c r="D6" s="4"/>
      <c r="E6" s="4"/>
      <c r="F6" s="4"/>
      <c r="G6" s="4"/>
    </row>
    <row r="7" spans="1:7" ht="18" customHeight="1" x14ac:dyDescent="0.2">
      <c r="A7" s="3"/>
      <c r="B7" s="4"/>
      <c r="C7" s="4"/>
      <c r="D7" s="4"/>
      <c r="E7" s="4"/>
      <c r="F7" s="4"/>
      <c r="G7" s="4"/>
    </row>
    <row r="8" spans="1:7" ht="18" customHeight="1" x14ac:dyDescent="0.2">
      <c r="A8" s="3"/>
      <c r="B8" s="4"/>
      <c r="C8" s="4"/>
      <c r="D8" s="4"/>
      <c r="E8" s="4"/>
      <c r="F8" s="4"/>
      <c r="G8" s="4"/>
    </row>
    <row r="9" spans="1:7" ht="18" customHeight="1" x14ac:dyDescent="0.2">
      <c r="A9" s="3"/>
      <c r="B9" s="4"/>
      <c r="C9" s="4"/>
      <c r="D9" s="4"/>
      <c r="E9" s="4"/>
      <c r="F9" s="4"/>
      <c r="G9" s="4"/>
    </row>
    <row r="10" spans="1:7" ht="18" customHeight="1" x14ac:dyDescent="0.2">
      <c r="A10" s="3"/>
      <c r="B10" s="4"/>
      <c r="C10" s="4"/>
      <c r="D10" s="4"/>
      <c r="E10" s="4"/>
      <c r="F10" s="4"/>
      <c r="G10" s="4"/>
    </row>
    <row r="11" spans="1:7" ht="18" customHeight="1" x14ac:dyDescent="0.2">
      <c r="A11" s="3"/>
      <c r="B11" s="4"/>
      <c r="C11" s="4"/>
      <c r="D11" s="4"/>
      <c r="E11" s="4"/>
      <c r="F11" s="4"/>
      <c r="G11" s="4"/>
    </row>
    <row r="12" spans="1:7" ht="18" customHeight="1" x14ac:dyDescent="0.2">
      <c r="A12" s="3"/>
      <c r="B12" s="4"/>
      <c r="C12" s="4"/>
      <c r="D12" s="4"/>
      <c r="E12" s="4"/>
      <c r="F12" s="4"/>
      <c r="G12" s="4"/>
    </row>
    <row r="13" spans="1:7" ht="18" customHeight="1" x14ac:dyDescent="0.2">
      <c r="A13" s="3"/>
      <c r="B13" s="4"/>
      <c r="C13" s="4"/>
      <c r="D13" s="4"/>
      <c r="E13" s="4"/>
      <c r="F13" s="4"/>
      <c r="G13" s="4"/>
    </row>
    <row r="14" spans="1:7" ht="18" customHeight="1" x14ac:dyDescent="0.2">
      <c r="A14" s="3"/>
      <c r="B14" s="4"/>
      <c r="C14" s="4"/>
      <c r="D14" s="4"/>
      <c r="E14" s="4"/>
      <c r="F14" s="4"/>
      <c r="G14" s="4"/>
    </row>
    <row r="15" spans="1:7" ht="18" customHeight="1" x14ac:dyDescent="0.2">
      <c r="A15" s="3"/>
      <c r="B15" s="4"/>
      <c r="C15" s="4"/>
      <c r="D15" s="4"/>
      <c r="E15" s="4"/>
      <c r="F15" s="4"/>
      <c r="G15" s="4"/>
    </row>
    <row r="16" spans="1:7" ht="18" customHeight="1" x14ac:dyDescent="0.2">
      <c r="A16" s="3"/>
      <c r="B16" s="4"/>
      <c r="C16" s="4"/>
      <c r="D16" s="4"/>
      <c r="E16" s="4"/>
      <c r="F16" s="4"/>
      <c r="G16" s="4"/>
    </row>
    <row r="17" spans="1:7" ht="18" customHeight="1" x14ac:dyDescent="0.2">
      <c r="A17" s="3"/>
      <c r="B17" s="4"/>
      <c r="C17" s="4"/>
      <c r="D17" s="4"/>
      <c r="E17" s="4"/>
      <c r="F17" s="4"/>
      <c r="G17" s="4"/>
    </row>
    <row r="18" spans="1:7" ht="18" customHeight="1" x14ac:dyDescent="0.2">
      <c r="A18" s="3"/>
      <c r="B18" s="4"/>
      <c r="C18" s="4"/>
      <c r="D18" s="4"/>
      <c r="E18" s="4"/>
      <c r="F18" s="4"/>
      <c r="G18" s="4"/>
    </row>
    <row r="19" spans="1:7" ht="18" customHeight="1" x14ac:dyDescent="0.2">
      <c r="A19" s="3"/>
      <c r="B19" s="4"/>
      <c r="C19" s="4"/>
      <c r="D19" s="4"/>
      <c r="E19" s="4"/>
      <c r="F19" s="4"/>
      <c r="G19" s="4"/>
    </row>
    <row r="20" spans="1:7" ht="18" customHeight="1" x14ac:dyDescent="0.2">
      <c r="A20" s="3"/>
      <c r="B20" s="4"/>
      <c r="C20" s="4"/>
      <c r="D20" s="4"/>
      <c r="E20" s="4"/>
      <c r="F20" s="4"/>
      <c r="G20" s="4"/>
    </row>
    <row r="21" spans="1:7" ht="18" customHeight="1" x14ac:dyDescent="0.2">
      <c r="A21" s="3"/>
      <c r="B21" s="4"/>
      <c r="C21" s="4"/>
      <c r="D21" s="4"/>
      <c r="E21" s="4"/>
      <c r="F21" s="4"/>
      <c r="G21" s="4"/>
    </row>
    <row r="22" spans="1:7" ht="18" customHeight="1" x14ac:dyDescent="0.2">
      <c r="A22" s="3"/>
      <c r="B22" s="4"/>
      <c r="C22" s="4"/>
      <c r="D22" s="4"/>
      <c r="E22" s="4"/>
      <c r="F22" s="4"/>
      <c r="G22" s="4"/>
    </row>
    <row r="23" spans="1:7" ht="18" customHeight="1" x14ac:dyDescent="0.2">
      <c r="A23" s="3"/>
      <c r="B23" s="4"/>
      <c r="C23" s="4"/>
      <c r="D23" s="4"/>
      <c r="E23" s="4"/>
      <c r="F23" s="4"/>
      <c r="G23" s="4"/>
    </row>
    <row r="24" spans="1:7" ht="18" customHeight="1" x14ac:dyDescent="0.2">
      <c r="A24" s="3"/>
      <c r="B24" s="4"/>
      <c r="C24" s="4"/>
      <c r="D24" s="4"/>
      <c r="E24" s="4"/>
      <c r="F24" s="4"/>
      <c r="G24" s="4"/>
    </row>
    <row r="25" spans="1:7" ht="18" customHeight="1" x14ac:dyDescent="0.2">
      <c r="A25" s="3"/>
      <c r="B25" s="4"/>
      <c r="C25" s="4"/>
      <c r="D25" s="4"/>
      <c r="E25" s="4"/>
      <c r="F25" s="4"/>
      <c r="G25" s="4"/>
    </row>
    <row r="26" spans="1:7" ht="18" customHeight="1" x14ac:dyDescent="0.2">
      <c r="A26" s="3"/>
      <c r="B26" s="4"/>
      <c r="C26" s="4"/>
      <c r="D26" s="4"/>
      <c r="E26" s="4"/>
      <c r="F26" s="4"/>
      <c r="G26" s="4"/>
    </row>
    <row r="27" spans="1:7" ht="18" customHeight="1" x14ac:dyDescent="0.2">
      <c r="A27" s="3"/>
      <c r="B27" s="4"/>
      <c r="C27" s="4"/>
      <c r="D27" s="4"/>
      <c r="E27" s="4"/>
      <c r="F27" s="4"/>
      <c r="G27" s="4"/>
    </row>
    <row r="28" spans="1:7" ht="18" customHeight="1" x14ac:dyDescent="0.2">
      <c r="A28" s="3"/>
      <c r="B28" s="4"/>
      <c r="C28" s="4"/>
      <c r="D28" s="4"/>
      <c r="E28" s="4"/>
      <c r="F28" s="4"/>
      <c r="G28" s="4"/>
    </row>
    <row r="29" spans="1:7" ht="18" customHeight="1" x14ac:dyDescent="0.2">
      <c r="A29" s="2"/>
    </row>
    <row r="30" spans="1:7" ht="18" customHeight="1" x14ac:dyDescent="0.2">
      <c r="A30" s="2"/>
    </row>
    <row r="31" spans="1:7" ht="18" customHeight="1" x14ac:dyDescent="0.2">
      <c r="A31" s="2"/>
    </row>
    <row r="32" spans="1:7" ht="18" customHeight="1" x14ac:dyDescent="0.2">
      <c r="A32" s="2"/>
    </row>
    <row r="33" spans="1:1" ht="18" customHeight="1" x14ac:dyDescent="0.2">
      <c r="A33" s="2"/>
    </row>
    <row r="34" spans="1:1" ht="18" customHeight="1" x14ac:dyDescent="0.2">
      <c r="A34" s="2"/>
    </row>
    <row r="35" spans="1:1" ht="18" customHeight="1" x14ac:dyDescent="0.2">
      <c r="A35" s="2"/>
    </row>
    <row r="36" spans="1:1" ht="18" customHeight="1" x14ac:dyDescent="0.2">
      <c r="A36" s="2"/>
    </row>
    <row r="37" spans="1:1" ht="18" customHeight="1" x14ac:dyDescent="0.2">
      <c r="A37" s="2"/>
    </row>
    <row r="38" spans="1:1" ht="18" customHeight="1" x14ac:dyDescent="0.2">
      <c r="A38" s="2"/>
    </row>
    <row r="39" spans="1:1" ht="18" customHeight="1" x14ac:dyDescent="0.2">
      <c r="A39" s="2"/>
    </row>
    <row r="40" spans="1:1" ht="18" customHeight="1" x14ac:dyDescent="0.2">
      <c r="A40" s="2"/>
    </row>
    <row r="41" spans="1:1" ht="18" customHeight="1" x14ac:dyDescent="0.2">
      <c r="A41" s="2"/>
    </row>
    <row r="42" spans="1:1" ht="18" customHeight="1" x14ac:dyDescent="0.2">
      <c r="A42" s="2"/>
    </row>
    <row r="43" spans="1:1" ht="12.75" customHeight="1" x14ac:dyDescent="0.2">
      <c r="A43" s="2"/>
    </row>
    <row r="44" spans="1:1" ht="12.75" customHeight="1" x14ac:dyDescent="0.2">
      <c r="A44" s="2"/>
    </row>
    <row r="45" spans="1:1" ht="12.75" customHeight="1" x14ac:dyDescent="0.2">
      <c r="A45" s="2"/>
    </row>
    <row r="46" spans="1:1" ht="12.75" customHeight="1" x14ac:dyDescent="0.2">
      <c r="A46" s="2"/>
    </row>
    <row r="47" spans="1:1" ht="12.75" customHeight="1" x14ac:dyDescent="0.2">
      <c r="A47" s="2"/>
    </row>
    <row r="48" spans="1:1" ht="12.75" customHeight="1" x14ac:dyDescent="0.2">
      <c r="A48" s="2"/>
    </row>
  </sheetData>
  <pageMargins left="0.7" right="0.7" top="0.75" bottom="0.75" header="0.3" footer="0.3"/>
  <pageSetup paperSize="9" scale="71" fitToWidth="0" fitToHeight="0" orientation="landscape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29"/>
  <sheetViews>
    <sheetView showGridLines="0" workbookViewId="0">
      <selection activeCell="V25" sqref="V25"/>
    </sheetView>
  </sheetViews>
  <sheetFormatPr defaultRowHeight="15" x14ac:dyDescent="0.25"/>
  <cols>
    <col min="1" max="1" width="9.140625" style="40"/>
    <col min="2" max="2" width="9.140625" style="39"/>
    <col min="3" max="16384" width="9.140625" style="40"/>
  </cols>
  <sheetData>
    <row r="2" spans="2:12" x14ac:dyDescent="0.25">
      <c r="L2" s="53" t="s">
        <v>72</v>
      </c>
    </row>
    <row r="3" spans="2:12" x14ac:dyDescent="0.25">
      <c r="L3" s="52" t="s">
        <v>73</v>
      </c>
    </row>
    <row r="5" spans="2:12" ht="15.75" thickBot="1" x14ac:dyDescent="0.3"/>
    <row r="6" spans="2:12" x14ac:dyDescent="0.25">
      <c r="B6" s="41" t="s">
        <v>62</v>
      </c>
      <c r="C6" s="62" t="s">
        <v>63</v>
      </c>
      <c r="D6" s="63"/>
      <c r="E6" s="63"/>
      <c r="F6" s="63"/>
      <c r="G6" s="63"/>
      <c r="H6" s="64"/>
    </row>
    <row r="7" spans="2:12" x14ac:dyDescent="0.25">
      <c r="B7" s="39">
        <v>1</v>
      </c>
      <c r="C7" s="42">
        <v>1</v>
      </c>
      <c r="D7" s="43">
        <v>18</v>
      </c>
      <c r="E7" s="43">
        <v>15</v>
      </c>
      <c r="F7" s="43">
        <v>12</v>
      </c>
      <c r="G7" s="43">
        <v>9</v>
      </c>
      <c r="H7" s="44">
        <v>6</v>
      </c>
    </row>
    <row r="8" spans="2:12" x14ac:dyDescent="0.25">
      <c r="B8" s="39">
        <v>2</v>
      </c>
      <c r="C8" s="42">
        <v>2</v>
      </c>
      <c r="D8" s="43">
        <v>17</v>
      </c>
      <c r="E8" s="43">
        <v>14</v>
      </c>
      <c r="F8" s="43">
        <v>11</v>
      </c>
      <c r="G8" s="43">
        <v>8</v>
      </c>
      <c r="H8" s="44">
        <v>5</v>
      </c>
    </row>
    <row r="9" spans="2:12" ht="15.75" thickBot="1" x14ac:dyDescent="0.3">
      <c r="B9" s="39">
        <v>3</v>
      </c>
      <c r="C9" s="45">
        <v>3</v>
      </c>
      <c r="D9" s="46">
        <v>16</v>
      </c>
      <c r="E9" s="46">
        <v>13</v>
      </c>
      <c r="F9" s="46">
        <v>10</v>
      </c>
      <c r="G9" s="46">
        <v>7</v>
      </c>
      <c r="H9" s="47">
        <v>4</v>
      </c>
    </row>
    <row r="10" spans="2:12" ht="15.75" thickBot="1" x14ac:dyDescent="0.3"/>
    <row r="11" spans="2:12" x14ac:dyDescent="0.25">
      <c r="C11" s="62" t="s">
        <v>64</v>
      </c>
      <c r="D11" s="63"/>
      <c r="E11" s="63"/>
      <c r="F11" s="63"/>
      <c r="G11" s="63"/>
      <c r="H11" s="64"/>
    </row>
    <row r="12" spans="2:12" x14ac:dyDescent="0.25">
      <c r="B12" s="41" t="s">
        <v>62</v>
      </c>
      <c r="C12" s="48" t="s">
        <v>65</v>
      </c>
      <c r="D12" s="49" t="s">
        <v>66</v>
      </c>
      <c r="E12" s="49" t="s">
        <v>67</v>
      </c>
      <c r="F12" s="49" t="s">
        <v>68</v>
      </c>
      <c r="G12" s="49" t="s">
        <v>69</v>
      </c>
      <c r="H12" s="50" t="s">
        <v>70</v>
      </c>
    </row>
    <row r="13" spans="2:12" x14ac:dyDescent="0.25">
      <c r="B13" s="39">
        <v>1</v>
      </c>
      <c r="C13" s="42">
        <v>13</v>
      </c>
      <c r="D13" s="43">
        <v>7</v>
      </c>
      <c r="E13" s="43">
        <v>1</v>
      </c>
      <c r="F13" s="43">
        <v>6</v>
      </c>
      <c r="G13" s="43">
        <v>12</v>
      </c>
      <c r="H13" s="44">
        <v>18</v>
      </c>
    </row>
    <row r="14" spans="2:12" x14ac:dyDescent="0.25">
      <c r="B14" s="39">
        <v>2</v>
      </c>
      <c r="C14" s="42">
        <v>14</v>
      </c>
      <c r="D14" s="43">
        <v>8</v>
      </c>
      <c r="E14" s="43">
        <v>2</v>
      </c>
      <c r="F14" s="43">
        <v>5</v>
      </c>
      <c r="G14" s="43">
        <v>11</v>
      </c>
      <c r="H14" s="44">
        <v>17</v>
      </c>
    </row>
    <row r="15" spans="2:12" ht="15.75" thickBot="1" x14ac:dyDescent="0.3">
      <c r="B15" s="39">
        <v>3</v>
      </c>
      <c r="C15" s="45">
        <v>15</v>
      </c>
      <c r="D15" s="46">
        <v>9</v>
      </c>
      <c r="E15" s="46">
        <v>3</v>
      </c>
      <c r="F15" s="46">
        <v>4</v>
      </c>
      <c r="G15" s="46">
        <v>10</v>
      </c>
      <c r="H15" s="47">
        <v>16</v>
      </c>
    </row>
    <row r="18" spans="2:8" x14ac:dyDescent="0.25">
      <c r="B18" s="51" t="s">
        <v>71</v>
      </c>
    </row>
    <row r="19" spans="2:8" x14ac:dyDescent="0.25">
      <c r="B19" s="39">
        <v>1</v>
      </c>
      <c r="C19" s="40">
        <v>1</v>
      </c>
      <c r="D19" s="40">
        <v>30</v>
      </c>
      <c r="E19" s="40">
        <v>21</v>
      </c>
      <c r="F19" s="40">
        <v>20</v>
      </c>
      <c r="G19" s="40">
        <v>11</v>
      </c>
      <c r="H19" s="40">
        <v>10</v>
      </c>
    </row>
    <row r="20" spans="2:8" x14ac:dyDescent="0.25">
      <c r="B20" s="39">
        <v>2</v>
      </c>
      <c r="C20" s="40">
        <v>2</v>
      </c>
      <c r="D20" s="40">
        <v>29</v>
      </c>
      <c r="E20" s="40">
        <v>22</v>
      </c>
      <c r="F20" s="40">
        <v>19</v>
      </c>
      <c r="G20" s="40">
        <v>12</v>
      </c>
      <c r="H20" s="40">
        <v>9</v>
      </c>
    </row>
    <row r="21" spans="2:8" x14ac:dyDescent="0.25">
      <c r="B21" s="39">
        <v>3</v>
      </c>
      <c r="C21" s="40">
        <v>3</v>
      </c>
      <c r="D21" s="40">
        <v>28</v>
      </c>
      <c r="E21" s="40">
        <v>23</v>
      </c>
      <c r="F21" s="40">
        <v>18</v>
      </c>
      <c r="G21" s="40">
        <v>13</v>
      </c>
      <c r="H21" s="40">
        <v>8</v>
      </c>
    </row>
    <row r="22" spans="2:8" x14ac:dyDescent="0.25">
      <c r="B22" s="39">
        <v>4</v>
      </c>
      <c r="C22" s="40">
        <v>4</v>
      </c>
      <c r="D22" s="40">
        <v>27</v>
      </c>
      <c r="E22" s="40">
        <v>24</v>
      </c>
      <c r="F22" s="40">
        <v>17</v>
      </c>
      <c r="G22" s="40">
        <v>14</v>
      </c>
      <c r="H22" s="40">
        <v>7</v>
      </c>
    </row>
    <row r="23" spans="2:8" x14ac:dyDescent="0.25">
      <c r="B23" s="39">
        <v>5</v>
      </c>
      <c r="C23" s="40">
        <v>5</v>
      </c>
      <c r="D23" s="40">
        <v>26</v>
      </c>
      <c r="E23" s="40">
        <v>25</v>
      </c>
      <c r="F23" s="40">
        <v>16</v>
      </c>
      <c r="G23" s="40">
        <v>15</v>
      </c>
      <c r="H23" s="40">
        <v>6</v>
      </c>
    </row>
    <row r="25" spans="2:8" x14ac:dyDescent="0.25">
      <c r="B25" s="39">
        <v>1</v>
      </c>
      <c r="C25" s="40">
        <v>1</v>
      </c>
      <c r="D25" s="40">
        <v>10</v>
      </c>
      <c r="E25" s="40">
        <v>11</v>
      </c>
      <c r="F25" s="40">
        <v>20</v>
      </c>
      <c r="G25" s="40">
        <v>21</v>
      </c>
      <c r="H25" s="40">
        <v>30</v>
      </c>
    </row>
    <row r="26" spans="2:8" x14ac:dyDescent="0.25">
      <c r="B26" s="39">
        <v>2</v>
      </c>
      <c r="C26" s="40">
        <v>2</v>
      </c>
      <c r="D26" s="40">
        <v>9</v>
      </c>
      <c r="E26" s="40">
        <v>12</v>
      </c>
      <c r="F26" s="40">
        <v>19</v>
      </c>
      <c r="G26" s="40">
        <v>22</v>
      </c>
      <c r="H26" s="40">
        <v>29</v>
      </c>
    </row>
    <row r="27" spans="2:8" x14ac:dyDescent="0.25">
      <c r="B27" s="39">
        <v>3</v>
      </c>
      <c r="C27" s="40">
        <v>3</v>
      </c>
      <c r="D27" s="40">
        <v>8</v>
      </c>
      <c r="E27" s="40">
        <v>13</v>
      </c>
      <c r="F27" s="40">
        <v>18</v>
      </c>
      <c r="G27" s="40">
        <v>23</v>
      </c>
      <c r="H27" s="40">
        <v>28</v>
      </c>
    </row>
    <row r="28" spans="2:8" x14ac:dyDescent="0.25">
      <c r="B28" s="39">
        <v>4</v>
      </c>
      <c r="C28" s="40">
        <v>4</v>
      </c>
      <c r="D28" s="40">
        <v>7</v>
      </c>
      <c r="E28" s="40">
        <v>14</v>
      </c>
      <c r="F28" s="40">
        <v>17</v>
      </c>
      <c r="G28" s="40">
        <v>24</v>
      </c>
      <c r="H28" s="40">
        <v>27</v>
      </c>
    </row>
    <row r="29" spans="2:8" x14ac:dyDescent="0.25">
      <c r="B29" s="39">
        <v>5</v>
      </c>
      <c r="C29" s="40">
        <v>5</v>
      </c>
      <c r="D29" s="40">
        <v>6</v>
      </c>
      <c r="E29" s="40">
        <v>15</v>
      </c>
      <c r="F29" s="40">
        <v>16</v>
      </c>
      <c r="G29" s="40">
        <v>25</v>
      </c>
      <c r="H29" s="40">
        <v>26</v>
      </c>
    </row>
  </sheetData>
  <sortState ref="C19:D23">
    <sortCondition ref="C19:C23"/>
  </sortState>
  <mergeCells count="2">
    <mergeCell ref="C6:H6"/>
    <mergeCell ref="C11:H11"/>
  </mergeCells>
  <hyperlinks>
    <hyperlink ref="L2" r:id="rId1"/>
  </hyperlinks>
  <pageMargins left="0.7" right="0.7" top="0.75" bottom="0.75" header="0.3" footer="0.3"/>
  <pageSetup paperSize="9"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H62"/>
  <sheetViews>
    <sheetView zoomScale="70" zoomScaleNormal="70" workbookViewId="0"/>
  </sheetViews>
  <sheetFormatPr defaultColWidth="9.140625" defaultRowHeight="12.75" customHeight="1" x14ac:dyDescent="0.25"/>
  <cols>
    <col min="1" max="1" width="4.7109375" bestFit="1" customWidth="1"/>
    <col min="2" max="2" width="6.85546875" customWidth="1"/>
    <col min="3" max="3" width="14.5703125" customWidth="1"/>
    <col min="4" max="4" width="19.140625" customWidth="1"/>
    <col min="5" max="5" width="26.28515625" customWidth="1"/>
    <col min="6" max="6" width="12.140625" customWidth="1"/>
    <col min="7" max="7" width="11.85546875" customWidth="1"/>
    <col min="8" max="8" width="5.85546875" customWidth="1"/>
    <col min="9" max="9" width="4.85546875" customWidth="1"/>
    <col min="10" max="10" width="13.42578125" customWidth="1"/>
    <col min="11" max="11" width="19.140625" customWidth="1"/>
    <col min="12" max="12" width="27.85546875" bestFit="1" customWidth="1"/>
    <col min="13" max="13" width="16.28515625" bestFit="1" customWidth="1"/>
    <col min="14" max="15" width="13.140625" style="34" customWidth="1"/>
    <col min="16" max="16" width="13.140625" customWidth="1"/>
    <col min="17" max="17" width="17.5703125" customWidth="1"/>
    <col min="18" max="18" width="11.42578125" bestFit="1" customWidth="1"/>
    <col min="19" max="19" width="13" bestFit="1" customWidth="1"/>
    <col min="20" max="20" width="24.28515625" bestFit="1" customWidth="1"/>
    <col min="26" max="26" width="6.140625" customWidth="1"/>
    <col min="27" max="27" width="12" customWidth="1"/>
    <col min="28" max="28" width="19.28515625" customWidth="1"/>
    <col min="29" max="29" width="17" customWidth="1"/>
    <col min="30" max="30" width="20.7109375" customWidth="1"/>
    <col min="31" max="31" width="20.28515625" bestFit="1" customWidth="1"/>
    <col min="32" max="32" width="11.140625" bestFit="1" customWidth="1"/>
    <col min="33" max="34" width="9.140625" customWidth="1"/>
  </cols>
  <sheetData>
    <row r="1" spans="1:34" ht="18" customHeight="1" x14ac:dyDescent="0.25">
      <c r="A1" s="4" t="s">
        <v>5</v>
      </c>
      <c r="B1" s="4" t="s">
        <v>6</v>
      </c>
      <c r="C1" s="4" t="s">
        <v>7</v>
      </c>
      <c r="D1" s="4" t="s">
        <v>8</v>
      </c>
      <c r="E1" s="4" t="s">
        <v>11</v>
      </c>
      <c r="F1" s="4" t="s">
        <v>12</v>
      </c>
      <c r="G1" s="4" t="s">
        <v>13</v>
      </c>
      <c r="H1" s="11" t="s">
        <v>17</v>
      </c>
      <c r="I1" s="12"/>
      <c r="J1" s="12"/>
      <c r="K1" s="12"/>
      <c r="L1" s="13" t="str">
        <f>T(F2)</f>
        <v>D 10</v>
      </c>
      <c r="M1" s="31" t="s">
        <v>27</v>
      </c>
      <c r="N1"/>
    </row>
    <row r="2" spans="1:34" ht="18" customHeight="1" x14ac:dyDescent="0.3">
      <c r="A2" s="3" t="s">
        <v>34</v>
      </c>
      <c r="B2" s="55" t="s">
        <v>299</v>
      </c>
      <c r="C2" s="55" t="s">
        <v>300</v>
      </c>
      <c r="D2" s="55" t="s">
        <v>301</v>
      </c>
      <c r="E2" s="55" t="s">
        <v>119</v>
      </c>
      <c r="F2" s="55" t="s">
        <v>302</v>
      </c>
      <c r="G2" s="55" t="s">
        <v>303</v>
      </c>
      <c r="H2" s="5">
        <v>1</v>
      </c>
      <c r="I2" s="6" t="str">
        <f>T(B2)</f>
        <v>94</v>
      </c>
      <c r="J2" s="6" t="str">
        <f t="shared" ref="J2:L2" si="0">T(C2)</f>
        <v>Agnes</v>
      </c>
      <c r="K2" s="6" t="str">
        <f t="shared" si="0"/>
        <v>Gustafsson</v>
      </c>
      <c r="L2" s="6" t="str">
        <f t="shared" si="0"/>
        <v>Åmåls OK</v>
      </c>
      <c r="M2" s="29">
        <v>3</v>
      </c>
      <c r="N2"/>
      <c r="P2" s="58" t="s">
        <v>22</v>
      </c>
      <c r="Q2" s="58"/>
      <c r="R2" s="58"/>
      <c r="S2" s="58"/>
      <c r="T2" s="58"/>
      <c r="AA2" s="58" t="s">
        <v>22</v>
      </c>
      <c r="AB2" s="58"/>
      <c r="AC2" s="58"/>
      <c r="AD2" s="58"/>
      <c r="AE2" s="58"/>
    </row>
    <row r="3" spans="1:34" ht="18" customHeight="1" x14ac:dyDescent="0.25">
      <c r="A3" s="3" t="s">
        <v>46</v>
      </c>
      <c r="B3" s="55" t="s">
        <v>304</v>
      </c>
      <c r="C3" s="55" t="s">
        <v>305</v>
      </c>
      <c r="D3" s="55" t="s">
        <v>306</v>
      </c>
      <c r="E3" s="55" t="s">
        <v>261</v>
      </c>
      <c r="F3" s="55" t="s">
        <v>302</v>
      </c>
      <c r="G3" s="55" t="s">
        <v>307</v>
      </c>
      <c r="H3" s="5">
        <v>6</v>
      </c>
      <c r="I3" s="6" t="str">
        <f>T(B7)</f>
        <v>95</v>
      </c>
      <c r="J3" s="6" t="str">
        <f t="shared" ref="J3:L4" si="1">T(C7)</f>
        <v>Julia</v>
      </c>
      <c r="K3" s="6" t="str">
        <f t="shared" si="1"/>
        <v>Holmström</v>
      </c>
      <c r="L3" s="6" t="str">
        <f t="shared" si="1"/>
        <v>Borås GIF</v>
      </c>
      <c r="M3" s="30">
        <v>4</v>
      </c>
      <c r="N3"/>
      <c r="O3"/>
      <c r="P3" s="11" t="s">
        <v>17</v>
      </c>
      <c r="Q3" s="12"/>
      <c r="R3" s="12"/>
      <c r="S3" s="12"/>
      <c r="T3" s="13" t="str">
        <f>+L1</f>
        <v>D 10</v>
      </c>
    </row>
    <row r="4" spans="1:34" ht="18" customHeight="1" x14ac:dyDescent="0.25">
      <c r="A4" s="3" t="s">
        <v>52</v>
      </c>
      <c r="B4" s="55" t="s">
        <v>308</v>
      </c>
      <c r="C4" s="55" t="s">
        <v>309</v>
      </c>
      <c r="D4" s="55" t="s">
        <v>310</v>
      </c>
      <c r="E4" s="55" t="s">
        <v>311</v>
      </c>
      <c r="F4" s="55" t="s">
        <v>302</v>
      </c>
      <c r="G4" s="55" t="s">
        <v>312</v>
      </c>
      <c r="H4" s="5">
        <v>7</v>
      </c>
      <c r="I4" s="6" t="str">
        <f>T(B8)</f>
        <v>109</v>
      </c>
      <c r="J4" s="6" t="str">
        <f t="shared" si="1"/>
        <v>Tilde</v>
      </c>
      <c r="K4" s="6" t="str">
        <f t="shared" si="1"/>
        <v>Elofsson</v>
      </c>
      <c r="L4" s="6" t="str">
        <f t="shared" si="1"/>
        <v>Boxholm-Ekeby Skidklubb</v>
      </c>
      <c r="M4" s="30">
        <v>2</v>
      </c>
      <c r="N4"/>
      <c r="O4"/>
      <c r="P4" s="38" t="s">
        <v>23</v>
      </c>
      <c r="Q4" s="38" t="s">
        <v>24</v>
      </c>
      <c r="R4" s="18" t="s">
        <v>7</v>
      </c>
      <c r="S4" s="18" t="s">
        <v>8</v>
      </c>
      <c r="T4" s="18" t="s">
        <v>11</v>
      </c>
      <c r="U4" s="17" t="s">
        <v>26</v>
      </c>
      <c r="V4" s="60" t="s">
        <v>25</v>
      </c>
      <c r="W4" s="61"/>
      <c r="AA4" s="14" t="s">
        <v>21</v>
      </c>
      <c r="AB4" s="15"/>
      <c r="AC4" s="15"/>
      <c r="AD4" s="15"/>
      <c r="AE4" s="16" t="str">
        <f>T(F2)</f>
        <v>D 10</v>
      </c>
      <c r="AF4" s="27"/>
      <c r="AG4" s="9"/>
    </row>
    <row r="5" spans="1:34" ht="18" customHeight="1" x14ac:dyDescent="0.25">
      <c r="A5" s="3" t="s">
        <v>40</v>
      </c>
      <c r="B5" s="55" t="s">
        <v>313</v>
      </c>
      <c r="C5" s="55" t="s">
        <v>314</v>
      </c>
      <c r="D5" s="55" t="s">
        <v>269</v>
      </c>
      <c r="E5" s="55" t="s">
        <v>315</v>
      </c>
      <c r="F5" s="55" t="s">
        <v>302</v>
      </c>
      <c r="G5" s="55" t="s">
        <v>316</v>
      </c>
      <c r="H5" s="5">
        <v>12</v>
      </c>
      <c r="I5" s="6" t="str">
        <f>T(B13)</f>
        <v>108</v>
      </c>
      <c r="J5" s="6" t="str">
        <f t="shared" ref="J5:L6" si="2">T(C13)</f>
        <v>Signe</v>
      </c>
      <c r="K5" s="6" t="str">
        <f t="shared" si="2"/>
        <v>Lyckelid</v>
      </c>
      <c r="L5" s="6" t="str">
        <f t="shared" si="2"/>
        <v>Borås GIF</v>
      </c>
      <c r="M5" s="29">
        <v>5</v>
      </c>
      <c r="N5"/>
      <c r="O5"/>
      <c r="P5" s="19">
        <v>6</v>
      </c>
      <c r="Q5" s="20" t="str">
        <f>+I7</f>
        <v>111</v>
      </c>
      <c r="R5" s="21" t="str">
        <f t="shared" ref="R5:T5" si="3">+J7</f>
        <v>Alva</v>
      </c>
      <c r="S5" s="21" t="str">
        <f t="shared" si="3"/>
        <v>Peterson</v>
      </c>
      <c r="T5" s="21" t="str">
        <f t="shared" si="3"/>
        <v>Borås SK</v>
      </c>
      <c r="U5" s="20">
        <f>+H7</f>
        <v>18</v>
      </c>
      <c r="V5" s="59"/>
      <c r="W5" s="59"/>
      <c r="AA5" s="38" t="s">
        <v>23</v>
      </c>
      <c r="AB5" s="38" t="s">
        <v>24</v>
      </c>
      <c r="AC5" s="18" t="s">
        <v>7</v>
      </c>
      <c r="AD5" s="18" t="s">
        <v>8</v>
      </c>
      <c r="AE5" s="18" t="s">
        <v>11</v>
      </c>
      <c r="AF5" s="17" t="s">
        <v>26</v>
      </c>
      <c r="AG5" s="60" t="s">
        <v>25</v>
      </c>
      <c r="AH5" s="61"/>
    </row>
    <row r="6" spans="1:34" ht="18" customHeight="1" x14ac:dyDescent="0.25">
      <c r="A6" s="3" t="s">
        <v>41</v>
      </c>
      <c r="B6" s="55" t="s">
        <v>317</v>
      </c>
      <c r="C6" s="55" t="s">
        <v>318</v>
      </c>
      <c r="D6" s="55" t="s">
        <v>319</v>
      </c>
      <c r="E6" s="55" t="s">
        <v>204</v>
      </c>
      <c r="F6" s="55" t="s">
        <v>302</v>
      </c>
      <c r="G6" s="55" t="s">
        <v>320</v>
      </c>
      <c r="H6" s="5">
        <v>13</v>
      </c>
      <c r="I6" s="6" t="str">
        <f>T(B14)</f>
        <v>92</v>
      </c>
      <c r="J6" s="6" t="str">
        <f t="shared" si="2"/>
        <v>Maja</v>
      </c>
      <c r="K6" s="6" t="str">
        <f t="shared" si="2"/>
        <v>Backlund</v>
      </c>
      <c r="L6" s="6" t="str">
        <f t="shared" si="2"/>
        <v>Borås SK</v>
      </c>
      <c r="M6" s="29">
        <v>1</v>
      </c>
      <c r="N6"/>
      <c r="O6"/>
      <c r="P6" s="23">
        <v>5</v>
      </c>
      <c r="Q6" s="24" t="str">
        <f>+I5</f>
        <v>108</v>
      </c>
      <c r="R6" s="25" t="str">
        <f t="shared" ref="R6:T6" si="4">+J5</f>
        <v>Signe</v>
      </c>
      <c r="S6" s="25" t="str">
        <f t="shared" si="4"/>
        <v>Lyckelid</v>
      </c>
      <c r="T6" s="25" t="str">
        <f t="shared" si="4"/>
        <v>Borås GIF</v>
      </c>
      <c r="U6" s="20">
        <f>+H5</f>
        <v>12</v>
      </c>
      <c r="V6" s="59"/>
      <c r="W6" s="59"/>
      <c r="Y6" s="8"/>
      <c r="Z6" s="8"/>
      <c r="AA6" s="19">
        <v>6</v>
      </c>
      <c r="AB6" s="20" t="str">
        <f>+Z57</f>
        <v>106</v>
      </c>
      <c r="AC6" s="20" t="str">
        <f>+AA57</f>
        <v>Lisa</v>
      </c>
      <c r="AD6" s="20" t="str">
        <f>+AB57</f>
        <v>Alrik</v>
      </c>
      <c r="AE6" s="20" t="str">
        <f>+AC57</f>
        <v>Tidaholm SOK Sisu</v>
      </c>
      <c r="AF6" s="20">
        <f>+AD57</f>
        <v>15</v>
      </c>
      <c r="AG6" s="22">
        <v>1</v>
      </c>
      <c r="AH6" s="22"/>
    </row>
    <row r="7" spans="1:34" ht="18" customHeight="1" x14ac:dyDescent="0.25">
      <c r="A7" s="3" t="s">
        <v>53</v>
      </c>
      <c r="B7" s="55" t="s">
        <v>321</v>
      </c>
      <c r="C7" s="55" t="s">
        <v>322</v>
      </c>
      <c r="D7" s="55" t="s">
        <v>323</v>
      </c>
      <c r="E7" s="55" t="s">
        <v>298</v>
      </c>
      <c r="F7" s="55" t="s">
        <v>302</v>
      </c>
      <c r="G7" s="55" t="s">
        <v>324</v>
      </c>
      <c r="H7" s="5">
        <v>18</v>
      </c>
      <c r="I7" s="6" t="str">
        <f>T(B19)</f>
        <v>111</v>
      </c>
      <c r="J7" s="6" t="str">
        <f t="shared" ref="J7:L7" si="5">T(C19)</f>
        <v>Alva</v>
      </c>
      <c r="K7" s="6" t="str">
        <f t="shared" si="5"/>
        <v>Peterson</v>
      </c>
      <c r="L7" s="6" t="str">
        <f t="shared" si="5"/>
        <v>Borås SK</v>
      </c>
      <c r="M7" s="30">
        <v>6</v>
      </c>
      <c r="N7"/>
      <c r="O7"/>
      <c r="P7" s="23">
        <v>4</v>
      </c>
      <c r="Q7" s="24" t="str">
        <f>+I3</f>
        <v>95</v>
      </c>
      <c r="R7" s="25" t="str">
        <f t="shared" ref="R7:T7" si="6">+J3</f>
        <v>Julia</v>
      </c>
      <c r="S7" s="25" t="str">
        <f t="shared" si="6"/>
        <v>Holmström</v>
      </c>
      <c r="T7" s="25" t="str">
        <f t="shared" si="6"/>
        <v>Borås GIF</v>
      </c>
      <c r="U7" s="20">
        <f>+H3</f>
        <v>6</v>
      </c>
      <c r="V7" s="59">
        <v>2</v>
      </c>
      <c r="W7" s="59"/>
      <c r="Y7" s="8"/>
      <c r="Z7" s="8"/>
      <c r="AA7" s="23">
        <v>5</v>
      </c>
      <c r="AB7" s="24" t="str">
        <f>+Z55</f>
        <v>98</v>
      </c>
      <c r="AC7" s="24" t="str">
        <f>+AA55</f>
        <v>Andrea</v>
      </c>
      <c r="AD7" s="24" t="str">
        <f>+AB55</f>
        <v>Bäckström</v>
      </c>
      <c r="AE7" s="24" t="str">
        <f>+AC55</f>
        <v>Tranemo IF Skidklubb</v>
      </c>
      <c r="AF7" s="24">
        <f>+AD55</f>
        <v>5</v>
      </c>
      <c r="AG7" s="26">
        <v>5</v>
      </c>
      <c r="AH7" s="26"/>
    </row>
    <row r="8" spans="1:34" ht="18" customHeight="1" x14ac:dyDescent="0.25">
      <c r="A8" s="3" t="s">
        <v>47</v>
      </c>
      <c r="B8" s="55" t="s">
        <v>325</v>
      </c>
      <c r="C8" s="55" t="s">
        <v>326</v>
      </c>
      <c r="D8" s="55" t="s">
        <v>327</v>
      </c>
      <c r="E8" s="55" t="s">
        <v>168</v>
      </c>
      <c r="F8" s="55" t="s">
        <v>302</v>
      </c>
      <c r="G8" s="55" t="s">
        <v>328</v>
      </c>
      <c r="H8" s="14" t="s">
        <v>18</v>
      </c>
      <c r="I8" s="15"/>
      <c r="J8" s="15"/>
      <c r="K8" s="15"/>
      <c r="L8" s="16" t="str">
        <f>T(F2)</f>
        <v>D 10</v>
      </c>
      <c r="M8" s="31" t="s">
        <v>27</v>
      </c>
      <c r="N8"/>
      <c r="O8"/>
      <c r="P8" s="23">
        <v>3</v>
      </c>
      <c r="Q8" s="24" t="str">
        <f>+I2</f>
        <v>94</v>
      </c>
      <c r="R8" s="25" t="str">
        <f t="shared" ref="R8:T8" si="7">+J2</f>
        <v>Agnes</v>
      </c>
      <c r="S8" s="25" t="str">
        <f t="shared" si="7"/>
        <v>Gustafsson</v>
      </c>
      <c r="T8" s="25" t="str">
        <f t="shared" si="7"/>
        <v>Åmåls OK</v>
      </c>
      <c r="U8" s="20">
        <f>+H2</f>
        <v>1</v>
      </c>
      <c r="V8" s="59">
        <v>1</v>
      </c>
      <c r="W8" s="59"/>
      <c r="X8" s="8"/>
      <c r="Y8" s="8"/>
      <c r="Z8" s="8"/>
      <c r="AA8" s="23">
        <v>4</v>
      </c>
      <c r="AB8" s="24" t="str">
        <f>+Z53</f>
        <v>93</v>
      </c>
      <c r="AC8" s="24" t="str">
        <f>+AA53</f>
        <v>Ebba</v>
      </c>
      <c r="AD8" s="24" t="str">
        <f>+AB53</f>
        <v>Fryxell</v>
      </c>
      <c r="AE8" s="24" t="str">
        <f>+AC53</f>
        <v>Garphyttans IF</v>
      </c>
      <c r="AF8" s="24">
        <f>+AD53</f>
        <v>2</v>
      </c>
      <c r="AG8" s="26">
        <v>2</v>
      </c>
      <c r="AH8" s="26"/>
    </row>
    <row r="9" spans="1:34" ht="18" customHeight="1" x14ac:dyDescent="0.25">
      <c r="A9" s="3" t="s">
        <v>35</v>
      </c>
      <c r="B9" s="55" t="s">
        <v>329</v>
      </c>
      <c r="C9" s="55" t="s">
        <v>305</v>
      </c>
      <c r="D9" s="55" t="s">
        <v>330</v>
      </c>
      <c r="E9" s="55" t="s">
        <v>168</v>
      </c>
      <c r="F9" s="55" t="s">
        <v>302</v>
      </c>
      <c r="G9" s="55" t="s">
        <v>331</v>
      </c>
      <c r="H9" s="5">
        <v>2</v>
      </c>
      <c r="I9" s="6" t="str">
        <f>T(B3)</f>
        <v>93</v>
      </c>
      <c r="J9" s="6" t="str">
        <f t="shared" ref="J9:L9" si="8">T(C3)</f>
        <v>Ebba</v>
      </c>
      <c r="K9" s="6" t="str">
        <f t="shared" si="8"/>
        <v>Fryxell</v>
      </c>
      <c r="L9" s="6" t="str">
        <f t="shared" si="8"/>
        <v>Garphyttans IF</v>
      </c>
      <c r="M9" s="29">
        <v>3</v>
      </c>
      <c r="N9"/>
      <c r="O9"/>
      <c r="P9" s="23">
        <v>2</v>
      </c>
      <c r="Q9" s="24" t="str">
        <f>+I4</f>
        <v>109</v>
      </c>
      <c r="R9" s="25" t="str">
        <f t="shared" ref="R9:T9" si="9">+J4</f>
        <v>Tilde</v>
      </c>
      <c r="S9" s="25" t="str">
        <f t="shared" si="9"/>
        <v>Elofsson</v>
      </c>
      <c r="T9" s="25" t="str">
        <f t="shared" si="9"/>
        <v>Boxholm-Ekeby Skidklubb</v>
      </c>
      <c r="U9" s="20">
        <f>+H4</f>
        <v>7</v>
      </c>
      <c r="V9" s="59"/>
      <c r="W9" s="59"/>
      <c r="X9" s="8"/>
      <c r="AA9" s="23">
        <v>3</v>
      </c>
      <c r="AB9" s="24" t="str">
        <f>+Z52</f>
        <v>94</v>
      </c>
      <c r="AC9" s="24" t="str">
        <f>+AA52</f>
        <v>Agnes</v>
      </c>
      <c r="AD9" s="24" t="str">
        <f>+AB52</f>
        <v>Gustafsson</v>
      </c>
      <c r="AE9" s="24" t="str">
        <f>+AC52</f>
        <v>Åmåls OK</v>
      </c>
      <c r="AF9" s="24">
        <f>+AD52</f>
        <v>1</v>
      </c>
      <c r="AG9" s="26">
        <v>3</v>
      </c>
      <c r="AH9" s="26"/>
    </row>
    <row r="10" spans="1:34" ht="18" customHeight="1" x14ac:dyDescent="0.25">
      <c r="A10" s="3" t="s">
        <v>36</v>
      </c>
      <c r="B10" s="55" t="s">
        <v>332</v>
      </c>
      <c r="C10" s="55" t="s">
        <v>333</v>
      </c>
      <c r="D10" s="55" t="s">
        <v>334</v>
      </c>
      <c r="E10" s="55" t="s">
        <v>77</v>
      </c>
      <c r="F10" s="55" t="s">
        <v>302</v>
      </c>
      <c r="G10" s="55" t="s">
        <v>335</v>
      </c>
      <c r="H10" s="5">
        <v>5</v>
      </c>
      <c r="I10" s="6" t="str">
        <f>T(B6)</f>
        <v>98</v>
      </c>
      <c r="J10" s="6" t="str">
        <f t="shared" ref="J10:L10" si="10">T(C6)</f>
        <v>Andrea</v>
      </c>
      <c r="K10" s="6" t="str">
        <f t="shared" si="10"/>
        <v>Bäckström</v>
      </c>
      <c r="L10" s="6" t="str">
        <f t="shared" si="10"/>
        <v>Tranemo IF Skidklubb</v>
      </c>
      <c r="M10" s="30">
        <v>4</v>
      </c>
      <c r="N10"/>
      <c r="O10"/>
      <c r="P10" s="23">
        <v>1</v>
      </c>
      <c r="Q10" s="24" t="str">
        <f>+I6</f>
        <v>92</v>
      </c>
      <c r="R10" s="25" t="str">
        <f t="shared" ref="R10:T10" si="11">+J6</f>
        <v>Maja</v>
      </c>
      <c r="S10" s="25" t="str">
        <f t="shared" si="11"/>
        <v>Backlund</v>
      </c>
      <c r="T10" s="25" t="str">
        <f t="shared" si="11"/>
        <v>Borås SK</v>
      </c>
      <c r="U10" s="24">
        <f>+H6</f>
        <v>13</v>
      </c>
      <c r="V10" s="59"/>
      <c r="W10" s="59"/>
      <c r="X10" s="8"/>
      <c r="AA10" s="23">
        <v>2</v>
      </c>
      <c r="AB10" s="24" t="str">
        <f>+Z54</f>
        <v>103</v>
      </c>
      <c r="AC10" s="24" t="str">
        <f>+AA54</f>
        <v>Emma</v>
      </c>
      <c r="AD10" s="24" t="str">
        <f>+AB54</f>
        <v>Bengtsson</v>
      </c>
      <c r="AE10" s="24" t="str">
        <f>+AC54</f>
        <v>Sya SK</v>
      </c>
      <c r="AF10" s="24">
        <f>+AD54</f>
        <v>4</v>
      </c>
      <c r="AG10" s="26">
        <v>4</v>
      </c>
      <c r="AH10" s="26"/>
    </row>
    <row r="11" spans="1:34" ht="18" customHeight="1" x14ac:dyDescent="0.25">
      <c r="A11" s="3" t="s">
        <v>48</v>
      </c>
      <c r="B11" s="55" t="s">
        <v>336</v>
      </c>
      <c r="C11" s="55" t="s">
        <v>337</v>
      </c>
      <c r="D11" s="55" t="s">
        <v>338</v>
      </c>
      <c r="E11" s="55" t="s">
        <v>178</v>
      </c>
      <c r="F11" s="55" t="s">
        <v>302</v>
      </c>
      <c r="G11" s="55" t="s">
        <v>339</v>
      </c>
      <c r="H11" s="5">
        <v>8</v>
      </c>
      <c r="I11" s="6" t="str">
        <f>T(B9)</f>
        <v>96</v>
      </c>
      <c r="J11" s="6" t="str">
        <f t="shared" ref="J11:L11" si="12">T(C9)</f>
        <v>Ebba</v>
      </c>
      <c r="K11" s="6" t="str">
        <f t="shared" si="12"/>
        <v>Karlsson</v>
      </c>
      <c r="L11" s="6" t="str">
        <f t="shared" si="12"/>
        <v>Boxholm-Ekeby Skidklubb</v>
      </c>
      <c r="M11" s="30">
        <v>2</v>
      </c>
      <c r="N11"/>
      <c r="O11"/>
      <c r="P11" s="11" t="s">
        <v>18</v>
      </c>
      <c r="Q11" s="12"/>
      <c r="R11" s="12"/>
      <c r="S11" s="12"/>
      <c r="T11" s="13" t="str">
        <f>+T3</f>
        <v>D 10</v>
      </c>
      <c r="AA11" s="23">
        <v>1</v>
      </c>
      <c r="AB11" s="24" t="str">
        <f>+Z56</f>
        <v>95</v>
      </c>
      <c r="AC11" s="24" t="str">
        <f>+AA56</f>
        <v>Julia</v>
      </c>
      <c r="AD11" s="24" t="str">
        <f>+AB56</f>
        <v>Holmström</v>
      </c>
      <c r="AE11" s="24" t="str">
        <f>+AC56</f>
        <v>Borås GIF</v>
      </c>
      <c r="AF11" s="24">
        <f>+AD56</f>
        <v>6</v>
      </c>
      <c r="AG11" s="26">
        <v>6</v>
      </c>
      <c r="AH11" s="26"/>
    </row>
    <row r="12" spans="1:34" ht="18" customHeight="1" x14ac:dyDescent="0.25">
      <c r="A12" s="3" t="s">
        <v>54</v>
      </c>
      <c r="B12" s="55" t="s">
        <v>340</v>
      </c>
      <c r="C12" s="55" t="s">
        <v>300</v>
      </c>
      <c r="D12" s="55" t="s">
        <v>341</v>
      </c>
      <c r="E12" s="55" t="s">
        <v>173</v>
      </c>
      <c r="F12" s="55" t="s">
        <v>302</v>
      </c>
      <c r="G12" s="55" t="s">
        <v>342</v>
      </c>
      <c r="H12" s="5">
        <v>11</v>
      </c>
      <c r="I12" s="6" t="str">
        <f>T(B12)</f>
        <v>101</v>
      </c>
      <c r="J12" s="6" t="str">
        <f t="shared" ref="J12:L12" si="13">T(C12)</f>
        <v>Agnes</v>
      </c>
      <c r="K12" s="6" t="str">
        <f t="shared" si="13"/>
        <v>Eklund</v>
      </c>
      <c r="L12" s="6" t="str">
        <f t="shared" si="13"/>
        <v>Kimstad GoIF</v>
      </c>
      <c r="M12" s="29">
        <v>5</v>
      </c>
      <c r="N12"/>
      <c r="O12"/>
      <c r="P12" s="38" t="s">
        <v>23</v>
      </c>
      <c r="Q12" s="38" t="s">
        <v>24</v>
      </c>
      <c r="R12" s="18" t="s">
        <v>7</v>
      </c>
      <c r="S12" s="18" t="s">
        <v>8</v>
      </c>
      <c r="T12" s="18" t="s">
        <v>11</v>
      </c>
      <c r="V12" s="60" t="s">
        <v>25</v>
      </c>
      <c r="W12" s="61"/>
      <c r="AA12" s="9"/>
      <c r="AB12" s="9"/>
      <c r="AC12" s="9"/>
      <c r="AD12" s="9"/>
      <c r="AE12" s="9"/>
      <c r="AF12" s="9"/>
    </row>
    <row r="13" spans="1:34" ht="18" customHeight="1" x14ac:dyDescent="0.25">
      <c r="A13" s="3" t="s">
        <v>42</v>
      </c>
      <c r="B13" s="55" t="s">
        <v>343</v>
      </c>
      <c r="C13" s="55" t="s">
        <v>344</v>
      </c>
      <c r="D13" s="55" t="s">
        <v>345</v>
      </c>
      <c r="E13" s="55" t="s">
        <v>298</v>
      </c>
      <c r="F13" s="55" t="s">
        <v>302</v>
      </c>
      <c r="G13" s="55" t="s">
        <v>346</v>
      </c>
      <c r="H13" s="5">
        <v>14</v>
      </c>
      <c r="I13" s="6" t="str">
        <f>T(B15)</f>
        <v>91</v>
      </c>
      <c r="J13" s="6" t="str">
        <f t="shared" ref="J13:L13" si="14">T(C15)</f>
        <v>Amanda</v>
      </c>
      <c r="K13" s="6" t="str">
        <f t="shared" si="14"/>
        <v>Larsson</v>
      </c>
      <c r="L13" s="6" t="str">
        <f t="shared" si="14"/>
        <v>OK Landehof</v>
      </c>
      <c r="M13" s="29">
        <v>1</v>
      </c>
      <c r="N13"/>
      <c r="O13"/>
      <c r="P13" s="19">
        <v>6</v>
      </c>
      <c r="Q13" s="20" t="str">
        <f>+I14</f>
        <v>102</v>
      </c>
      <c r="R13" s="20" t="str">
        <f>+J14</f>
        <v>Edith</v>
      </c>
      <c r="S13" s="20" t="str">
        <f>+K14</f>
        <v>Davidson</v>
      </c>
      <c r="T13" s="20" t="str">
        <f>+L14</f>
        <v>Borås SK</v>
      </c>
      <c r="U13" s="20">
        <f>+H14</f>
        <v>17</v>
      </c>
      <c r="V13" s="59"/>
      <c r="W13" s="59"/>
      <c r="Y13" s="8"/>
      <c r="Z13" s="8"/>
      <c r="AA13" s="9"/>
      <c r="AB13" s="9"/>
      <c r="AC13" s="9"/>
      <c r="AD13" s="9"/>
      <c r="AE13" s="9"/>
      <c r="AF13" s="9"/>
    </row>
    <row r="14" spans="1:34" ht="18" customHeight="1" x14ac:dyDescent="0.3">
      <c r="A14" s="3" t="s">
        <v>43</v>
      </c>
      <c r="B14" s="55" t="s">
        <v>347</v>
      </c>
      <c r="C14" s="55" t="s">
        <v>348</v>
      </c>
      <c r="D14" s="55" t="s">
        <v>349</v>
      </c>
      <c r="E14" s="55" t="s">
        <v>178</v>
      </c>
      <c r="F14" s="55" t="s">
        <v>302</v>
      </c>
      <c r="G14" s="55" t="s">
        <v>350</v>
      </c>
      <c r="H14" s="5">
        <v>17</v>
      </c>
      <c r="I14" s="6" t="str">
        <f>T(B18)</f>
        <v>102</v>
      </c>
      <c r="J14" s="6" t="str">
        <f t="shared" ref="J14:L14" si="15">T(C18)</f>
        <v>Edith</v>
      </c>
      <c r="K14" s="6" t="str">
        <f t="shared" si="15"/>
        <v>Davidson</v>
      </c>
      <c r="L14" s="6" t="str">
        <f t="shared" si="15"/>
        <v>Borås SK</v>
      </c>
      <c r="M14" s="30">
        <v>6</v>
      </c>
      <c r="N14"/>
      <c r="O14"/>
      <c r="P14" s="23">
        <v>5</v>
      </c>
      <c r="Q14" s="24" t="str">
        <f>+I12</f>
        <v>101</v>
      </c>
      <c r="R14" s="24" t="str">
        <f>+J12</f>
        <v>Agnes</v>
      </c>
      <c r="S14" s="24" t="str">
        <f>+K12</f>
        <v>Eklund</v>
      </c>
      <c r="T14" s="24" t="str">
        <f>+L12</f>
        <v>Kimstad GoIF</v>
      </c>
      <c r="U14" s="24">
        <f>+H12</f>
        <v>11</v>
      </c>
      <c r="V14" s="59"/>
      <c r="W14" s="59"/>
      <c r="Y14" s="8"/>
      <c r="Z14" s="8"/>
      <c r="AA14" s="58" t="s">
        <v>22</v>
      </c>
      <c r="AB14" s="58"/>
      <c r="AC14" s="58"/>
      <c r="AD14" s="58"/>
      <c r="AE14" s="58"/>
      <c r="AF14" s="9"/>
    </row>
    <row r="15" spans="1:34" ht="18" customHeight="1" x14ac:dyDescent="0.25">
      <c r="A15" s="3" t="s">
        <v>55</v>
      </c>
      <c r="B15" s="55" t="s">
        <v>351</v>
      </c>
      <c r="C15" s="55" t="s">
        <v>352</v>
      </c>
      <c r="D15" s="55" t="s">
        <v>132</v>
      </c>
      <c r="E15" s="55" t="s">
        <v>137</v>
      </c>
      <c r="F15" s="55" t="s">
        <v>302</v>
      </c>
      <c r="G15" s="55" t="s">
        <v>353</v>
      </c>
      <c r="H15" s="14" t="s">
        <v>19</v>
      </c>
      <c r="I15" s="15"/>
      <c r="J15" s="15"/>
      <c r="K15" s="15"/>
      <c r="L15" s="16" t="str">
        <f>T(F2)</f>
        <v>D 10</v>
      </c>
      <c r="M15" s="31" t="s">
        <v>27</v>
      </c>
      <c r="N15"/>
      <c r="O15"/>
      <c r="P15" s="23">
        <v>4</v>
      </c>
      <c r="Q15" s="24" t="str">
        <f>+I10</f>
        <v>98</v>
      </c>
      <c r="R15" s="24" t="str">
        <f>+J10</f>
        <v>Andrea</v>
      </c>
      <c r="S15" s="24" t="str">
        <f>+K10</f>
        <v>Bäckström</v>
      </c>
      <c r="T15" s="24" t="str">
        <f>+L10</f>
        <v>Tranemo IF Skidklubb</v>
      </c>
      <c r="U15" s="24">
        <f>+H10</f>
        <v>5</v>
      </c>
      <c r="V15" s="59">
        <v>2</v>
      </c>
      <c r="W15" s="59"/>
      <c r="X15" s="8"/>
      <c r="Y15" s="8"/>
      <c r="Z15" s="8"/>
    </row>
    <row r="16" spans="1:34" ht="18" customHeight="1" x14ac:dyDescent="0.25">
      <c r="A16" s="3" t="s">
        <v>49</v>
      </c>
      <c r="B16" s="55" t="s">
        <v>354</v>
      </c>
      <c r="C16" s="55" t="s">
        <v>355</v>
      </c>
      <c r="D16" s="55" t="s">
        <v>356</v>
      </c>
      <c r="E16" s="55" t="s">
        <v>248</v>
      </c>
      <c r="F16" s="55" t="s">
        <v>302</v>
      </c>
      <c r="G16" s="55" t="s">
        <v>357</v>
      </c>
      <c r="H16" s="5">
        <v>3</v>
      </c>
      <c r="I16" s="6" t="str">
        <f>T(B4)</f>
        <v>100</v>
      </c>
      <c r="J16" s="6" t="str">
        <f t="shared" ref="J16:L17" si="16">T(C4)</f>
        <v>Mercedes</v>
      </c>
      <c r="K16" s="6" t="str">
        <f t="shared" si="16"/>
        <v>Melbye</v>
      </c>
      <c r="L16" s="6" t="str">
        <f t="shared" si="16"/>
        <v>Årjängs IF</v>
      </c>
      <c r="M16" s="29">
        <v>3</v>
      </c>
      <c r="N16"/>
      <c r="O16"/>
      <c r="P16" s="23">
        <v>3</v>
      </c>
      <c r="Q16" s="24" t="str">
        <f>+I9</f>
        <v>93</v>
      </c>
      <c r="R16" s="24" t="str">
        <f>+J9</f>
        <v>Ebba</v>
      </c>
      <c r="S16" s="24" t="str">
        <f>+K9</f>
        <v>Fryxell</v>
      </c>
      <c r="T16" s="24" t="str">
        <f>+L9</f>
        <v>Garphyttans IF</v>
      </c>
      <c r="U16" s="24">
        <f>+H9</f>
        <v>2</v>
      </c>
      <c r="V16" s="59">
        <v>1</v>
      </c>
      <c r="W16" s="59"/>
      <c r="X16" s="8"/>
    </row>
    <row r="17" spans="1:34" ht="18" customHeight="1" x14ac:dyDescent="0.25">
      <c r="A17" s="3" t="s">
        <v>37</v>
      </c>
      <c r="B17" s="55" t="s">
        <v>358</v>
      </c>
      <c r="C17" s="55" t="s">
        <v>359</v>
      </c>
      <c r="D17" s="55" t="s">
        <v>360</v>
      </c>
      <c r="E17" s="55" t="s">
        <v>162</v>
      </c>
      <c r="F17" s="55" t="s">
        <v>302</v>
      </c>
      <c r="G17" s="55" t="s">
        <v>361</v>
      </c>
      <c r="H17" s="5">
        <v>4</v>
      </c>
      <c r="I17" s="6" t="str">
        <f>T(B5)</f>
        <v>103</v>
      </c>
      <c r="J17" s="6" t="str">
        <f t="shared" si="16"/>
        <v>Emma</v>
      </c>
      <c r="K17" s="6" t="str">
        <f t="shared" si="16"/>
        <v>Bengtsson</v>
      </c>
      <c r="L17" s="6" t="str">
        <f t="shared" si="16"/>
        <v>Sya SK</v>
      </c>
      <c r="M17" s="30">
        <v>4</v>
      </c>
      <c r="N17"/>
      <c r="O17"/>
      <c r="P17" s="23">
        <v>2</v>
      </c>
      <c r="Q17" s="24" t="str">
        <f>+I11</f>
        <v>96</v>
      </c>
      <c r="R17" s="24" t="str">
        <f>+J11</f>
        <v>Ebba</v>
      </c>
      <c r="S17" s="24" t="str">
        <f>+K11</f>
        <v>Karlsson</v>
      </c>
      <c r="T17" s="24" t="str">
        <f>+L11</f>
        <v>Boxholm-Ekeby Skidklubb</v>
      </c>
      <c r="U17" s="24">
        <f>+H11</f>
        <v>8</v>
      </c>
      <c r="V17" s="59"/>
      <c r="W17" s="59"/>
      <c r="X17" s="8"/>
    </row>
    <row r="18" spans="1:34" ht="18" customHeight="1" x14ac:dyDescent="0.25">
      <c r="A18" s="3" t="s">
        <v>38</v>
      </c>
      <c r="B18" s="55" t="s">
        <v>362</v>
      </c>
      <c r="C18" s="55" t="s">
        <v>363</v>
      </c>
      <c r="D18" s="55" t="s">
        <v>364</v>
      </c>
      <c r="E18" s="55" t="s">
        <v>178</v>
      </c>
      <c r="F18" s="55" t="s">
        <v>302</v>
      </c>
      <c r="G18" s="55" t="s">
        <v>365</v>
      </c>
      <c r="H18" s="5">
        <v>9</v>
      </c>
      <c r="I18" s="6" t="str">
        <f>T(B10)</f>
        <v>99</v>
      </c>
      <c r="J18" s="6" t="str">
        <f t="shared" ref="J18:L19" si="17">T(C10)</f>
        <v>Astrid</v>
      </c>
      <c r="K18" s="6" t="str">
        <f t="shared" si="17"/>
        <v>Kraft</v>
      </c>
      <c r="L18" s="6" t="str">
        <f t="shared" si="17"/>
        <v>Almby IK</v>
      </c>
      <c r="M18" s="30">
        <v>2</v>
      </c>
      <c r="N18"/>
      <c r="O18"/>
      <c r="P18" s="23">
        <v>1</v>
      </c>
      <c r="Q18" s="24" t="str">
        <f>+I13</f>
        <v>91</v>
      </c>
      <c r="R18" s="24" t="str">
        <f>+J13</f>
        <v>Amanda</v>
      </c>
      <c r="S18" s="24" t="str">
        <f>+K13</f>
        <v>Larsson</v>
      </c>
      <c r="T18" s="24" t="str">
        <f>+L13</f>
        <v>OK Landehof</v>
      </c>
      <c r="U18" s="24">
        <f>+H13</f>
        <v>14</v>
      </c>
      <c r="V18" s="59"/>
      <c r="W18" s="59"/>
    </row>
    <row r="19" spans="1:34" ht="18" customHeight="1" x14ac:dyDescent="0.25">
      <c r="A19" s="3" t="s">
        <v>50</v>
      </c>
      <c r="B19" s="55" t="s">
        <v>366</v>
      </c>
      <c r="C19" s="55" t="s">
        <v>367</v>
      </c>
      <c r="D19" s="55" t="s">
        <v>368</v>
      </c>
      <c r="E19" s="55" t="s">
        <v>178</v>
      </c>
      <c r="F19" s="55" t="s">
        <v>302</v>
      </c>
      <c r="G19" s="55" t="s">
        <v>369</v>
      </c>
      <c r="H19" s="5">
        <v>10</v>
      </c>
      <c r="I19" s="6" t="str">
        <f>T(B11)</f>
        <v>112</v>
      </c>
      <c r="J19" s="6" t="str">
        <f t="shared" si="17"/>
        <v>Ella</v>
      </c>
      <c r="K19" s="6" t="str">
        <f t="shared" si="17"/>
        <v>Wahlberg</v>
      </c>
      <c r="L19" s="6" t="str">
        <f t="shared" si="17"/>
        <v>Borås SK</v>
      </c>
      <c r="M19" s="29">
        <v>5</v>
      </c>
      <c r="N19"/>
      <c r="O19"/>
      <c r="P19" s="11" t="s">
        <v>19</v>
      </c>
      <c r="Q19" s="12"/>
      <c r="R19" s="12"/>
      <c r="S19" s="12"/>
      <c r="T19" s="13" t="str">
        <f>+T11</f>
        <v>D 10</v>
      </c>
      <c r="AA19" s="9"/>
      <c r="AB19" s="9"/>
      <c r="AC19" s="9"/>
      <c r="AD19" s="9"/>
      <c r="AE19" s="9"/>
      <c r="AF19" s="9"/>
    </row>
    <row r="20" spans="1:34" ht="18" customHeight="1" x14ac:dyDescent="0.25">
      <c r="A20" s="3" t="s">
        <v>56</v>
      </c>
      <c r="B20" s="55" t="s">
        <v>370</v>
      </c>
      <c r="C20" s="55" t="s">
        <v>371</v>
      </c>
      <c r="D20" s="55" t="s">
        <v>372</v>
      </c>
      <c r="E20" s="55" t="s">
        <v>101</v>
      </c>
      <c r="F20" s="55" t="s">
        <v>302</v>
      </c>
      <c r="G20" s="55" t="s">
        <v>373</v>
      </c>
      <c r="H20" s="5">
        <v>15</v>
      </c>
      <c r="I20" s="6" t="str">
        <f>T(B16)</f>
        <v>106</v>
      </c>
      <c r="J20" s="6" t="str">
        <f t="shared" ref="J20:L21" si="18">T(C16)</f>
        <v>Lisa</v>
      </c>
      <c r="K20" s="6" t="str">
        <f t="shared" si="18"/>
        <v>Alrik</v>
      </c>
      <c r="L20" s="6" t="str">
        <f t="shared" si="18"/>
        <v>Tidaholm SOK Sisu</v>
      </c>
      <c r="M20" s="29">
        <v>1</v>
      </c>
      <c r="N20"/>
      <c r="O20"/>
      <c r="P20" s="38" t="s">
        <v>23</v>
      </c>
      <c r="Q20" s="38" t="s">
        <v>24</v>
      </c>
      <c r="R20" s="18" t="s">
        <v>7</v>
      </c>
      <c r="S20" s="18" t="s">
        <v>8</v>
      </c>
      <c r="T20" s="18" t="s">
        <v>11</v>
      </c>
      <c r="V20" s="60" t="s">
        <v>25</v>
      </c>
      <c r="W20" s="61"/>
      <c r="Y20" s="8"/>
      <c r="Z20" s="8"/>
      <c r="AA20" s="9"/>
      <c r="AB20" s="9"/>
      <c r="AC20" s="9"/>
      <c r="AD20" s="9"/>
      <c r="AE20" s="9"/>
      <c r="AF20" s="9"/>
    </row>
    <row r="21" spans="1:34" ht="18" customHeight="1" x14ac:dyDescent="0.25">
      <c r="A21" s="3" t="s">
        <v>44</v>
      </c>
      <c r="B21" s="55" t="s">
        <v>374</v>
      </c>
      <c r="C21" s="55" t="s">
        <v>348</v>
      </c>
      <c r="D21" s="55" t="s">
        <v>375</v>
      </c>
      <c r="E21" s="55" t="s">
        <v>298</v>
      </c>
      <c r="F21" s="55" t="s">
        <v>302</v>
      </c>
      <c r="G21" s="55" t="s">
        <v>376</v>
      </c>
      <c r="H21" s="5">
        <v>16</v>
      </c>
      <c r="I21" s="6" t="str">
        <f>T(B17)</f>
        <v>107</v>
      </c>
      <c r="J21" s="6" t="str">
        <f t="shared" si="18"/>
        <v>Adelina</v>
      </c>
      <c r="K21" s="6" t="str">
        <f t="shared" si="18"/>
        <v>Bokesand</v>
      </c>
      <c r="L21" s="6" t="str">
        <f t="shared" si="18"/>
        <v>Sävedalens AIK</v>
      </c>
      <c r="M21" s="30">
        <v>6</v>
      </c>
      <c r="N21"/>
      <c r="O21"/>
      <c r="P21" s="19">
        <v>6</v>
      </c>
      <c r="Q21" s="20" t="str">
        <f>+I21</f>
        <v>107</v>
      </c>
      <c r="R21" s="20" t="str">
        <f>+J21</f>
        <v>Adelina</v>
      </c>
      <c r="S21" s="20" t="str">
        <f>+K21</f>
        <v>Bokesand</v>
      </c>
      <c r="T21" s="20" t="str">
        <f>+L21</f>
        <v>Sävedalens AIK</v>
      </c>
      <c r="U21" s="20">
        <f>+H21</f>
        <v>16</v>
      </c>
      <c r="V21" s="59"/>
      <c r="W21" s="59"/>
      <c r="Y21" s="8"/>
      <c r="Z21" s="8"/>
      <c r="AA21" s="9"/>
      <c r="AB21" s="9"/>
      <c r="AC21" s="9"/>
      <c r="AD21" s="9"/>
      <c r="AE21" s="9"/>
      <c r="AF21" s="9"/>
    </row>
    <row r="22" spans="1:34" ht="18" customHeight="1" x14ac:dyDescent="0.25">
      <c r="A22" s="3" t="s">
        <v>45</v>
      </c>
      <c r="B22" s="55" t="s">
        <v>377</v>
      </c>
      <c r="C22" s="55" t="s">
        <v>378</v>
      </c>
      <c r="D22" s="55" t="s">
        <v>379</v>
      </c>
      <c r="E22" s="55" t="s">
        <v>178</v>
      </c>
      <c r="F22" s="55" t="s">
        <v>302</v>
      </c>
      <c r="G22" s="55" t="s">
        <v>380</v>
      </c>
      <c r="N22"/>
      <c r="O22"/>
      <c r="P22" s="23">
        <v>5</v>
      </c>
      <c r="Q22" s="24" t="str">
        <f>+I19</f>
        <v>112</v>
      </c>
      <c r="R22" s="24" t="str">
        <f>+J19</f>
        <v>Ella</v>
      </c>
      <c r="S22" s="24" t="str">
        <f>+K19</f>
        <v>Wahlberg</v>
      </c>
      <c r="T22" s="24" t="str">
        <f>+L19</f>
        <v>Borås SK</v>
      </c>
      <c r="U22" s="24">
        <f>+H19</f>
        <v>10</v>
      </c>
      <c r="V22" s="59"/>
      <c r="W22" s="59"/>
      <c r="X22" s="8"/>
      <c r="Y22" s="8"/>
      <c r="Z22" s="8"/>
      <c r="AA22" s="10"/>
      <c r="AB22" s="10"/>
      <c r="AC22" s="10"/>
      <c r="AD22" s="10"/>
      <c r="AE22" s="9"/>
      <c r="AF22" s="9"/>
    </row>
    <row r="23" spans="1:34" ht="18" customHeight="1" x14ac:dyDescent="0.25">
      <c r="A23" s="3" t="s">
        <v>57</v>
      </c>
      <c r="B23" s="55" t="s">
        <v>381</v>
      </c>
      <c r="C23" s="55" t="s">
        <v>382</v>
      </c>
      <c r="D23" s="55" t="s">
        <v>383</v>
      </c>
      <c r="E23" s="55" t="s">
        <v>83</v>
      </c>
      <c r="F23" s="55" t="s">
        <v>302</v>
      </c>
      <c r="G23" s="55" t="s">
        <v>384</v>
      </c>
      <c r="N23"/>
      <c r="O23"/>
      <c r="P23" s="23">
        <v>4</v>
      </c>
      <c r="Q23" s="24" t="str">
        <f>+I17</f>
        <v>103</v>
      </c>
      <c r="R23" s="24" t="str">
        <f>+J17</f>
        <v>Emma</v>
      </c>
      <c r="S23" s="24" t="str">
        <f>+K17</f>
        <v>Bengtsson</v>
      </c>
      <c r="T23" s="24" t="str">
        <f>+L17</f>
        <v>Sya SK</v>
      </c>
      <c r="U23" s="24">
        <f>+H17</f>
        <v>4</v>
      </c>
      <c r="V23" s="59">
        <v>2</v>
      </c>
      <c r="W23" s="59"/>
      <c r="X23" s="8"/>
      <c r="Y23" s="10"/>
      <c r="Z23" s="10"/>
    </row>
    <row r="24" spans="1:34" ht="18" customHeight="1" x14ac:dyDescent="0.25">
      <c r="A24" s="3" t="s">
        <v>51</v>
      </c>
      <c r="B24" s="35"/>
      <c r="C24" s="4"/>
      <c r="D24" s="4"/>
      <c r="E24" s="4"/>
      <c r="F24" s="4"/>
      <c r="G24" s="4"/>
      <c r="N24"/>
      <c r="O24"/>
      <c r="P24" s="23">
        <v>3</v>
      </c>
      <c r="Q24" s="24" t="str">
        <f>+I16</f>
        <v>100</v>
      </c>
      <c r="R24" s="24" t="str">
        <f>+J16</f>
        <v>Mercedes</v>
      </c>
      <c r="S24" s="24" t="str">
        <f>+K16</f>
        <v>Melbye</v>
      </c>
      <c r="T24" s="24" t="str">
        <f>+L16</f>
        <v>Årjängs IF</v>
      </c>
      <c r="U24" s="24">
        <f>+H16</f>
        <v>3</v>
      </c>
      <c r="V24" s="59"/>
      <c r="W24" s="59"/>
      <c r="X24" s="8"/>
    </row>
    <row r="25" spans="1:34" ht="18" customHeight="1" x14ac:dyDescent="0.25">
      <c r="A25" s="3" t="s">
        <v>39</v>
      </c>
      <c r="B25" s="35"/>
      <c r="C25" s="4"/>
      <c r="D25" s="4"/>
      <c r="E25" s="4"/>
      <c r="F25" s="4"/>
      <c r="G25" s="4"/>
      <c r="N25"/>
      <c r="O25"/>
      <c r="P25" s="23">
        <v>2</v>
      </c>
      <c r="Q25" s="24" t="str">
        <f>+I18</f>
        <v>99</v>
      </c>
      <c r="R25" s="24" t="str">
        <f>+J18</f>
        <v>Astrid</v>
      </c>
      <c r="S25" s="24" t="str">
        <f>+K18</f>
        <v>Kraft</v>
      </c>
      <c r="T25" s="24" t="str">
        <f>+L18</f>
        <v>Almby IK</v>
      </c>
      <c r="U25" s="24">
        <f>+H18</f>
        <v>9</v>
      </c>
      <c r="V25" s="59"/>
      <c r="W25" s="59"/>
      <c r="X25" s="10"/>
      <c r="AA25" s="57" t="s">
        <v>28</v>
      </c>
      <c r="AB25" s="57"/>
      <c r="AC25" s="57"/>
      <c r="AD25" s="57"/>
      <c r="AE25" s="57"/>
      <c r="AF25" s="57"/>
      <c r="AG25" s="57"/>
      <c r="AH25" s="57"/>
    </row>
    <row r="26" spans="1:34" ht="18" customHeight="1" x14ac:dyDescent="0.25">
      <c r="A26" s="3" t="s">
        <v>58</v>
      </c>
      <c r="B26" s="4"/>
      <c r="C26" s="4"/>
      <c r="D26" s="4"/>
      <c r="E26" s="4"/>
      <c r="F26" s="4"/>
      <c r="G26" s="4"/>
      <c r="N26"/>
      <c r="O26"/>
      <c r="P26" s="23">
        <v>1</v>
      </c>
      <c r="Q26" s="24" t="str">
        <f>+I20</f>
        <v>106</v>
      </c>
      <c r="R26" s="24" t="str">
        <f>+J20</f>
        <v>Lisa</v>
      </c>
      <c r="S26" s="24" t="str">
        <f>+K20</f>
        <v>Alrik</v>
      </c>
      <c r="T26" s="24" t="str">
        <f>+L20</f>
        <v>Tidaholm SOK Sisu</v>
      </c>
      <c r="U26" s="24">
        <f>+H20</f>
        <v>15</v>
      </c>
      <c r="V26" s="59">
        <v>1</v>
      </c>
      <c r="W26" s="59"/>
      <c r="AA26" s="57"/>
      <c r="AB26" s="57"/>
      <c r="AC26" s="57"/>
      <c r="AD26" s="57"/>
      <c r="AE26" s="57"/>
      <c r="AF26" s="57"/>
      <c r="AG26" s="57"/>
      <c r="AH26" s="57"/>
    </row>
    <row r="27" spans="1:34" ht="18" customHeight="1" x14ac:dyDescent="0.2">
      <c r="A27" s="3" t="s">
        <v>59</v>
      </c>
      <c r="B27" s="4"/>
      <c r="C27" s="4"/>
      <c r="D27" s="4"/>
      <c r="E27" s="4"/>
      <c r="F27" s="4"/>
      <c r="G27" s="4"/>
      <c r="N27"/>
      <c r="O27"/>
      <c r="Y27" s="8"/>
      <c r="Z27" s="8"/>
      <c r="AA27" s="9"/>
      <c r="AB27" s="9"/>
      <c r="AC27" s="9"/>
      <c r="AD27" s="9"/>
      <c r="AE27" s="9"/>
      <c r="AF27" s="9"/>
    </row>
    <row r="28" spans="1:34" ht="18" customHeight="1" x14ac:dyDescent="0.3">
      <c r="A28" s="3" t="s">
        <v>60</v>
      </c>
      <c r="B28" s="4"/>
      <c r="C28" s="4"/>
      <c r="D28" s="4"/>
      <c r="E28" s="4"/>
      <c r="F28" s="4"/>
      <c r="G28" s="4"/>
      <c r="N28"/>
      <c r="O28"/>
      <c r="P28" s="58" t="s">
        <v>22</v>
      </c>
      <c r="Q28" s="58"/>
      <c r="R28" s="58"/>
      <c r="S28" s="58"/>
      <c r="T28" s="58"/>
      <c r="Y28" s="8"/>
      <c r="Z28" s="8"/>
      <c r="AA28" s="9"/>
      <c r="AB28" s="9"/>
    </row>
    <row r="29" spans="1:34" ht="18" customHeight="1" x14ac:dyDescent="0.25">
      <c r="A29" s="2"/>
      <c r="N29"/>
      <c r="O29"/>
      <c r="P29" s="57" t="s">
        <v>28</v>
      </c>
      <c r="Q29" s="57"/>
      <c r="R29" s="57"/>
      <c r="S29" s="57"/>
      <c r="T29" s="57"/>
      <c r="U29" s="57"/>
      <c r="V29" s="57"/>
      <c r="W29" s="57"/>
      <c r="X29" s="8"/>
      <c r="Y29" s="8"/>
      <c r="Z29" s="8"/>
    </row>
    <row r="30" spans="1:34" ht="18" customHeight="1" x14ac:dyDescent="0.2">
      <c r="A30" s="2"/>
      <c r="N30"/>
      <c r="O30"/>
      <c r="X30" s="8"/>
    </row>
    <row r="31" spans="1:34" ht="18" customHeight="1" x14ac:dyDescent="0.2">
      <c r="A31" s="2"/>
      <c r="N31"/>
      <c r="O31"/>
      <c r="X31" s="8"/>
    </row>
    <row r="32" spans="1:34" ht="18" customHeight="1" x14ac:dyDescent="0.2">
      <c r="A32" s="2"/>
      <c r="N32"/>
      <c r="O32"/>
    </row>
    <row r="33" spans="1:15" ht="18" customHeight="1" x14ac:dyDescent="0.2">
      <c r="A33" s="2"/>
      <c r="N33"/>
      <c r="O33"/>
    </row>
    <row r="34" spans="1:15" ht="18" customHeight="1" x14ac:dyDescent="0.2">
      <c r="A34" s="2"/>
      <c r="N34"/>
      <c r="O34"/>
    </row>
    <row r="35" spans="1:15" ht="18" customHeight="1" x14ac:dyDescent="0.2">
      <c r="A35" s="2"/>
      <c r="N35"/>
      <c r="O35"/>
    </row>
    <row r="36" spans="1:15" ht="18" customHeight="1" x14ac:dyDescent="0.2">
      <c r="A36" s="2"/>
      <c r="N36"/>
      <c r="O36"/>
    </row>
    <row r="37" spans="1:15" ht="18" customHeight="1" x14ac:dyDescent="0.2">
      <c r="A37" s="2"/>
      <c r="N37"/>
      <c r="O37"/>
    </row>
    <row r="38" spans="1:15" ht="18" customHeight="1" x14ac:dyDescent="0.2">
      <c r="A38" s="2"/>
      <c r="N38"/>
      <c r="O38"/>
    </row>
    <row r="39" spans="1:15" ht="18" customHeight="1" x14ac:dyDescent="0.2">
      <c r="A39" s="2"/>
      <c r="N39"/>
      <c r="O39"/>
    </row>
    <row r="40" spans="1:15" ht="18" customHeight="1" x14ac:dyDescent="0.25">
      <c r="A40" s="2"/>
      <c r="O40"/>
    </row>
    <row r="41" spans="1:15" ht="18" customHeight="1" x14ac:dyDescent="0.25">
      <c r="A41" s="2"/>
      <c r="O41"/>
    </row>
    <row r="42" spans="1:15" ht="18" customHeight="1" x14ac:dyDescent="0.25">
      <c r="A42" s="2"/>
    </row>
    <row r="43" spans="1:15" ht="12.75" customHeight="1" x14ac:dyDescent="0.25">
      <c r="A43" s="2"/>
    </row>
    <row r="44" spans="1:15" ht="15.75" x14ac:dyDescent="0.25">
      <c r="A44" s="2"/>
    </row>
    <row r="45" spans="1:15" ht="15.75" x14ac:dyDescent="0.25">
      <c r="A45" s="2"/>
    </row>
    <row r="46" spans="1:15" ht="15.75" x14ac:dyDescent="0.25">
      <c r="A46" s="2"/>
    </row>
    <row r="47" spans="1:15" ht="15.75" x14ac:dyDescent="0.25">
      <c r="A47" s="2"/>
    </row>
    <row r="48" spans="1:15" ht="15.75" x14ac:dyDescent="0.25">
      <c r="A48" s="2"/>
    </row>
    <row r="49" spans="26:33" ht="19.5" x14ac:dyDescent="0.3">
      <c r="AA49" s="56" t="s">
        <v>31</v>
      </c>
      <c r="AB49" s="56"/>
      <c r="AC49" s="56"/>
      <c r="AD49" s="56"/>
      <c r="AE49" s="56"/>
    </row>
    <row r="50" spans="26:33" ht="15.75" x14ac:dyDescent="0.25"/>
    <row r="51" spans="26:33" ht="15.75" x14ac:dyDescent="0.25">
      <c r="Z51" s="17" t="s">
        <v>6</v>
      </c>
      <c r="AA51" s="17" t="s">
        <v>7</v>
      </c>
      <c r="AB51" s="17" t="s">
        <v>8</v>
      </c>
      <c r="AC51" s="17" t="s">
        <v>11</v>
      </c>
      <c r="AD51" s="17" t="s">
        <v>26</v>
      </c>
      <c r="AE51" s="17" t="s">
        <v>29</v>
      </c>
      <c r="AG51" s="17" t="s">
        <v>23</v>
      </c>
    </row>
    <row r="52" spans="26:33" ht="15.75" x14ac:dyDescent="0.25">
      <c r="Z52" t="s">
        <v>299</v>
      </c>
      <c r="AA52" t="s">
        <v>300</v>
      </c>
      <c r="AB52" t="s">
        <v>301</v>
      </c>
      <c r="AC52" t="s">
        <v>119</v>
      </c>
      <c r="AD52">
        <v>1</v>
      </c>
      <c r="AE52">
        <v>1</v>
      </c>
      <c r="AG52" s="29">
        <v>3</v>
      </c>
    </row>
    <row r="53" spans="26:33" ht="15.75" x14ac:dyDescent="0.25">
      <c r="Z53" t="s">
        <v>304</v>
      </c>
      <c r="AA53" t="s">
        <v>305</v>
      </c>
      <c r="AB53" t="s">
        <v>306</v>
      </c>
      <c r="AC53" t="s">
        <v>261</v>
      </c>
      <c r="AD53">
        <v>2</v>
      </c>
      <c r="AE53">
        <v>1</v>
      </c>
      <c r="AG53" s="30">
        <v>4</v>
      </c>
    </row>
    <row r="54" spans="26:33" ht="15.75" x14ac:dyDescent="0.25">
      <c r="Z54" s="32" t="s">
        <v>313</v>
      </c>
      <c r="AA54" t="s">
        <v>314</v>
      </c>
      <c r="AB54" t="s">
        <v>269</v>
      </c>
      <c r="AC54" t="s">
        <v>315</v>
      </c>
      <c r="AD54">
        <v>4</v>
      </c>
      <c r="AE54">
        <v>2</v>
      </c>
      <c r="AG54" s="30">
        <v>2</v>
      </c>
    </row>
    <row r="55" spans="26:33" ht="15.75" x14ac:dyDescent="0.25">
      <c r="Z55" t="s">
        <v>317</v>
      </c>
      <c r="AA55" t="s">
        <v>318</v>
      </c>
      <c r="AB55" t="s">
        <v>319</v>
      </c>
      <c r="AC55" t="s">
        <v>204</v>
      </c>
      <c r="AD55">
        <v>5</v>
      </c>
      <c r="AE55">
        <v>2</v>
      </c>
      <c r="AG55" s="29">
        <v>5</v>
      </c>
    </row>
    <row r="56" spans="26:33" ht="15.75" x14ac:dyDescent="0.25">
      <c r="Z56" s="32" t="s">
        <v>321</v>
      </c>
      <c r="AA56" t="s">
        <v>322</v>
      </c>
      <c r="AB56" t="s">
        <v>323</v>
      </c>
      <c r="AC56" t="s">
        <v>298</v>
      </c>
      <c r="AD56">
        <v>6</v>
      </c>
      <c r="AE56">
        <v>2</v>
      </c>
      <c r="AG56" s="29">
        <v>1</v>
      </c>
    </row>
    <row r="57" spans="26:33" ht="15.75" x14ac:dyDescent="0.25">
      <c r="Z57" t="s">
        <v>354</v>
      </c>
      <c r="AA57" t="s">
        <v>355</v>
      </c>
      <c r="AB57" t="s">
        <v>356</v>
      </c>
      <c r="AC57" t="s">
        <v>248</v>
      </c>
      <c r="AD57">
        <v>15</v>
      </c>
      <c r="AE57">
        <v>1</v>
      </c>
      <c r="AG57" s="30">
        <v>6</v>
      </c>
    </row>
    <row r="58" spans="26:33" ht="15.75" x14ac:dyDescent="0.25"/>
    <row r="59" spans="26:33" ht="15.75" x14ac:dyDescent="0.25"/>
    <row r="60" spans="26:33" ht="15.75" x14ac:dyDescent="0.25"/>
    <row r="61" spans="26:33" ht="15.75" x14ac:dyDescent="0.25">
      <c r="Z61">
        <f>+Z52+Z53+Z54+Z55+Z56+Z57</f>
        <v>589</v>
      </c>
      <c r="AC61">
        <f>+AB6+AB7+AB8+AB9+AB11+AB10</f>
        <v>589</v>
      </c>
    </row>
    <row r="62" spans="26:33" ht="15.75" x14ac:dyDescent="0.25">
      <c r="AB62" s="17" t="s">
        <v>30</v>
      </c>
      <c r="AC62">
        <f>+AC61-Z61</f>
        <v>0</v>
      </c>
    </row>
  </sheetData>
  <sortState ref="Z52:AF57">
    <sortCondition ref="AD52:AD57"/>
  </sortState>
  <mergeCells count="30">
    <mergeCell ref="P2:T2"/>
    <mergeCell ref="AA2:AE2"/>
    <mergeCell ref="V4:W4"/>
    <mergeCell ref="V5:W5"/>
    <mergeCell ref="AG5:AH5"/>
    <mergeCell ref="V18:W18"/>
    <mergeCell ref="V7:W7"/>
    <mergeCell ref="V8:W8"/>
    <mergeCell ref="V9:W9"/>
    <mergeCell ref="V10:W10"/>
    <mergeCell ref="V12:W12"/>
    <mergeCell ref="V13:W13"/>
    <mergeCell ref="V14:W14"/>
    <mergeCell ref="AA14:AE14"/>
    <mergeCell ref="V15:W15"/>
    <mergeCell ref="V16:W16"/>
    <mergeCell ref="V17:W17"/>
    <mergeCell ref="V6:W6"/>
    <mergeCell ref="P28:T28"/>
    <mergeCell ref="P29:W29"/>
    <mergeCell ref="AA49:AE49"/>
    <mergeCell ref="V20:W20"/>
    <mergeCell ref="V21:W21"/>
    <mergeCell ref="V22:W22"/>
    <mergeCell ref="V23:W23"/>
    <mergeCell ref="V24:W24"/>
    <mergeCell ref="V25:W25"/>
    <mergeCell ref="AA25:AH25"/>
    <mergeCell ref="V26:W26"/>
    <mergeCell ref="AA26:AH26"/>
  </mergeCells>
  <pageMargins left="0.70866141732283472" right="0.70866141732283472" top="0.74803149606299213" bottom="0.74803149606299213" header="0.31496062992125984" footer="0.31496062992125984"/>
  <pageSetup paperSize="9" scale="68" fitToWidth="0" fitToHeight="0" orientation="landscape" r:id="rId1"/>
  <headerFooter alignWithMargins="0">
    <oddHeader>&amp;LTour de Mösseberg&amp;C&amp;A&amp;R&amp;D</oddHeader>
  </headerFooter>
  <colBreaks count="2" manualBreakCount="2">
    <brk id="14" max="36" man="1"/>
    <brk id="24" max="36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H62"/>
  <sheetViews>
    <sheetView zoomScale="70" zoomScaleNormal="70" workbookViewId="0"/>
  </sheetViews>
  <sheetFormatPr defaultColWidth="9.140625" defaultRowHeight="12.75" customHeight="1" x14ac:dyDescent="0.25"/>
  <cols>
    <col min="1" max="1" width="4.7109375" bestFit="1" customWidth="1"/>
    <col min="2" max="2" width="6.85546875" customWidth="1"/>
    <col min="3" max="3" width="14.5703125" customWidth="1"/>
    <col min="4" max="4" width="19.140625" customWidth="1"/>
    <col min="5" max="5" width="26.28515625" customWidth="1"/>
    <col min="6" max="6" width="12.140625" customWidth="1"/>
    <col min="7" max="7" width="11.85546875" customWidth="1"/>
    <col min="8" max="8" width="5.85546875" customWidth="1"/>
    <col min="9" max="9" width="4.85546875" customWidth="1"/>
    <col min="10" max="10" width="13.42578125" customWidth="1"/>
    <col min="11" max="11" width="19.140625" customWidth="1"/>
    <col min="12" max="12" width="27.85546875" bestFit="1" customWidth="1"/>
    <col min="13" max="13" width="16.28515625" bestFit="1" customWidth="1"/>
    <col min="14" max="15" width="13.140625" style="34" customWidth="1"/>
    <col min="16" max="16" width="13.140625" customWidth="1"/>
    <col min="17" max="17" width="17.5703125" customWidth="1"/>
    <col min="18" max="18" width="11.42578125" bestFit="1" customWidth="1"/>
    <col min="19" max="19" width="17.7109375" bestFit="1" customWidth="1"/>
    <col min="26" max="26" width="6.140625" customWidth="1"/>
    <col min="27" max="27" width="12" customWidth="1"/>
    <col min="28" max="28" width="19.28515625" customWidth="1"/>
    <col min="29" max="29" width="17" customWidth="1"/>
    <col min="30" max="30" width="20.7109375" customWidth="1"/>
    <col min="31" max="31" width="14.28515625" bestFit="1" customWidth="1"/>
    <col min="32" max="32" width="11.140625" bestFit="1" customWidth="1"/>
    <col min="33" max="34" width="9.140625" customWidth="1"/>
  </cols>
  <sheetData>
    <row r="1" spans="1:34" ht="18" customHeight="1" x14ac:dyDescent="0.25">
      <c r="A1" s="4" t="s">
        <v>5</v>
      </c>
      <c r="B1" s="4" t="s">
        <v>6</v>
      </c>
      <c r="C1" s="4" t="s">
        <v>7</v>
      </c>
      <c r="D1" s="4" t="s">
        <v>8</v>
      </c>
      <c r="E1" s="4" t="s">
        <v>11</v>
      </c>
      <c r="F1" s="4" t="s">
        <v>12</v>
      </c>
      <c r="G1" s="4" t="s">
        <v>13</v>
      </c>
      <c r="H1" s="11" t="s">
        <v>17</v>
      </c>
      <c r="I1" s="12"/>
      <c r="J1" s="12"/>
      <c r="K1" s="12"/>
      <c r="L1" s="13" t="str">
        <f>T(F2)</f>
        <v>D 11</v>
      </c>
      <c r="M1" s="31" t="s">
        <v>27</v>
      </c>
      <c r="N1"/>
    </row>
    <row r="2" spans="1:34" ht="18" customHeight="1" x14ac:dyDescent="0.3">
      <c r="A2" s="3" t="s">
        <v>34</v>
      </c>
      <c r="B2" s="55" t="s">
        <v>516</v>
      </c>
      <c r="C2" s="55" t="s">
        <v>517</v>
      </c>
      <c r="D2" s="55" t="s">
        <v>518</v>
      </c>
      <c r="E2" s="55" t="s">
        <v>519</v>
      </c>
      <c r="F2" s="55" t="s">
        <v>520</v>
      </c>
      <c r="G2" s="55" t="s">
        <v>521</v>
      </c>
      <c r="H2" s="5">
        <v>1</v>
      </c>
      <c r="I2" s="6" t="str">
        <f>T(B2)</f>
        <v>149</v>
      </c>
      <c r="J2" s="6" t="str">
        <f t="shared" ref="J2:L2" si="0">T(C2)</f>
        <v>Fanny</v>
      </c>
      <c r="K2" s="6" t="str">
        <f t="shared" si="0"/>
        <v>Jansson</v>
      </c>
      <c r="L2" s="6" t="str">
        <f t="shared" si="0"/>
        <v>Filipstads SF</v>
      </c>
      <c r="M2" s="29">
        <v>3</v>
      </c>
      <c r="N2"/>
      <c r="P2" s="58" t="s">
        <v>22</v>
      </c>
      <c r="Q2" s="58"/>
      <c r="R2" s="58"/>
      <c r="S2" s="58"/>
      <c r="T2" s="58"/>
      <c r="AA2" s="58" t="s">
        <v>22</v>
      </c>
      <c r="AB2" s="58"/>
      <c r="AC2" s="58"/>
      <c r="AD2" s="58"/>
      <c r="AE2" s="58"/>
    </row>
    <row r="3" spans="1:34" ht="18" customHeight="1" x14ac:dyDescent="0.25">
      <c r="A3" s="3" t="s">
        <v>46</v>
      </c>
      <c r="B3" s="55" t="s">
        <v>522</v>
      </c>
      <c r="C3" s="55" t="s">
        <v>367</v>
      </c>
      <c r="D3" s="55" t="s">
        <v>391</v>
      </c>
      <c r="E3" s="55" t="s">
        <v>119</v>
      </c>
      <c r="F3" s="55" t="s">
        <v>520</v>
      </c>
      <c r="G3" s="55" t="s">
        <v>523</v>
      </c>
      <c r="H3" s="5">
        <v>6</v>
      </c>
      <c r="I3" s="6" t="str">
        <f>T(B7)</f>
        <v>159</v>
      </c>
      <c r="J3" s="6" t="str">
        <f t="shared" ref="J3:L4" si="1">T(C7)</f>
        <v>Vera</v>
      </c>
      <c r="K3" s="6" t="str">
        <f t="shared" si="1"/>
        <v>Hoffstedt Sandelin</v>
      </c>
      <c r="L3" s="6" t="str">
        <f t="shared" si="1"/>
        <v>IFK Skövde SK</v>
      </c>
      <c r="M3" s="30">
        <v>4</v>
      </c>
      <c r="N3"/>
      <c r="O3"/>
      <c r="P3" s="11" t="s">
        <v>17</v>
      </c>
      <c r="Q3" s="12"/>
      <c r="R3" s="12"/>
      <c r="S3" s="12"/>
      <c r="T3" s="13" t="str">
        <f>+L1</f>
        <v>D 11</v>
      </c>
    </row>
    <row r="4" spans="1:34" ht="18" customHeight="1" x14ac:dyDescent="0.25">
      <c r="A4" s="3" t="s">
        <v>52</v>
      </c>
      <c r="B4" s="55" t="s">
        <v>524</v>
      </c>
      <c r="C4" s="55" t="s">
        <v>525</v>
      </c>
      <c r="D4" s="55" t="s">
        <v>161</v>
      </c>
      <c r="E4" s="55" t="s">
        <v>162</v>
      </c>
      <c r="F4" s="55" t="s">
        <v>520</v>
      </c>
      <c r="G4" s="55" t="s">
        <v>526</v>
      </c>
      <c r="H4" s="5">
        <v>7</v>
      </c>
      <c r="I4" s="6" t="str">
        <f>T(B8)</f>
        <v>154</v>
      </c>
      <c r="J4" s="6" t="str">
        <f t="shared" si="1"/>
        <v>Juni</v>
      </c>
      <c r="K4" s="6" t="str">
        <f t="shared" si="1"/>
        <v>Rudström</v>
      </c>
      <c r="L4" s="6" t="str">
        <f t="shared" si="1"/>
        <v>Grava SK</v>
      </c>
      <c r="M4" s="30">
        <v>2</v>
      </c>
      <c r="N4"/>
      <c r="O4"/>
      <c r="P4" s="38" t="s">
        <v>23</v>
      </c>
      <c r="Q4" s="38" t="s">
        <v>24</v>
      </c>
      <c r="R4" s="18" t="s">
        <v>7</v>
      </c>
      <c r="S4" s="18" t="s">
        <v>8</v>
      </c>
      <c r="T4" s="18" t="s">
        <v>11</v>
      </c>
      <c r="U4" s="17" t="s">
        <v>26</v>
      </c>
      <c r="V4" s="60" t="s">
        <v>25</v>
      </c>
      <c r="W4" s="61"/>
      <c r="AA4" s="14" t="s">
        <v>21</v>
      </c>
      <c r="AB4" s="15"/>
      <c r="AC4" s="15"/>
      <c r="AD4" s="15"/>
      <c r="AE4" s="16" t="str">
        <f>T(F2)</f>
        <v>D 11</v>
      </c>
      <c r="AF4" s="27"/>
      <c r="AG4" s="9"/>
    </row>
    <row r="5" spans="1:34" ht="18" customHeight="1" x14ac:dyDescent="0.25">
      <c r="A5" s="3" t="s">
        <v>40</v>
      </c>
      <c r="B5" s="55" t="s">
        <v>527</v>
      </c>
      <c r="C5" s="55" t="s">
        <v>528</v>
      </c>
      <c r="D5" s="55" t="s">
        <v>529</v>
      </c>
      <c r="E5" s="55" t="s">
        <v>261</v>
      </c>
      <c r="F5" s="55" t="s">
        <v>520</v>
      </c>
      <c r="G5" s="55" t="s">
        <v>530</v>
      </c>
      <c r="H5" s="5">
        <v>12</v>
      </c>
      <c r="I5" s="6" t="str">
        <f>T(B13)</f>
        <v>157</v>
      </c>
      <c r="J5" s="6" t="str">
        <f t="shared" ref="J5:L6" si="2">T(C13)</f>
        <v>Inez</v>
      </c>
      <c r="K5" s="6" t="str">
        <f t="shared" si="2"/>
        <v>Ljungberg</v>
      </c>
      <c r="L5" s="6" t="str">
        <f t="shared" si="2"/>
        <v>Ulricehamns IF</v>
      </c>
      <c r="M5" s="29">
        <v>5</v>
      </c>
      <c r="N5"/>
      <c r="O5"/>
      <c r="P5" s="19">
        <v>6</v>
      </c>
      <c r="Q5" s="20" t="str">
        <f>+I7</f>
        <v>169</v>
      </c>
      <c r="R5" s="21" t="str">
        <f t="shared" ref="R5:T5" si="3">+J7</f>
        <v>Alva</v>
      </c>
      <c r="S5" s="21" t="str">
        <f t="shared" si="3"/>
        <v>Johansson</v>
      </c>
      <c r="T5" s="21" t="str">
        <f t="shared" si="3"/>
        <v>Ulricehamns IF</v>
      </c>
      <c r="U5" s="20">
        <f>+H7</f>
        <v>18</v>
      </c>
      <c r="V5" s="59"/>
      <c r="W5" s="59"/>
      <c r="AA5" s="38" t="s">
        <v>23</v>
      </c>
      <c r="AB5" s="38" t="s">
        <v>24</v>
      </c>
      <c r="AC5" s="18" t="s">
        <v>7</v>
      </c>
      <c r="AD5" s="18" t="s">
        <v>8</v>
      </c>
      <c r="AE5" s="18" t="s">
        <v>11</v>
      </c>
      <c r="AF5" s="17" t="s">
        <v>26</v>
      </c>
      <c r="AG5" s="60" t="s">
        <v>25</v>
      </c>
      <c r="AH5" s="61"/>
    </row>
    <row r="6" spans="1:34" ht="18" customHeight="1" x14ac:dyDescent="0.25">
      <c r="A6" s="3" t="s">
        <v>41</v>
      </c>
      <c r="B6" s="55" t="s">
        <v>531</v>
      </c>
      <c r="C6" s="55" t="s">
        <v>532</v>
      </c>
      <c r="D6" s="55" t="s">
        <v>391</v>
      </c>
      <c r="E6" s="55" t="s">
        <v>261</v>
      </c>
      <c r="F6" s="55" t="s">
        <v>520</v>
      </c>
      <c r="G6" s="55" t="s">
        <v>533</v>
      </c>
      <c r="H6" s="5">
        <v>13</v>
      </c>
      <c r="I6" s="6" t="str">
        <f>T(B14)</f>
        <v>171</v>
      </c>
      <c r="J6" s="6" t="str">
        <f t="shared" si="2"/>
        <v>Matilda</v>
      </c>
      <c r="K6" s="6" t="str">
        <f t="shared" si="2"/>
        <v>Grahn</v>
      </c>
      <c r="L6" s="6" t="str">
        <f t="shared" si="2"/>
        <v>IF Hallby SOK</v>
      </c>
      <c r="M6" s="29">
        <v>1</v>
      </c>
      <c r="N6"/>
      <c r="O6"/>
      <c r="P6" s="23">
        <v>5</v>
      </c>
      <c r="Q6" s="24" t="str">
        <f>+I5</f>
        <v>157</v>
      </c>
      <c r="R6" s="25" t="str">
        <f t="shared" ref="R6:T6" si="4">+J5</f>
        <v>Inez</v>
      </c>
      <c r="S6" s="25" t="str">
        <f t="shared" si="4"/>
        <v>Ljungberg</v>
      </c>
      <c r="T6" s="25" t="str">
        <f t="shared" si="4"/>
        <v>Ulricehamns IF</v>
      </c>
      <c r="U6" s="20">
        <f>+H5</f>
        <v>12</v>
      </c>
      <c r="V6" s="59"/>
      <c r="W6" s="59"/>
      <c r="Y6" s="8"/>
      <c r="Z6" s="8"/>
      <c r="AA6" s="19">
        <v>6</v>
      </c>
      <c r="AB6" s="20" t="str">
        <f>+Z57</f>
        <v>150</v>
      </c>
      <c r="AC6" s="20" t="str">
        <f>+AA57</f>
        <v>Elin</v>
      </c>
      <c r="AD6" s="20" t="str">
        <f>+AB57</f>
        <v>Axelsson</v>
      </c>
      <c r="AE6" s="20" t="str">
        <f>+AC57</f>
        <v>OK Landehof</v>
      </c>
      <c r="AF6" s="20">
        <f>+AD57</f>
        <v>11</v>
      </c>
      <c r="AG6" s="22">
        <v>5</v>
      </c>
      <c r="AH6" s="22"/>
    </row>
    <row r="7" spans="1:34" ht="18" customHeight="1" x14ac:dyDescent="0.25">
      <c r="A7" s="3" t="s">
        <v>53</v>
      </c>
      <c r="B7" s="55" t="s">
        <v>534</v>
      </c>
      <c r="C7" s="55" t="s">
        <v>535</v>
      </c>
      <c r="D7" s="55" t="s">
        <v>536</v>
      </c>
      <c r="E7" s="55" t="s">
        <v>191</v>
      </c>
      <c r="F7" s="55" t="s">
        <v>520</v>
      </c>
      <c r="G7" s="55" t="s">
        <v>537</v>
      </c>
      <c r="H7" s="5">
        <v>18</v>
      </c>
      <c r="I7" s="6" t="str">
        <f>T(B19)</f>
        <v>169</v>
      </c>
      <c r="J7" s="6" t="str">
        <f t="shared" ref="J7:L7" si="5">T(C19)</f>
        <v>Alva</v>
      </c>
      <c r="K7" s="6" t="str">
        <f t="shared" si="5"/>
        <v>Johansson</v>
      </c>
      <c r="L7" s="6" t="str">
        <f t="shared" si="5"/>
        <v>Ulricehamns IF</v>
      </c>
      <c r="M7" s="30">
        <v>6</v>
      </c>
      <c r="N7"/>
      <c r="O7"/>
      <c r="P7" s="23">
        <v>4</v>
      </c>
      <c r="Q7" s="24" t="str">
        <f>+I3</f>
        <v>159</v>
      </c>
      <c r="R7" s="25" t="str">
        <f t="shared" ref="R7:T7" si="6">+J3</f>
        <v>Vera</v>
      </c>
      <c r="S7" s="25" t="str">
        <f t="shared" si="6"/>
        <v>Hoffstedt Sandelin</v>
      </c>
      <c r="T7" s="25" t="str">
        <f t="shared" si="6"/>
        <v>IFK Skövde SK</v>
      </c>
      <c r="U7" s="20">
        <f>+H3</f>
        <v>6</v>
      </c>
      <c r="V7" s="59">
        <v>2</v>
      </c>
      <c r="W7" s="59"/>
      <c r="Y7" s="8"/>
      <c r="Z7" s="8"/>
      <c r="AA7" s="23">
        <v>5</v>
      </c>
      <c r="AB7" s="24" t="str">
        <f>+Z55</f>
        <v>159</v>
      </c>
      <c r="AC7" s="24" t="str">
        <f>+AA55</f>
        <v>Vera</v>
      </c>
      <c r="AD7" s="24" t="str">
        <f>+AB55</f>
        <v>Hoffstedt Sandelin</v>
      </c>
      <c r="AE7" s="24" t="str">
        <f>+AC55</f>
        <v>IFK Skövde SK</v>
      </c>
      <c r="AF7" s="24">
        <f>+AD55</f>
        <v>6</v>
      </c>
      <c r="AG7" s="26">
        <v>4</v>
      </c>
      <c r="AH7" s="26"/>
    </row>
    <row r="8" spans="1:34" ht="18" customHeight="1" x14ac:dyDescent="0.25">
      <c r="A8" s="3" t="s">
        <v>47</v>
      </c>
      <c r="B8" s="55" t="s">
        <v>538</v>
      </c>
      <c r="C8" s="55" t="s">
        <v>539</v>
      </c>
      <c r="D8" s="55" t="s">
        <v>100</v>
      </c>
      <c r="E8" s="55" t="s">
        <v>101</v>
      </c>
      <c r="F8" s="55" t="s">
        <v>520</v>
      </c>
      <c r="G8" s="55" t="s">
        <v>540</v>
      </c>
      <c r="H8" s="14" t="s">
        <v>18</v>
      </c>
      <c r="I8" s="15"/>
      <c r="J8" s="15"/>
      <c r="K8" s="15"/>
      <c r="L8" s="16" t="str">
        <f>T(F2)</f>
        <v>D 11</v>
      </c>
      <c r="M8" s="31" t="s">
        <v>27</v>
      </c>
      <c r="N8"/>
      <c r="O8"/>
      <c r="P8" s="23">
        <v>3</v>
      </c>
      <c r="Q8" s="24" t="str">
        <f>+I2</f>
        <v>149</v>
      </c>
      <c r="R8" s="25" t="str">
        <f t="shared" ref="R8:T8" si="7">+J2</f>
        <v>Fanny</v>
      </c>
      <c r="S8" s="25" t="str">
        <f t="shared" si="7"/>
        <v>Jansson</v>
      </c>
      <c r="T8" s="25" t="str">
        <f t="shared" si="7"/>
        <v>Filipstads SF</v>
      </c>
      <c r="U8" s="20">
        <f>+H2</f>
        <v>1</v>
      </c>
      <c r="V8" s="59">
        <v>1</v>
      </c>
      <c r="W8" s="59"/>
      <c r="X8" s="8"/>
      <c r="Y8" s="8"/>
      <c r="Z8" s="8"/>
      <c r="AA8" s="23">
        <v>4</v>
      </c>
      <c r="AB8" s="24" t="str">
        <f>+Z53</f>
        <v>167</v>
      </c>
      <c r="AC8" s="24" t="str">
        <f>+AA53</f>
        <v>Alva</v>
      </c>
      <c r="AD8" s="24" t="str">
        <f>+AB53</f>
        <v>Olsson</v>
      </c>
      <c r="AE8" s="24" t="str">
        <f>+AC53</f>
        <v>Åmåls OK</v>
      </c>
      <c r="AF8" s="24">
        <f>+AD53</f>
        <v>2</v>
      </c>
      <c r="AG8" s="26">
        <v>6</v>
      </c>
      <c r="AH8" s="26"/>
    </row>
    <row r="9" spans="1:34" ht="18" customHeight="1" x14ac:dyDescent="0.25">
      <c r="A9" s="3" t="s">
        <v>35</v>
      </c>
      <c r="B9" s="55" t="s">
        <v>541</v>
      </c>
      <c r="C9" s="55" t="s">
        <v>542</v>
      </c>
      <c r="D9" s="55" t="s">
        <v>543</v>
      </c>
      <c r="E9" s="55" t="s">
        <v>3</v>
      </c>
      <c r="F9" s="55" t="s">
        <v>520</v>
      </c>
      <c r="G9" s="55" t="s">
        <v>544</v>
      </c>
      <c r="H9" s="5">
        <v>2</v>
      </c>
      <c r="I9" s="6" t="str">
        <f>T(B3)</f>
        <v>167</v>
      </c>
      <c r="J9" s="6" t="str">
        <f t="shared" ref="J9:L9" si="8">T(C3)</f>
        <v>Alva</v>
      </c>
      <c r="K9" s="6" t="str">
        <f t="shared" si="8"/>
        <v>Olsson</v>
      </c>
      <c r="L9" s="6" t="str">
        <f t="shared" si="8"/>
        <v>Åmåls OK</v>
      </c>
      <c r="M9" s="29">
        <v>3</v>
      </c>
      <c r="N9"/>
      <c r="O9"/>
      <c r="P9" s="23">
        <v>2</v>
      </c>
      <c r="Q9" s="24" t="str">
        <f>+I4</f>
        <v>154</v>
      </c>
      <c r="R9" s="25" t="str">
        <f t="shared" ref="R9:T9" si="9">+J4</f>
        <v>Juni</v>
      </c>
      <c r="S9" s="25" t="str">
        <f t="shared" si="9"/>
        <v>Rudström</v>
      </c>
      <c r="T9" s="25" t="str">
        <f t="shared" si="9"/>
        <v>Grava SK</v>
      </c>
      <c r="U9" s="20">
        <f>+H4</f>
        <v>7</v>
      </c>
      <c r="V9" s="59"/>
      <c r="W9" s="59"/>
      <c r="X9" s="8"/>
      <c r="AA9" s="23">
        <v>3</v>
      </c>
      <c r="AB9" s="24" t="str">
        <f>+Z52</f>
        <v>149</v>
      </c>
      <c r="AC9" s="24" t="str">
        <f>+AA52</f>
        <v>Fanny</v>
      </c>
      <c r="AD9" s="24" t="str">
        <f>+AB52</f>
        <v>Jansson</v>
      </c>
      <c r="AE9" s="24" t="str">
        <f>+AC52</f>
        <v>Filipstads SF</v>
      </c>
      <c r="AF9" s="24">
        <f>+AD52</f>
        <v>1</v>
      </c>
      <c r="AG9" s="26">
        <v>2</v>
      </c>
      <c r="AH9" s="26"/>
    </row>
    <row r="10" spans="1:34" ht="18" customHeight="1" x14ac:dyDescent="0.25">
      <c r="A10" s="3" t="s">
        <v>36</v>
      </c>
      <c r="B10" s="55" t="s">
        <v>545</v>
      </c>
      <c r="C10" s="55" t="s">
        <v>363</v>
      </c>
      <c r="D10" s="55" t="s">
        <v>546</v>
      </c>
      <c r="E10" s="55" t="s">
        <v>315</v>
      </c>
      <c r="F10" s="55" t="s">
        <v>520</v>
      </c>
      <c r="G10" s="55" t="s">
        <v>547</v>
      </c>
      <c r="H10" s="5">
        <v>5</v>
      </c>
      <c r="I10" s="6" t="str">
        <f>T(B6)</f>
        <v>163</v>
      </c>
      <c r="J10" s="6" t="str">
        <f t="shared" ref="J10:L10" si="10">T(C6)</f>
        <v>Ellen</v>
      </c>
      <c r="K10" s="6" t="str">
        <f t="shared" si="10"/>
        <v>Olsson</v>
      </c>
      <c r="L10" s="6" t="str">
        <f t="shared" si="10"/>
        <v>Garphyttans IF</v>
      </c>
      <c r="M10" s="30">
        <v>4</v>
      </c>
      <c r="N10"/>
      <c r="O10"/>
      <c r="P10" s="23">
        <v>1</v>
      </c>
      <c r="Q10" s="24" t="str">
        <f>+I6</f>
        <v>171</v>
      </c>
      <c r="R10" s="25" t="str">
        <f t="shared" ref="R10:T10" si="11">+J6</f>
        <v>Matilda</v>
      </c>
      <c r="S10" s="25" t="str">
        <f t="shared" si="11"/>
        <v>Grahn</v>
      </c>
      <c r="T10" s="25" t="str">
        <f t="shared" si="11"/>
        <v>IF Hallby SOK</v>
      </c>
      <c r="U10" s="24">
        <f>+H6</f>
        <v>13</v>
      </c>
      <c r="V10" s="59"/>
      <c r="W10" s="59"/>
      <c r="X10" s="8"/>
      <c r="AA10" s="23">
        <v>2</v>
      </c>
      <c r="AB10" s="24" t="str">
        <f>+Z54</f>
        <v>153</v>
      </c>
      <c r="AC10" s="24" t="str">
        <f>+AA54</f>
        <v>Olivia</v>
      </c>
      <c r="AD10" s="24" t="str">
        <f>+AB54</f>
        <v>Sjöholm</v>
      </c>
      <c r="AE10" s="24" t="str">
        <f>+AC54</f>
        <v>Garphyttans IF</v>
      </c>
      <c r="AF10" s="24">
        <f>+AD54</f>
        <v>4</v>
      </c>
      <c r="AG10" s="26">
        <v>1</v>
      </c>
      <c r="AH10" s="26"/>
    </row>
    <row r="11" spans="1:34" ht="18" customHeight="1" x14ac:dyDescent="0.25">
      <c r="A11" s="3" t="s">
        <v>48</v>
      </c>
      <c r="B11" s="55" t="s">
        <v>548</v>
      </c>
      <c r="C11" s="55" t="s">
        <v>549</v>
      </c>
      <c r="D11" s="55" t="s">
        <v>550</v>
      </c>
      <c r="E11" s="55" t="s">
        <v>110</v>
      </c>
      <c r="F11" s="55" t="s">
        <v>520</v>
      </c>
      <c r="G11" s="55" t="s">
        <v>218</v>
      </c>
      <c r="H11" s="5">
        <v>8</v>
      </c>
      <c r="I11" s="6" t="str">
        <f>T(B9)</f>
        <v>164</v>
      </c>
      <c r="J11" s="6" t="str">
        <f t="shared" ref="J11:L11" si="12">T(C9)</f>
        <v>Elin</v>
      </c>
      <c r="K11" s="6" t="str">
        <f t="shared" si="12"/>
        <v>Quick</v>
      </c>
      <c r="L11" s="6" t="str">
        <f t="shared" si="12"/>
        <v>Falköpings AIK SK</v>
      </c>
      <c r="M11" s="30">
        <v>2</v>
      </c>
      <c r="N11"/>
      <c r="O11"/>
      <c r="P11" s="11" t="s">
        <v>18</v>
      </c>
      <c r="Q11" s="12"/>
      <c r="R11" s="12"/>
      <c r="S11" s="12"/>
      <c r="T11" s="13" t="str">
        <f>+T3</f>
        <v>D 11</v>
      </c>
      <c r="AA11" s="23">
        <v>1</v>
      </c>
      <c r="AB11" s="24" t="str">
        <f>+Z56</f>
        <v>152</v>
      </c>
      <c r="AC11" s="24" t="str">
        <f>+AA56</f>
        <v>Edith</v>
      </c>
      <c r="AD11" s="24" t="str">
        <f>+AB56</f>
        <v>Carlander</v>
      </c>
      <c r="AE11" s="24" t="str">
        <f>+AC56</f>
        <v>Sya SK</v>
      </c>
      <c r="AF11" s="24">
        <f>+AD56</f>
        <v>9</v>
      </c>
      <c r="AG11" s="26">
        <v>3</v>
      </c>
      <c r="AH11" s="26"/>
    </row>
    <row r="12" spans="1:34" ht="18" customHeight="1" x14ac:dyDescent="0.25">
      <c r="A12" s="3" t="s">
        <v>54</v>
      </c>
      <c r="B12" s="55" t="s">
        <v>551</v>
      </c>
      <c r="C12" s="55" t="s">
        <v>542</v>
      </c>
      <c r="D12" s="55" t="s">
        <v>552</v>
      </c>
      <c r="E12" s="55" t="s">
        <v>137</v>
      </c>
      <c r="F12" s="55" t="s">
        <v>520</v>
      </c>
      <c r="G12" s="55" t="s">
        <v>553</v>
      </c>
      <c r="H12" s="5">
        <v>11</v>
      </c>
      <c r="I12" s="6" t="str">
        <f>T(B12)</f>
        <v>150</v>
      </c>
      <c r="J12" s="6" t="str">
        <f t="shared" ref="J12:L12" si="13">T(C12)</f>
        <v>Elin</v>
      </c>
      <c r="K12" s="6" t="str">
        <f t="shared" si="13"/>
        <v>Axelsson</v>
      </c>
      <c r="L12" s="6" t="str">
        <f t="shared" si="13"/>
        <v>OK Landehof</v>
      </c>
      <c r="M12" s="29">
        <v>5</v>
      </c>
      <c r="N12"/>
      <c r="O12"/>
      <c r="P12" s="38" t="s">
        <v>23</v>
      </c>
      <c r="Q12" s="38" t="s">
        <v>24</v>
      </c>
      <c r="R12" s="18" t="s">
        <v>7</v>
      </c>
      <c r="S12" s="18" t="s">
        <v>8</v>
      </c>
      <c r="T12" s="18" t="s">
        <v>11</v>
      </c>
      <c r="V12" s="60" t="s">
        <v>25</v>
      </c>
      <c r="W12" s="61"/>
      <c r="AA12" s="9"/>
      <c r="AB12" s="9"/>
      <c r="AC12" s="9"/>
      <c r="AD12" s="9"/>
      <c r="AE12" s="9"/>
      <c r="AF12" s="9"/>
    </row>
    <row r="13" spans="1:34" ht="18" customHeight="1" x14ac:dyDescent="0.25">
      <c r="A13" s="3" t="s">
        <v>42</v>
      </c>
      <c r="B13" s="55" t="s">
        <v>554</v>
      </c>
      <c r="C13" s="55" t="s">
        <v>555</v>
      </c>
      <c r="D13" s="55" t="s">
        <v>556</v>
      </c>
      <c r="E13" s="55" t="s">
        <v>83</v>
      </c>
      <c r="F13" s="55" t="s">
        <v>520</v>
      </c>
      <c r="G13" s="55" t="s">
        <v>229</v>
      </c>
      <c r="H13" s="5">
        <v>14</v>
      </c>
      <c r="I13" s="6" t="str">
        <f>T(B15)</f>
        <v>172</v>
      </c>
      <c r="J13" s="6" t="str">
        <f t="shared" ref="J13:L13" si="14">T(C15)</f>
        <v>Maja</v>
      </c>
      <c r="K13" s="6" t="str">
        <f t="shared" si="14"/>
        <v>Lax</v>
      </c>
      <c r="L13" s="6" t="str">
        <f t="shared" si="14"/>
        <v>Nässjö Ski</v>
      </c>
      <c r="M13" s="29">
        <v>1</v>
      </c>
      <c r="N13"/>
      <c r="O13"/>
      <c r="P13" s="19">
        <v>6</v>
      </c>
      <c r="Q13" s="20" t="str">
        <f>+I14</f>
        <v>173</v>
      </c>
      <c r="R13" s="20" t="str">
        <f>+J14</f>
        <v>Elsa</v>
      </c>
      <c r="S13" s="20" t="str">
        <f>+K14</f>
        <v>Karlsson</v>
      </c>
      <c r="T13" s="20" t="str">
        <f>+L14</f>
        <v>Tranemo IF Skidklubb</v>
      </c>
      <c r="U13" s="20">
        <f>+H14</f>
        <v>17</v>
      </c>
      <c r="V13" s="59"/>
      <c r="W13" s="59"/>
      <c r="Y13" s="8"/>
      <c r="Z13" s="8"/>
      <c r="AA13" s="9"/>
      <c r="AB13" s="9"/>
      <c r="AC13" s="9"/>
      <c r="AD13" s="9"/>
      <c r="AE13" s="9"/>
      <c r="AF13" s="9"/>
    </row>
    <row r="14" spans="1:34" ht="18" customHeight="1" x14ac:dyDescent="0.3">
      <c r="A14" s="3" t="s">
        <v>43</v>
      </c>
      <c r="B14" s="55" t="s">
        <v>557</v>
      </c>
      <c r="C14" s="55" t="s">
        <v>558</v>
      </c>
      <c r="D14" s="55" t="s">
        <v>559</v>
      </c>
      <c r="E14" s="55" t="s">
        <v>110</v>
      </c>
      <c r="F14" s="55" t="s">
        <v>520</v>
      </c>
      <c r="G14" s="55" t="s">
        <v>560</v>
      </c>
      <c r="H14" s="5">
        <v>17</v>
      </c>
      <c r="I14" s="6" t="str">
        <f>T(B18)</f>
        <v>173</v>
      </c>
      <c r="J14" s="6" t="str">
        <f t="shared" ref="J14:L14" si="15">T(C18)</f>
        <v>Elsa</v>
      </c>
      <c r="K14" s="6" t="str">
        <f t="shared" si="15"/>
        <v>Karlsson</v>
      </c>
      <c r="L14" s="6" t="str">
        <f t="shared" si="15"/>
        <v>Tranemo IF Skidklubb</v>
      </c>
      <c r="M14" s="30">
        <v>6</v>
      </c>
      <c r="N14"/>
      <c r="O14"/>
      <c r="P14" s="23">
        <v>5</v>
      </c>
      <c r="Q14" s="24" t="str">
        <f>+I12</f>
        <v>150</v>
      </c>
      <c r="R14" s="24" t="str">
        <f>+J12</f>
        <v>Elin</v>
      </c>
      <c r="S14" s="24" t="str">
        <f>+K12</f>
        <v>Axelsson</v>
      </c>
      <c r="T14" s="24" t="str">
        <f>+L12</f>
        <v>OK Landehof</v>
      </c>
      <c r="U14" s="24">
        <f>+H12</f>
        <v>11</v>
      </c>
      <c r="V14" s="59">
        <v>2</v>
      </c>
      <c r="W14" s="59"/>
      <c r="Y14" s="8"/>
      <c r="Z14" s="8"/>
      <c r="AA14" s="58" t="s">
        <v>22</v>
      </c>
      <c r="AB14" s="58"/>
      <c r="AC14" s="58"/>
      <c r="AD14" s="58"/>
      <c r="AE14" s="58"/>
      <c r="AF14" s="9"/>
    </row>
    <row r="15" spans="1:34" ht="18" customHeight="1" x14ac:dyDescent="0.25">
      <c r="A15" s="3" t="s">
        <v>55</v>
      </c>
      <c r="B15" s="55" t="s">
        <v>561</v>
      </c>
      <c r="C15" s="55" t="s">
        <v>348</v>
      </c>
      <c r="D15" s="55" t="s">
        <v>281</v>
      </c>
      <c r="E15" s="55" t="s">
        <v>282</v>
      </c>
      <c r="F15" s="55" t="s">
        <v>520</v>
      </c>
      <c r="G15" s="55" t="s">
        <v>236</v>
      </c>
      <c r="H15" s="14" t="s">
        <v>19</v>
      </c>
      <c r="I15" s="15"/>
      <c r="J15" s="15"/>
      <c r="K15" s="15"/>
      <c r="L15" s="16" t="str">
        <f>T(F2)</f>
        <v>D 11</v>
      </c>
      <c r="M15" s="31" t="s">
        <v>27</v>
      </c>
      <c r="N15"/>
      <c r="O15"/>
      <c r="P15" s="23">
        <v>4</v>
      </c>
      <c r="Q15" s="24" t="str">
        <f>+I10</f>
        <v>163</v>
      </c>
      <c r="R15" s="24" t="str">
        <f>+J10</f>
        <v>Ellen</v>
      </c>
      <c r="S15" s="24" t="str">
        <f>+K10</f>
        <v>Olsson</v>
      </c>
      <c r="T15" s="24" t="str">
        <f>+L10</f>
        <v>Garphyttans IF</v>
      </c>
      <c r="U15" s="24">
        <f>+H10</f>
        <v>5</v>
      </c>
      <c r="V15" s="59"/>
      <c r="W15" s="59"/>
      <c r="X15" s="8"/>
      <c r="Y15" s="8"/>
      <c r="Z15" s="8"/>
    </row>
    <row r="16" spans="1:34" ht="18" customHeight="1" x14ac:dyDescent="0.25">
      <c r="A16" s="3" t="s">
        <v>49</v>
      </c>
      <c r="B16" s="55" t="s">
        <v>562</v>
      </c>
      <c r="C16" s="55" t="s">
        <v>563</v>
      </c>
      <c r="D16" s="55" t="s">
        <v>224</v>
      </c>
      <c r="E16" s="55" t="s">
        <v>564</v>
      </c>
      <c r="F16" s="55" t="s">
        <v>520</v>
      </c>
      <c r="G16" s="55" t="s">
        <v>565</v>
      </c>
      <c r="H16" s="5">
        <v>3</v>
      </c>
      <c r="I16" s="6" t="str">
        <f>T(B4)</f>
        <v>162</v>
      </c>
      <c r="J16" s="6" t="str">
        <f t="shared" ref="J16:L17" si="16">T(C4)</f>
        <v>Ester</v>
      </c>
      <c r="K16" s="6" t="str">
        <f t="shared" si="16"/>
        <v>Strand</v>
      </c>
      <c r="L16" s="6" t="str">
        <f t="shared" si="16"/>
        <v>Sävedalens AIK</v>
      </c>
      <c r="M16" s="29">
        <v>3</v>
      </c>
      <c r="N16"/>
      <c r="O16"/>
      <c r="P16" s="23">
        <v>3</v>
      </c>
      <c r="Q16" s="24" t="str">
        <f>+I9</f>
        <v>167</v>
      </c>
      <c r="R16" s="24" t="str">
        <f>+J9</f>
        <v>Alva</v>
      </c>
      <c r="S16" s="24" t="str">
        <f>+K9</f>
        <v>Olsson</v>
      </c>
      <c r="T16" s="24" t="str">
        <f>+L9</f>
        <v>Åmåls OK</v>
      </c>
      <c r="U16" s="24">
        <f>+H9</f>
        <v>2</v>
      </c>
      <c r="V16" s="59">
        <v>1</v>
      </c>
      <c r="W16" s="59"/>
      <c r="X16" s="8"/>
    </row>
    <row r="17" spans="1:34" ht="18" customHeight="1" x14ac:dyDescent="0.25">
      <c r="A17" s="3" t="s">
        <v>37</v>
      </c>
      <c r="B17" s="55" t="s">
        <v>566</v>
      </c>
      <c r="C17" s="55" t="s">
        <v>337</v>
      </c>
      <c r="D17" s="55" t="s">
        <v>567</v>
      </c>
      <c r="E17" s="55" t="s">
        <v>178</v>
      </c>
      <c r="F17" s="55" t="s">
        <v>520</v>
      </c>
      <c r="G17" s="55" t="s">
        <v>568</v>
      </c>
      <c r="H17" s="5">
        <v>4</v>
      </c>
      <c r="I17" s="6" t="str">
        <f>T(B5)</f>
        <v>153</v>
      </c>
      <c r="J17" s="6" t="str">
        <f t="shared" si="16"/>
        <v>Olivia</v>
      </c>
      <c r="K17" s="6" t="str">
        <f t="shared" si="16"/>
        <v>Sjöholm</v>
      </c>
      <c r="L17" s="6" t="str">
        <f t="shared" si="16"/>
        <v>Garphyttans IF</v>
      </c>
      <c r="M17" s="30">
        <v>4</v>
      </c>
      <c r="N17"/>
      <c r="O17"/>
      <c r="P17" s="23">
        <v>2</v>
      </c>
      <c r="Q17" s="24" t="str">
        <f>+I11</f>
        <v>164</v>
      </c>
      <c r="R17" s="24" t="str">
        <f>+J11</f>
        <v>Elin</v>
      </c>
      <c r="S17" s="24" t="str">
        <f>+K11</f>
        <v>Quick</v>
      </c>
      <c r="T17" s="24" t="str">
        <f>+L11</f>
        <v>Falköpings AIK SK</v>
      </c>
      <c r="U17" s="24">
        <f>+H11</f>
        <v>8</v>
      </c>
      <c r="V17" s="59"/>
      <c r="W17" s="59"/>
      <c r="X17" s="8"/>
    </row>
    <row r="18" spans="1:34" ht="18" customHeight="1" x14ac:dyDescent="0.25">
      <c r="A18" s="3" t="s">
        <v>38</v>
      </c>
      <c r="B18" s="55" t="s">
        <v>569</v>
      </c>
      <c r="C18" s="55" t="s">
        <v>570</v>
      </c>
      <c r="D18" s="55" t="s">
        <v>330</v>
      </c>
      <c r="E18" s="55" t="s">
        <v>204</v>
      </c>
      <c r="F18" s="55" t="s">
        <v>520</v>
      </c>
      <c r="G18" s="55" t="s">
        <v>571</v>
      </c>
      <c r="H18" s="5">
        <v>9</v>
      </c>
      <c r="I18" s="6" t="str">
        <f>T(B10)</f>
        <v>152</v>
      </c>
      <c r="J18" s="6" t="str">
        <f t="shared" ref="J18:L19" si="17">T(C10)</f>
        <v>Edith</v>
      </c>
      <c r="K18" s="6" t="str">
        <f t="shared" si="17"/>
        <v>Carlander</v>
      </c>
      <c r="L18" s="6" t="str">
        <f t="shared" si="17"/>
        <v>Sya SK</v>
      </c>
      <c r="M18" s="30">
        <v>2</v>
      </c>
      <c r="N18"/>
      <c r="O18"/>
      <c r="P18" s="23">
        <v>1</v>
      </c>
      <c r="Q18" s="24" t="str">
        <f>+I13</f>
        <v>172</v>
      </c>
      <c r="R18" s="24" t="str">
        <f>+J13</f>
        <v>Maja</v>
      </c>
      <c r="S18" s="24" t="str">
        <f>+K13</f>
        <v>Lax</v>
      </c>
      <c r="T18" s="24" t="str">
        <f>+L13</f>
        <v>Nässjö Ski</v>
      </c>
      <c r="U18" s="24">
        <f>+H13</f>
        <v>14</v>
      </c>
      <c r="V18" s="59"/>
      <c r="W18" s="59"/>
    </row>
    <row r="19" spans="1:34" ht="18" customHeight="1" x14ac:dyDescent="0.25">
      <c r="A19" s="3" t="s">
        <v>50</v>
      </c>
      <c r="B19" s="55" t="s">
        <v>572</v>
      </c>
      <c r="C19" s="55" t="s">
        <v>367</v>
      </c>
      <c r="D19" s="55" t="s">
        <v>127</v>
      </c>
      <c r="E19" s="55" t="s">
        <v>83</v>
      </c>
      <c r="F19" s="55" t="s">
        <v>520</v>
      </c>
      <c r="G19" s="55" t="s">
        <v>573</v>
      </c>
      <c r="H19" s="5">
        <v>10</v>
      </c>
      <c r="I19" s="6" t="str">
        <f>T(B11)</f>
        <v>161</v>
      </c>
      <c r="J19" s="6" t="str">
        <f t="shared" si="17"/>
        <v>Märta</v>
      </c>
      <c r="K19" s="6" t="str">
        <f t="shared" si="17"/>
        <v>Wernersson</v>
      </c>
      <c r="L19" s="6" t="str">
        <f t="shared" si="17"/>
        <v>IF Hallby SOK</v>
      </c>
      <c r="M19" s="29">
        <v>5</v>
      </c>
      <c r="N19"/>
      <c r="O19"/>
      <c r="P19" s="11" t="s">
        <v>19</v>
      </c>
      <c r="Q19" s="12"/>
      <c r="R19" s="12"/>
      <c r="S19" s="12"/>
      <c r="T19" s="13" t="str">
        <f>+T11</f>
        <v>D 11</v>
      </c>
      <c r="AA19" s="9"/>
      <c r="AB19" s="9"/>
      <c r="AC19" s="9"/>
      <c r="AD19" s="9"/>
      <c r="AE19" s="9"/>
      <c r="AF19" s="9"/>
    </row>
    <row r="20" spans="1:34" ht="18" customHeight="1" x14ac:dyDescent="0.25">
      <c r="A20" s="3" t="s">
        <v>56</v>
      </c>
      <c r="B20" s="55" t="s">
        <v>574</v>
      </c>
      <c r="C20" s="55" t="s">
        <v>575</v>
      </c>
      <c r="D20" s="55" t="s">
        <v>576</v>
      </c>
      <c r="E20" s="55" t="s">
        <v>83</v>
      </c>
      <c r="F20" s="55" t="s">
        <v>520</v>
      </c>
      <c r="G20" s="55" t="s">
        <v>577</v>
      </c>
      <c r="H20" s="5">
        <v>15</v>
      </c>
      <c r="I20" s="6" t="str">
        <f>T(B16)</f>
        <v>168</v>
      </c>
      <c r="J20" s="6" t="str">
        <f t="shared" ref="J20:L21" si="18">T(C16)</f>
        <v>Ottilia</v>
      </c>
      <c r="K20" s="6" t="str">
        <f t="shared" si="18"/>
        <v>Alvarsson</v>
      </c>
      <c r="L20" s="6" t="str">
        <f t="shared" si="18"/>
        <v>Täby IS SK</v>
      </c>
      <c r="M20" s="29">
        <v>1</v>
      </c>
      <c r="N20"/>
      <c r="O20"/>
      <c r="P20" s="38" t="s">
        <v>23</v>
      </c>
      <c r="Q20" s="38" t="s">
        <v>24</v>
      </c>
      <c r="R20" s="18" t="s">
        <v>7</v>
      </c>
      <c r="S20" s="18" t="s">
        <v>8</v>
      </c>
      <c r="T20" s="18" t="s">
        <v>11</v>
      </c>
      <c r="V20" s="60" t="s">
        <v>25</v>
      </c>
      <c r="W20" s="61"/>
      <c r="Y20" s="8"/>
      <c r="Z20" s="8"/>
      <c r="AA20" s="9"/>
      <c r="AB20" s="9"/>
      <c r="AC20" s="9"/>
      <c r="AD20" s="9"/>
      <c r="AE20" s="9"/>
      <c r="AF20" s="9"/>
    </row>
    <row r="21" spans="1:34" ht="18" customHeight="1" x14ac:dyDescent="0.25">
      <c r="A21" s="3" t="s">
        <v>44</v>
      </c>
      <c r="B21" s="55" t="s">
        <v>578</v>
      </c>
      <c r="C21" s="55" t="s">
        <v>542</v>
      </c>
      <c r="D21" s="55" t="s">
        <v>579</v>
      </c>
      <c r="E21" s="55" t="s">
        <v>261</v>
      </c>
      <c r="F21" s="55" t="s">
        <v>520</v>
      </c>
      <c r="G21" s="55" t="s">
        <v>94</v>
      </c>
      <c r="H21" s="5">
        <v>16</v>
      </c>
      <c r="I21" s="6" t="str">
        <f>T(B17)</f>
        <v>160</v>
      </c>
      <c r="J21" s="6" t="str">
        <f t="shared" si="18"/>
        <v>Ella</v>
      </c>
      <c r="K21" s="6" t="str">
        <f t="shared" si="18"/>
        <v>Rosengren</v>
      </c>
      <c r="L21" s="6" t="str">
        <f t="shared" si="18"/>
        <v>Borås SK</v>
      </c>
      <c r="M21" s="30">
        <v>6</v>
      </c>
      <c r="N21"/>
      <c r="O21"/>
      <c r="P21" s="19">
        <v>6</v>
      </c>
      <c r="Q21" s="20" t="str">
        <f>+I21</f>
        <v>160</v>
      </c>
      <c r="R21" s="20" t="str">
        <f>+J21</f>
        <v>Ella</v>
      </c>
      <c r="S21" s="20" t="str">
        <f>+K21</f>
        <v>Rosengren</v>
      </c>
      <c r="T21" s="20" t="str">
        <f>+L21</f>
        <v>Borås SK</v>
      </c>
      <c r="U21" s="20">
        <f>+H21</f>
        <v>16</v>
      </c>
      <c r="V21" s="59"/>
      <c r="W21" s="59"/>
      <c r="Y21" s="8"/>
      <c r="Z21" s="8"/>
      <c r="AA21" s="9"/>
      <c r="AB21" s="9"/>
      <c r="AC21" s="9"/>
      <c r="AD21" s="9"/>
      <c r="AE21" s="9"/>
      <c r="AF21" s="9"/>
    </row>
    <row r="22" spans="1:34" ht="18" customHeight="1" x14ac:dyDescent="0.25">
      <c r="A22" s="3" t="s">
        <v>45</v>
      </c>
      <c r="B22" s="55" t="s">
        <v>580</v>
      </c>
      <c r="C22" s="55" t="s">
        <v>581</v>
      </c>
      <c r="D22" s="55" t="s">
        <v>224</v>
      </c>
      <c r="E22" s="55" t="s">
        <v>191</v>
      </c>
      <c r="F22" s="55" t="s">
        <v>520</v>
      </c>
      <c r="G22" s="55" t="s">
        <v>582</v>
      </c>
      <c r="N22"/>
      <c r="O22"/>
      <c r="P22" s="23">
        <v>5</v>
      </c>
      <c r="Q22" s="24" t="str">
        <f>+I19</f>
        <v>161</v>
      </c>
      <c r="R22" s="24" t="str">
        <f>+J19</f>
        <v>Märta</v>
      </c>
      <c r="S22" s="24" t="str">
        <f>+K19</f>
        <v>Wernersson</v>
      </c>
      <c r="T22" s="24" t="str">
        <f>+L19</f>
        <v>IF Hallby SOK</v>
      </c>
      <c r="U22" s="24">
        <f>+H19</f>
        <v>10</v>
      </c>
      <c r="V22" s="59"/>
      <c r="W22" s="59"/>
      <c r="X22" s="8"/>
      <c r="Y22" s="8"/>
      <c r="Z22" s="8"/>
      <c r="AA22" s="10"/>
      <c r="AB22" s="10"/>
      <c r="AC22" s="10"/>
      <c r="AD22" s="10"/>
      <c r="AE22" s="9"/>
      <c r="AF22" s="9"/>
    </row>
    <row r="23" spans="1:34" ht="18" customHeight="1" x14ac:dyDescent="0.25">
      <c r="A23" s="3" t="s">
        <v>57</v>
      </c>
      <c r="B23" s="55" t="s">
        <v>583</v>
      </c>
      <c r="C23" s="55" t="s">
        <v>584</v>
      </c>
      <c r="D23" s="55" t="s">
        <v>585</v>
      </c>
      <c r="E23" s="55" t="s">
        <v>178</v>
      </c>
      <c r="F23" s="55" t="s">
        <v>520</v>
      </c>
      <c r="G23" s="55" t="s">
        <v>586</v>
      </c>
      <c r="N23"/>
      <c r="O23"/>
      <c r="P23" s="23">
        <v>4</v>
      </c>
      <c r="Q23" s="24" t="str">
        <f>+I17</f>
        <v>153</v>
      </c>
      <c r="R23" s="24" t="str">
        <f>+J17</f>
        <v>Olivia</v>
      </c>
      <c r="S23" s="24" t="str">
        <f>+K17</f>
        <v>Sjöholm</v>
      </c>
      <c r="T23" s="24" t="str">
        <f>+L17</f>
        <v>Garphyttans IF</v>
      </c>
      <c r="U23" s="24">
        <f>+H17</f>
        <v>4</v>
      </c>
      <c r="V23" s="59">
        <v>1</v>
      </c>
      <c r="W23" s="59"/>
      <c r="X23" s="8"/>
      <c r="Y23" s="10"/>
      <c r="Z23" s="10"/>
    </row>
    <row r="24" spans="1:34" ht="18" customHeight="1" x14ac:dyDescent="0.25">
      <c r="A24" s="3" t="s">
        <v>51</v>
      </c>
      <c r="B24" s="55" t="s">
        <v>587</v>
      </c>
      <c r="C24" s="55" t="s">
        <v>588</v>
      </c>
      <c r="D24" s="55" t="s">
        <v>391</v>
      </c>
      <c r="E24" s="55" t="s">
        <v>83</v>
      </c>
      <c r="F24" s="55" t="s">
        <v>520</v>
      </c>
      <c r="G24" s="55" t="s">
        <v>589</v>
      </c>
      <c r="N24"/>
      <c r="O24"/>
      <c r="P24" s="23">
        <v>3</v>
      </c>
      <c r="Q24" s="24" t="str">
        <f>+I16</f>
        <v>162</v>
      </c>
      <c r="R24" s="24" t="str">
        <f>+J16</f>
        <v>Ester</v>
      </c>
      <c r="S24" s="24" t="str">
        <f>+K16</f>
        <v>Strand</v>
      </c>
      <c r="T24" s="24" t="str">
        <f>+L16</f>
        <v>Sävedalens AIK</v>
      </c>
      <c r="U24" s="24">
        <f>+H16</f>
        <v>3</v>
      </c>
      <c r="V24" s="59"/>
      <c r="W24" s="59"/>
      <c r="X24" s="8"/>
    </row>
    <row r="25" spans="1:34" ht="18" customHeight="1" x14ac:dyDescent="0.25">
      <c r="A25" s="3" t="s">
        <v>39</v>
      </c>
      <c r="B25" s="55" t="s">
        <v>590</v>
      </c>
      <c r="C25" s="55" t="s">
        <v>591</v>
      </c>
      <c r="D25" s="55" t="s">
        <v>592</v>
      </c>
      <c r="E25" s="55" t="s">
        <v>93</v>
      </c>
      <c r="F25" s="55" t="s">
        <v>520</v>
      </c>
      <c r="G25" s="55" t="s">
        <v>593</v>
      </c>
      <c r="N25"/>
      <c r="O25"/>
      <c r="P25" s="23">
        <v>2</v>
      </c>
      <c r="Q25" s="24" t="str">
        <f>+I18</f>
        <v>152</v>
      </c>
      <c r="R25" s="24" t="str">
        <f>+J18</f>
        <v>Edith</v>
      </c>
      <c r="S25" s="24" t="str">
        <f>+K18</f>
        <v>Carlander</v>
      </c>
      <c r="T25" s="24" t="str">
        <f>+L18</f>
        <v>Sya SK</v>
      </c>
      <c r="U25" s="24">
        <f>+H18</f>
        <v>9</v>
      </c>
      <c r="V25" s="59">
        <v>2</v>
      </c>
      <c r="W25" s="59"/>
      <c r="X25" s="10"/>
      <c r="AA25" s="57" t="s">
        <v>28</v>
      </c>
      <c r="AB25" s="57"/>
      <c r="AC25" s="57"/>
      <c r="AD25" s="57"/>
      <c r="AE25" s="57"/>
      <c r="AF25" s="57"/>
      <c r="AG25" s="57"/>
      <c r="AH25" s="57"/>
    </row>
    <row r="26" spans="1:34" ht="18" customHeight="1" x14ac:dyDescent="0.25">
      <c r="A26" s="3" t="s">
        <v>58</v>
      </c>
      <c r="B26" s="55" t="s">
        <v>594</v>
      </c>
      <c r="C26" s="55" t="s">
        <v>595</v>
      </c>
      <c r="D26" s="55" t="s">
        <v>127</v>
      </c>
      <c r="E26" s="55" t="s">
        <v>157</v>
      </c>
      <c r="F26" s="55" t="s">
        <v>520</v>
      </c>
      <c r="G26" s="55" t="s">
        <v>158</v>
      </c>
      <c r="N26"/>
      <c r="O26"/>
      <c r="P26" s="23">
        <v>1</v>
      </c>
      <c r="Q26" s="24" t="str">
        <f>+I20</f>
        <v>168</v>
      </c>
      <c r="R26" s="24" t="str">
        <f>+J20</f>
        <v>Ottilia</v>
      </c>
      <c r="S26" s="24" t="str">
        <f>+K20</f>
        <v>Alvarsson</v>
      </c>
      <c r="T26" s="24" t="str">
        <f>+L20</f>
        <v>Täby IS SK</v>
      </c>
      <c r="U26" s="24">
        <f>+H20</f>
        <v>15</v>
      </c>
      <c r="V26" s="59"/>
      <c r="W26" s="59"/>
      <c r="AA26" s="57"/>
      <c r="AB26" s="57"/>
      <c r="AC26" s="57"/>
      <c r="AD26" s="57"/>
      <c r="AE26" s="57"/>
      <c r="AF26" s="57"/>
      <c r="AG26" s="57"/>
      <c r="AH26" s="57"/>
    </row>
    <row r="27" spans="1:34" ht="18" customHeight="1" x14ac:dyDescent="0.2">
      <c r="A27" s="3" t="s">
        <v>59</v>
      </c>
      <c r="B27" s="55" t="s">
        <v>596</v>
      </c>
      <c r="C27" s="55" t="s">
        <v>160</v>
      </c>
      <c r="D27" s="55" t="s">
        <v>136</v>
      </c>
      <c r="E27" s="55" t="s">
        <v>137</v>
      </c>
      <c r="F27" s="55" t="s">
        <v>520</v>
      </c>
      <c r="G27" s="55" t="s">
        <v>158</v>
      </c>
      <c r="N27"/>
      <c r="O27"/>
      <c r="Y27" s="8"/>
      <c r="Z27" s="8"/>
      <c r="AA27" s="9"/>
      <c r="AB27" s="9"/>
      <c r="AC27" s="9"/>
      <c r="AD27" s="9"/>
      <c r="AE27" s="9"/>
      <c r="AF27" s="9"/>
    </row>
    <row r="28" spans="1:34" ht="18" customHeight="1" x14ac:dyDescent="0.3">
      <c r="A28" s="3" t="s">
        <v>60</v>
      </c>
      <c r="B28" s="4"/>
      <c r="C28" s="4"/>
      <c r="D28" s="4"/>
      <c r="E28" s="4"/>
      <c r="F28" s="4"/>
      <c r="G28" s="4"/>
      <c r="N28"/>
      <c r="O28"/>
      <c r="P28" s="58" t="s">
        <v>22</v>
      </c>
      <c r="Q28" s="58"/>
      <c r="R28" s="58"/>
      <c r="S28" s="58"/>
      <c r="T28" s="58"/>
      <c r="Y28" s="8"/>
      <c r="Z28" s="8"/>
      <c r="AA28" s="9"/>
      <c r="AB28" s="9"/>
    </row>
    <row r="29" spans="1:34" ht="18" customHeight="1" x14ac:dyDescent="0.25">
      <c r="A29" s="2"/>
      <c r="N29"/>
      <c r="O29"/>
      <c r="P29" s="57" t="s">
        <v>28</v>
      </c>
      <c r="Q29" s="57"/>
      <c r="R29" s="57"/>
      <c r="S29" s="57"/>
      <c r="T29" s="57"/>
      <c r="U29" s="57"/>
      <c r="V29" s="57"/>
      <c r="W29" s="57"/>
      <c r="X29" s="8"/>
      <c r="Y29" s="8"/>
      <c r="Z29" s="8"/>
    </row>
    <row r="30" spans="1:34" ht="18" customHeight="1" x14ac:dyDescent="0.2">
      <c r="A30" s="2"/>
      <c r="N30"/>
      <c r="O30"/>
      <c r="X30" s="8"/>
    </row>
    <row r="31" spans="1:34" ht="18" customHeight="1" x14ac:dyDescent="0.2">
      <c r="A31" s="2"/>
      <c r="N31"/>
      <c r="O31"/>
      <c r="X31" s="8"/>
    </row>
    <row r="32" spans="1:34" ht="18" customHeight="1" x14ac:dyDescent="0.2">
      <c r="A32" s="2"/>
      <c r="N32"/>
      <c r="O32"/>
    </row>
    <row r="33" spans="1:15" ht="18" customHeight="1" x14ac:dyDescent="0.2">
      <c r="A33" s="2"/>
      <c r="N33"/>
      <c r="O33"/>
    </row>
    <row r="34" spans="1:15" ht="18" customHeight="1" x14ac:dyDescent="0.2">
      <c r="A34" s="2"/>
      <c r="N34"/>
      <c r="O34"/>
    </row>
    <row r="35" spans="1:15" ht="18" customHeight="1" x14ac:dyDescent="0.2">
      <c r="A35" s="2"/>
      <c r="N35"/>
      <c r="O35"/>
    </row>
    <row r="36" spans="1:15" ht="18" customHeight="1" x14ac:dyDescent="0.2">
      <c r="A36" s="2"/>
      <c r="N36"/>
      <c r="O36"/>
    </row>
    <row r="37" spans="1:15" ht="18" customHeight="1" x14ac:dyDescent="0.2">
      <c r="A37" s="2"/>
      <c r="N37"/>
      <c r="O37"/>
    </row>
    <row r="38" spans="1:15" ht="18" customHeight="1" x14ac:dyDescent="0.2">
      <c r="A38" s="2"/>
      <c r="N38"/>
      <c r="O38"/>
    </row>
    <row r="39" spans="1:15" ht="18" customHeight="1" x14ac:dyDescent="0.2">
      <c r="A39" s="2"/>
      <c r="N39"/>
      <c r="O39"/>
    </row>
    <row r="40" spans="1:15" ht="18" customHeight="1" x14ac:dyDescent="0.25">
      <c r="A40" s="2"/>
      <c r="O40"/>
    </row>
    <row r="41" spans="1:15" ht="18" customHeight="1" x14ac:dyDescent="0.25">
      <c r="A41" s="2"/>
      <c r="O41"/>
    </row>
    <row r="42" spans="1:15" ht="18" customHeight="1" x14ac:dyDescent="0.25">
      <c r="A42" s="2"/>
    </row>
    <row r="43" spans="1:15" ht="12.75" customHeight="1" x14ac:dyDescent="0.25">
      <c r="A43" s="2"/>
    </row>
    <row r="44" spans="1:15" ht="15.75" x14ac:dyDescent="0.25">
      <c r="A44" s="2"/>
    </row>
    <row r="45" spans="1:15" ht="15.75" x14ac:dyDescent="0.25">
      <c r="A45" s="2"/>
    </row>
    <row r="46" spans="1:15" ht="15.75" x14ac:dyDescent="0.25">
      <c r="A46" s="2"/>
    </row>
    <row r="47" spans="1:15" ht="15.75" x14ac:dyDescent="0.25">
      <c r="A47" s="2"/>
    </row>
    <row r="48" spans="1:15" ht="15.75" x14ac:dyDescent="0.25">
      <c r="A48" s="2"/>
    </row>
    <row r="49" spans="26:33" ht="19.5" x14ac:dyDescent="0.3">
      <c r="AA49" s="56" t="s">
        <v>31</v>
      </c>
      <c r="AB49" s="56"/>
      <c r="AC49" s="56"/>
      <c r="AD49" s="56"/>
      <c r="AE49" s="56"/>
    </row>
    <row r="50" spans="26:33" ht="15.75" x14ac:dyDescent="0.25"/>
    <row r="51" spans="26:33" ht="15.75" x14ac:dyDescent="0.25">
      <c r="Z51" s="17" t="s">
        <v>6</v>
      </c>
      <c r="AA51" s="17" t="s">
        <v>7</v>
      </c>
      <c r="AB51" s="17" t="s">
        <v>8</v>
      </c>
      <c r="AC51" s="17" t="s">
        <v>11</v>
      </c>
      <c r="AD51" s="17" t="s">
        <v>26</v>
      </c>
      <c r="AE51" s="17" t="s">
        <v>29</v>
      </c>
      <c r="AG51" s="17" t="s">
        <v>23</v>
      </c>
    </row>
    <row r="52" spans="26:33" ht="15.75" x14ac:dyDescent="0.25">
      <c r="Z52" t="s">
        <v>516</v>
      </c>
      <c r="AA52" t="s">
        <v>517</v>
      </c>
      <c r="AB52" t="s">
        <v>518</v>
      </c>
      <c r="AC52" t="s">
        <v>519</v>
      </c>
      <c r="AD52">
        <v>1</v>
      </c>
      <c r="AE52">
        <v>1</v>
      </c>
      <c r="AG52" s="29">
        <v>3</v>
      </c>
    </row>
    <row r="53" spans="26:33" ht="15.75" x14ac:dyDescent="0.25">
      <c r="Z53" t="s">
        <v>522</v>
      </c>
      <c r="AA53" t="s">
        <v>367</v>
      </c>
      <c r="AB53" t="s">
        <v>391</v>
      </c>
      <c r="AC53" t="s">
        <v>119</v>
      </c>
      <c r="AD53">
        <v>2</v>
      </c>
      <c r="AE53">
        <v>1</v>
      </c>
      <c r="AG53" s="30">
        <v>4</v>
      </c>
    </row>
    <row r="54" spans="26:33" ht="15.75" x14ac:dyDescent="0.25">
      <c r="Z54" s="32" t="s">
        <v>527</v>
      </c>
      <c r="AA54" t="s">
        <v>528</v>
      </c>
      <c r="AB54" t="s">
        <v>529</v>
      </c>
      <c r="AC54" t="s">
        <v>261</v>
      </c>
      <c r="AD54">
        <v>4</v>
      </c>
      <c r="AE54">
        <v>1</v>
      </c>
      <c r="AG54" s="30">
        <v>2</v>
      </c>
    </row>
    <row r="55" spans="26:33" ht="15.75" x14ac:dyDescent="0.25">
      <c r="Z55" s="32" t="s">
        <v>534</v>
      </c>
      <c r="AA55" t="s">
        <v>535</v>
      </c>
      <c r="AB55" t="s">
        <v>536</v>
      </c>
      <c r="AC55" t="s">
        <v>191</v>
      </c>
      <c r="AD55">
        <v>6</v>
      </c>
      <c r="AE55">
        <v>2</v>
      </c>
      <c r="AG55" s="29">
        <v>5</v>
      </c>
    </row>
    <row r="56" spans="26:33" ht="15.75" x14ac:dyDescent="0.25">
      <c r="Z56" t="s">
        <v>545</v>
      </c>
      <c r="AA56" t="s">
        <v>363</v>
      </c>
      <c r="AB56" t="s">
        <v>546</v>
      </c>
      <c r="AC56" t="s">
        <v>315</v>
      </c>
      <c r="AD56">
        <v>9</v>
      </c>
      <c r="AE56">
        <v>2</v>
      </c>
      <c r="AG56" s="29">
        <v>1</v>
      </c>
    </row>
    <row r="57" spans="26:33" ht="15.75" x14ac:dyDescent="0.25">
      <c r="Z57" t="s">
        <v>551</v>
      </c>
      <c r="AA57" t="s">
        <v>542</v>
      </c>
      <c r="AB57" t="s">
        <v>552</v>
      </c>
      <c r="AC57" t="s">
        <v>137</v>
      </c>
      <c r="AD57">
        <v>11</v>
      </c>
      <c r="AE57">
        <v>2</v>
      </c>
      <c r="AG57" s="30">
        <v>6</v>
      </c>
    </row>
    <row r="58" spans="26:33" ht="15.75" x14ac:dyDescent="0.25"/>
    <row r="59" spans="26:33" ht="15.75" x14ac:dyDescent="0.25"/>
    <row r="60" spans="26:33" ht="15.75" x14ac:dyDescent="0.25"/>
    <row r="61" spans="26:33" ht="15.75" x14ac:dyDescent="0.25">
      <c r="Z61">
        <f>+Z52+Z53+Z54+Z55+Z56+Z57</f>
        <v>930</v>
      </c>
      <c r="AC61">
        <f>+AB6+AB7+AB8+AB9+AB11+AB10</f>
        <v>930</v>
      </c>
    </row>
    <row r="62" spans="26:33" ht="15.75" x14ac:dyDescent="0.25">
      <c r="AB62" s="17" t="s">
        <v>30</v>
      </c>
      <c r="AC62">
        <f>+AC61-Z61</f>
        <v>0</v>
      </c>
    </row>
  </sheetData>
  <sortState ref="Z52:AF57">
    <sortCondition ref="AD52:AD57"/>
  </sortState>
  <mergeCells count="30">
    <mergeCell ref="P2:T2"/>
    <mergeCell ref="AA2:AE2"/>
    <mergeCell ref="V4:W4"/>
    <mergeCell ref="V5:W5"/>
    <mergeCell ref="AG5:AH5"/>
    <mergeCell ref="V18:W18"/>
    <mergeCell ref="V7:W7"/>
    <mergeCell ref="V8:W8"/>
    <mergeCell ref="V9:W9"/>
    <mergeCell ref="V10:W10"/>
    <mergeCell ref="V12:W12"/>
    <mergeCell ref="V13:W13"/>
    <mergeCell ref="V14:W14"/>
    <mergeCell ref="AA14:AE14"/>
    <mergeCell ref="V15:W15"/>
    <mergeCell ref="V16:W16"/>
    <mergeCell ref="V17:W17"/>
    <mergeCell ref="V6:W6"/>
    <mergeCell ref="P28:T28"/>
    <mergeCell ref="P29:W29"/>
    <mergeCell ref="AA49:AE49"/>
    <mergeCell ref="V20:W20"/>
    <mergeCell ref="V21:W21"/>
    <mergeCell ref="V22:W22"/>
    <mergeCell ref="V23:W23"/>
    <mergeCell ref="V24:W24"/>
    <mergeCell ref="V25:W25"/>
    <mergeCell ref="AA25:AH25"/>
    <mergeCell ref="V26:W26"/>
    <mergeCell ref="AA26:AH26"/>
  </mergeCells>
  <pageMargins left="0.70866141732283472" right="0.70866141732283472" top="0.74803149606299213" bottom="0.74803149606299213" header="0.31496062992125984" footer="0.31496062992125984"/>
  <pageSetup paperSize="9" scale="68" fitToWidth="0" fitToHeight="0" orientation="landscape" r:id="rId1"/>
  <headerFooter alignWithMargins="0">
    <oddHeader>&amp;LTour de Mösseberg&amp;C&amp;A&amp;R&amp;D</oddHeader>
  </headerFooter>
  <colBreaks count="2" manualBreakCount="2">
    <brk id="14" max="36" man="1"/>
    <brk id="24" max="36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H62"/>
  <sheetViews>
    <sheetView zoomScale="70" zoomScaleNormal="70" workbookViewId="0"/>
  </sheetViews>
  <sheetFormatPr defaultColWidth="9.140625" defaultRowHeight="12.75" customHeight="1" x14ac:dyDescent="0.25"/>
  <cols>
    <col min="1" max="1" width="4.7109375" bestFit="1" customWidth="1"/>
    <col min="2" max="2" width="8.140625" bestFit="1" customWidth="1"/>
    <col min="3" max="3" width="14.5703125" customWidth="1"/>
    <col min="4" max="4" width="19.140625" customWidth="1"/>
    <col min="5" max="5" width="26.28515625" customWidth="1"/>
    <col min="6" max="6" width="12.140625" customWidth="1"/>
    <col min="7" max="7" width="11.85546875" customWidth="1"/>
    <col min="8" max="8" width="5.85546875" customWidth="1"/>
    <col min="9" max="9" width="4.85546875" customWidth="1"/>
    <col min="10" max="10" width="13.42578125" customWidth="1"/>
    <col min="11" max="11" width="19.140625" customWidth="1"/>
    <col min="12" max="12" width="27.85546875" bestFit="1" customWidth="1"/>
    <col min="13" max="13" width="16.28515625" bestFit="1" customWidth="1"/>
    <col min="14" max="15" width="13.140625" style="34" customWidth="1"/>
    <col min="16" max="16" width="13.140625" customWidth="1"/>
    <col min="17" max="17" width="17.5703125" customWidth="1"/>
    <col min="18" max="18" width="11.42578125" bestFit="1" customWidth="1"/>
    <col min="19" max="19" width="13" bestFit="1" customWidth="1"/>
    <col min="26" max="26" width="6.140625" customWidth="1"/>
    <col min="27" max="27" width="12" customWidth="1"/>
    <col min="28" max="28" width="19.28515625" customWidth="1"/>
    <col min="29" max="29" width="17" customWidth="1"/>
    <col min="30" max="30" width="20.7109375" customWidth="1"/>
    <col min="31" max="31" width="18.140625" bestFit="1" customWidth="1"/>
    <col min="32" max="32" width="11.140625" bestFit="1" customWidth="1"/>
    <col min="33" max="34" width="9.140625" customWidth="1"/>
  </cols>
  <sheetData>
    <row r="1" spans="1:34" ht="18" customHeight="1" x14ac:dyDescent="0.25">
      <c r="A1" s="4" t="s">
        <v>5</v>
      </c>
      <c r="B1" s="4" t="s">
        <v>6</v>
      </c>
      <c r="C1" s="4" t="s">
        <v>7</v>
      </c>
      <c r="D1" s="4" t="s">
        <v>8</v>
      </c>
      <c r="E1" s="4" t="s">
        <v>11</v>
      </c>
      <c r="F1" s="4" t="s">
        <v>12</v>
      </c>
      <c r="G1" s="4" t="s">
        <v>13</v>
      </c>
      <c r="H1" s="11" t="s">
        <v>17</v>
      </c>
      <c r="I1" s="12"/>
      <c r="J1" s="12"/>
      <c r="K1" s="12"/>
      <c r="L1" s="13" t="str">
        <f>T(F2)</f>
        <v>D 12</v>
      </c>
      <c r="M1" s="31" t="s">
        <v>27</v>
      </c>
      <c r="N1"/>
    </row>
    <row r="2" spans="1:34" ht="18" customHeight="1" x14ac:dyDescent="0.3">
      <c r="A2" s="3" t="s">
        <v>34</v>
      </c>
      <c r="B2" s="55" t="s">
        <v>701</v>
      </c>
      <c r="C2" s="55" t="s">
        <v>570</v>
      </c>
      <c r="D2" s="55" t="s">
        <v>702</v>
      </c>
      <c r="E2" s="55" t="s">
        <v>137</v>
      </c>
      <c r="F2" s="55" t="s">
        <v>703</v>
      </c>
      <c r="G2" s="55" t="s">
        <v>704</v>
      </c>
      <c r="H2" s="5">
        <v>1</v>
      </c>
      <c r="I2" s="6" t="str">
        <f>T(B2)</f>
        <v>220</v>
      </c>
      <c r="J2" s="6" t="str">
        <f t="shared" ref="J2:L2" si="0">T(C2)</f>
        <v>Elsa</v>
      </c>
      <c r="K2" s="6" t="str">
        <f t="shared" si="0"/>
        <v>Moqvist</v>
      </c>
      <c r="L2" s="6" t="str">
        <f t="shared" si="0"/>
        <v>OK Landehof</v>
      </c>
      <c r="M2" s="29">
        <v>3</v>
      </c>
      <c r="N2"/>
      <c r="P2" s="58" t="s">
        <v>22</v>
      </c>
      <c r="Q2" s="58"/>
      <c r="R2" s="58"/>
      <c r="S2" s="58"/>
      <c r="T2" s="58"/>
      <c r="AA2" s="58" t="s">
        <v>22</v>
      </c>
      <c r="AB2" s="58"/>
      <c r="AC2" s="58"/>
      <c r="AD2" s="58"/>
      <c r="AE2" s="58"/>
    </row>
    <row r="3" spans="1:34" ht="18" customHeight="1" x14ac:dyDescent="0.25">
      <c r="A3" s="3" t="s">
        <v>46</v>
      </c>
      <c r="B3" s="55" t="s">
        <v>705</v>
      </c>
      <c r="C3" s="55" t="s">
        <v>706</v>
      </c>
      <c r="D3" s="55" t="s">
        <v>707</v>
      </c>
      <c r="E3" s="55" t="s">
        <v>669</v>
      </c>
      <c r="F3" s="55" t="s">
        <v>703</v>
      </c>
      <c r="G3" s="55" t="s">
        <v>708</v>
      </c>
      <c r="H3" s="5">
        <v>6</v>
      </c>
      <c r="I3" s="6" t="str">
        <f>T(B7)</f>
        <v>232</v>
      </c>
      <c r="J3" s="6" t="str">
        <f t="shared" ref="J3:L4" si="1">T(C7)</f>
        <v>Nike</v>
      </c>
      <c r="K3" s="6" t="str">
        <f t="shared" si="1"/>
        <v>Werner</v>
      </c>
      <c r="L3" s="6" t="str">
        <f t="shared" si="1"/>
        <v>IK Stern</v>
      </c>
      <c r="M3" s="30">
        <v>4</v>
      </c>
      <c r="N3"/>
      <c r="O3"/>
      <c r="P3" s="11" t="s">
        <v>17</v>
      </c>
      <c r="Q3" s="12"/>
      <c r="R3" s="12"/>
      <c r="S3" s="12"/>
      <c r="T3" s="13" t="str">
        <f>+L1</f>
        <v>D 12</v>
      </c>
    </row>
    <row r="4" spans="1:34" ht="18" customHeight="1" x14ac:dyDescent="0.25">
      <c r="A4" s="3" t="s">
        <v>52</v>
      </c>
      <c r="B4" s="55" t="s">
        <v>709</v>
      </c>
      <c r="C4" s="55" t="s">
        <v>581</v>
      </c>
      <c r="D4" s="55" t="s">
        <v>710</v>
      </c>
      <c r="E4" s="55" t="s">
        <v>119</v>
      </c>
      <c r="F4" s="55" t="s">
        <v>703</v>
      </c>
      <c r="G4" s="55" t="s">
        <v>711</v>
      </c>
      <c r="H4" s="5">
        <v>7</v>
      </c>
      <c r="I4" s="6" t="str">
        <f>T(B8)</f>
        <v>227</v>
      </c>
      <c r="J4" s="6" t="str">
        <f t="shared" si="1"/>
        <v>Hanna</v>
      </c>
      <c r="K4" s="6" t="str">
        <f t="shared" si="1"/>
        <v>Bengtsson</v>
      </c>
      <c r="L4" s="6" t="str">
        <f t="shared" si="1"/>
        <v>Sya SK</v>
      </c>
      <c r="M4" s="30">
        <v>2</v>
      </c>
      <c r="N4"/>
      <c r="O4"/>
      <c r="P4" s="38" t="s">
        <v>23</v>
      </c>
      <c r="Q4" s="38" t="s">
        <v>24</v>
      </c>
      <c r="R4" s="18" t="s">
        <v>7</v>
      </c>
      <c r="S4" s="18" t="s">
        <v>8</v>
      </c>
      <c r="T4" s="18" t="s">
        <v>11</v>
      </c>
      <c r="U4" s="17" t="s">
        <v>26</v>
      </c>
      <c r="V4" s="60" t="s">
        <v>25</v>
      </c>
      <c r="W4" s="61"/>
      <c r="AA4" s="14" t="s">
        <v>21</v>
      </c>
      <c r="AB4" s="15"/>
      <c r="AC4" s="15"/>
      <c r="AD4" s="15"/>
      <c r="AE4" s="16" t="str">
        <f>T(F2)</f>
        <v>D 12</v>
      </c>
      <c r="AF4" s="27"/>
      <c r="AG4" s="9"/>
    </row>
    <row r="5" spans="1:34" ht="18" customHeight="1" x14ac:dyDescent="0.25">
      <c r="A5" s="3" t="s">
        <v>40</v>
      </c>
      <c r="B5" s="55" t="s">
        <v>712</v>
      </c>
      <c r="C5" s="55" t="s">
        <v>713</v>
      </c>
      <c r="D5" s="55" t="s">
        <v>714</v>
      </c>
      <c r="E5" s="55" t="s">
        <v>248</v>
      </c>
      <c r="F5" s="55" t="s">
        <v>703</v>
      </c>
      <c r="G5" s="55" t="s">
        <v>615</v>
      </c>
      <c r="H5" s="5">
        <v>12</v>
      </c>
      <c r="I5" s="6" t="str">
        <f>T(B13)</f>
        <v>217</v>
      </c>
      <c r="J5" s="6" t="str">
        <f t="shared" ref="J5:L6" si="2">T(C13)</f>
        <v>Kajsa</v>
      </c>
      <c r="K5" s="6" t="str">
        <f t="shared" si="2"/>
        <v>Ekenberg</v>
      </c>
      <c r="L5" s="6" t="str">
        <f t="shared" si="2"/>
        <v>IK Stern</v>
      </c>
      <c r="M5" s="29">
        <v>5</v>
      </c>
      <c r="N5"/>
      <c r="O5"/>
      <c r="P5" s="19">
        <v>6</v>
      </c>
      <c r="Q5" s="20" t="str">
        <f>+I7</f>
        <v>235</v>
      </c>
      <c r="R5" s="21" t="str">
        <f t="shared" ref="R5:T5" si="3">+J7</f>
        <v>Agnes</v>
      </c>
      <c r="S5" s="21" t="str">
        <f t="shared" si="3"/>
        <v>Claesson</v>
      </c>
      <c r="T5" s="21" t="str">
        <f t="shared" si="3"/>
        <v>Ulricehamns IF</v>
      </c>
      <c r="U5" s="20">
        <f>+H7</f>
        <v>18</v>
      </c>
      <c r="V5" s="59"/>
      <c r="W5" s="59"/>
      <c r="AA5" s="38" t="s">
        <v>23</v>
      </c>
      <c r="AB5" s="38" t="s">
        <v>24</v>
      </c>
      <c r="AC5" s="18" t="s">
        <v>7</v>
      </c>
      <c r="AD5" s="18" t="s">
        <v>8</v>
      </c>
      <c r="AE5" s="18" t="s">
        <v>11</v>
      </c>
      <c r="AF5" s="17" t="s">
        <v>26</v>
      </c>
      <c r="AG5" s="60" t="s">
        <v>25</v>
      </c>
      <c r="AH5" s="61"/>
    </row>
    <row r="6" spans="1:34" ht="18" customHeight="1" x14ac:dyDescent="0.25">
      <c r="A6" s="3" t="s">
        <v>41</v>
      </c>
      <c r="B6" s="55" t="s">
        <v>715</v>
      </c>
      <c r="C6" s="55" t="s">
        <v>337</v>
      </c>
      <c r="D6" s="55" t="s">
        <v>372</v>
      </c>
      <c r="E6" s="55" t="s">
        <v>151</v>
      </c>
      <c r="F6" s="55" t="s">
        <v>703</v>
      </c>
      <c r="G6" s="55" t="s">
        <v>716</v>
      </c>
      <c r="H6" s="5">
        <v>13</v>
      </c>
      <c r="I6" s="6" t="str">
        <f>T(B14)</f>
        <v>215</v>
      </c>
      <c r="J6" s="6" t="str">
        <f t="shared" si="2"/>
        <v>Hannah</v>
      </c>
      <c r="K6" s="6" t="str">
        <f t="shared" si="2"/>
        <v>Hedström</v>
      </c>
      <c r="L6" s="6" t="str">
        <f t="shared" si="2"/>
        <v>Grava SK</v>
      </c>
      <c r="M6" s="29">
        <v>1</v>
      </c>
      <c r="N6"/>
      <c r="O6"/>
      <c r="P6" s="23">
        <v>5</v>
      </c>
      <c r="Q6" s="24" t="str">
        <f>+I5</f>
        <v>217</v>
      </c>
      <c r="R6" s="25" t="str">
        <f t="shared" ref="R6:T6" si="4">+J5</f>
        <v>Kajsa</v>
      </c>
      <c r="S6" s="25" t="str">
        <f t="shared" si="4"/>
        <v>Ekenberg</v>
      </c>
      <c r="T6" s="25" t="str">
        <f t="shared" si="4"/>
        <v>IK Stern</v>
      </c>
      <c r="U6" s="20">
        <f>+H5</f>
        <v>12</v>
      </c>
      <c r="V6" s="59"/>
      <c r="W6" s="59"/>
      <c r="Y6" s="8"/>
      <c r="Z6" s="8"/>
      <c r="AA6" s="19">
        <v>6</v>
      </c>
      <c r="AB6" s="20" t="str">
        <f>+Z57</f>
        <v>231</v>
      </c>
      <c r="AC6" s="20" t="str">
        <f>+AA57</f>
        <v>Ellen</v>
      </c>
      <c r="AD6" s="20" t="str">
        <f>+AB57</f>
        <v>Berg</v>
      </c>
      <c r="AE6" s="20" t="str">
        <f>+AC57</f>
        <v>Granbergsdals IF</v>
      </c>
      <c r="AF6" s="20">
        <f>+AD57</f>
        <v>9</v>
      </c>
      <c r="AG6" s="22">
        <v>5</v>
      </c>
      <c r="AH6" s="22"/>
    </row>
    <row r="7" spans="1:34" ht="18" customHeight="1" x14ac:dyDescent="0.25">
      <c r="A7" s="3" t="s">
        <v>53</v>
      </c>
      <c r="B7" s="55" t="s">
        <v>717</v>
      </c>
      <c r="C7" s="55" t="s">
        <v>718</v>
      </c>
      <c r="D7" s="55" t="s">
        <v>719</v>
      </c>
      <c r="E7" s="55" t="s">
        <v>128</v>
      </c>
      <c r="F7" s="55" t="s">
        <v>703</v>
      </c>
      <c r="G7" s="55" t="s">
        <v>720</v>
      </c>
      <c r="H7" s="5">
        <v>18</v>
      </c>
      <c r="I7" s="6" t="str">
        <f>T(B19)</f>
        <v>235</v>
      </c>
      <c r="J7" s="6" t="str">
        <f t="shared" ref="J7:L7" si="5">T(C19)</f>
        <v>Agnes</v>
      </c>
      <c r="K7" s="6" t="str">
        <f t="shared" si="5"/>
        <v>Claesson</v>
      </c>
      <c r="L7" s="6" t="str">
        <f t="shared" si="5"/>
        <v>Ulricehamns IF</v>
      </c>
      <c r="M7" s="30">
        <v>6</v>
      </c>
      <c r="N7"/>
      <c r="O7"/>
      <c r="P7" s="23">
        <v>4</v>
      </c>
      <c r="Q7" s="24" t="str">
        <f>+I3</f>
        <v>232</v>
      </c>
      <c r="R7" s="25" t="str">
        <f t="shared" ref="R7:T7" si="6">+J3</f>
        <v>Nike</v>
      </c>
      <c r="S7" s="25" t="str">
        <f t="shared" si="6"/>
        <v>Werner</v>
      </c>
      <c r="T7" s="25" t="str">
        <f t="shared" si="6"/>
        <v>IK Stern</v>
      </c>
      <c r="U7" s="20">
        <f>+H3</f>
        <v>6</v>
      </c>
      <c r="V7" s="59">
        <v>2</v>
      </c>
      <c r="W7" s="59"/>
      <c r="Y7" s="8"/>
      <c r="Z7" s="8"/>
      <c r="AA7" s="23">
        <v>5</v>
      </c>
      <c r="AB7" s="24" t="str">
        <f>+Z55</f>
        <v>212</v>
      </c>
      <c r="AC7" s="24" t="str">
        <f>+AA55</f>
        <v>Ella</v>
      </c>
      <c r="AD7" s="24" t="str">
        <f>+AB55</f>
        <v>Jonsson</v>
      </c>
      <c r="AE7" s="24" t="str">
        <f>+AC55</f>
        <v>Zinkgruvans IF</v>
      </c>
      <c r="AF7" s="24">
        <f>+AD55</f>
        <v>5</v>
      </c>
      <c r="AG7" s="26">
        <v>6</v>
      </c>
      <c r="AH7" s="26"/>
    </row>
    <row r="8" spans="1:34" ht="18" customHeight="1" x14ac:dyDescent="0.25">
      <c r="A8" s="3" t="s">
        <v>47</v>
      </c>
      <c r="B8" s="55" t="s">
        <v>721</v>
      </c>
      <c r="C8" s="55" t="s">
        <v>160</v>
      </c>
      <c r="D8" s="55" t="s">
        <v>269</v>
      </c>
      <c r="E8" s="55" t="s">
        <v>315</v>
      </c>
      <c r="F8" s="55" t="s">
        <v>703</v>
      </c>
      <c r="G8" s="55" t="s">
        <v>722</v>
      </c>
      <c r="H8" s="14" t="s">
        <v>18</v>
      </c>
      <c r="I8" s="15"/>
      <c r="J8" s="15"/>
      <c r="K8" s="15"/>
      <c r="L8" s="16" t="str">
        <f>T(F2)</f>
        <v>D 12</v>
      </c>
      <c r="M8" s="31" t="s">
        <v>27</v>
      </c>
      <c r="N8"/>
      <c r="O8"/>
      <c r="P8" s="23">
        <v>3</v>
      </c>
      <c r="Q8" s="24" t="str">
        <f>+I2</f>
        <v>220</v>
      </c>
      <c r="R8" s="25" t="str">
        <f t="shared" ref="R8:T8" si="7">+J2</f>
        <v>Elsa</v>
      </c>
      <c r="S8" s="25" t="str">
        <f t="shared" si="7"/>
        <v>Moqvist</v>
      </c>
      <c r="T8" s="25" t="str">
        <f t="shared" si="7"/>
        <v>OK Landehof</v>
      </c>
      <c r="U8" s="20">
        <f>+H2</f>
        <v>1</v>
      </c>
      <c r="V8" s="59">
        <v>1</v>
      </c>
      <c r="W8" s="59"/>
      <c r="X8" s="8"/>
      <c r="Y8" s="8"/>
      <c r="Z8" s="8"/>
      <c r="AA8" s="23">
        <v>4</v>
      </c>
      <c r="AB8" s="24" t="str">
        <f>+Z53</f>
        <v>234</v>
      </c>
      <c r="AC8" s="24" t="str">
        <f>+AA53</f>
        <v>Rut</v>
      </c>
      <c r="AD8" s="24" t="str">
        <f>+AB53</f>
        <v>Hansson</v>
      </c>
      <c r="AE8" s="24" t="str">
        <f>+AC53</f>
        <v>Landsbro IF SK</v>
      </c>
      <c r="AF8" s="24">
        <f>+AD53</f>
        <v>2</v>
      </c>
      <c r="AG8" s="26">
        <v>2</v>
      </c>
      <c r="AH8" s="26"/>
    </row>
    <row r="9" spans="1:34" ht="18" customHeight="1" x14ac:dyDescent="0.25">
      <c r="A9" s="3" t="s">
        <v>35</v>
      </c>
      <c r="B9" s="55" t="s">
        <v>723</v>
      </c>
      <c r="C9" s="55" t="s">
        <v>348</v>
      </c>
      <c r="D9" s="55" t="s">
        <v>724</v>
      </c>
      <c r="E9" s="55" t="s">
        <v>101</v>
      </c>
      <c r="F9" s="55" t="s">
        <v>703</v>
      </c>
      <c r="G9" s="55" t="s">
        <v>725</v>
      </c>
      <c r="H9" s="5">
        <v>2</v>
      </c>
      <c r="I9" s="6" t="str">
        <f>T(B3)</f>
        <v>234</v>
      </c>
      <c r="J9" s="6" t="str">
        <f t="shared" ref="J9:L9" si="8">T(C3)</f>
        <v>Rut</v>
      </c>
      <c r="K9" s="6" t="str">
        <f t="shared" si="8"/>
        <v>Hansson</v>
      </c>
      <c r="L9" s="6" t="str">
        <f t="shared" si="8"/>
        <v>Landsbro IF SK</v>
      </c>
      <c r="M9" s="29">
        <v>3</v>
      </c>
      <c r="N9"/>
      <c r="O9"/>
      <c r="P9" s="23">
        <v>2</v>
      </c>
      <c r="Q9" s="24" t="str">
        <f>+I4</f>
        <v>227</v>
      </c>
      <c r="R9" s="25" t="str">
        <f t="shared" ref="R9:T9" si="9">+J4</f>
        <v>Hanna</v>
      </c>
      <c r="S9" s="25" t="str">
        <f t="shared" si="9"/>
        <v>Bengtsson</v>
      </c>
      <c r="T9" s="25" t="str">
        <f t="shared" si="9"/>
        <v>Sya SK</v>
      </c>
      <c r="U9" s="20">
        <f>+H4</f>
        <v>7</v>
      </c>
      <c r="V9" s="59"/>
      <c r="W9" s="59"/>
      <c r="X9" s="8"/>
      <c r="AA9" s="23">
        <v>3</v>
      </c>
      <c r="AB9" s="24" t="str">
        <f>+Z52</f>
        <v>220</v>
      </c>
      <c r="AC9" s="24" t="str">
        <f>+AA52</f>
        <v>Elsa</v>
      </c>
      <c r="AD9" s="24" t="str">
        <f>+AB52</f>
        <v>Moqvist</v>
      </c>
      <c r="AE9" s="24" t="str">
        <f>+AC52</f>
        <v>OK Landehof</v>
      </c>
      <c r="AF9" s="24">
        <f>+AD52</f>
        <v>1</v>
      </c>
      <c r="AG9" s="26">
        <v>1</v>
      </c>
      <c r="AH9" s="26"/>
    </row>
    <row r="10" spans="1:34" ht="18" customHeight="1" x14ac:dyDescent="0.25">
      <c r="A10" s="3" t="s">
        <v>36</v>
      </c>
      <c r="B10" s="55" t="s">
        <v>726</v>
      </c>
      <c r="C10" s="55" t="s">
        <v>532</v>
      </c>
      <c r="D10" s="55" t="s">
        <v>727</v>
      </c>
      <c r="E10" s="55" t="s">
        <v>274</v>
      </c>
      <c r="F10" s="55" t="s">
        <v>703</v>
      </c>
      <c r="G10" s="55" t="s">
        <v>728</v>
      </c>
      <c r="H10" s="5">
        <v>5</v>
      </c>
      <c r="I10" s="6" t="str">
        <f>T(B6)</f>
        <v>212</v>
      </c>
      <c r="J10" s="6" t="str">
        <f t="shared" ref="J10:L10" si="10">T(C6)</f>
        <v>Ella</v>
      </c>
      <c r="K10" s="6" t="str">
        <f t="shared" si="10"/>
        <v>Jonsson</v>
      </c>
      <c r="L10" s="6" t="str">
        <f t="shared" si="10"/>
        <v>Zinkgruvans IF</v>
      </c>
      <c r="M10" s="30">
        <v>4</v>
      </c>
      <c r="N10"/>
      <c r="O10"/>
      <c r="P10" s="23">
        <v>1</v>
      </c>
      <c r="Q10" s="24" t="str">
        <f>+I6</f>
        <v>215</v>
      </c>
      <c r="R10" s="25" t="str">
        <f t="shared" ref="R10:T10" si="11">+J6</f>
        <v>Hannah</v>
      </c>
      <c r="S10" s="25" t="str">
        <f t="shared" si="11"/>
        <v>Hedström</v>
      </c>
      <c r="T10" s="25" t="str">
        <f t="shared" si="11"/>
        <v>Grava SK</v>
      </c>
      <c r="U10" s="24">
        <f>+H6</f>
        <v>13</v>
      </c>
      <c r="V10" s="59"/>
      <c r="W10" s="59"/>
      <c r="X10" s="8"/>
      <c r="AA10" s="23">
        <v>2</v>
      </c>
      <c r="AB10" s="24" t="str">
        <f>+Z54</f>
        <v>218</v>
      </c>
      <c r="AC10" s="24" t="str">
        <f>+AA54</f>
        <v>Ida</v>
      </c>
      <c r="AD10" s="24" t="str">
        <f>+AB54</f>
        <v>Swärd</v>
      </c>
      <c r="AE10" s="24" t="str">
        <f>+AC54</f>
        <v>Tidaholm SOK Sisu</v>
      </c>
      <c r="AF10" s="24">
        <f>+AD54</f>
        <v>4</v>
      </c>
      <c r="AG10" s="26">
        <v>3</v>
      </c>
      <c r="AH10" s="26"/>
    </row>
    <row r="11" spans="1:34" ht="18" customHeight="1" x14ac:dyDescent="0.25">
      <c r="A11" s="3" t="s">
        <v>48</v>
      </c>
      <c r="B11" s="55" t="s">
        <v>729</v>
      </c>
      <c r="C11" s="55" t="s">
        <v>352</v>
      </c>
      <c r="D11" s="55" t="s">
        <v>730</v>
      </c>
      <c r="E11" s="55" t="s">
        <v>101</v>
      </c>
      <c r="F11" s="55" t="s">
        <v>703</v>
      </c>
      <c r="G11" s="55" t="s">
        <v>731</v>
      </c>
      <c r="H11" s="5">
        <v>8</v>
      </c>
      <c r="I11" s="6" t="str">
        <f>T(B9)</f>
        <v>216</v>
      </c>
      <c r="J11" s="6" t="str">
        <f t="shared" ref="J11:L11" si="12">T(C9)</f>
        <v>Maja</v>
      </c>
      <c r="K11" s="6" t="str">
        <f t="shared" si="12"/>
        <v>Hörnström</v>
      </c>
      <c r="L11" s="6" t="str">
        <f t="shared" si="12"/>
        <v>Grava SK</v>
      </c>
      <c r="M11" s="30">
        <v>2</v>
      </c>
      <c r="N11"/>
      <c r="O11"/>
      <c r="P11" s="11" t="s">
        <v>18</v>
      </c>
      <c r="Q11" s="12"/>
      <c r="R11" s="12"/>
      <c r="S11" s="12"/>
      <c r="T11" s="13" t="str">
        <f>+T3</f>
        <v>D 12</v>
      </c>
      <c r="AA11" s="23">
        <v>1</v>
      </c>
      <c r="AB11" s="24" t="str">
        <f>+Z56</f>
        <v>232</v>
      </c>
      <c r="AC11" s="24" t="str">
        <f>+AA56</f>
        <v>Nike</v>
      </c>
      <c r="AD11" s="24" t="str">
        <f>+AB56</f>
        <v>Werner</v>
      </c>
      <c r="AE11" s="24" t="str">
        <f>+AC56</f>
        <v>IK Stern</v>
      </c>
      <c r="AF11" s="24">
        <f>+AD56</f>
        <v>6</v>
      </c>
      <c r="AG11" s="26">
        <v>4</v>
      </c>
      <c r="AH11" s="26"/>
    </row>
    <row r="12" spans="1:34" ht="18" customHeight="1" x14ac:dyDescent="0.25">
      <c r="A12" s="3" t="s">
        <v>54</v>
      </c>
      <c r="B12" s="55" t="s">
        <v>732</v>
      </c>
      <c r="C12" s="55" t="s">
        <v>733</v>
      </c>
      <c r="D12" s="55" t="s">
        <v>734</v>
      </c>
      <c r="E12" s="55" t="s">
        <v>735</v>
      </c>
      <c r="F12" s="55" t="s">
        <v>703</v>
      </c>
      <c r="G12" s="55" t="s">
        <v>736</v>
      </c>
      <c r="H12" s="5">
        <v>11</v>
      </c>
      <c r="I12" s="6" t="str">
        <f>T(B12)</f>
        <v>219</v>
      </c>
      <c r="J12" s="6" t="str">
        <f t="shared" ref="J12:L12" si="13">T(C12)</f>
        <v>Saga</v>
      </c>
      <c r="K12" s="6" t="str">
        <f t="shared" si="13"/>
        <v>Värmsjö</v>
      </c>
      <c r="L12" s="6" t="str">
        <f t="shared" si="13"/>
        <v>SK Bore</v>
      </c>
      <c r="M12" s="29">
        <v>5</v>
      </c>
      <c r="N12"/>
      <c r="O12"/>
      <c r="P12" s="38" t="s">
        <v>23</v>
      </c>
      <c r="Q12" s="38" t="s">
        <v>24</v>
      </c>
      <c r="R12" s="18" t="s">
        <v>7</v>
      </c>
      <c r="S12" s="18" t="s">
        <v>8</v>
      </c>
      <c r="T12" s="18" t="s">
        <v>11</v>
      </c>
      <c r="V12" s="60" t="s">
        <v>25</v>
      </c>
      <c r="W12" s="61"/>
      <c r="AA12" s="9"/>
      <c r="AB12" s="9"/>
      <c r="AC12" s="9"/>
      <c r="AD12" s="9"/>
      <c r="AE12" s="9"/>
      <c r="AF12" s="9"/>
    </row>
    <row r="13" spans="1:34" ht="18" customHeight="1" x14ac:dyDescent="0.25">
      <c r="A13" s="3" t="s">
        <v>42</v>
      </c>
      <c r="B13" s="55" t="s">
        <v>737</v>
      </c>
      <c r="C13" s="55" t="s">
        <v>738</v>
      </c>
      <c r="D13" s="55" t="s">
        <v>739</v>
      </c>
      <c r="E13" s="55" t="s">
        <v>128</v>
      </c>
      <c r="F13" s="55" t="s">
        <v>703</v>
      </c>
      <c r="G13" s="55" t="s">
        <v>740</v>
      </c>
      <c r="H13" s="5">
        <v>14</v>
      </c>
      <c r="I13" s="6" t="str">
        <f>T(B15)</f>
        <v>237</v>
      </c>
      <c r="J13" s="6" t="str">
        <f t="shared" ref="J13:L13" si="14">T(C15)</f>
        <v>Alva</v>
      </c>
      <c r="K13" s="6" t="str">
        <f t="shared" si="14"/>
        <v>Bengtsson</v>
      </c>
      <c r="L13" s="6" t="str">
        <f t="shared" si="14"/>
        <v>Tranemo IF Skidklubb</v>
      </c>
      <c r="M13" s="29">
        <v>1</v>
      </c>
      <c r="N13"/>
      <c r="O13"/>
      <c r="P13" s="19">
        <v>6</v>
      </c>
      <c r="Q13" s="20" t="str">
        <f>+I14</f>
        <v>230</v>
      </c>
      <c r="R13" s="20" t="str">
        <f>+J14</f>
        <v>Agnes</v>
      </c>
      <c r="S13" s="20" t="str">
        <f>+K14</f>
        <v>Källiden</v>
      </c>
      <c r="T13" s="20" t="str">
        <f>+L14</f>
        <v>Granbergsdals IF</v>
      </c>
      <c r="U13" s="20">
        <f>+H14</f>
        <v>17</v>
      </c>
      <c r="V13" s="59"/>
      <c r="W13" s="59"/>
      <c r="Y13" s="8"/>
      <c r="Z13" s="8"/>
      <c r="AA13" s="9"/>
      <c r="AB13" s="9"/>
      <c r="AC13" s="9"/>
      <c r="AD13" s="9"/>
      <c r="AE13" s="9"/>
      <c r="AF13" s="9"/>
    </row>
    <row r="14" spans="1:34" ht="18" customHeight="1" x14ac:dyDescent="0.3">
      <c r="A14" s="3" t="s">
        <v>43</v>
      </c>
      <c r="B14" s="55" t="s">
        <v>741</v>
      </c>
      <c r="C14" s="55" t="s">
        <v>742</v>
      </c>
      <c r="D14" s="55" t="s">
        <v>743</v>
      </c>
      <c r="E14" s="55" t="s">
        <v>101</v>
      </c>
      <c r="F14" s="55" t="s">
        <v>703</v>
      </c>
      <c r="G14" s="55" t="s">
        <v>744</v>
      </c>
      <c r="H14" s="5">
        <v>17</v>
      </c>
      <c r="I14" s="6" t="str">
        <f>T(B18)</f>
        <v>230</v>
      </c>
      <c r="J14" s="6" t="str">
        <f t="shared" ref="J14:L14" si="15">T(C18)</f>
        <v>Agnes</v>
      </c>
      <c r="K14" s="6" t="str">
        <f t="shared" si="15"/>
        <v>Källiden</v>
      </c>
      <c r="L14" s="6" t="str">
        <f t="shared" si="15"/>
        <v>Granbergsdals IF</v>
      </c>
      <c r="M14" s="30">
        <v>6</v>
      </c>
      <c r="N14"/>
      <c r="O14"/>
      <c r="P14" s="23">
        <v>5</v>
      </c>
      <c r="Q14" s="24" t="str">
        <f>+I12</f>
        <v>219</v>
      </c>
      <c r="R14" s="24" t="str">
        <f>+J12</f>
        <v>Saga</v>
      </c>
      <c r="S14" s="24" t="str">
        <f>+K12</f>
        <v>Värmsjö</v>
      </c>
      <c r="T14" s="24" t="str">
        <f>+L12</f>
        <v>SK Bore</v>
      </c>
      <c r="U14" s="24">
        <f>+H12</f>
        <v>11</v>
      </c>
      <c r="V14" s="59"/>
      <c r="W14" s="59"/>
      <c r="Y14" s="8"/>
      <c r="Z14" s="8"/>
      <c r="AA14" s="58" t="s">
        <v>22</v>
      </c>
      <c r="AB14" s="58"/>
      <c r="AC14" s="58"/>
      <c r="AD14" s="58"/>
      <c r="AE14" s="58"/>
      <c r="AF14" s="9"/>
    </row>
    <row r="15" spans="1:34" ht="18" customHeight="1" x14ac:dyDescent="0.25">
      <c r="A15" s="3" t="s">
        <v>55</v>
      </c>
      <c r="B15" s="55" t="s">
        <v>745</v>
      </c>
      <c r="C15" s="55" t="s">
        <v>367</v>
      </c>
      <c r="D15" s="55" t="s">
        <v>269</v>
      </c>
      <c r="E15" s="55" t="s">
        <v>204</v>
      </c>
      <c r="F15" s="55" t="s">
        <v>703</v>
      </c>
      <c r="G15" s="55" t="s">
        <v>746</v>
      </c>
      <c r="H15" s="14" t="s">
        <v>19</v>
      </c>
      <c r="I15" s="15"/>
      <c r="J15" s="15"/>
      <c r="K15" s="15"/>
      <c r="L15" s="16" t="str">
        <f>T(F2)</f>
        <v>D 12</v>
      </c>
      <c r="M15" s="31" t="s">
        <v>27</v>
      </c>
      <c r="N15"/>
      <c r="O15"/>
      <c r="P15" s="23">
        <v>4</v>
      </c>
      <c r="Q15" s="24" t="str">
        <f>+I10</f>
        <v>212</v>
      </c>
      <c r="R15" s="24" t="str">
        <f>+J10</f>
        <v>Ella</v>
      </c>
      <c r="S15" s="24" t="str">
        <f>+K10</f>
        <v>Jonsson</v>
      </c>
      <c r="T15" s="24" t="str">
        <f>+L10</f>
        <v>Zinkgruvans IF</v>
      </c>
      <c r="U15" s="24">
        <f>+H10</f>
        <v>5</v>
      </c>
      <c r="V15" s="59">
        <v>2</v>
      </c>
      <c r="W15" s="59"/>
      <c r="X15" s="8"/>
      <c r="Y15" s="8"/>
      <c r="Z15" s="8"/>
    </row>
    <row r="16" spans="1:34" ht="18" customHeight="1" x14ac:dyDescent="0.25">
      <c r="A16" s="3" t="s">
        <v>49</v>
      </c>
      <c r="B16" s="55" t="s">
        <v>747</v>
      </c>
      <c r="C16" s="55" t="s">
        <v>535</v>
      </c>
      <c r="D16" s="55" t="s">
        <v>734</v>
      </c>
      <c r="E16" s="55" t="s">
        <v>735</v>
      </c>
      <c r="F16" s="55" t="s">
        <v>703</v>
      </c>
      <c r="G16" s="55" t="s">
        <v>748</v>
      </c>
      <c r="H16" s="5">
        <v>3</v>
      </c>
      <c r="I16" s="6" t="str">
        <f>T(B4)</f>
        <v>214</v>
      </c>
      <c r="J16" s="6" t="str">
        <f t="shared" ref="J16:L17" si="16">T(C4)</f>
        <v>Klara</v>
      </c>
      <c r="K16" s="6" t="str">
        <f t="shared" si="16"/>
        <v>Pettersson</v>
      </c>
      <c r="L16" s="6" t="str">
        <f t="shared" si="16"/>
        <v>Åmåls OK</v>
      </c>
      <c r="M16" s="29">
        <v>3</v>
      </c>
      <c r="N16"/>
      <c r="O16"/>
      <c r="P16" s="23">
        <v>3</v>
      </c>
      <c r="Q16" s="24" t="str">
        <f>+I9</f>
        <v>234</v>
      </c>
      <c r="R16" s="24" t="str">
        <f>+J9</f>
        <v>Rut</v>
      </c>
      <c r="S16" s="24" t="str">
        <f>+K9</f>
        <v>Hansson</v>
      </c>
      <c r="T16" s="24" t="str">
        <f>+L9</f>
        <v>Landsbro IF SK</v>
      </c>
      <c r="U16" s="24">
        <f>+H9</f>
        <v>2</v>
      </c>
      <c r="V16" s="59">
        <v>1</v>
      </c>
      <c r="W16" s="59"/>
      <c r="X16" s="8"/>
    </row>
    <row r="17" spans="1:34" ht="18" customHeight="1" x14ac:dyDescent="0.25">
      <c r="A17" s="3" t="s">
        <v>37</v>
      </c>
      <c r="B17" s="55" t="s">
        <v>749</v>
      </c>
      <c r="C17" s="55" t="s">
        <v>352</v>
      </c>
      <c r="D17" s="55" t="s">
        <v>750</v>
      </c>
      <c r="E17" s="55" t="s">
        <v>519</v>
      </c>
      <c r="F17" s="55" t="s">
        <v>703</v>
      </c>
      <c r="G17" s="55" t="s">
        <v>751</v>
      </c>
      <c r="H17" s="5">
        <v>4</v>
      </c>
      <c r="I17" s="6" t="str">
        <f>T(B5)</f>
        <v>218</v>
      </c>
      <c r="J17" s="6" t="str">
        <f t="shared" si="16"/>
        <v>Ida</v>
      </c>
      <c r="K17" s="6" t="str">
        <f t="shared" si="16"/>
        <v>Swärd</v>
      </c>
      <c r="L17" s="6" t="str">
        <f t="shared" si="16"/>
        <v>Tidaholm SOK Sisu</v>
      </c>
      <c r="M17" s="30">
        <v>4</v>
      </c>
      <c r="N17"/>
      <c r="O17"/>
      <c r="P17" s="23">
        <v>2</v>
      </c>
      <c r="Q17" s="24" t="str">
        <f>+I11</f>
        <v>216</v>
      </c>
      <c r="R17" s="24" t="str">
        <f>+J11</f>
        <v>Maja</v>
      </c>
      <c r="S17" s="24" t="str">
        <f>+K11</f>
        <v>Hörnström</v>
      </c>
      <c r="T17" s="24" t="str">
        <f>+L11</f>
        <v>Grava SK</v>
      </c>
      <c r="U17" s="24">
        <f>+H11</f>
        <v>8</v>
      </c>
      <c r="V17" s="59"/>
      <c r="W17" s="59"/>
      <c r="X17" s="8"/>
    </row>
    <row r="18" spans="1:34" ht="18" customHeight="1" x14ac:dyDescent="0.25">
      <c r="A18" s="3" t="s">
        <v>38</v>
      </c>
      <c r="B18" s="55" t="s">
        <v>752</v>
      </c>
      <c r="C18" s="55" t="s">
        <v>300</v>
      </c>
      <c r="D18" s="55" t="s">
        <v>753</v>
      </c>
      <c r="E18" s="55" t="s">
        <v>274</v>
      </c>
      <c r="F18" s="55" t="s">
        <v>703</v>
      </c>
      <c r="G18" s="55" t="s">
        <v>754</v>
      </c>
      <c r="H18" s="5">
        <v>9</v>
      </c>
      <c r="I18" s="6" t="str">
        <f>T(B10)</f>
        <v>231</v>
      </c>
      <c r="J18" s="6" t="str">
        <f t="shared" ref="J18:L19" si="17">T(C10)</f>
        <v>Ellen</v>
      </c>
      <c r="K18" s="6" t="str">
        <f t="shared" si="17"/>
        <v>Berg</v>
      </c>
      <c r="L18" s="6" t="str">
        <f t="shared" si="17"/>
        <v>Granbergsdals IF</v>
      </c>
      <c r="M18" s="30">
        <v>2</v>
      </c>
      <c r="N18"/>
      <c r="O18"/>
      <c r="P18" s="23">
        <v>1</v>
      </c>
      <c r="Q18" s="24" t="str">
        <f>+I13</f>
        <v>237</v>
      </c>
      <c r="R18" s="24" t="str">
        <f>+J13</f>
        <v>Alva</v>
      </c>
      <c r="S18" s="24" t="str">
        <f>+K13</f>
        <v>Bengtsson</v>
      </c>
      <c r="T18" s="24" t="str">
        <f>+L13</f>
        <v>Tranemo IF Skidklubb</v>
      </c>
      <c r="U18" s="24">
        <f>+H13</f>
        <v>14</v>
      </c>
      <c r="V18" s="59"/>
      <c r="W18" s="59"/>
    </row>
    <row r="19" spans="1:34" ht="18" customHeight="1" x14ac:dyDescent="0.25">
      <c r="A19" s="3" t="s">
        <v>50</v>
      </c>
      <c r="B19" s="55" t="s">
        <v>755</v>
      </c>
      <c r="C19" s="55" t="s">
        <v>300</v>
      </c>
      <c r="D19" s="55" t="s">
        <v>475</v>
      </c>
      <c r="E19" s="55" t="s">
        <v>83</v>
      </c>
      <c r="F19" s="55" t="s">
        <v>703</v>
      </c>
      <c r="G19" s="55" t="s">
        <v>754</v>
      </c>
      <c r="H19" s="5">
        <v>10</v>
      </c>
      <c r="I19" s="6" t="str">
        <f>T(B11)</f>
        <v>226</v>
      </c>
      <c r="J19" s="6" t="str">
        <f t="shared" si="17"/>
        <v>Amanda</v>
      </c>
      <c r="K19" s="6" t="str">
        <f t="shared" si="17"/>
        <v>Kjellgren</v>
      </c>
      <c r="L19" s="6" t="str">
        <f t="shared" si="17"/>
        <v>Grava SK</v>
      </c>
      <c r="M19" s="29">
        <v>5</v>
      </c>
      <c r="N19"/>
      <c r="O19"/>
      <c r="P19" s="11" t="s">
        <v>19</v>
      </c>
      <c r="Q19" s="12"/>
      <c r="R19" s="12"/>
      <c r="S19" s="12"/>
      <c r="T19" s="13" t="str">
        <f>+T11</f>
        <v>D 12</v>
      </c>
      <c r="AA19" s="9"/>
      <c r="AB19" s="9"/>
      <c r="AC19" s="9"/>
      <c r="AD19" s="9"/>
      <c r="AE19" s="9"/>
      <c r="AF19" s="9"/>
    </row>
    <row r="20" spans="1:34" ht="18" customHeight="1" x14ac:dyDescent="0.25">
      <c r="A20" s="3" t="s">
        <v>56</v>
      </c>
      <c r="B20" s="55" t="s">
        <v>756</v>
      </c>
      <c r="C20" s="55" t="s">
        <v>337</v>
      </c>
      <c r="D20" s="55" t="s">
        <v>518</v>
      </c>
      <c r="E20" s="55" t="s">
        <v>248</v>
      </c>
      <c r="F20" s="55" t="s">
        <v>703</v>
      </c>
      <c r="G20" s="55" t="s">
        <v>757</v>
      </c>
      <c r="H20" s="5">
        <v>15</v>
      </c>
      <c r="I20" s="6" t="str">
        <f>T(B16)</f>
        <v>233</v>
      </c>
      <c r="J20" s="6" t="str">
        <f t="shared" ref="J20:L21" si="18">T(C16)</f>
        <v>Vera</v>
      </c>
      <c r="K20" s="6" t="str">
        <f t="shared" si="18"/>
        <v>Värmsjö</v>
      </c>
      <c r="L20" s="6" t="str">
        <f t="shared" si="18"/>
        <v>SK Bore</v>
      </c>
      <c r="M20" s="29">
        <v>1</v>
      </c>
      <c r="N20"/>
      <c r="O20"/>
      <c r="P20" s="38" t="s">
        <v>23</v>
      </c>
      <c r="Q20" s="38" t="s">
        <v>24</v>
      </c>
      <c r="R20" s="18" t="s">
        <v>7</v>
      </c>
      <c r="S20" s="18" t="s">
        <v>8</v>
      </c>
      <c r="T20" s="18" t="s">
        <v>11</v>
      </c>
      <c r="V20" s="60" t="s">
        <v>25</v>
      </c>
      <c r="W20" s="61"/>
      <c r="Y20" s="8"/>
      <c r="Z20" s="8"/>
      <c r="AA20" s="9"/>
      <c r="AB20" s="9"/>
      <c r="AC20" s="9"/>
      <c r="AD20" s="9"/>
      <c r="AE20" s="9"/>
      <c r="AF20" s="9"/>
    </row>
    <row r="21" spans="1:34" ht="18" customHeight="1" x14ac:dyDescent="0.25">
      <c r="A21" s="3" t="s">
        <v>44</v>
      </c>
      <c r="B21" s="55" t="s">
        <v>758</v>
      </c>
      <c r="C21" s="55" t="s">
        <v>759</v>
      </c>
      <c r="D21" s="55" t="s">
        <v>217</v>
      </c>
      <c r="E21" s="55" t="s">
        <v>137</v>
      </c>
      <c r="F21" s="55" t="s">
        <v>703</v>
      </c>
      <c r="G21" s="55" t="s">
        <v>760</v>
      </c>
      <c r="H21" s="5">
        <v>16</v>
      </c>
      <c r="I21" s="6" t="str">
        <f>T(B17)</f>
        <v>228</v>
      </c>
      <c r="J21" s="6" t="str">
        <f t="shared" si="18"/>
        <v>Amanda</v>
      </c>
      <c r="K21" s="6" t="str">
        <f t="shared" si="18"/>
        <v>Frid</v>
      </c>
      <c r="L21" s="6" t="str">
        <f t="shared" si="18"/>
        <v>Filipstads SF</v>
      </c>
      <c r="M21" s="30">
        <v>6</v>
      </c>
      <c r="N21"/>
      <c r="O21"/>
      <c r="P21" s="19">
        <v>6</v>
      </c>
      <c r="Q21" s="20" t="str">
        <f>+I21</f>
        <v>228</v>
      </c>
      <c r="R21" s="20" t="str">
        <f>+J21</f>
        <v>Amanda</v>
      </c>
      <c r="S21" s="20" t="str">
        <f>+K21</f>
        <v>Frid</v>
      </c>
      <c r="T21" s="20" t="str">
        <f>+L21</f>
        <v>Filipstads SF</v>
      </c>
      <c r="U21" s="20">
        <f>+H21</f>
        <v>16</v>
      </c>
      <c r="V21" s="59"/>
      <c r="W21" s="59"/>
      <c r="Y21" s="8"/>
      <c r="Z21" s="8"/>
      <c r="AA21" s="9"/>
      <c r="AB21" s="9"/>
      <c r="AC21" s="9"/>
      <c r="AD21" s="9"/>
      <c r="AE21" s="9"/>
      <c r="AF21" s="9"/>
    </row>
    <row r="22" spans="1:34" ht="18" customHeight="1" x14ac:dyDescent="0.25">
      <c r="A22" s="3" t="s">
        <v>45</v>
      </c>
      <c r="B22" s="55" t="s">
        <v>761</v>
      </c>
      <c r="C22" s="55" t="s">
        <v>326</v>
      </c>
      <c r="D22" s="55" t="s">
        <v>186</v>
      </c>
      <c r="E22" s="55" t="s">
        <v>137</v>
      </c>
      <c r="F22" s="55" t="s">
        <v>703</v>
      </c>
      <c r="G22" s="55" t="s">
        <v>762</v>
      </c>
      <c r="N22"/>
      <c r="O22"/>
      <c r="P22" s="23">
        <v>5</v>
      </c>
      <c r="Q22" s="24" t="str">
        <f>+I19</f>
        <v>226</v>
      </c>
      <c r="R22" s="24" t="str">
        <f>+J19</f>
        <v>Amanda</v>
      </c>
      <c r="S22" s="24" t="str">
        <f>+K19</f>
        <v>Kjellgren</v>
      </c>
      <c r="T22" s="24" t="str">
        <f>+L19</f>
        <v>Grava SK</v>
      </c>
      <c r="U22" s="24">
        <f>+H19</f>
        <v>10</v>
      </c>
      <c r="V22" s="59"/>
      <c r="W22" s="59"/>
      <c r="X22" s="8"/>
      <c r="Y22" s="8"/>
      <c r="Z22" s="8"/>
      <c r="AA22" s="10"/>
      <c r="AB22" s="10"/>
      <c r="AC22" s="10"/>
      <c r="AD22" s="10"/>
      <c r="AE22" s="9"/>
      <c r="AF22" s="9"/>
    </row>
    <row r="23" spans="1:34" ht="18" customHeight="1" x14ac:dyDescent="0.25">
      <c r="A23" s="3" t="s">
        <v>57</v>
      </c>
      <c r="B23" s="55" t="s">
        <v>763</v>
      </c>
      <c r="C23" s="55" t="s">
        <v>764</v>
      </c>
      <c r="D23" s="55" t="s">
        <v>765</v>
      </c>
      <c r="E23" s="55" t="s">
        <v>178</v>
      </c>
      <c r="F23" s="55" t="s">
        <v>703</v>
      </c>
      <c r="G23" s="55" t="s">
        <v>766</v>
      </c>
      <c r="N23"/>
      <c r="O23"/>
      <c r="P23" s="23">
        <v>4</v>
      </c>
      <c r="Q23" s="24" t="str">
        <f>+I17</f>
        <v>218</v>
      </c>
      <c r="R23" s="24" t="str">
        <f>+J17</f>
        <v>Ida</v>
      </c>
      <c r="S23" s="24" t="str">
        <f>+K17</f>
        <v>Swärd</v>
      </c>
      <c r="T23" s="24" t="str">
        <f>+L17</f>
        <v>Tidaholm SOK Sisu</v>
      </c>
      <c r="U23" s="24">
        <f>+H17</f>
        <v>4</v>
      </c>
      <c r="V23" s="59">
        <v>1</v>
      </c>
      <c r="W23" s="59"/>
      <c r="X23" s="8"/>
      <c r="Y23" s="10"/>
      <c r="Z23" s="10"/>
    </row>
    <row r="24" spans="1:34" ht="18" customHeight="1" x14ac:dyDescent="0.25">
      <c r="A24" s="3" t="s">
        <v>51</v>
      </c>
      <c r="B24" s="55" t="s">
        <v>767</v>
      </c>
      <c r="C24" s="55" t="s">
        <v>768</v>
      </c>
      <c r="D24" s="55" t="s">
        <v>769</v>
      </c>
      <c r="E24" s="55" t="s">
        <v>83</v>
      </c>
      <c r="F24" s="55" t="s">
        <v>703</v>
      </c>
      <c r="G24" s="55" t="s">
        <v>770</v>
      </c>
      <c r="N24"/>
      <c r="O24"/>
      <c r="P24" s="23">
        <v>3</v>
      </c>
      <c r="Q24" s="24" t="str">
        <f>+I16</f>
        <v>214</v>
      </c>
      <c r="R24" s="24" t="str">
        <f>+J16</f>
        <v>Klara</v>
      </c>
      <c r="S24" s="24" t="str">
        <f>+K16</f>
        <v>Pettersson</v>
      </c>
      <c r="T24" s="24" t="str">
        <f>+L16</f>
        <v>Åmåls OK</v>
      </c>
      <c r="U24" s="24">
        <f>+H16</f>
        <v>3</v>
      </c>
      <c r="V24" s="59"/>
      <c r="W24" s="59"/>
      <c r="X24" s="8"/>
    </row>
    <row r="25" spans="1:34" ht="18" customHeight="1" x14ac:dyDescent="0.25">
      <c r="A25" s="3" t="s">
        <v>39</v>
      </c>
      <c r="B25" s="55" t="s">
        <v>771</v>
      </c>
      <c r="C25" s="55" t="s">
        <v>591</v>
      </c>
      <c r="D25" s="55" t="s">
        <v>368</v>
      </c>
      <c r="E25" s="55" t="s">
        <v>178</v>
      </c>
      <c r="F25" s="55" t="s">
        <v>703</v>
      </c>
      <c r="G25" s="55" t="s">
        <v>249</v>
      </c>
      <c r="N25"/>
      <c r="O25"/>
      <c r="P25" s="23">
        <v>2</v>
      </c>
      <c r="Q25" s="24" t="str">
        <f>+I18</f>
        <v>231</v>
      </c>
      <c r="R25" s="24" t="str">
        <f>+J18</f>
        <v>Ellen</v>
      </c>
      <c r="S25" s="24" t="str">
        <f>+K18</f>
        <v>Berg</v>
      </c>
      <c r="T25" s="24" t="str">
        <f>+L18</f>
        <v>Granbergsdals IF</v>
      </c>
      <c r="U25" s="24">
        <f>+H18</f>
        <v>9</v>
      </c>
      <c r="V25" s="59">
        <v>2</v>
      </c>
      <c r="W25" s="59"/>
      <c r="X25" s="10"/>
      <c r="AA25" s="57" t="s">
        <v>28</v>
      </c>
      <c r="AB25" s="57"/>
      <c r="AC25" s="57"/>
      <c r="AD25" s="57"/>
      <c r="AE25" s="57"/>
      <c r="AF25" s="57"/>
      <c r="AG25" s="57"/>
      <c r="AH25" s="57"/>
    </row>
    <row r="26" spans="1:34" ht="18" customHeight="1" x14ac:dyDescent="0.25">
      <c r="A26" s="3" t="s">
        <v>58</v>
      </c>
      <c r="B26" s="55" t="s">
        <v>772</v>
      </c>
      <c r="C26" s="55" t="s">
        <v>305</v>
      </c>
      <c r="D26" s="55" t="s">
        <v>127</v>
      </c>
      <c r="E26" s="55" t="s">
        <v>178</v>
      </c>
      <c r="F26" s="55" t="s">
        <v>703</v>
      </c>
      <c r="G26" s="55" t="s">
        <v>773</v>
      </c>
      <c r="N26"/>
      <c r="O26"/>
      <c r="P26" s="23">
        <v>1</v>
      </c>
      <c r="Q26" s="24" t="str">
        <f>+I20</f>
        <v>233</v>
      </c>
      <c r="R26" s="24" t="str">
        <f>+J20</f>
        <v>Vera</v>
      </c>
      <c r="S26" s="24" t="str">
        <f>+K20</f>
        <v>Värmsjö</v>
      </c>
      <c r="T26" s="24" t="str">
        <f>+L20</f>
        <v>SK Bore</v>
      </c>
      <c r="U26" s="24">
        <f>+H20</f>
        <v>15</v>
      </c>
      <c r="V26" s="59"/>
      <c r="W26" s="59"/>
      <c r="AA26" s="57"/>
      <c r="AB26" s="57"/>
      <c r="AC26" s="57"/>
      <c r="AD26" s="57"/>
      <c r="AE26" s="57"/>
      <c r="AF26" s="57"/>
      <c r="AG26" s="57"/>
      <c r="AH26" s="57"/>
    </row>
    <row r="27" spans="1:34" ht="18" customHeight="1" x14ac:dyDescent="0.2">
      <c r="A27" s="3" t="s">
        <v>59</v>
      </c>
      <c r="B27" s="55" t="s">
        <v>774</v>
      </c>
      <c r="C27" s="55" t="s">
        <v>775</v>
      </c>
      <c r="D27" s="55" t="s">
        <v>776</v>
      </c>
      <c r="E27" s="55" t="s">
        <v>178</v>
      </c>
      <c r="F27" s="55" t="s">
        <v>703</v>
      </c>
      <c r="G27" s="55" t="s">
        <v>777</v>
      </c>
      <c r="N27"/>
      <c r="O27"/>
      <c r="Y27" s="8"/>
      <c r="Z27" s="8"/>
      <c r="AA27" s="9"/>
      <c r="AB27" s="9"/>
      <c r="AC27" s="9"/>
      <c r="AD27" s="9"/>
      <c r="AE27" s="9"/>
      <c r="AF27" s="9"/>
    </row>
    <row r="28" spans="1:34" ht="18" customHeight="1" x14ac:dyDescent="0.3">
      <c r="A28" s="3" t="s">
        <v>60</v>
      </c>
      <c r="B28" s="55" t="s">
        <v>778</v>
      </c>
      <c r="C28" s="55" t="s">
        <v>779</v>
      </c>
      <c r="D28" s="55" t="s">
        <v>780</v>
      </c>
      <c r="E28" s="55" t="s">
        <v>191</v>
      </c>
      <c r="F28" s="55" t="s">
        <v>703</v>
      </c>
      <c r="G28" s="55" t="s">
        <v>692</v>
      </c>
      <c r="N28"/>
      <c r="O28"/>
      <c r="P28" s="58" t="s">
        <v>22</v>
      </c>
      <c r="Q28" s="58"/>
      <c r="R28" s="58"/>
      <c r="S28" s="58"/>
      <c r="T28" s="58"/>
      <c r="Y28" s="8"/>
      <c r="Z28" s="8"/>
      <c r="AA28" s="9"/>
      <c r="AB28" s="9"/>
    </row>
    <row r="29" spans="1:34" ht="18" customHeight="1" x14ac:dyDescent="0.25">
      <c r="A29" s="3" t="s">
        <v>508</v>
      </c>
      <c r="B29" s="55" t="s">
        <v>781</v>
      </c>
      <c r="C29" s="55" t="s">
        <v>782</v>
      </c>
      <c r="D29" s="55" t="s">
        <v>783</v>
      </c>
      <c r="E29" s="55" t="s">
        <v>101</v>
      </c>
      <c r="F29" s="55" t="s">
        <v>703</v>
      </c>
      <c r="G29" s="55" t="s">
        <v>158</v>
      </c>
      <c r="N29"/>
      <c r="O29"/>
      <c r="P29" s="57" t="s">
        <v>28</v>
      </c>
      <c r="Q29" s="57"/>
      <c r="R29" s="57"/>
      <c r="S29" s="57"/>
      <c r="T29" s="57"/>
      <c r="U29" s="57"/>
      <c r="V29" s="57"/>
      <c r="W29" s="57"/>
      <c r="X29" s="8"/>
      <c r="Y29" s="8"/>
      <c r="Z29" s="8"/>
    </row>
    <row r="30" spans="1:34" ht="18" customHeight="1" x14ac:dyDescent="0.2">
      <c r="A30" s="3" t="s">
        <v>509</v>
      </c>
      <c r="B30" s="55" t="s">
        <v>784</v>
      </c>
      <c r="C30" s="55" t="s">
        <v>713</v>
      </c>
      <c r="D30" s="55" t="s">
        <v>785</v>
      </c>
      <c r="E30" s="55" t="s">
        <v>282</v>
      </c>
      <c r="F30" s="55" t="s">
        <v>703</v>
      </c>
      <c r="G30" s="55" t="s">
        <v>158</v>
      </c>
      <c r="N30"/>
      <c r="O30"/>
      <c r="X30" s="8"/>
    </row>
    <row r="31" spans="1:34" ht="18" customHeight="1" x14ac:dyDescent="0.2">
      <c r="A31" s="2"/>
      <c r="N31"/>
      <c r="O31"/>
      <c r="X31" s="8"/>
    </row>
    <row r="32" spans="1:34" ht="18" customHeight="1" x14ac:dyDescent="0.2">
      <c r="A32" s="2"/>
      <c r="N32"/>
      <c r="O32"/>
    </row>
    <row r="33" spans="1:15" ht="18" customHeight="1" x14ac:dyDescent="0.2">
      <c r="A33" s="2"/>
      <c r="N33"/>
      <c r="O33"/>
    </row>
    <row r="34" spans="1:15" ht="18" customHeight="1" x14ac:dyDescent="0.2">
      <c r="A34" s="2"/>
      <c r="N34"/>
      <c r="O34"/>
    </row>
    <row r="35" spans="1:15" ht="18" customHeight="1" x14ac:dyDescent="0.2">
      <c r="A35" s="2"/>
      <c r="N35"/>
      <c r="O35"/>
    </row>
    <row r="36" spans="1:15" ht="18" customHeight="1" x14ac:dyDescent="0.2">
      <c r="A36" s="2"/>
      <c r="N36"/>
      <c r="O36"/>
    </row>
    <row r="37" spans="1:15" ht="18" customHeight="1" x14ac:dyDescent="0.2">
      <c r="A37" s="2"/>
      <c r="N37"/>
      <c r="O37"/>
    </row>
    <row r="38" spans="1:15" ht="18" customHeight="1" x14ac:dyDescent="0.2">
      <c r="A38" s="2"/>
      <c r="N38"/>
      <c r="O38"/>
    </row>
    <row r="39" spans="1:15" ht="18" customHeight="1" x14ac:dyDescent="0.2">
      <c r="A39" s="2"/>
      <c r="N39"/>
      <c r="O39"/>
    </row>
    <row r="40" spans="1:15" ht="18" customHeight="1" x14ac:dyDescent="0.25">
      <c r="A40" s="2"/>
      <c r="O40"/>
    </row>
    <row r="41" spans="1:15" ht="18" customHeight="1" x14ac:dyDescent="0.25">
      <c r="A41" s="2"/>
      <c r="O41"/>
    </row>
    <row r="42" spans="1:15" ht="18" customHeight="1" x14ac:dyDescent="0.25">
      <c r="A42" s="2"/>
    </row>
    <row r="43" spans="1:15" ht="12.75" customHeight="1" x14ac:dyDescent="0.25">
      <c r="A43" s="2"/>
    </row>
    <row r="44" spans="1:15" ht="15.75" x14ac:dyDescent="0.25">
      <c r="A44" s="2"/>
    </row>
    <row r="45" spans="1:15" ht="15.75" x14ac:dyDescent="0.25">
      <c r="A45" s="2"/>
    </row>
    <row r="46" spans="1:15" ht="15.75" x14ac:dyDescent="0.25">
      <c r="A46" s="2"/>
    </row>
    <row r="47" spans="1:15" ht="15.75" x14ac:dyDescent="0.25">
      <c r="A47" s="2"/>
    </row>
    <row r="48" spans="1:15" ht="15.75" x14ac:dyDescent="0.25">
      <c r="A48" s="2"/>
    </row>
    <row r="49" spans="26:33" ht="19.5" x14ac:dyDescent="0.3">
      <c r="AA49" s="56" t="s">
        <v>31</v>
      </c>
      <c r="AB49" s="56"/>
      <c r="AC49" s="56"/>
      <c r="AD49" s="56"/>
      <c r="AE49" s="56"/>
    </row>
    <row r="50" spans="26:33" ht="15.75" x14ac:dyDescent="0.25"/>
    <row r="51" spans="26:33" ht="15.75" x14ac:dyDescent="0.25">
      <c r="Z51" s="17" t="s">
        <v>6</v>
      </c>
      <c r="AA51" s="17" t="s">
        <v>7</v>
      </c>
      <c r="AB51" s="17" t="s">
        <v>8</v>
      </c>
      <c r="AC51" s="17" t="s">
        <v>11</v>
      </c>
      <c r="AD51" s="17" t="s">
        <v>26</v>
      </c>
      <c r="AE51" s="17" t="s">
        <v>29</v>
      </c>
      <c r="AG51" s="17" t="s">
        <v>23</v>
      </c>
    </row>
    <row r="52" spans="26:33" ht="15.75" x14ac:dyDescent="0.25">
      <c r="Z52" t="s">
        <v>701</v>
      </c>
      <c r="AA52" t="s">
        <v>570</v>
      </c>
      <c r="AB52" t="s">
        <v>702</v>
      </c>
      <c r="AC52" t="s">
        <v>137</v>
      </c>
      <c r="AD52">
        <v>1</v>
      </c>
      <c r="AE52">
        <v>1</v>
      </c>
      <c r="AG52" s="29">
        <v>3</v>
      </c>
    </row>
    <row r="53" spans="26:33" ht="15.75" x14ac:dyDescent="0.25">
      <c r="Z53" t="s">
        <v>705</v>
      </c>
      <c r="AA53" t="s">
        <v>706</v>
      </c>
      <c r="AB53" t="s">
        <v>707</v>
      </c>
      <c r="AC53" t="s">
        <v>669</v>
      </c>
      <c r="AD53">
        <v>2</v>
      </c>
      <c r="AE53">
        <v>1</v>
      </c>
      <c r="AG53" s="30">
        <v>4</v>
      </c>
    </row>
    <row r="54" spans="26:33" ht="15.75" x14ac:dyDescent="0.25">
      <c r="Z54" s="32" t="s">
        <v>712</v>
      </c>
      <c r="AA54" t="s">
        <v>713</v>
      </c>
      <c r="AB54" t="s">
        <v>714</v>
      </c>
      <c r="AC54" t="s">
        <v>248</v>
      </c>
      <c r="AD54">
        <v>4</v>
      </c>
      <c r="AE54">
        <v>1</v>
      </c>
      <c r="AG54" s="30">
        <v>2</v>
      </c>
    </row>
    <row r="55" spans="26:33" ht="15.75" x14ac:dyDescent="0.25">
      <c r="Z55" t="s">
        <v>715</v>
      </c>
      <c r="AA55" t="s">
        <v>337</v>
      </c>
      <c r="AB55" t="s">
        <v>372</v>
      </c>
      <c r="AC55" t="s">
        <v>151</v>
      </c>
      <c r="AD55">
        <v>5</v>
      </c>
      <c r="AE55">
        <v>2</v>
      </c>
      <c r="AG55" s="29">
        <v>5</v>
      </c>
    </row>
    <row r="56" spans="26:33" ht="15.75" x14ac:dyDescent="0.25">
      <c r="Z56" s="32" t="s">
        <v>717</v>
      </c>
      <c r="AA56" t="s">
        <v>718</v>
      </c>
      <c r="AB56" t="s">
        <v>719</v>
      </c>
      <c r="AC56" t="s">
        <v>128</v>
      </c>
      <c r="AD56">
        <v>6</v>
      </c>
      <c r="AE56">
        <v>2</v>
      </c>
      <c r="AG56" s="29">
        <v>1</v>
      </c>
    </row>
    <row r="57" spans="26:33" ht="15.75" x14ac:dyDescent="0.25">
      <c r="Z57" t="s">
        <v>726</v>
      </c>
      <c r="AA57" t="s">
        <v>532</v>
      </c>
      <c r="AB57" t="s">
        <v>727</v>
      </c>
      <c r="AC57" t="s">
        <v>274</v>
      </c>
      <c r="AD57">
        <v>9</v>
      </c>
      <c r="AE57">
        <v>2</v>
      </c>
      <c r="AG57" s="30">
        <v>6</v>
      </c>
    </row>
    <row r="58" spans="26:33" ht="15.75" x14ac:dyDescent="0.25"/>
    <row r="59" spans="26:33" ht="15.75" x14ac:dyDescent="0.25"/>
    <row r="60" spans="26:33" ht="15.75" x14ac:dyDescent="0.25"/>
    <row r="61" spans="26:33" ht="15.75" x14ac:dyDescent="0.25">
      <c r="Z61">
        <f>+Z52+Z53+Z54+Z55+Z56+Z57</f>
        <v>1347</v>
      </c>
      <c r="AC61">
        <f>+AB6+AB7+AB8+AB9+AB11+AB10</f>
        <v>1347</v>
      </c>
    </row>
    <row r="62" spans="26:33" ht="15.75" x14ac:dyDescent="0.25">
      <c r="AB62" s="17" t="s">
        <v>30</v>
      </c>
      <c r="AC62">
        <f>+AC61-Z61</f>
        <v>0</v>
      </c>
    </row>
  </sheetData>
  <sortState ref="Z52:AF57">
    <sortCondition ref="AD52:AD57"/>
  </sortState>
  <mergeCells count="30">
    <mergeCell ref="P2:T2"/>
    <mergeCell ref="AA2:AE2"/>
    <mergeCell ref="V4:W4"/>
    <mergeCell ref="V5:W5"/>
    <mergeCell ref="AG5:AH5"/>
    <mergeCell ref="V18:W18"/>
    <mergeCell ref="V7:W7"/>
    <mergeCell ref="V8:W8"/>
    <mergeCell ref="V9:W9"/>
    <mergeCell ref="V10:W10"/>
    <mergeCell ref="V12:W12"/>
    <mergeCell ref="V13:W13"/>
    <mergeCell ref="V14:W14"/>
    <mergeCell ref="AA14:AE14"/>
    <mergeCell ref="V15:W15"/>
    <mergeCell ref="V16:W16"/>
    <mergeCell ref="V17:W17"/>
    <mergeCell ref="V6:W6"/>
    <mergeCell ref="P28:T28"/>
    <mergeCell ref="P29:W29"/>
    <mergeCell ref="AA49:AE49"/>
    <mergeCell ref="V20:W20"/>
    <mergeCell ref="V21:W21"/>
    <mergeCell ref="V22:W22"/>
    <mergeCell ref="V23:W23"/>
    <mergeCell ref="V24:W24"/>
    <mergeCell ref="V25:W25"/>
    <mergeCell ref="AA25:AH25"/>
    <mergeCell ref="V26:W26"/>
    <mergeCell ref="AA26:AH26"/>
  </mergeCells>
  <pageMargins left="0.70866141732283472" right="0.70866141732283472" top="0.74803149606299213" bottom="0.74803149606299213" header="0.31496062992125984" footer="0.31496062992125984"/>
  <pageSetup paperSize="9" scale="68" fitToWidth="0" fitToHeight="0" orientation="landscape" r:id="rId1"/>
  <headerFooter alignWithMargins="0">
    <oddHeader>&amp;LTour de Mösseberg&amp;C&amp;A&amp;R&amp;D</oddHeader>
  </headerFooter>
  <colBreaks count="2" manualBreakCount="2">
    <brk id="14" max="36" man="1"/>
    <brk id="24" max="36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H62"/>
  <sheetViews>
    <sheetView zoomScale="70" zoomScaleNormal="70" workbookViewId="0"/>
  </sheetViews>
  <sheetFormatPr defaultColWidth="9.140625" defaultRowHeight="12.75" customHeight="1" x14ac:dyDescent="0.25"/>
  <cols>
    <col min="1" max="1" width="4.7109375" bestFit="1" customWidth="1"/>
    <col min="2" max="2" width="6.85546875" customWidth="1"/>
    <col min="3" max="3" width="14.5703125" customWidth="1"/>
    <col min="4" max="4" width="19.140625" customWidth="1"/>
    <col min="5" max="5" width="26.28515625" customWidth="1"/>
    <col min="6" max="6" width="12.140625" customWidth="1"/>
    <col min="7" max="7" width="13.42578125" bestFit="1" customWidth="1"/>
    <col min="8" max="8" width="5.85546875" customWidth="1"/>
    <col min="9" max="9" width="4.85546875" customWidth="1"/>
    <col min="10" max="10" width="13.42578125" customWidth="1"/>
    <col min="11" max="11" width="19.140625" customWidth="1"/>
    <col min="12" max="12" width="27.85546875" bestFit="1" customWidth="1"/>
    <col min="13" max="13" width="16.28515625" bestFit="1" customWidth="1"/>
    <col min="14" max="15" width="13.140625" style="34" customWidth="1"/>
    <col min="16" max="16" width="13.140625" customWidth="1"/>
    <col min="17" max="17" width="17.5703125" customWidth="1"/>
    <col min="18" max="18" width="11.42578125" bestFit="1" customWidth="1"/>
    <col min="19" max="19" width="13" bestFit="1" customWidth="1"/>
    <col min="20" max="20" width="24.28515625" bestFit="1" customWidth="1"/>
    <col min="26" max="26" width="6.140625" customWidth="1"/>
    <col min="27" max="27" width="12" customWidth="1"/>
    <col min="28" max="28" width="19.28515625" customWidth="1"/>
    <col min="29" max="29" width="17" customWidth="1"/>
    <col min="30" max="30" width="20.7109375" customWidth="1"/>
    <col min="31" max="31" width="14.85546875" bestFit="1" customWidth="1"/>
    <col min="32" max="32" width="11.140625" bestFit="1" customWidth="1"/>
    <col min="33" max="34" width="9.140625" customWidth="1"/>
  </cols>
  <sheetData>
    <row r="1" spans="1:34" ht="18" customHeight="1" x14ac:dyDescent="0.25">
      <c r="A1" s="4" t="s">
        <v>5</v>
      </c>
      <c r="B1" s="4" t="s">
        <v>6</v>
      </c>
      <c r="C1" s="4" t="s">
        <v>7</v>
      </c>
      <c r="D1" s="4" t="s">
        <v>8</v>
      </c>
      <c r="E1" s="4" t="s">
        <v>11</v>
      </c>
      <c r="F1" s="4" t="s">
        <v>12</v>
      </c>
      <c r="G1" s="4" t="s">
        <v>13</v>
      </c>
      <c r="H1" s="11" t="s">
        <v>17</v>
      </c>
      <c r="I1" s="12"/>
      <c r="J1" s="12"/>
      <c r="K1" s="12"/>
      <c r="L1" s="13" t="str">
        <f>T(F2)</f>
        <v>D 13</v>
      </c>
      <c r="M1" s="31" t="s">
        <v>27</v>
      </c>
      <c r="N1"/>
    </row>
    <row r="2" spans="1:34" ht="18" customHeight="1" x14ac:dyDescent="0.3">
      <c r="A2" s="3" t="s">
        <v>34</v>
      </c>
      <c r="B2" s="54" t="s">
        <v>860</v>
      </c>
      <c r="C2" s="4" t="s">
        <v>300</v>
      </c>
      <c r="D2" s="4" t="s">
        <v>435</v>
      </c>
      <c r="E2" s="4" t="s">
        <v>110</v>
      </c>
      <c r="F2" s="4" t="s">
        <v>861</v>
      </c>
      <c r="G2" s="4" t="s">
        <v>862</v>
      </c>
      <c r="H2" s="5">
        <v>1</v>
      </c>
      <c r="I2" s="6" t="str">
        <f>T(B2)</f>
        <v>278</v>
      </c>
      <c r="J2" s="6" t="str">
        <f t="shared" ref="J2:L2" si="0">T(C2)</f>
        <v>Agnes</v>
      </c>
      <c r="K2" s="6" t="str">
        <f t="shared" si="0"/>
        <v>Hertz</v>
      </c>
      <c r="L2" s="6" t="str">
        <f t="shared" si="0"/>
        <v>IF Hallby SOK</v>
      </c>
      <c r="M2" s="29">
        <v>3</v>
      </c>
      <c r="N2"/>
      <c r="P2" s="58" t="s">
        <v>22</v>
      </c>
      <c r="Q2" s="58"/>
      <c r="R2" s="58"/>
      <c r="S2" s="58"/>
      <c r="T2" s="58"/>
      <c r="AA2" s="58" t="s">
        <v>22</v>
      </c>
      <c r="AB2" s="58"/>
      <c r="AC2" s="58"/>
      <c r="AD2" s="58"/>
      <c r="AE2" s="58"/>
    </row>
    <row r="3" spans="1:34" ht="18" customHeight="1" x14ac:dyDescent="0.25">
      <c r="A3" s="3" t="s">
        <v>46</v>
      </c>
      <c r="B3" s="54" t="s">
        <v>863</v>
      </c>
      <c r="C3" s="4" t="s">
        <v>864</v>
      </c>
      <c r="D3" s="4" t="s">
        <v>865</v>
      </c>
      <c r="E3" s="4" t="s">
        <v>93</v>
      </c>
      <c r="F3" s="4" t="s">
        <v>861</v>
      </c>
      <c r="G3" s="4" t="s">
        <v>866</v>
      </c>
      <c r="H3" s="5">
        <v>6</v>
      </c>
      <c r="I3" s="6" t="str">
        <f>T(B7)</f>
        <v>302</v>
      </c>
      <c r="J3" s="6" t="str">
        <f t="shared" ref="J3:L4" si="1">T(C7)</f>
        <v>Mira</v>
      </c>
      <c r="K3" s="6" t="str">
        <f t="shared" si="1"/>
        <v>Göransson</v>
      </c>
      <c r="L3" s="6" t="str">
        <f t="shared" si="1"/>
        <v>Äspereds IF</v>
      </c>
      <c r="M3" s="30">
        <v>4</v>
      </c>
      <c r="N3"/>
      <c r="O3"/>
      <c r="P3" s="11" t="s">
        <v>17</v>
      </c>
      <c r="Q3" s="12"/>
      <c r="R3" s="12"/>
      <c r="S3" s="12"/>
      <c r="T3" s="13" t="str">
        <f>+L1</f>
        <v>D 13</v>
      </c>
    </row>
    <row r="4" spans="1:34" ht="18" customHeight="1" x14ac:dyDescent="0.25">
      <c r="A4" s="3" t="s">
        <v>52</v>
      </c>
      <c r="B4" s="54" t="s">
        <v>867</v>
      </c>
      <c r="C4" s="4" t="s">
        <v>868</v>
      </c>
      <c r="D4" s="4" t="s">
        <v>415</v>
      </c>
      <c r="E4" s="4" t="s">
        <v>110</v>
      </c>
      <c r="F4" s="4" t="s">
        <v>861</v>
      </c>
      <c r="G4" s="4" t="s">
        <v>869</v>
      </c>
      <c r="H4" s="5">
        <v>7</v>
      </c>
      <c r="I4" s="6" t="str">
        <f>T(B8)</f>
        <v>281</v>
      </c>
      <c r="J4" s="6" t="str">
        <f t="shared" si="1"/>
        <v>Maja</v>
      </c>
      <c r="K4" s="6" t="str">
        <f t="shared" si="1"/>
        <v>Axelsson</v>
      </c>
      <c r="L4" s="6" t="str">
        <f t="shared" si="1"/>
        <v>OK Landehof</v>
      </c>
      <c r="M4" s="30">
        <v>2</v>
      </c>
      <c r="N4"/>
      <c r="O4"/>
      <c r="P4" s="38" t="s">
        <v>23</v>
      </c>
      <c r="Q4" s="38" t="s">
        <v>24</v>
      </c>
      <c r="R4" s="18" t="s">
        <v>7</v>
      </c>
      <c r="S4" s="18" t="s">
        <v>8</v>
      </c>
      <c r="T4" s="18" t="s">
        <v>11</v>
      </c>
      <c r="U4" s="17" t="s">
        <v>26</v>
      </c>
      <c r="V4" s="60" t="s">
        <v>25</v>
      </c>
      <c r="W4" s="61"/>
      <c r="AA4" s="14" t="s">
        <v>21</v>
      </c>
      <c r="AB4" s="15"/>
      <c r="AC4" s="15"/>
      <c r="AD4" s="15"/>
      <c r="AE4" s="16" t="str">
        <f>T(F2)</f>
        <v>D 13</v>
      </c>
      <c r="AF4" s="27"/>
      <c r="AG4" s="9"/>
    </row>
    <row r="5" spans="1:34" ht="18" customHeight="1" x14ac:dyDescent="0.25">
      <c r="A5" s="3" t="s">
        <v>40</v>
      </c>
      <c r="B5" s="54" t="s">
        <v>870</v>
      </c>
      <c r="C5" s="4" t="s">
        <v>367</v>
      </c>
      <c r="D5" s="4" t="s">
        <v>871</v>
      </c>
      <c r="E5" s="4" t="s">
        <v>315</v>
      </c>
      <c r="F5" s="4" t="s">
        <v>861</v>
      </c>
      <c r="G5" s="4" t="s">
        <v>872</v>
      </c>
      <c r="H5" s="5">
        <v>12</v>
      </c>
      <c r="I5" s="6" t="str">
        <f>T(B13)</f>
        <v>301</v>
      </c>
      <c r="J5" s="6" t="str">
        <f t="shared" ref="J5:L6" si="2">T(C13)</f>
        <v>Sigrid</v>
      </c>
      <c r="K5" s="6" t="str">
        <f t="shared" si="2"/>
        <v>Forsman</v>
      </c>
      <c r="L5" s="6" t="str">
        <f t="shared" si="2"/>
        <v>Sya SK</v>
      </c>
      <c r="M5" s="29">
        <v>5</v>
      </c>
      <c r="N5"/>
      <c r="O5"/>
      <c r="P5" s="19">
        <v>6</v>
      </c>
      <c r="Q5" s="20" t="str">
        <f>+I7</f>
        <v>290</v>
      </c>
      <c r="R5" s="21" t="str">
        <f t="shared" ref="R5:T5" si="3">+J7</f>
        <v>Julia</v>
      </c>
      <c r="S5" s="21" t="str">
        <f t="shared" si="3"/>
        <v>Forsgren</v>
      </c>
      <c r="T5" s="20" t="str">
        <f t="shared" si="3"/>
        <v>Grava SK</v>
      </c>
      <c r="U5" s="20">
        <f>+H7</f>
        <v>18</v>
      </c>
      <c r="V5" s="59"/>
      <c r="W5" s="59"/>
      <c r="AA5" s="38" t="s">
        <v>23</v>
      </c>
      <c r="AB5" s="38" t="s">
        <v>24</v>
      </c>
      <c r="AC5" s="18" t="s">
        <v>7</v>
      </c>
      <c r="AD5" s="18" t="s">
        <v>8</v>
      </c>
      <c r="AE5" s="18" t="s">
        <v>11</v>
      </c>
      <c r="AF5" s="17" t="s">
        <v>26</v>
      </c>
      <c r="AG5" s="60" t="s">
        <v>25</v>
      </c>
      <c r="AH5" s="61"/>
    </row>
    <row r="6" spans="1:34" ht="18" customHeight="1" x14ac:dyDescent="0.25">
      <c r="A6" s="3" t="s">
        <v>41</v>
      </c>
      <c r="B6" s="54" t="s">
        <v>873</v>
      </c>
      <c r="C6" s="4" t="s">
        <v>355</v>
      </c>
      <c r="D6" s="4" t="s">
        <v>874</v>
      </c>
      <c r="E6" s="4" t="s">
        <v>315</v>
      </c>
      <c r="F6" s="4" t="s">
        <v>861</v>
      </c>
      <c r="G6" s="4" t="s">
        <v>875</v>
      </c>
      <c r="H6" s="5">
        <v>13</v>
      </c>
      <c r="I6" s="6" t="str">
        <f>T(B14)</f>
        <v>300</v>
      </c>
      <c r="J6" s="6" t="str">
        <f t="shared" si="2"/>
        <v>Lisa</v>
      </c>
      <c r="K6" s="6" t="str">
        <f t="shared" si="2"/>
        <v>Östensson</v>
      </c>
      <c r="L6" s="6" t="str">
        <f t="shared" si="2"/>
        <v>Tranemo IF Skidklubb</v>
      </c>
      <c r="M6" s="29">
        <v>1</v>
      </c>
      <c r="N6"/>
      <c r="O6"/>
      <c r="P6" s="23">
        <v>5</v>
      </c>
      <c r="Q6" s="24" t="str">
        <f>+I5</f>
        <v>301</v>
      </c>
      <c r="R6" s="25" t="str">
        <f t="shared" ref="R6:T6" si="4">+J5</f>
        <v>Sigrid</v>
      </c>
      <c r="S6" s="25" t="str">
        <f t="shared" si="4"/>
        <v>Forsman</v>
      </c>
      <c r="T6" s="24" t="str">
        <f t="shared" si="4"/>
        <v>Sya SK</v>
      </c>
      <c r="U6" s="20">
        <f>+H5</f>
        <v>12</v>
      </c>
      <c r="V6" s="59"/>
      <c r="W6" s="59"/>
      <c r="Y6" s="8"/>
      <c r="Z6" s="8"/>
      <c r="AA6" s="19">
        <v>6</v>
      </c>
      <c r="AB6" s="20" t="str">
        <f>+Z57</f>
        <v>281</v>
      </c>
      <c r="AC6" s="20" t="str">
        <f>+AA57</f>
        <v>Maja</v>
      </c>
      <c r="AD6" s="20" t="str">
        <f>+AB57</f>
        <v>Axelsson</v>
      </c>
      <c r="AE6" s="20" t="str">
        <f>+AC57</f>
        <v>OK Landehof</v>
      </c>
      <c r="AF6" s="20">
        <f>+AD57</f>
        <v>7</v>
      </c>
      <c r="AG6" s="22">
        <v>3</v>
      </c>
      <c r="AH6" s="22"/>
    </row>
    <row r="7" spans="1:34" ht="18" customHeight="1" x14ac:dyDescent="0.25">
      <c r="A7" s="3" t="s">
        <v>53</v>
      </c>
      <c r="B7" s="54" t="s">
        <v>876</v>
      </c>
      <c r="C7" s="4" t="s">
        <v>877</v>
      </c>
      <c r="D7" s="4" t="s">
        <v>87</v>
      </c>
      <c r="E7" s="4" t="s">
        <v>88</v>
      </c>
      <c r="F7" s="4" t="s">
        <v>861</v>
      </c>
      <c r="G7" s="4" t="s">
        <v>878</v>
      </c>
      <c r="H7" s="5">
        <v>18</v>
      </c>
      <c r="I7" s="6" t="str">
        <f>T(B19)</f>
        <v>290</v>
      </c>
      <c r="J7" s="6" t="str">
        <f t="shared" ref="J7:L7" si="5">T(C19)</f>
        <v>Julia</v>
      </c>
      <c r="K7" s="6" t="str">
        <f t="shared" si="5"/>
        <v>Forsgren</v>
      </c>
      <c r="L7" s="6" t="str">
        <f t="shared" si="5"/>
        <v>Grava SK</v>
      </c>
      <c r="M7" s="30">
        <v>6</v>
      </c>
      <c r="N7"/>
      <c r="O7"/>
      <c r="P7" s="23">
        <v>4</v>
      </c>
      <c r="Q7" s="24" t="str">
        <f>+I3</f>
        <v>302</v>
      </c>
      <c r="R7" s="25" t="str">
        <f t="shared" ref="R7:T7" si="6">+J3</f>
        <v>Mira</v>
      </c>
      <c r="S7" s="25" t="str">
        <f t="shared" si="6"/>
        <v>Göransson</v>
      </c>
      <c r="T7" s="24" t="str">
        <f t="shared" si="6"/>
        <v>Äspereds IF</v>
      </c>
      <c r="U7" s="20">
        <f>+H3</f>
        <v>6</v>
      </c>
      <c r="V7" s="59"/>
      <c r="W7" s="59"/>
      <c r="Y7" s="8"/>
      <c r="Z7" s="8"/>
      <c r="AA7" s="23">
        <v>5</v>
      </c>
      <c r="AB7" s="24" t="str">
        <f>+Z55</f>
        <v>277</v>
      </c>
      <c r="AC7" s="24" t="str">
        <f>+AA55</f>
        <v>Alva</v>
      </c>
      <c r="AD7" s="24" t="str">
        <f>+AB55</f>
        <v>Thudeen</v>
      </c>
      <c r="AE7" s="24" t="str">
        <f>+AC55</f>
        <v>Sya SK</v>
      </c>
      <c r="AF7" s="24">
        <f>+AD55</f>
        <v>4</v>
      </c>
      <c r="AG7" s="26">
        <v>6</v>
      </c>
      <c r="AH7" s="26"/>
    </row>
    <row r="8" spans="1:34" ht="18" customHeight="1" x14ac:dyDescent="0.25">
      <c r="A8" s="3" t="s">
        <v>47</v>
      </c>
      <c r="B8" s="54" t="s">
        <v>879</v>
      </c>
      <c r="C8" s="4" t="s">
        <v>348</v>
      </c>
      <c r="D8" s="4" t="s">
        <v>552</v>
      </c>
      <c r="E8" s="4" t="s">
        <v>137</v>
      </c>
      <c r="F8" s="4" t="s">
        <v>861</v>
      </c>
      <c r="G8" s="4" t="s">
        <v>395</v>
      </c>
      <c r="H8" s="14" t="s">
        <v>18</v>
      </c>
      <c r="I8" s="15"/>
      <c r="J8" s="15"/>
      <c r="K8" s="15"/>
      <c r="L8" s="16" t="str">
        <f>T(F2)</f>
        <v>D 13</v>
      </c>
      <c r="M8" s="31" t="s">
        <v>27</v>
      </c>
      <c r="N8"/>
      <c r="O8"/>
      <c r="P8" s="23">
        <v>3</v>
      </c>
      <c r="Q8" s="24" t="str">
        <f>+I2</f>
        <v>278</v>
      </c>
      <c r="R8" s="25" t="str">
        <f t="shared" ref="R8:T8" si="7">+J2</f>
        <v>Agnes</v>
      </c>
      <c r="S8" s="25" t="str">
        <f t="shared" si="7"/>
        <v>Hertz</v>
      </c>
      <c r="T8" s="24" t="str">
        <f t="shared" si="7"/>
        <v>IF Hallby SOK</v>
      </c>
      <c r="U8" s="20">
        <f>+H2</f>
        <v>1</v>
      </c>
      <c r="V8" s="59">
        <v>1</v>
      </c>
      <c r="W8" s="59"/>
      <c r="X8" s="8"/>
      <c r="Y8" s="8"/>
      <c r="Z8" s="8"/>
      <c r="AA8" s="23">
        <v>4</v>
      </c>
      <c r="AB8" s="24" t="str">
        <f>+Z53</f>
        <v>287</v>
      </c>
      <c r="AC8" s="24" t="str">
        <f>+AA53</f>
        <v>Sofia</v>
      </c>
      <c r="AD8" s="24" t="str">
        <f>+AB53</f>
        <v>Tunesson</v>
      </c>
      <c r="AE8" s="24" t="str">
        <f>+AC53</f>
        <v>Finspångs SOK</v>
      </c>
      <c r="AF8" s="24">
        <f>+AD53</f>
        <v>2</v>
      </c>
      <c r="AG8" s="26">
        <v>1</v>
      </c>
      <c r="AH8" s="26"/>
    </row>
    <row r="9" spans="1:34" ht="18" customHeight="1" x14ac:dyDescent="0.25">
      <c r="A9" s="3" t="s">
        <v>35</v>
      </c>
      <c r="B9" s="54" t="s">
        <v>880</v>
      </c>
      <c r="C9" s="4" t="s">
        <v>881</v>
      </c>
      <c r="D9" s="4" t="s">
        <v>592</v>
      </c>
      <c r="E9" s="4" t="s">
        <v>93</v>
      </c>
      <c r="F9" s="4" t="s">
        <v>861</v>
      </c>
      <c r="G9" s="4" t="s">
        <v>882</v>
      </c>
      <c r="H9" s="5">
        <v>2</v>
      </c>
      <c r="I9" s="6" t="str">
        <f>T(B3)</f>
        <v>287</v>
      </c>
      <c r="J9" s="6" t="str">
        <f t="shared" ref="J9:L9" si="8">T(C3)</f>
        <v>Sofia</v>
      </c>
      <c r="K9" s="6" t="str">
        <f t="shared" si="8"/>
        <v>Tunesson</v>
      </c>
      <c r="L9" s="6" t="str">
        <f t="shared" si="8"/>
        <v>Finspångs SOK</v>
      </c>
      <c r="M9" s="29">
        <v>3</v>
      </c>
      <c r="N9"/>
      <c r="O9"/>
      <c r="P9" s="23">
        <v>2</v>
      </c>
      <c r="Q9" s="24" t="str">
        <f>+I4</f>
        <v>281</v>
      </c>
      <c r="R9" s="25" t="str">
        <f t="shared" ref="R9:T9" si="9">+J4</f>
        <v>Maja</v>
      </c>
      <c r="S9" s="25" t="str">
        <f t="shared" si="9"/>
        <v>Axelsson</v>
      </c>
      <c r="T9" s="24" t="str">
        <f t="shared" si="9"/>
        <v>OK Landehof</v>
      </c>
      <c r="U9" s="20">
        <f>+H4</f>
        <v>7</v>
      </c>
      <c r="V9" s="59">
        <v>2</v>
      </c>
      <c r="W9" s="59"/>
      <c r="X9" s="8"/>
      <c r="AA9" s="23">
        <v>3</v>
      </c>
      <c r="AB9" s="24" t="str">
        <f>+Z52</f>
        <v>278</v>
      </c>
      <c r="AC9" s="24" t="str">
        <f>+AA52</f>
        <v>Agnes</v>
      </c>
      <c r="AD9" s="24" t="str">
        <f>+AB52</f>
        <v>Hertz</v>
      </c>
      <c r="AE9" s="24" t="str">
        <f>+AC52</f>
        <v>IF Hallby SOK</v>
      </c>
      <c r="AF9" s="24">
        <f>+AD52</f>
        <v>1</v>
      </c>
      <c r="AG9" s="26">
        <v>2</v>
      </c>
      <c r="AH9" s="26"/>
    </row>
    <row r="10" spans="1:34" ht="18" customHeight="1" x14ac:dyDescent="0.25">
      <c r="A10" s="3" t="s">
        <v>36</v>
      </c>
      <c r="B10" s="54" t="s">
        <v>883</v>
      </c>
      <c r="C10" s="4" t="s">
        <v>884</v>
      </c>
      <c r="D10" s="4" t="s">
        <v>885</v>
      </c>
      <c r="E10" s="4" t="s">
        <v>261</v>
      </c>
      <c r="F10" s="4" t="s">
        <v>861</v>
      </c>
      <c r="G10" s="4" t="s">
        <v>886</v>
      </c>
      <c r="H10" s="5">
        <v>5</v>
      </c>
      <c r="I10" s="6" t="str">
        <f>T(B6)</f>
        <v>283</v>
      </c>
      <c r="J10" s="6" t="str">
        <f t="shared" ref="J10:L10" si="10">T(C6)</f>
        <v>Lisa</v>
      </c>
      <c r="K10" s="6" t="str">
        <f t="shared" si="10"/>
        <v>Lantz</v>
      </c>
      <c r="L10" s="6" t="str">
        <f t="shared" si="10"/>
        <v>Sya SK</v>
      </c>
      <c r="M10" s="30">
        <v>4</v>
      </c>
      <c r="N10"/>
      <c r="O10"/>
      <c r="P10" s="23">
        <v>1</v>
      </c>
      <c r="Q10" s="24" t="str">
        <f>+I6</f>
        <v>300</v>
      </c>
      <c r="R10" s="25" t="str">
        <f t="shared" ref="R10:T10" si="11">+J6</f>
        <v>Lisa</v>
      </c>
      <c r="S10" s="25" t="str">
        <f t="shared" si="11"/>
        <v>Östensson</v>
      </c>
      <c r="T10" s="24" t="str">
        <f t="shared" si="11"/>
        <v>Tranemo IF Skidklubb</v>
      </c>
      <c r="U10" s="24">
        <f>+H6</f>
        <v>13</v>
      </c>
      <c r="V10" s="59"/>
      <c r="W10" s="59"/>
      <c r="X10" s="8"/>
      <c r="AA10" s="23">
        <v>2</v>
      </c>
      <c r="AB10" s="24" t="str">
        <f>+Z54</f>
        <v>303</v>
      </c>
      <c r="AC10" s="24" t="str">
        <f>+AA54</f>
        <v>Sandra</v>
      </c>
      <c r="AD10" s="24" t="str">
        <f>+AB54</f>
        <v>Ling</v>
      </c>
      <c r="AE10" s="24" t="str">
        <f>+AC54</f>
        <v>IF Hallby SOK</v>
      </c>
      <c r="AF10" s="24">
        <f>+AD54</f>
        <v>3</v>
      </c>
      <c r="AG10" s="26">
        <v>4</v>
      </c>
      <c r="AH10" s="26"/>
    </row>
    <row r="11" spans="1:34" ht="18" customHeight="1" x14ac:dyDescent="0.25">
      <c r="A11" s="3" t="s">
        <v>48</v>
      </c>
      <c r="B11" s="54" t="s">
        <v>887</v>
      </c>
      <c r="C11" s="4" t="s">
        <v>713</v>
      </c>
      <c r="D11" s="4" t="s">
        <v>888</v>
      </c>
      <c r="E11" s="4" t="s">
        <v>889</v>
      </c>
      <c r="F11" s="4" t="s">
        <v>861</v>
      </c>
      <c r="G11" s="4" t="s">
        <v>523</v>
      </c>
      <c r="H11" s="5">
        <v>8</v>
      </c>
      <c r="I11" s="6" t="str">
        <f>T(B9)</f>
        <v>291</v>
      </c>
      <c r="J11" s="6" t="str">
        <f t="shared" ref="J11:L11" si="12">T(C9)</f>
        <v>Sofie</v>
      </c>
      <c r="K11" s="6" t="str">
        <f t="shared" si="12"/>
        <v>Ettling</v>
      </c>
      <c r="L11" s="6" t="str">
        <f t="shared" si="12"/>
        <v>Finspångs SOK</v>
      </c>
      <c r="M11" s="30">
        <v>2</v>
      </c>
      <c r="N11"/>
      <c r="O11"/>
      <c r="P11" s="11" t="s">
        <v>18</v>
      </c>
      <c r="Q11" s="12"/>
      <c r="R11" s="12"/>
      <c r="S11" s="12"/>
      <c r="T11" s="13" t="str">
        <f>+T3</f>
        <v>D 13</v>
      </c>
      <c r="AA11" s="23">
        <v>1</v>
      </c>
      <c r="AB11" s="24" t="str">
        <f>+Z56</f>
        <v>283</v>
      </c>
      <c r="AC11" s="24" t="str">
        <f>+AA56</f>
        <v>Lisa</v>
      </c>
      <c r="AD11" s="24" t="str">
        <f>+AB56</f>
        <v>Lantz</v>
      </c>
      <c r="AE11" s="24" t="str">
        <f>+AC56</f>
        <v>Sya SK</v>
      </c>
      <c r="AF11" s="24">
        <f>+AD56</f>
        <v>5</v>
      </c>
      <c r="AG11" s="26">
        <v>5</v>
      </c>
      <c r="AH11" s="26"/>
    </row>
    <row r="12" spans="1:34" ht="18" customHeight="1" x14ac:dyDescent="0.25">
      <c r="A12" s="3" t="s">
        <v>54</v>
      </c>
      <c r="B12" s="54" t="s">
        <v>890</v>
      </c>
      <c r="C12" s="4" t="s">
        <v>891</v>
      </c>
      <c r="D12" s="4" t="s">
        <v>892</v>
      </c>
      <c r="E12" s="4" t="s">
        <v>178</v>
      </c>
      <c r="F12" s="4" t="s">
        <v>861</v>
      </c>
      <c r="G12" s="4" t="s">
        <v>893</v>
      </c>
      <c r="H12" s="5">
        <v>11</v>
      </c>
      <c r="I12" s="6" t="str">
        <f>T(B12)</f>
        <v>272</v>
      </c>
      <c r="J12" s="6" t="str">
        <f t="shared" ref="J12:L12" si="13">T(C12)</f>
        <v>Julie</v>
      </c>
      <c r="K12" s="6" t="str">
        <f t="shared" si="13"/>
        <v>Sylvan</v>
      </c>
      <c r="L12" s="6" t="str">
        <f t="shared" si="13"/>
        <v>Borås SK</v>
      </c>
      <c r="M12" s="29">
        <v>5</v>
      </c>
      <c r="N12"/>
      <c r="O12"/>
      <c r="P12" s="38" t="s">
        <v>23</v>
      </c>
      <c r="Q12" s="38" t="s">
        <v>24</v>
      </c>
      <c r="R12" s="18" t="s">
        <v>7</v>
      </c>
      <c r="S12" s="18" t="s">
        <v>8</v>
      </c>
      <c r="T12" s="18" t="s">
        <v>11</v>
      </c>
      <c r="V12" s="60" t="s">
        <v>25</v>
      </c>
      <c r="W12" s="61"/>
      <c r="AA12" s="9"/>
      <c r="AB12" s="9"/>
      <c r="AC12" s="9"/>
      <c r="AD12" s="9"/>
      <c r="AE12" s="9"/>
      <c r="AF12" s="9"/>
    </row>
    <row r="13" spans="1:34" ht="18" customHeight="1" x14ac:dyDescent="0.25">
      <c r="A13" s="3" t="s">
        <v>42</v>
      </c>
      <c r="B13" s="54" t="s">
        <v>894</v>
      </c>
      <c r="C13" s="4" t="s">
        <v>895</v>
      </c>
      <c r="D13" s="4" t="s">
        <v>896</v>
      </c>
      <c r="E13" s="4" t="s">
        <v>315</v>
      </c>
      <c r="F13" s="4" t="s">
        <v>861</v>
      </c>
      <c r="G13" s="4" t="s">
        <v>893</v>
      </c>
      <c r="H13" s="5">
        <v>14</v>
      </c>
      <c r="I13" s="6" t="str">
        <f>T(B15)</f>
        <v>275</v>
      </c>
      <c r="J13" s="6" t="str">
        <f t="shared" ref="J13:L13" si="14">T(C15)</f>
        <v>Ida</v>
      </c>
      <c r="K13" s="6" t="str">
        <f t="shared" si="14"/>
        <v>Georgsson</v>
      </c>
      <c r="L13" s="6" t="str">
        <f t="shared" si="14"/>
        <v>IF Hallby SOK</v>
      </c>
      <c r="M13" s="29">
        <v>1</v>
      </c>
      <c r="N13"/>
      <c r="O13"/>
      <c r="P13" s="19">
        <v>6</v>
      </c>
      <c r="Q13" s="20" t="str">
        <f>+I14</f>
        <v>286</v>
      </c>
      <c r="R13" s="20" t="str">
        <f>+J14</f>
        <v>Amanda</v>
      </c>
      <c r="S13" s="20" t="str">
        <f>+K14</f>
        <v>Abrahamsson</v>
      </c>
      <c r="T13" s="20" t="str">
        <f>+L14</f>
        <v>Falköpings AIK SK</v>
      </c>
      <c r="U13" s="20">
        <f>+H14</f>
        <v>17</v>
      </c>
      <c r="V13" s="59"/>
      <c r="W13" s="59"/>
      <c r="Y13" s="8"/>
      <c r="Z13" s="8"/>
      <c r="AA13" s="9"/>
      <c r="AB13" s="9"/>
      <c r="AC13" s="9"/>
      <c r="AD13" s="9"/>
      <c r="AE13" s="9"/>
      <c r="AF13" s="9"/>
    </row>
    <row r="14" spans="1:34" ht="18" customHeight="1" x14ac:dyDescent="0.3">
      <c r="A14" s="3" t="s">
        <v>43</v>
      </c>
      <c r="B14" s="54" t="s">
        <v>897</v>
      </c>
      <c r="C14" s="4" t="s">
        <v>355</v>
      </c>
      <c r="D14" s="4" t="s">
        <v>898</v>
      </c>
      <c r="E14" s="4" t="s">
        <v>204</v>
      </c>
      <c r="F14" s="4" t="s">
        <v>861</v>
      </c>
      <c r="G14" s="4" t="s">
        <v>899</v>
      </c>
      <c r="H14" s="5">
        <v>17</v>
      </c>
      <c r="I14" s="6" t="str">
        <f>T(B18)</f>
        <v>286</v>
      </c>
      <c r="J14" s="6" t="str">
        <f t="shared" ref="J14:L14" si="15">T(C18)</f>
        <v>Amanda</v>
      </c>
      <c r="K14" s="6" t="str">
        <f t="shared" si="15"/>
        <v>Abrahamsson</v>
      </c>
      <c r="L14" s="6" t="str">
        <f t="shared" si="15"/>
        <v>Falköpings AIK SK</v>
      </c>
      <c r="M14" s="30">
        <v>6</v>
      </c>
      <c r="N14"/>
      <c r="O14"/>
      <c r="P14" s="23">
        <v>5</v>
      </c>
      <c r="Q14" s="24" t="str">
        <f>+I12</f>
        <v>272</v>
      </c>
      <c r="R14" s="24" t="str">
        <f>+J12</f>
        <v>Julie</v>
      </c>
      <c r="S14" s="24" t="str">
        <f>+K12</f>
        <v>Sylvan</v>
      </c>
      <c r="T14" s="24" t="str">
        <f>+L12</f>
        <v>Borås SK</v>
      </c>
      <c r="U14" s="24">
        <f>+H12</f>
        <v>11</v>
      </c>
      <c r="V14" s="59"/>
      <c r="W14" s="59"/>
      <c r="Y14" s="8"/>
      <c r="Z14" s="8"/>
      <c r="AA14" s="58" t="s">
        <v>22</v>
      </c>
      <c r="AB14" s="58"/>
      <c r="AC14" s="58"/>
      <c r="AD14" s="58"/>
      <c r="AE14" s="58"/>
      <c r="AF14" s="9"/>
    </row>
    <row r="15" spans="1:34" ht="18" customHeight="1" x14ac:dyDescent="0.25">
      <c r="A15" s="3" t="s">
        <v>55</v>
      </c>
      <c r="B15" s="54" t="s">
        <v>900</v>
      </c>
      <c r="C15" s="4" t="s">
        <v>713</v>
      </c>
      <c r="D15" s="4" t="s">
        <v>606</v>
      </c>
      <c r="E15" s="4" t="s">
        <v>110</v>
      </c>
      <c r="F15" s="4" t="s">
        <v>861</v>
      </c>
      <c r="G15" s="4" t="s">
        <v>416</v>
      </c>
      <c r="H15" s="14" t="s">
        <v>19</v>
      </c>
      <c r="I15" s="15"/>
      <c r="J15" s="15"/>
      <c r="K15" s="15"/>
      <c r="L15" s="16" t="str">
        <f>T(F2)</f>
        <v>D 13</v>
      </c>
      <c r="M15" s="31" t="s">
        <v>27</v>
      </c>
      <c r="N15"/>
      <c r="O15"/>
      <c r="P15" s="23">
        <v>4</v>
      </c>
      <c r="Q15" s="24" t="str">
        <f>+I10</f>
        <v>283</v>
      </c>
      <c r="R15" s="24" t="str">
        <f>+J10</f>
        <v>Lisa</v>
      </c>
      <c r="S15" s="24" t="str">
        <f>+K10</f>
        <v>Lantz</v>
      </c>
      <c r="T15" s="24" t="str">
        <f>+L10</f>
        <v>Sya SK</v>
      </c>
      <c r="U15" s="24">
        <f>+H10</f>
        <v>5</v>
      </c>
      <c r="V15" s="59">
        <v>2</v>
      </c>
      <c r="W15" s="59"/>
      <c r="X15" s="8"/>
      <c r="Y15" s="8"/>
      <c r="Z15" s="8"/>
    </row>
    <row r="16" spans="1:34" ht="18" customHeight="1" x14ac:dyDescent="0.25">
      <c r="A16" s="3" t="s">
        <v>49</v>
      </c>
      <c r="B16" s="54" t="s">
        <v>901</v>
      </c>
      <c r="C16" s="4" t="s">
        <v>352</v>
      </c>
      <c r="D16" s="4" t="s">
        <v>902</v>
      </c>
      <c r="E16" s="4" t="s">
        <v>261</v>
      </c>
      <c r="F16" s="4" t="s">
        <v>861</v>
      </c>
      <c r="G16" s="4" t="s">
        <v>736</v>
      </c>
      <c r="H16" s="5">
        <v>3</v>
      </c>
      <c r="I16" s="6" t="str">
        <f>T(B4)</f>
        <v>303</v>
      </c>
      <c r="J16" s="6" t="str">
        <f t="shared" ref="J16:L17" si="16">T(C4)</f>
        <v>Sandra</v>
      </c>
      <c r="K16" s="6" t="str">
        <f t="shared" si="16"/>
        <v>Ling</v>
      </c>
      <c r="L16" s="6" t="str">
        <f t="shared" si="16"/>
        <v>IF Hallby SOK</v>
      </c>
      <c r="M16" s="29">
        <v>3</v>
      </c>
      <c r="N16"/>
      <c r="O16"/>
      <c r="P16" s="23">
        <v>3</v>
      </c>
      <c r="Q16" s="24" t="str">
        <f>+I9</f>
        <v>287</v>
      </c>
      <c r="R16" s="24" t="str">
        <f>+J9</f>
        <v>Sofia</v>
      </c>
      <c r="S16" s="24" t="str">
        <f>+K9</f>
        <v>Tunesson</v>
      </c>
      <c r="T16" s="24" t="str">
        <f>+L9</f>
        <v>Finspångs SOK</v>
      </c>
      <c r="U16" s="24">
        <f>+H9</f>
        <v>2</v>
      </c>
      <c r="V16" s="59">
        <v>1</v>
      </c>
      <c r="W16" s="59"/>
      <c r="X16" s="8"/>
    </row>
    <row r="17" spans="1:34" ht="18" customHeight="1" x14ac:dyDescent="0.25">
      <c r="A17" s="3" t="s">
        <v>37</v>
      </c>
      <c r="B17" s="54" t="s">
        <v>903</v>
      </c>
      <c r="C17" s="4" t="s">
        <v>713</v>
      </c>
      <c r="D17" s="4" t="s">
        <v>330</v>
      </c>
      <c r="E17" s="4" t="s">
        <v>168</v>
      </c>
      <c r="F17" s="4" t="s">
        <v>861</v>
      </c>
      <c r="G17" s="4" t="s">
        <v>748</v>
      </c>
      <c r="H17" s="5">
        <v>4</v>
      </c>
      <c r="I17" s="6" t="str">
        <f>T(B5)</f>
        <v>277</v>
      </c>
      <c r="J17" s="6" t="str">
        <f t="shared" si="16"/>
        <v>Alva</v>
      </c>
      <c r="K17" s="6" t="str">
        <f t="shared" si="16"/>
        <v>Thudeen</v>
      </c>
      <c r="L17" s="6" t="str">
        <f t="shared" si="16"/>
        <v>Sya SK</v>
      </c>
      <c r="M17" s="30">
        <v>4</v>
      </c>
      <c r="N17"/>
      <c r="O17"/>
      <c r="P17" s="23">
        <v>2</v>
      </c>
      <c r="Q17" s="24" t="str">
        <f>+I11</f>
        <v>291</v>
      </c>
      <c r="R17" s="24" t="str">
        <f>+J11</f>
        <v>Sofie</v>
      </c>
      <c r="S17" s="24" t="str">
        <f>+K11</f>
        <v>Ettling</v>
      </c>
      <c r="T17" s="24" t="str">
        <f>+L11</f>
        <v>Finspångs SOK</v>
      </c>
      <c r="U17" s="24">
        <f>+H11</f>
        <v>8</v>
      </c>
      <c r="V17" s="59"/>
      <c r="W17" s="59"/>
      <c r="X17" s="8"/>
    </row>
    <row r="18" spans="1:34" ht="18" customHeight="1" x14ac:dyDescent="0.25">
      <c r="A18" s="3" t="s">
        <v>38</v>
      </c>
      <c r="B18" s="54" t="s">
        <v>904</v>
      </c>
      <c r="C18" s="4" t="s">
        <v>352</v>
      </c>
      <c r="D18" s="4" t="s">
        <v>905</v>
      </c>
      <c r="E18" s="4" t="s">
        <v>3</v>
      </c>
      <c r="F18" s="4" t="s">
        <v>861</v>
      </c>
      <c r="G18" s="4" t="s">
        <v>906</v>
      </c>
      <c r="H18" s="5">
        <v>9</v>
      </c>
      <c r="I18" s="6" t="str">
        <f>T(B10)</f>
        <v>274</v>
      </c>
      <c r="J18" s="6" t="str">
        <f t="shared" ref="J18:L19" si="17">T(C10)</f>
        <v>Nelly</v>
      </c>
      <c r="K18" s="6" t="str">
        <f t="shared" si="17"/>
        <v>Mårtensson</v>
      </c>
      <c r="L18" s="6" t="str">
        <f t="shared" si="17"/>
        <v>Garphyttans IF</v>
      </c>
      <c r="M18" s="30">
        <v>2</v>
      </c>
      <c r="N18"/>
      <c r="O18"/>
      <c r="P18" s="23">
        <v>1</v>
      </c>
      <c r="Q18" s="24" t="str">
        <f>+I13</f>
        <v>275</v>
      </c>
      <c r="R18" s="24" t="str">
        <f>+J13</f>
        <v>Ida</v>
      </c>
      <c r="S18" s="24" t="str">
        <f>+K13</f>
        <v>Georgsson</v>
      </c>
      <c r="T18" s="24" t="str">
        <f>+L13</f>
        <v>IF Hallby SOK</v>
      </c>
      <c r="U18" s="24">
        <f>+H13</f>
        <v>14</v>
      </c>
      <c r="V18" s="59"/>
      <c r="W18" s="59"/>
    </row>
    <row r="19" spans="1:34" ht="18" customHeight="1" x14ac:dyDescent="0.25">
      <c r="A19" s="3" t="s">
        <v>50</v>
      </c>
      <c r="B19" s="54" t="s">
        <v>907</v>
      </c>
      <c r="C19" s="4" t="s">
        <v>322</v>
      </c>
      <c r="D19" s="4" t="s">
        <v>908</v>
      </c>
      <c r="E19" s="4" t="s">
        <v>101</v>
      </c>
      <c r="F19" s="4" t="s">
        <v>861</v>
      </c>
      <c r="G19" s="4" t="s">
        <v>537</v>
      </c>
      <c r="H19" s="5">
        <v>10</v>
      </c>
      <c r="I19" s="6" t="str">
        <f>T(B11)</f>
        <v>297</v>
      </c>
      <c r="J19" s="6" t="str">
        <f t="shared" si="17"/>
        <v>Ida</v>
      </c>
      <c r="K19" s="6" t="str">
        <f t="shared" si="17"/>
        <v>Gotting</v>
      </c>
      <c r="L19" s="6" t="str">
        <f t="shared" si="17"/>
        <v>Grönahögs IK</v>
      </c>
      <c r="M19" s="29">
        <v>5</v>
      </c>
      <c r="N19"/>
      <c r="O19"/>
      <c r="P19" s="11" t="s">
        <v>19</v>
      </c>
      <c r="Q19" s="12"/>
      <c r="R19" s="12"/>
      <c r="S19" s="12"/>
      <c r="T19" s="13" t="str">
        <f>+T11</f>
        <v>D 13</v>
      </c>
      <c r="AA19" s="9"/>
      <c r="AB19" s="9"/>
      <c r="AC19" s="9"/>
      <c r="AD19" s="9"/>
      <c r="AE19" s="9"/>
      <c r="AF19" s="9"/>
    </row>
    <row r="20" spans="1:34" ht="18" customHeight="1" x14ac:dyDescent="0.25">
      <c r="A20" s="3" t="s">
        <v>56</v>
      </c>
      <c r="B20" s="35" t="s">
        <v>909</v>
      </c>
      <c r="C20" s="4" t="s">
        <v>910</v>
      </c>
      <c r="D20" s="4" t="s">
        <v>911</v>
      </c>
      <c r="E20" s="4" t="s">
        <v>128</v>
      </c>
      <c r="F20" s="4" t="s">
        <v>861</v>
      </c>
      <c r="G20" s="4" t="s">
        <v>553</v>
      </c>
      <c r="H20" s="5">
        <v>15</v>
      </c>
      <c r="I20" s="6" t="str">
        <f>T(B16)</f>
        <v>304</v>
      </c>
      <c r="J20" s="6" t="str">
        <f t="shared" ref="J20:L21" si="18">T(C16)</f>
        <v>Amanda</v>
      </c>
      <c r="K20" s="6" t="str">
        <f t="shared" si="18"/>
        <v>Atterhed</v>
      </c>
      <c r="L20" s="6" t="str">
        <f t="shared" si="18"/>
        <v>Garphyttans IF</v>
      </c>
      <c r="M20" s="29">
        <v>1</v>
      </c>
      <c r="N20"/>
      <c r="O20"/>
      <c r="P20" s="38" t="s">
        <v>23</v>
      </c>
      <c r="Q20" s="38" t="s">
        <v>24</v>
      </c>
      <c r="R20" s="18" t="s">
        <v>7</v>
      </c>
      <c r="S20" s="18" t="s">
        <v>8</v>
      </c>
      <c r="T20" s="18" t="s">
        <v>11</v>
      </c>
      <c r="V20" s="60" t="s">
        <v>25</v>
      </c>
      <c r="W20" s="61"/>
      <c r="Y20" s="8"/>
      <c r="Z20" s="8"/>
      <c r="AA20" s="9"/>
      <c r="AB20" s="9"/>
      <c r="AC20" s="9"/>
      <c r="AD20" s="9"/>
      <c r="AE20" s="9"/>
      <c r="AF20" s="9"/>
    </row>
    <row r="21" spans="1:34" ht="18" customHeight="1" x14ac:dyDescent="0.25">
      <c r="A21" s="3" t="s">
        <v>44</v>
      </c>
      <c r="B21" s="35" t="s">
        <v>912</v>
      </c>
      <c r="C21" s="4" t="s">
        <v>913</v>
      </c>
      <c r="D21" s="4" t="s">
        <v>914</v>
      </c>
      <c r="E21" s="4" t="s">
        <v>261</v>
      </c>
      <c r="F21" s="4" t="s">
        <v>861</v>
      </c>
      <c r="G21" s="4" t="s">
        <v>915</v>
      </c>
      <c r="H21" s="5">
        <v>16</v>
      </c>
      <c r="I21" s="6" t="str">
        <f>T(B17)</f>
        <v>285</v>
      </c>
      <c r="J21" s="6" t="str">
        <f t="shared" si="18"/>
        <v>Ida</v>
      </c>
      <c r="K21" s="6" t="str">
        <f t="shared" si="18"/>
        <v>Karlsson</v>
      </c>
      <c r="L21" s="6" t="str">
        <f t="shared" si="18"/>
        <v>Boxholm-Ekeby Skidklubb</v>
      </c>
      <c r="M21" s="30">
        <v>6</v>
      </c>
      <c r="N21"/>
      <c r="O21"/>
      <c r="P21" s="19">
        <v>6</v>
      </c>
      <c r="Q21" s="20" t="str">
        <f>+I21</f>
        <v>285</v>
      </c>
      <c r="R21" s="20" t="str">
        <f>+J21</f>
        <v>Ida</v>
      </c>
      <c r="S21" s="20" t="str">
        <f>+K21</f>
        <v>Karlsson</v>
      </c>
      <c r="T21" s="20" t="str">
        <f>+L21</f>
        <v>Boxholm-Ekeby Skidklubb</v>
      </c>
      <c r="U21" s="20">
        <f>+H21</f>
        <v>16</v>
      </c>
      <c r="V21" s="59"/>
      <c r="W21" s="59"/>
      <c r="Y21" s="8"/>
      <c r="Z21" s="8"/>
      <c r="AA21" s="9"/>
      <c r="AB21" s="9"/>
      <c r="AC21" s="9"/>
      <c r="AD21" s="9"/>
      <c r="AE21" s="9"/>
      <c r="AF21" s="9"/>
    </row>
    <row r="22" spans="1:34" ht="18" customHeight="1" x14ac:dyDescent="0.25">
      <c r="A22" s="3" t="s">
        <v>45</v>
      </c>
      <c r="B22" s="35" t="s">
        <v>916</v>
      </c>
      <c r="C22" s="4" t="s">
        <v>713</v>
      </c>
      <c r="D22" s="4" t="s">
        <v>472</v>
      </c>
      <c r="E22" s="4" t="s">
        <v>83</v>
      </c>
      <c r="F22" s="4" t="s">
        <v>861</v>
      </c>
      <c r="G22" s="4" t="s">
        <v>917</v>
      </c>
      <c r="N22"/>
      <c r="O22"/>
      <c r="P22" s="23">
        <v>5</v>
      </c>
      <c r="Q22" s="24" t="str">
        <f>+I19</f>
        <v>297</v>
      </c>
      <c r="R22" s="24" t="str">
        <f>+J19</f>
        <v>Ida</v>
      </c>
      <c r="S22" s="24" t="str">
        <f>+K19</f>
        <v>Gotting</v>
      </c>
      <c r="T22" s="24" t="str">
        <f>+L19</f>
        <v>Grönahögs IK</v>
      </c>
      <c r="U22" s="24">
        <f>+H19</f>
        <v>10</v>
      </c>
      <c r="V22" s="59"/>
      <c r="W22" s="59"/>
      <c r="X22" s="8"/>
      <c r="Y22" s="8"/>
      <c r="Z22" s="8"/>
      <c r="AA22" s="10"/>
      <c r="AB22" s="10"/>
      <c r="AC22" s="10"/>
      <c r="AD22" s="10"/>
      <c r="AE22" s="9"/>
      <c r="AF22" s="9"/>
    </row>
    <row r="23" spans="1:34" ht="18" customHeight="1" x14ac:dyDescent="0.25">
      <c r="A23" s="3" t="s">
        <v>57</v>
      </c>
      <c r="B23" s="35" t="s">
        <v>918</v>
      </c>
      <c r="C23" s="4" t="s">
        <v>713</v>
      </c>
      <c r="D23" s="4" t="s">
        <v>919</v>
      </c>
      <c r="E23" s="4" t="s">
        <v>137</v>
      </c>
      <c r="F23" s="4" t="s">
        <v>861</v>
      </c>
      <c r="G23" s="4" t="s">
        <v>920</v>
      </c>
      <c r="N23"/>
      <c r="O23"/>
      <c r="P23" s="23">
        <v>4</v>
      </c>
      <c r="Q23" s="24" t="str">
        <f>+I17</f>
        <v>277</v>
      </c>
      <c r="R23" s="24" t="str">
        <f>+J17</f>
        <v>Alva</v>
      </c>
      <c r="S23" s="24" t="str">
        <f>+K17</f>
        <v>Thudeen</v>
      </c>
      <c r="T23" s="24" t="str">
        <f>+L17</f>
        <v>Sya SK</v>
      </c>
      <c r="U23" s="24">
        <f>+H17</f>
        <v>4</v>
      </c>
      <c r="V23" s="59">
        <v>1</v>
      </c>
      <c r="W23" s="59"/>
      <c r="X23" s="8"/>
      <c r="Y23" s="10"/>
      <c r="Z23" s="10"/>
    </row>
    <row r="24" spans="1:34" ht="18" customHeight="1" x14ac:dyDescent="0.25">
      <c r="A24" s="3" t="s">
        <v>51</v>
      </c>
      <c r="B24" s="35" t="s">
        <v>921</v>
      </c>
      <c r="C24" s="4" t="s">
        <v>558</v>
      </c>
      <c r="D24" s="4" t="s">
        <v>922</v>
      </c>
      <c r="E24" s="4" t="s">
        <v>162</v>
      </c>
      <c r="F24" s="4" t="s">
        <v>861</v>
      </c>
      <c r="G24" s="4" t="s">
        <v>920</v>
      </c>
      <c r="N24"/>
      <c r="O24"/>
      <c r="P24" s="23">
        <v>3</v>
      </c>
      <c r="Q24" s="24" t="str">
        <f>+I16</f>
        <v>303</v>
      </c>
      <c r="R24" s="24" t="str">
        <f>+J16</f>
        <v>Sandra</v>
      </c>
      <c r="S24" s="24" t="str">
        <f>+K16</f>
        <v>Ling</v>
      </c>
      <c r="T24" s="24" t="str">
        <f>+L16</f>
        <v>IF Hallby SOK</v>
      </c>
      <c r="U24" s="24">
        <f>+H16</f>
        <v>3</v>
      </c>
      <c r="V24" s="59">
        <v>2</v>
      </c>
      <c r="W24" s="59"/>
      <c r="X24" s="8"/>
    </row>
    <row r="25" spans="1:34" ht="18" customHeight="1" x14ac:dyDescent="0.25">
      <c r="A25" s="3" t="s">
        <v>39</v>
      </c>
      <c r="B25" s="35" t="s">
        <v>923</v>
      </c>
      <c r="C25" s="4" t="s">
        <v>713</v>
      </c>
      <c r="D25" s="4" t="s">
        <v>924</v>
      </c>
      <c r="E25" s="4" t="s">
        <v>274</v>
      </c>
      <c r="F25" s="4" t="s">
        <v>861</v>
      </c>
      <c r="G25" s="4" t="s">
        <v>925</v>
      </c>
      <c r="N25"/>
      <c r="O25"/>
      <c r="P25" s="23">
        <v>2</v>
      </c>
      <c r="Q25" s="24" t="str">
        <f>+I18</f>
        <v>274</v>
      </c>
      <c r="R25" s="24" t="str">
        <f>+J18</f>
        <v>Nelly</v>
      </c>
      <c r="S25" s="24" t="str">
        <f>+K18</f>
        <v>Mårtensson</v>
      </c>
      <c r="T25" s="24" t="str">
        <f>+L18</f>
        <v>Garphyttans IF</v>
      </c>
      <c r="U25" s="24">
        <f>+H18</f>
        <v>9</v>
      </c>
      <c r="V25" s="59"/>
      <c r="W25" s="59"/>
      <c r="X25" s="10"/>
      <c r="AA25" s="57" t="s">
        <v>28</v>
      </c>
      <c r="AB25" s="57"/>
      <c r="AC25" s="57"/>
      <c r="AD25" s="57"/>
      <c r="AE25" s="57"/>
      <c r="AF25" s="57"/>
      <c r="AG25" s="57"/>
      <c r="AH25" s="57"/>
    </row>
    <row r="26" spans="1:34" ht="18" customHeight="1" x14ac:dyDescent="0.25">
      <c r="A26" s="3" t="s">
        <v>58</v>
      </c>
      <c r="B26" s="4" t="s">
        <v>926</v>
      </c>
      <c r="C26" s="4" t="s">
        <v>532</v>
      </c>
      <c r="D26" s="4" t="s">
        <v>397</v>
      </c>
      <c r="E26" s="4" t="s">
        <v>398</v>
      </c>
      <c r="F26" s="4" t="s">
        <v>861</v>
      </c>
      <c r="G26" s="4" t="s">
        <v>568</v>
      </c>
      <c r="N26"/>
      <c r="O26"/>
      <c r="P26" s="23">
        <v>1</v>
      </c>
      <c r="Q26" s="24" t="str">
        <f>+I20</f>
        <v>304</v>
      </c>
      <c r="R26" s="24" t="str">
        <f>+J20</f>
        <v>Amanda</v>
      </c>
      <c r="S26" s="24" t="str">
        <f>+K20</f>
        <v>Atterhed</v>
      </c>
      <c r="T26" s="24" t="str">
        <f>+L20</f>
        <v>Garphyttans IF</v>
      </c>
      <c r="U26" s="24">
        <f>+H20</f>
        <v>15</v>
      </c>
      <c r="V26" s="59"/>
      <c r="W26" s="59"/>
      <c r="AA26" s="57"/>
      <c r="AB26" s="57"/>
      <c r="AC26" s="57"/>
      <c r="AD26" s="57"/>
      <c r="AE26" s="57"/>
      <c r="AF26" s="57"/>
      <c r="AG26" s="57"/>
      <c r="AH26" s="57"/>
    </row>
    <row r="27" spans="1:34" ht="18" customHeight="1" x14ac:dyDescent="0.2">
      <c r="A27" s="3" t="s">
        <v>59</v>
      </c>
      <c r="B27" s="4" t="s">
        <v>927</v>
      </c>
      <c r="C27" s="4" t="s">
        <v>367</v>
      </c>
      <c r="D27" s="4" t="s">
        <v>896</v>
      </c>
      <c r="E27" s="4" t="s">
        <v>315</v>
      </c>
      <c r="F27" s="4" t="s">
        <v>861</v>
      </c>
      <c r="G27" s="4" t="s">
        <v>928</v>
      </c>
      <c r="N27"/>
      <c r="O27"/>
      <c r="Y27" s="8"/>
      <c r="Z27" s="8"/>
      <c r="AA27" s="9"/>
      <c r="AB27" s="9"/>
      <c r="AC27" s="9"/>
      <c r="AD27" s="9"/>
      <c r="AE27" s="9"/>
      <c r="AF27" s="9"/>
    </row>
    <row r="28" spans="1:34" ht="18" customHeight="1" x14ac:dyDescent="0.3">
      <c r="A28" s="3" t="s">
        <v>60</v>
      </c>
      <c r="B28" s="4" t="s">
        <v>929</v>
      </c>
      <c r="C28" s="4" t="s">
        <v>930</v>
      </c>
      <c r="D28" s="4" t="s">
        <v>341</v>
      </c>
      <c r="E28" s="4" t="s">
        <v>128</v>
      </c>
      <c r="F28" s="4" t="s">
        <v>861</v>
      </c>
      <c r="G28" s="4" t="s">
        <v>320</v>
      </c>
      <c r="N28"/>
      <c r="O28"/>
      <c r="P28" s="58" t="s">
        <v>22</v>
      </c>
      <c r="Q28" s="58"/>
      <c r="R28" s="58"/>
      <c r="S28" s="58"/>
      <c r="T28" s="58"/>
      <c r="Y28" s="8"/>
      <c r="Z28" s="8"/>
      <c r="AA28" s="9"/>
      <c r="AB28" s="9"/>
    </row>
    <row r="29" spans="1:34" ht="18" customHeight="1" x14ac:dyDescent="0.25">
      <c r="A29" s="3" t="s">
        <v>508</v>
      </c>
      <c r="B29" s="4" t="s">
        <v>931</v>
      </c>
      <c r="C29" s="4" t="s">
        <v>348</v>
      </c>
      <c r="D29" s="4" t="s">
        <v>330</v>
      </c>
      <c r="E29" s="4" t="s">
        <v>137</v>
      </c>
      <c r="F29" s="4" t="s">
        <v>861</v>
      </c>
      <c r="G29" s="4" t="s">
        <v>493</v>
      </c>
      <c r="N29"/>
      <c r="O29"/>
      <c r="P29" s="57" t="s">
        <v>28</v>
      </c>
      <c r="Q29" s="57"/>
      <c r="R29" s="57"/>
      <c r="S29" s="57"/>
      <c r="T29" s="57"/>
      <c r="U29" s="57"/>
      <c r="V29" s="57"/>
      <c r="W29" s="57"/>
      <c r="X29" s="8"/>
      <c r="Y29" s="8"/>
      <c r="Z29" s="8"/>
    </row>
    <row r="30" spans="1:34" ht="18" customHeight="1" x14ac:dyDescent="0.2">
      <c r="A30" s="3" t="s">
        <v>509</v>
      </c>
      <c r="B30" s="4" t="s">
        <v>932</v>
      </c>
      <c r="C30" s="4" t="s">
        <v>591</v>
      </c>
      <c r="D30" s="4" t="s">
        <v>933</v>
      </c>
      <c r="E30" s="4" t="s">
        <v>248</v>
      </c>
      <c r="F30" s="4" t="s">
        <v>861</v>
      </c>
      <c r="G30" s="4" t="s">
        <v>934</v>
      </c>
      <c r="N30"/>
      <c r="O30"/>
      <c r="X30" s="8"/>
    </row>
    <row r="31" spans="1:34" ht="18" customHeight="1" x14ac:dyDescent="0.2">
      <c r="A31" s="3" t="s">
        <v>510</v>
      </c>
      <c r="B31" s="4" t="s">
        <v>935</v>
      </c>
      <c r="C31" s="4" t="s">
        <v>171</v>
      </c>
      <c r="D31" s="4" t="s">
        <v>500</v>
      </c>
      <c r="E31" s="4" t="s">
        <v>128</v>
      </c>
      <c r="F31" s="4" t="s">
        <v>861</v>
      </c>
      <c r="G31" s="4" t="s">
        <v>936</v>
      </c>
      <c r="N31"/>
      <c r="O31"/>
      <c r="X31" s="8"/>
    </row>
    <row r="32" spans="1:34" ht="18" customHeight="1" x14ac:dyDescent="0.2">
      <c r="A32" s="3" t="s">
        <v>511</v>
      </c>
      <c r="B32" s="4" t="s">
        <v>937</v>
      </c>
      <c r="C32" s="4" t="s">
        <v>326</v>
      </c>
      <c r="D32" s="4" t="s">
        <v>938</v>
      </c>
      <c r="E32" s="4" t="s">
        <v>157</v>
      </c>
      <c r="F32" s="4" t="s">
        <v>861</v>
      </c>
      <c r="G32" s="4" t="s">
        <v>158</v>
      </c>
      <c r="N32"/>
      <c r="O32"/>
    </row>
    <row r="33" spans="1:15" ht="18" customHeight="1" x14ac:dyDescent="0.2">
      <c r="A33" s="3" t="s">
        <v>512</v>
      </c>
      <c r="B33" s="4" t="s">
        <v>939</v>
      </c>
      <c r="C33" s="4" t="s">
        <v>940</v>
      </c>
      <c r="D33" s="4" t="s">
        <v>506</v>
      </c>
      <c r="E33" s="4" t="s">
        <v>178</v>
      </c>
      <c r="F33" s="4" t="s">
        <v>861</v>
      </c>
      <c r="G33" s="4" t="s">
        <v>158</v>
      </c>
      <c r="N33"/>
      <c r="O33"/>
    </row>
    <row r="34" spans="1:15" ht="18" customHeight="1" x14ac:dyDescent="0.2">
      <c r="A34" s="3" t="s">
        <v>513</v>
      </c>
      <c r="B34" s="4" t="s">
        <v>941</v>
      </c>
      <c r="C34" s="4" t="s">
        <v>542</v>
      </c>
      <c r="D34" s="4" t="s">
        <v>697</v>
      </c>
      <c r="E34" s="4" t="s">
        <v>77</v>
      </c>
      <c r="F34" s="4" t="s">
        <v>861</v>
      </c>
      <c r="G34" s="4" t="s">
        <v>158</v>
      </c>
      <c r="N34"/>
      <c r="O34"/>
    </row>
    <row r="35" spans="1:15" ht="18" customHeight="1" x14ac:dyDescent="0.2">
      <c r="A35" s="3" t="s">
        <v>514</v>
      </c>
      <c r="B35" s="4" t="s">
        <v>942</v>
      </c>
      <c r="C35" s="4" t="s">
        <v>713</v>
      </c>
      <c r="D35" s="4" t="s">
        <v>943</v>
      </c>
      <c r="E35" s="4" t="s">
        <v>93</v>
      </c>
      <c r="F35" s="4" t="s">
        <v>861</v>
      </c>
      <c r="G35" s="4" t="s">
        <v>158</v>
      </c>
      <c r="N35"/>
      <c r="O35"/>
    </row>
    <row r="36" spans="1:15" ht="18" customHeight="1" x14ac:dyDescent="0.2">
      <c r="A36" s="2"/>
      <c r="N36"/>
      <c r="O36"/>
    </row>
    <row r="37" spans="1:15" ht="18" customHeight="1" x14ac:dyDescent="0.2">
      <c r="A37" s="2"/>
      <c r="N37"/>
      <c r="O37"/>
    </row>
    <row r="38" spans="1:15" ht="18" customHeight="1" x14ac:dyDescent="0.2">
      <c r="A38" s="2"/>
      <c r="N38"/>
      <c r="O38"/>
    </row>
    <row r="39" spans="1:15" ht="18" customHeight="1" x14ac:dyDescent="0.2">
      <c r="A39" s="2"/>
      <c r="N39"/>
      <c r="O39"/>
    </row>
    <row r="40" spans="1:15" ht="18" customHeight="1" x14ac:dyDescent="0.25">
      <c r="A40" s="2"/>
      <c r="O40"/>
    </row>
    <row r="41" spans="1:15" ht="18" customHeight="1" x14ac:dyDescent="0.25">
      <c r="A41" s="2"/>
      <c r="O41"/>
    </row>
    <row r="42" spans="1:15" ht="18" customHeight="1" x14ac:dyDescent="0.25">
      <c r="A42" s="2"/>
    </row>
    <row r="43" spans="1:15" ht="12.75" customHeight="1" x14ac:dyDescent="0.25">
      <c r="A43" s="2"/>
    </row>
    <row r="44" spans="1:15" ht="15.75" x14ac:dyDescent="0.25">
      <c r="A44" s="2"/>
    </row>
    <row r="45" spans="1:15" ht="15.75" x14ac:dyDescent="0.25">
      <c r="A45" s="2"/>
    </row>
    <row r="46" spans="1:15" ht="15.75" x14ac:dyDescent="0.25">
      <c r="A46" s="2"/>
    </row>
    <row r="47" spans="1:15" ht="15.75" x14ac:dyDescent="0.25">
      <c r="A47" s="2"/>
    </row>
    <row r="48" spans="1:15" ht="15.75" x14ac:dyDescent="0.25">
      <c r="A48" s="2"/>
    </row>
    <row r="49" spans="26:33" ht="19.5" x14ac:dyDescent="0.3">
      <c r="AA49" s="56" t="s">
        <v>31</v>
      </c>
      <c r="AB49" s="56"/>
      <c r="AC49" s="56"/>
      <c r="AD49" s="56"/>
      <c r="AE49" s="56"/>
    </row>
    <row r="50" spans="26:33" ht="15.75" x14ac:dyDescent="0.25"/>
    <row r="51" spans="26:33" ht="15.75" x14ac:dyDescent="0.25">
      <c r="Z51" s="17" t="s">
        <v>6</v>
      </c>
      <c r="AA51" s="17" t="s">
        <v>7</v>
      </c>
      <c r="AB51" s="17" t="s">
        <v>8</v>
      </c>
      <c r="AC51" s="17" t="s">
        <v>11</v>
      </c>
      <c r="AD51" s="17" t="s">
        <v>26</v>
      </c>
      <c r="AE51" s="17" t="s">
        <v>29</v>
      </c>
      <c r="AG51" s="17" t="s">
        <v>23</v>
      </c>
    </row>
    <row r="52" spans="26:33" ht="15.75" x14ac:dyDescent="0.25">
      <c r="Z52" s="32" t="s">
        <v>860</v>
      </c>
      <c r="AA52" t="s">
        <v>300</v>
      </c>
      <c r="AB52" t="s">
        <v>435</v>
      </c>
      <c r="AC52" t="s">
        <v>110</v>
      </c>
      <c r="AD52">
        <v>1</v>
      </c>
      <c r="AE52">
        <v>1</v>
      </c>
      <c r="AG52" s="29">
        <v>3</v>
      </c>
    </row>
    <row r="53" spans="26:33" ht="15.75" x14ac:dyDescent="0.25">
      <c r="Z53" t="s">
        <v>863</v>
      </c>
      <c r="AA53" t="s">
        <v>864</v>
      </c>
      <c r="AB53" t="s">
        <v>865</v>
      </c>
      <c r="AC53" t="s">
        <v>93</v>
      </c>
      <c r="AD53">
        <v>2</v>
      </c>
      <c r="AE53">
        <v>1</v>
      </c>
      <c r="AG53" s="30">
        <v>4</v>
      </c>
    </row>
    <row r="54" spans="26:33" ht="15.75" x14ac:dyDescent="0.25">
      <c r="Z54" t="s">
        <v>867</v>
      </c>
      <c r="AA54" t="s">
        <v>868</v>
      </c>
      <c r="AB54" t="s">
        <v>415</v>
      </c>
      <c r="AC54" t="s">
        <v>110</v>
      </c>
      <c r="AD54">
        <v>3</v>
      </c>
      <c r="AE54">
        <v>2</v>
      </c>
      <c r="AG54" s="30">
        <v>2</v>
      </c>
    </row>
    <row r="55" spans="26:33" ht="15.75" x14ac:dyDescent="0.25">
      <c r="Z55" s="32" t="s">
        <v>870</v>
      </c>
      <c r="AA55" t="s">
        <v>367</v>
      </c>
      <c r="AB55" t="s">
        <v>871</v>
      </c>
      <c r="AC55" t="s">
        <v>315</v>
      </c>
      <c r="AD55">
        <v>4</v>
      </c>
      <c r="AE55">
        <v>1</v>
      </c>
      <c r="AG55" s="29">
        <v>5</v>
      </c>
    </row>
    <row r="56" spans="26:33" ht="15.75" x14ac:dyDescent="0.25">
      <c r="Z56" t="s">
        <v>873</v>
      </c>
      <c r="AA56" t="s">
        <v>355</v>
      </c>
      <c r="AB56" t="s">
        <v>874</v>
      </c>
      <c r="AC56" t="s">
        <v>315</v>
      </c>
      <c r="AD56">
        <v>5</v>
      </c>
      <c r="AE56">
        <v>2</v>
      </c>
      <c r="AG56" s="29">
        <v>1</v>
      </c>
    </row>
    <row r="57" spans="26:33" ht="15.75" x14ac:dyDescent="0.25">
      <c r="Z57" t="s">
        <v>879</v>
      </c>
      <c r="AA57" t="s">
        <v>348</v>
      </c>
      <c r="AB57" t="s">
        <v>552</v>
      </c>
      <c r="AC57" t="s">
        <v>137</v>
      </c>
      <c r="AD57">
        <v>7</v>
      </c>
      <c r="AE57">
        <v>2</v>
      </c>
      <c r="AG57" s="30">
        <v>6</v>
      </c>
    </row>
    <row r="58" spans="26:33" ht="15.75" x14ac:dyDescent="0.25"/>
    <row r="59" spans="26:33" ht="15.75" x14ac:dyDescent="0.25"/>
    <row r="60" spans="26:33" ht="15.75" x14ac:dyDescent="0.25"/>
    <row r="61" spans="26:33" ht="15.75" x14ac:dyDescent="0.25">
      <c r="Z61">
        <f>+Z52+Z53+Z54+Z55+Z56+Z57</f>
        <v>1709</v>
      </c>
      <c r="AC61">
        <f>+AB6+AB7+AB8+AB9+AB11+AB10</f>
        <v>1709</v>
      </c>
    </row>
    <row r="62" spans="26:33" ht="15.75" x14ac:dyDescent="0.25">
      <c r="AB62" s="17" t="s">
        <v>30</v>
      </c>
      <c r="AC62">
        <f>+AC61-Z61</f>
        <v>0</v>
      </c>
    </row>
  </sheetData>
  <sortState ref="Z52:AF57">
    <sortCondition ref="AD52:AD57"/>
  </sortState>
  <mergeCells count="30">
    <mergeCell ref="P2:T2"/>
    <mergeCell ref="AA2:AE2"/>
    <mergeCell ref="V4:W4"/>
    <mergeCell ref="V5:W5"/>
    <mergeCell ref="AG5:AH5"/>
    <mergeCell ref="V18:W18"/>
    <mergeCell ref="V7:W7"/>
    <mergeCell ref="V8:W8"/>
    <mergeCell ref="V9:W9"/>
    <mergeCell ref="V10:W10"/>
    <mergeCell ref="V12:W12"/>
    <mergeCell ref="V13:W13"/>
    <mergeCell ref="V14:W14"/>
    <mergeCell ref="AA14:AE14"/>
    <mergeCell ref="V15:W15"/>
    <mergeCell ref="V16:W16"/>
    <mergeCell ref="V17:W17"/>
    <mergeCell ref="V6:W6"/>
    <mergeCell ref="P28:T28"/>
    <mergeCell ref="P29:W29"/>
    <mergeCell ref="AA49:AE49"/>
    <mergeCell ref="V20:W20"/>
    <mergeCell ref="V21:W21"/>
    <mergeCell ref="V22:W22"/>
    <mergeCell ref="V23:W23"/>
    <mergeCell ref="V24:W24"/>
    <mergeCell ref="V25:W25"/>
    <mergeCell ref="AA25:AH25"/>
    <mergeCell ref="V26:W26"/>
    <mergeCell ref="AA26:AH26"/>
  </mergeCells>
  <pageMargins left="0.70866141732283472" right="0.70866141732283472" top="0.74803149606299213" bottom="0.74803149606299213" header="0.31496062992125984" footer="0.31496062992125984"/>
  <pageSetup paperSize="9" scale="68" fitToWidth="0" fitToHeight="0" orientation="landscape" r:id="rId1"/>
  <headerFooter alignWithMargins="0">
    <oddHeader>&amp;LTour de Mösseberg&amp;C&amp;A&amp;R&amp;D</oddHeader>
  </headerFooter>
  <colBreaks count="2" manualBreakCount="2">
    <brk id="14" max="36" man="1"/>
    <brk id="24" max="36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H62"/>
  <sheetViews>
    <sheetView zoomScale="70" zoomScaleNormal="70" workbookViewId="0"/>
  </sheetViews>
  <sheetFormatPr defaultColWidth="9.140625" defaultRowHeight="12.75" customHeight="1" x14ac:dyDescent="0.25"/>
  <cols>
    <col min="1" max="1" width="4.7109375" bestFit="1" customWidth="1"/>
    <col min="2" max="2" width="6.85546875" customWidth="1"/>
    <col min="3" max="3" width="14.5703125" customWidth="1"/>
    <col min="4" max="4" width="19.140625" customWidth="1"/>
    <col min="5" max="5" width="26.28515625" customWidth="1"/>
    <col min="6" max="6" width="12.140625" customWidth="1"/>
    <col min="7" max="7" width="13.42578125" bestFit="1" customWidth="1"/>
    <col min="8" max="8" width="5.85546875" customWidth="1"/>
    <col min="9" max="9" width="4.85546875" customWidth="1"/>
    <col min="10" max="10" width="13.42578125" customWidth="1"/>
    <col min="11" max="11" width="19.140625" customWidth="1"/>
    <col min="12" max="12" width="27.85546875" bestFit="1" customWidth="1"/>
    <col min="13" max="13" width="16.28515625" bestFit="1" customWidth="1"/>
    <col min="14" max="15" width="13.140625" style="34" customWidth="1"/>
    <col min="16" max="16" width="13.140625" customWidth="1"/>
    <col min="17" max="17" width="17.5703125" customWidth="1"/>
    <col min="18" max="18" width="11.42578125" bestFit="1" customWidth="1"/>
    <col min="19" max="19" width="13" bestFit="1" customWidth="1"/>
    <col min="20" max="20" width="20.28515625" bestFit="1" customWidth="1"/>
    <col min="26" max="26" width="6.140625" customWidth="1"/>
    <col min="27" max="27" width="12" customWidth="1"/>
    <col min="28" max="28" width="19.28515625" customWidth="1"/>
    <col min="29" max="29" width="17" customWidth="1"/>
    <col min="30" max="30" width="20.7109375" customWidth="1"/>
    <col min="31" max="31" width="14.28515625" bestFit="1" customWidth="1"/>
    <col min="32" max="32" width="11.140625" bestFit="1" customWidth="1"/>
    <col min="33" max="34" width="9.140625" customWidth="1"/>
  </cols>
  <sheetData>
    <row r="1" spans="1:34" ht="18" customHeight="1" x14ac:dyDescent="0.25">
      <c r="A1" s="4" t="s">
        <v>5</v>
      </c>
      <c r="B1" s="4" t="s">
        <v>6</v>
      </c>
      <c r="C1" s="4" t="s">
        <v>7</v>
      </c>
      <c r="D1" s="4" t="s">
        <v>8</v>
      </c>
      <c r="E1" s="4" t="s">
        <v>11</v>
      </c>
      <c r="F1" s="4" t="s">
        <v>12</v>
      </c>
      <c r="G1" s="4" t="s">
        <v>13</v>
      </c>
      <c r="H1" s="11" t="s">
        <v>17</v>
      </c>
      <c r="I1" s="12"/>
      <c r="J1" s="12"/>
      <c r="K1" s="12"/>
      <c r="L1" s="13" t="str">
        <f>T(F2)</f>
        <v>D 14</v>
      </c>
      <c r="M1" s="31" t="s">
        <v>27</v>
      </c>
      <c r="N1"/>
    </row>
    <row r="2" spans="1:34" ht="18" customHeight="1" x14ac:dyDescent="0.3">
      <c r="A2" s="3" t="s">
        <v>34</v>
      </c>
      <c r="B2" s="54" t="s">
        <v>1032</v>
      </c>
      <c r="C2" s="4" t="s">
        <v>1033</v>
      </c>
      <c r="D2" s="4" t="s">
        <v>905</v>
      </c>
      <c r="E2" s="4" t="s">
        <v>128</v>
      </c>
      <c r="F2" s="4" t="s">
        <v>1034</v>
      </c>
      <c r="G2" s="4" t="s">
        <v>1035</v>
      </c>
      <c r="H2" s="5">
        <v>1</v>
      </c>
      <c r="I2" s="6" t="str">
        <f>T(B2)</f>
        <v>349</v>
      </c>
      <c r="J2" s="6" t="str">
        <f t="shared" ref="J2:L2" si="0">T(C2)</f>
        <v>Yrla</v>
      </c>
      <c r="K2" s="6" t="str">
        <f t="shared" si="0"/>
        <v>Abrahamsson</v>
      </c>
      <c r="L2" s="6" t="str">
        <f t="shared" si="0"/>
        <v>IK Stern</v>
      </c>
      <c r="M2" s="29">
        <v>3</v>
      </c>
      <c r="N2"/>
      <c r="P2" s="58" t="s">
        <v>22</v>
      </c>
      <c r="Q2" s="58"/>
      <c r="R2" s="58"/>
      <c r="S2" s="58"/>
      <c r="T2" s="58"/>
      <c r="AA2" s="58" t="s">
        <v>22</v>
      </c>
      <c r="AB2" s="58"/>
      <c r="AC2" s="58"/>
      <c r="AD2" s="58"/>
      <c r="AE2" s="58"/>
    </row>
    <row r="3" spans="1:34" ht="18" customHeight="1" x14ac:dyDescent="0.25">
      <c r="A3" s="3" t="s">
        <v>46</v>
      </c>
      <c r="B3" s="54" t="s">
        <v>1036</v>
      </c>
      <c r="C3" s="4" t="s">
        <v>333</v>
      </c>
      <c r="D3" s="4" t="s">
        <v>1037</v>
      </c>
      <c r="E3" s="4" t="s">
        <v>641</v>
      </c>
      <c r="F3" s="4" t="s">
        <v>1034</v>
      </c>
      <c r="G3" s="4" t="s">
        <v>794</v>
      </c>
      <c r="H3" s="5">
        <v>6</v>
      </c>
      <c r="I3" s="6" t="str">
        <f>T(B7)</f>
        <v>351</v>
      </c>
      <c r="J3" s="6" t="str">
        <f t="shared" ref="J3:L4" si="1">T(C7)</f>
        <v>Ida</v>
      </c>
      <c r="K3" s="6" t="str">
        <f t="shared" si="1"/>
        <v>Rosjö</v>
      </c>
      <c r="L3" s="6" t="str">
        <f t="shared" si="1"/>
        <v>IF Hallby SOK</v>
      </c>
      <c r="M3" s="30">
        <v>4</v>
      </c>
      <c r="N3"/>
      <c r="O3"/>
      <c r="P3" s="11" t="s">
        <v>17</v>
      </c>
      <c r="Q3" s="12"/>
      <c r="R3" s="12"/>
      <c r="S3" s="12"/>
      <c r="T3" s="13" t="str">
        <f>+L1</f>
        <v>D 14</v>
      </c>
    </row>
    <row r="4" spans="1:34" ht="18" customHeight="1" x14ac:dyDescent="0.25">
      <c r="A4" s="3" t="s">
        <v>52</v>
      </c>
      <c r="B4" s="54" t="s">
        <v>1038</v>
      </c>
      <c r="C4" s="4" t="s">
        <v>1039</v>
      </c>
      <c r="D4" s="4" t="s">
        <v>1040</v>
      </c>
      <c r="E4" s="4" t="s">
        <v>311</v>
      </c>
      <c r="F4" s="4" t="s">
        <v>1034</v>
      </c>
      <c r="G4" s="4" t="s">
        <v>1041</v>
      </c>
      <c r="H4" s="5">
        <v>7</v>
      </c>
      <c r="I4" s="6" t="str">
        <f>T(B8)</f>
        <v>358</v>
      </c>
      <c r="J4" s="6" t="str">
        <f t="shared" si="1"/>
        <v>Alma</v>
      </c>
      <c r="K4" s="6" t="str">
        <f t="shared" si="1"/>
        <v>Olsson</v>
      </c>
      <c r="L4" s="6" t="str">
        <f t="shared" si="1"/>
        <v>Garphyttans IF</v>
      </c>
      <c r="M4" s="30">
        <v>2</v>
      </c>
      <c r="N4"/>
      <c r="O4"/>
      <c r="P4" s="38" t="s">
        <v>23</v>
      </c>
      <c r="Q4" s="38" t="s">
        <v>24</v>
      </c>
      <c r="R4" s="18" t="s">
        <v>7</v>
      </c>
      <c r="S4" s="18" t="s">
        <v>8</v>
      </c>
      <c r="T4" s="18" t="s">
        <v>11</v>
      </c>
      <c r="U4" s="17" t="s">
        <v>26</v>
      </c>
      <c r="V4" s="60" t="s">
        <v>25</v>
      </c>
      <c r="W4" s="61"/>
      <c r="AA4" s="14" t="s">
        <v>21</v>
      </c>
      <c r="AB4" s="15"/>
      <c r="AC4" s="15"/>
      <c r="AD4" s="15"/>
      <c r="AE4" s="16" t="str">
        <f>T(F2)</f>
        <v>D 14</v>
      </c>
      <c r="AF4" s="27"/>
      <c r="AG4" s="9"/>
    </row>
    <row r="5" spans="1:34" ht="18" customHeight="1" x14ac:dyDescent="0.25">
      <c r="A5" s="3" t="s">
        <v>40</v>
      </c>
      <c r="B5" s="54" t="s">
        <v>1042</v>
      </c>
      <c r="C5" s="4" t="s">
        <v>1043</v>
      </c>
      <c r="D5" s="4" t="s">
        <v>260</v>
      </c>
      <c r="E5" s="4" t="s">
        <v>101</v>
      </c>
      <c r="F5" s="4" t="s">
        <v>1034</v>
      </c>
      <c r="G5" s="4" t="s">
        <v>1044</v>
      </c>
      <c r="H5" s="5">
        <v>12</v>
      </c>
      <c r="I5" s="6" t="str">
        <f>T(B13)</f>
        <v>363</v>
      </c>
      <c r="J5" s="6" t="str">
        <f t="shared" ref="J5:L6" si="2">T(C13)</f>
        <v>Amanda</v>
      </c>
      <c r="K5" s="6" t="str">
        <f t="shared" si="2"/>
        <v>Johansson</v>
      </c>
      <c r="L5" s="6" t="str">
        <f t="shared" si="2"/>
        <v>Ulricehamns IF</v>
      </c>
      <c r="M5" s="29">
        <v>5</v>
      </c>
      <c r="N5"/>
      <c r="O5"/>
      <c r="P5" s="19">
        <v>6</v>
      </c>
      <c r="Q5" s="20" t="str">
        <f>+I7</f>
        <v>353</v>
      </c>
      <c r="R5" s="21" t="str">
        <f t="shared" ref="R5:T5" si="3">+J7</f>
        <v>Jonna</v>
      </c>
      <c r="S5" s="21" t="str">
        <f t="shared" si="3"/>
        <v>Lindblad</v>
      </c>
      <c r="T5" s="20" t="str">
        <f t="shared" si="3"/>
        <v>Granbergsdals IF</v>
      </c>
      <c r="U5" s="20">
        <f>+H7</f>
        <v>18</v>
      </c>
      <c r="V5" s="59"/>
      <c r="W5" s="59"/>
      <c r="AA5" s="38" t="s">
        <v>23</v>
      </c>
      <c r="AB5" s="38" t="s">
        <v>24</v>
      </c>
      <c r="AC5" s="18" t="s">
        <v>7</v>
      </c>
      <c r="AD5" s="18" t="s">
        <v>8</v>
      </c>
      <c r="AE5" s="18" t="s">
        <v>11</v>
      </c>
      <c r="AF5" s="17" t="s">
        <v>26</v>
      </c>
      <c r="AG5" s="60" t="s">
        <v>25</v>
      </c>
      <c r="AH5" s="61"/>
    </row>
    <row r="6" spans="1:34" ht="18" customHeight="1" x14ac:dyDescent="0.25">
      <c r="A6" s="3" t="s">
        <v>41</v>
      </c>
      <c r="B6" s="54" t="s">
        <v>1045</v>
      </c>
      <c r="C6" s="4" t="s">
        <v>1046</v>
      </c>
      <c r="D6" s="4" t="s">
        <v>1047</v>
      </c>
      <c r="E6" s="4" t="s">
        <v>669</v>
      </c>
      <c r="F6" s="4" t="s">
        <v>1034</v>
      </c>
      <c r="G6" s="4" t="s">
        <v>1048</v>
      </c>
      <c r="H6" s="5">
        <v>13</v>
      </c>
      <c r="I6" s="6" t="str">
        <f>T(B14)</f>
        <v>346</v>
      </c>
      <c r="J6" s="6" t="str">
        <f t="shared" si="2"/>
        <v>Alice</v>
      </c>
      <c r="K6" s="6" t="str">
        <f t="shared" si="2"/>
        <v>Nossler</v>
      </c>
      <c r="L6" s="6" t="str">
        <f t="shared" si="2"/>
        <v>Tidaholm SOK Sisu</v>
      </c>
      <c r="M6" s="29">
        <v>1</v>
      </c>
      <c r="N6"/>
      <c r="O6"/>
      <c r="P6" s="23">
        <v>5</v>
      </c>
      <c r="Q6" s="24" t="str">
        <f>+I5</f>
        <v>363</v>
      </c>
      <c r="R6" s="25" t="str">
        <f t="shared" ref="R6:T6" si="4">+J5</f>
        <v>Amanda</v>
      </c>
      <c r="S6" s="25" t="str">
        <f t="shared" si="4"/>
        <v>Johansson</v>
      </c>
      <c r="T6" s="24" t="str">
        <f t="shared" si="4"/>
        <v>Ulricehamns IF</v>
      </c>
      <c r="U6" s="20">
        <f>+H5</f>
        <v>12</v>
      </c>
      <c r="V6" s="59"/>
      <c r="W6" s="59"/>
      <c r="Y6" s="8"/>
      <c r="Z6" s="8"/>
      <c r="AA6" s="19">
        <v>6</v>
      </c>
      <c r="AB6" s="20" t="str">
        <f>+Z57</f>
        <v>351</v>
      </c>
      <c r="AC6" s="20" t="str">
        <f>+AA57</f>
        <v>Ida</v>
      </c>
      <c r="AD6" s="20" t="str">
        <f>+AB57</f>
        <v>Rosjö</v>
      </c>
      <c r="AE6" s="20" t="str">
        <f>+AC57</f>
        <v>IF Hallby SOK</v>
      </c>
      <c r="AF6" s="20">
        <f>+AD57</f>
        <v>6</v>
      </c>
      <c r="AG6" s="22">
        <v>3</v>
      </c>
      <c r="AH6" s="22"/>
    </row>
    <row r="7" spans="1:34" ht="18" customHeight="1" x14ac:dyDescent="0.25">
      <c r="A7" s="3" t="s">
        <v>53</v>
      </c>
      <c r="B7" s="54" t="s">
        <v>1049</v>
      </c>
      <c r="C7" s="4" t="s">
        <v>713</v>
      </c>
      <c r="D7" s="4" t="s">
        <v>1050</v>
      </c>
      <c r="E7" s="4" t="s">
        <v>110</v>
      </c>
      <c r="F7" s="4" t="s">
        <v>1034</v>
      </c>
      <c r="G7" s="4" t="s">
        <v>987</v>
      </c>
      <c r="H7" s="5">
        <v>18</v>
      </c>
      <c r="I7" s="6" t="str">
        <f>T(B19)</f>
        <v>353</v>
      </c>
      <c r="J7" s="6" t="str">
        <f t="shared" ref="J7:L7" si="5">T(C19)</f>
        <v>Jonna</v>
      </c>
      <c r="K7" s="6" t="str">
        <f t="shared" si="5"/>
        <v>Lindblad</v>
      </c>
      <c r="L7" s="6" t="str">
        <f t="shared" si="5"/>
        <v>Granbergsdals IF</v>
      </c>
      <c r="M7" s="30">
        <v>6</v>
      </c>
      <c r="N7"/>
      <c r="O7"/>
      <c r="P7" s="23">
        <v>4</v>
      </c>
      <c r="Q7" s="24" t="str">
        <f>+I3</f>
        <v>351</v>
      </c>
      <c r="R7" s="25" t="str">
        <f t="shared" ref="R7:T7" si="6">+J3</f>
        <v>Ida</v>
      </c>
      <c r="S7" s="25" t="str">
        <f t="shared" si="6"/>
        <v>Rosjö</v>
      </c>
      <c r="T7" s="24" t="str">
        <f t="shared" si="6"/>
        <v>IF Hallby SOK</v>
      </c>
      <c r="U7" s="20">
        <f>+H3</f>
        <v>6</v>
      </c>
      <c r="V7" s="59">
        <v>2</v>
      </c>
      <c r="W7" s="59"/>
      <c r="Y7" s="8"/>
      <c r="Z7" s="8"/>
      <c r="AA7" s="23">
        <v>5</v>
      </c>
      <c r="AB7" s="24" t="str">
        <f>+Z55</f>
        <v>357</v>
      </c>
      <c r="AC7" s="24" t="str">
        <f>+AA55</f>
        <v>Linnea</v>
      </c>
      <c r="AD7" s="24" t="str">
        <f>+AB55</f>
        <v>Carlsson</v>
      </c>
      <c r="AE7" s="24" t="str">
        <f>+AC55</f>
        <v>Grava SK</v>
      </c>
      <c r="AF7" s="24">
        <f>+AD55</f>
        <v>4</v>
      </c>
      <c r="AG7" s="26">
        <v>4</v>
      </c>
      <c r="AH7" s="26"/>
    </row>
    <row r="8" spans="1:34" ht="18" customHeight="1" x14ac:dyDescent="0.25">
      <c r="A8" s="3" t="s">
        <v>47</v>
      </c>
      <c r="B8" s="54" t="s">
        <v>1051</v>
      </c>
      <c r="C8" s="4" t="s">
        <v>1052</v>
      </c>
      <c r="D8" s="4" t="s">
        <v>391</v>
      </c>
      <c r="E8" s="4" t="s">
        <v>261</v>
      </c>
      <c r="F8" s="4" t="s">
        <v>1034</v>
      </c>
      <c r="G8" s="4" t="s">
        <v>1053</v>
      </c>
      <c r="H8" s="14" t="s">
        <v>18</v>
      </c>
      <c r="I8" s="15"/>
      <c r="J8" s="15"/>
      <c r="K8" s="15"/>
      <c r="L8" s="16" t="str">
        <f>T(F2)</f>
        <v>D 14</v>
      </c>
      <c r="M8" s="31" t="s">
        <v>27</v>
      </c>
      <c r="N8"/>
      <c r="O8"/>
      <c r="P8" s="23">
        <v>3</v>
      </c>
      <c r="Q8" s="24" t="str">
        <f>+I2</f>
        <v>349</v>
      </c>
      <c r="R8" s="25" t="str">
        <f t="shared" ref="R8:T8" si="7">+J2</f>
        <v>Yrla</v>
      </c>
      <c r="S8" s="25" t="str">
        <f t="shared" si="7"/>
        <v>Abrahamsson</v>
      </c>
      <c r="T8" s="24" t="str">
        <f t="shared" si="7"/>
        <v>IK Stern</v>
      </c>
      <c r="U8" s="20">
        <f>+H2</f>
        <v>1</v>
      </c>
      <c r="V8" s="59">
        <v>1</v>
      </c>
      <c r="W8" s="59"/>
      <c r="X8" s="8"/>
      <c r="Y8" s="8"/>
      <c r="Z8" s="8"/>
      <c r="AA8" s="23">
        <v>4</v>
      </c>
      <c r="AB8" s="24" t="str">
        <f>+Z53</f>
        <v>356</v>
      </c>
      <c r="AC8" s="24" t="str">
        <f>+AA53</f>
        <v>Astrid</v>
      </c>
      <c r="AD8" s="24" t="str">
        <f>+AB53</f>
        <v>Kolberg</v>
      </c>
      <c r="AE8" s="24" t="str">
        <f>+AC53</f>
        <v>Sunne SLF</v>
      </c>
      <c r="AF8" s="24">
        <f>+AD53</f>
        <v>2</v>
      </c>
      <c r="AG8" s="26">
        <v>2</v>
      </c>
      <c r="AH8" s="26"/>
    </row>
    <row r="9" spans="1:34" ht="18" customHeight="1" x14ac:dyDescent="0.25">
      <c r="A9" s="3" t="s">
        <v>35</v>
      </c>
      <c r="B9" s="54" t="s">
        <v>1054</v>
      </c>
      <c r="C9" s="4" t="s">
        <v>713</v>
      </c>
      <c r="D9" s="4" t="s">
        <v>114</v>
      </c>
      <c r="E9" s="4" t="s">
        <v>88</v>
      </c>
      <c r="F9" s="4" t="s">
        <v>1034</v>
      </c>
      <c r="G9" s="4" t="s">
        <v>995</v>
      </c>
      <c r="H9" s="5">
        <v>2</v>
      </c>
      <c r="I9" s="6" t="str">
        <f>T(B3)</f>
        <v>356</v>
      </c>
      <c r="J9" s="6" t="str">
        <f t="shared" ref="J9:L9" si="8">T(C3)</f>
        <v>Astrid</v>
      </c>
      <c r="K9" s="6" t="str">
        <f t="shared" si="8"/>
        <v>Kolberg</v>
      </c>
      <c r="L9" s="6" t="str">
        <f t="shared" si="8"/>
        <v>Sunne SLF</v>
      </c>
      <c r="M9" s="29">
        <v>3</v>
      </c>
      <c r="N9"/>
      <c r="O9"/>
      <c r="P9" s="23">
        <v>2</v>
      </c>
      <c r="Q9" s="24" t="str">
        <f>+I4</f>
        <v>358</v>
      </c>
      <c r="R9" s="25" t="str">
        <f t="shared" ref="R9:T9" si="9">+J4</f>
        <v>Alma</v>
      </c>
      <c r="S9" s="25" t="str">
        <f t="shared" si="9"/>
        <v>Olsson</v>
      </c>
      <c r="T9" s="24" t="str">
        <f t="shared" si="9"/>
        <v>Garphyttans IF</v>
      </c>
      <c r="U9" s="20">
        <f>+H4</f>
        <v>7</v>
      </c>
      <c r="V9" s="59"/>
      <c r="W9" s="59"/>
      <c r="X9" s="8"/>
      <c r="AA9" s="23">
        <v>3</v>
      </c>
      <c r="AB9" s="24" t="str">
        <f>+Z52</f>
        <v>349</v>
      </c>
      <c r="AC9" s="24" t="str">
        <f>+AA52</f>
        <v>Yrla</v>
      </c>
      <c r="AD9" s="24" t="str">
        <f>+AB52</f>
        <v>Abrahamsson</v>
      </c>
      <c r="AE9" s="24" t="str">
        <f>+AC52</f>
        <v>IK Stern</v>
      </c>
      <c r="AF9" s="24">
        <f>+AD52</f>
        <v>1</v>
      </c>
      <c r="AG9" s="26">
        <v>1</v>
      </c>
      <c r="AH9" s="26"/>
    </row>
    <row r="10" spans="1:34" ht="18" customHeight="1" x14ac:dyDescent="0.25">
      <c r="A10" s="3" t="s">
        <v>36</v>
      </c>
      <c r="B10" s="54" t="s">
        <v>1055</v>
      </c>
      <c r="C10" s="4" t="s">
        <v>1056</v>
      </c>
      <c r="D10" s="4" t="s">
        <v>1057</v>
      </c>
      <c r="E10" s="4" t="s">
        <v>196</v>
      </c>
      <c r="F10" s="4" t="s">
        <v>1034</v>
      </c>
      <c r="G10" s="4" t="s">
        <v>1058</v>
      </c>
      <c r="H10" s="5">
        <v>5</v>
      </c>
      <c r="I10" s="6" t="str">
        <f>T(B6)</f>
        <v>347</v>
      </c>
      <c r="J10" s="6" t="str">
        <f t="shared" ref="J10:L10" si="10">T(C6)</f>
        <v>Felicia</v>
      </c>
      <c r="K10" s="6" t="str">
        <f t="shared" si="10"/>
        <v>Abelsson</v>
      </c>
      <c r="L10" s="6" t="str">
        <f t="shared" si="10"/>
        <v>Landsbro IF SK</v>
      </c>
      <c r="M10" s="30">
        <v>4</v>
      </c>
      <c r="N10"/>
      <c r="O10"/>
      <c r="P10" s="23">
        <v>1</v>
      </c>
      <c r="Q10" s="24" t="str">
        <f>+I6</f>
        <v>346</v>
      </c>
      <c r="R10" s="25" t="str">
        <f t="shared" ref="R10:T10" si="11">+J6</f>
        <v>Alice</v>
      </c>
      <c r="S10" s="25" t="str">
        <f t="shared" si="11"/>
        <v>Nossler</v>
      </c>
      <c r="T10" s="24" t="str">
        <f t="shared" si="11"/>
        <v>Tidaholm SOK Sisu</v>
      </c>
      <c r="U10" s="24">
        <f>+H6</f>
        <v>13</v>
      </c>
      <c r="V10" s="59"/>
      <c r="W10" s="59"/>
      <c r="X10" s="8"/>
      <c r="AA10" s="23">
        <v>2</v>
      </c>
      <c r="AB10" s="24" t="str">
        <f>+Z54</f>
        <v>359</v>
      </c>
      <c r="AC10" s="24" t="str">
        <f>+AA54</f>
        <v>Ninni</v>
      </c>
      <c r="AD10" s="24" t="str">
        <f>+AB54</f>
        <v>Einarsson</v>
      </c>
      <c r="AE10" s="24" t="str">
        <f>+AC54</f>
        <v>Årjängs IF</v>
      </c>
      <c r="AF10" s="24">
        <f>+AD54</f>
        <v>3</v>
      </c>
      <c r="AG10" s="26">
        <v>6</v>
      </c>
      <c r="AH10" s="26"/>
    </row>
    <row r="11" spans="1:34" ht="18" customHeight="1" x14ac:dyDescent="0.25">
      <c r="A11" s="3" t="s">
        <v>48</v>
      </c>
      <c r="B11" s="54" t="s">
        <v>1059</v>
      </c>
      <c r="C11" s="4" t="s">
        <v>1060</v>
      </c>
      <c r="D11" s="4" t="s">
        <v>140</v>
      </c>
      <c r="E11" s="4" t="s">
        <v>609</v>
      </c>
      <c r="F11" s="4" t="s">
        <v>1034</v>
      </c>
      <c r="G11" s="4" t="s">
        <v>1061</v>
      </c>
      <c r="H11" s="5">
        <v>8</v>
      </c>
      <c r="I11" s="6" t="str">
        <f>T(B9)</f>
        <v>362</v>
      </c>
      <c r="J11" s="6" t="str">
        <f t="shared" ref="J11:L11" si="12">T(C9)</f>
        <v>Ida</v>
      </c>
      <c r="K11" s="6" t="str">
        <f t="shared" si="12"/>
        <v>Abrahamson</v>
      </c>
      <c r="L11" s="6" t="str">
        <f t="shared" si="12"/>
        <v>Äspereds IF</v>
      </c>
      <c r="M11" s="30">
        <v>2</v>
      </c>
      <c r="N11"/>
      <c r="O11"/>
      <c r="P11" s="11" t="s">
        <v>18</v>
      </c>
      <c r="Q11" s="12"/>
      <c r="R11" s="12"/>
      <c r="S11" s="12"/>
      <c r="T11" s="13" t="str">
        <f>+T3</f>
        <v>D 14</v>
      </c>
      <c r="AA11" s="23">
        <v>1</v>
      </c>
      <c r="AB11" s="24" t="str">
        <f>+Z56</f>
        <v>347</v>
      </c>
      <c r="AC11" s="24" t="str">
        <f>+AA56</f>
        <v>Felicia</v>
      </c>
      <c r="AD11" s="24" t="str">
        <f>+AB56</f>
        <v>Abelsson</v>
      </c>
      <c r="AE11" s="24" t="str">
        <f>+AC56</f>
        <v>Landsbro IF SK</v>
      </c>
      <c r="AF11" s="24">
        <f>+AD56</f>
        <v>5</v>
      </c>
      <c r="AG11" s="26">
        <v>5</v>
      </c>
      <c r="AH11" s="26"/>
    </row>
    <row r="12" spans="1:34" ht="18" customHeight="1" x14ac:dyDescent="0.25">
      <c r="A12" s="3" t="s">
        <v>54</v>
      </c>
      <c r="B12" s="54" t="s">
        <v>1062</v>
      </c>
      <c r="C12" s="4" t="s">
        <v>1063</v>
      </c>
      <c r="D12" s="4" t="s">
        <v>719</v>
      </c>
      <c r="E12" s="4" t="s">
        <v>128</v>
      </c>
      <c r="F12" s="4" t="s">
        <v>1034</v>
      </c>
      <c r="G12" s="4" t="s">
        <v>1064</v>
      </c>
      <c r="H12" s="5">
        <v>11</v>
      </c>
      <c r="I12" s="6" t="str">
        <f>T(B12)</f>
        <v>361</v>
      </c>
      <c r="J12" s="6" t="str">
        <f t="shared" ref="J12:L12" si="13">T(C12)</f>
        <v>My</v>
      </c>
      <c r="K12" s="6" t="str">
        <f t="shared" si="13"/>
        <v>Werner</v>
      </c>
      <c r="L12" s="6" t="str">
        <f t="shared" si="13"/>
        <v>IK Stern</v>
      </c>
      <c r="M12" s="29">
        <v>5</v>
      </c>
      <c r="N12"/>
      <c r="O12"/>
      <c r="P12" s="38" t="s">
        <v>23</v>
      </c>
      <c r="Q12" s="38" t="s">
        <v>24</v>
      </c>
      <c r="R12" s="18" t="s">
        <v>7</v>
      </c>
      <c r="S12" s="18" t="s">
        <v>8</v>
      </c>
      <c r="T12" s="18" t="s">
        <v>11</v>
      </c>
      <c r="V12" s="60" t="s">
        <v>25</v>
      </c>
      <c r="W12" s="61"/>
      <c r="AA12" s="9"/>
      <c r="AB12" s="9"/>
      <c r="AC12" s="9"/>
      <c r="AD12" s="9"/>
      <c r="AE12" s="9"/>
      <c r="AF12" s="9"/>
    </row>
    <row r="13" spans="1:34" ht="18" customHeight="1" x14ac:dyDescent="0.25">
      <c r="A13" s="3" t="s">
        <v>42</v>
      </c>
      <c r="B13" s="54" t="s">
        <v>1065</v>
      </c>
      <c r="C13" s="4" t="s">
        <v>352</v>
      </c>
      <c r="D13" s="4" t="s">
        <v>127</v>
      </c>
      <c r="E13" s="4" t="s">
        <v>83</v>
      </c>
      <c r="F13" s="4" t="s">
        <v>1034</v>
      </c>
      <c r="G13" s="4" t="s">
        <v>1066</v>
      </c>
      <c r="H13" s="5">
        <v>14</v>
      </c>
      <c r="I13" s="6" t="str">
        <f>T(B15)</f>
        <v>354</v>
      </c>
      <c r="J13" s="6" t="str">
        <f t="shared" ref="J13:L13" si="14">T(C15)</f>
        <v>Thea</v>
      </c>
      <c r="K13" s="6" t="str">
        <f t="shared" si="14"/>
        <v>Flogård</v>
      </c>
      <c r="L13" s="6" t="str">
        <f t="shared" si="14"/>
        <v>IK Stern</v>
      </c>
      <c r="M13" s="29">
        <v>1</v>
      </c>
      <c r="N13"/>
      <c r="O13"/>
      <c r="P13" s="19">
        <v>6</v>
      </c>
      <c r="Q13" s="20" t="str">
        <f>+I14</f>
        <v>342</v>
      </c>
      <c r="R13" s="20" t="str">
        <f>+J14</f>
        <v>Melke</v>
      </c>
      <c r="S13" s="20" t="str">
        <f>+K14</f>
        <v>Björkman</v>
      </c>
      <c r="T13" s="20" t="str">
        <f>+L14</f>
        <v>IK Stern</v>
      </c>
      <c r="U13" s="20">
        <f>+H14</f>
        <v>17</v>
      </c>
      <c r="V13" s="59"/>
      <c r="W13" s="59"/>
      <c r="Y13" s="8"/>
      <c r="Z13" s="8"/>
      <c r="AA13" s="9"/>
      <c r="AB13" s="9"/>
      <c r="AC13" s="9"/>
      <c r="AD13" s="9"/>
      <c r="AE13" s="9"/>
      <c r="AF13" s="9"/>
    </row>
    <row r="14" spans="1:34" ht="18" customHeight="1" x14ac:dyDescent="0.3">
      <c r="A14" s="3" t="s">
        <v>43</v>
      </c>
      <c r="B14" s="54" t="s">
        <v>1067</v>
      </c>
      <c r="C14" s="4" t="s">
        <v>591</v>
      </c>
      <c r="D14" s="4" t="s">
        <v>1068</v>
      </c>
      <c r="E14" s="4" t="s">
        <v>248</v>
      </c>
      <c r="F14" s="4" t="s">
        <v>1034</v>
      </c>
      <c r="G14" s="4" t="s">
        <v>1069</v>
      </c>
      <c r="H14" s="5">
        <v>17</v>
      </c>
      <c r="I14" s="6" t="str">
        <f>T(B18)</f>
        <v>342</v>
      </c>
      <c r="J14" s="6" t="str">
        <f t="shared" ref="J14:L14" si="15">T(C18)</f>
        <v>Melke</v>
      </c>
      <c r="K14" s="6" t="str">
        <f t="shared" si="15"/>
        <v>Björkman</v>
      </c>
      <c r="L14" s="6" t="str">
        <f t="shared" si="15"/>
        <v>IK Stern</v>
      </c>
      <c r="M14" s="30">
        <v>6</v>
      </c>
      <c r="N14"/>
      <c r="O14"/>
      <c r="P14" s="23">
        <v>5</v>
      </c>
      <c r="Q14" s="24" t="str">
        <f>+I12</f>
        <v>361</v>
      </c>
      <c r="R14" s="24" t="str">
        <f>+J12</f>
        <v>My</v>
      </c>
      <c r="S14" s="24" t="str">
        <f>+K12</f>
        <v>Werner</v>
      </c>
      <c r="T14" s="24" t="str">
        <f>+L12</f>
        <v>IK Stern</v>
      </c>
      <c r="U14" s="24">
        <f>+H12</f>
        <v>11</v>
      </c>
      <c r="V14" s="59"/>
      <c r="W14" s="59"/>
      <c r="Y14" s="8"/>
      <c r="Z14" s="8"/>
      <c r="AA14" s="58" t="s">
        <v>22</v>
      </c>
      <c r="AB14" s="58"/>
      <c r="AC14" s="58"/>
      <c r="AD14" s="58"/>
      <c r="AE14" s="58"/>
      <c r="AF14" s="9"/>
    </row>
    <row r="15" spans="1:34" ht="18" customHeight="1" x14ac:dyDescent="0.25">
      <c r="A15" s="3" t="s">
        <v>55</v>
      </c>
      <c r="B15" s="54" t="s">
        <v>1070</v>
      </c>
      <c r="C15" s="4" t="s">
        <v>1071</v>
      </c>
      <c r="D15" s="4" t="s">
        <v>1072</v>
      </c>
      <c r="E15" s="4" t="s">
        <v>128</v>
      </c>
      <c r="F15" s="4" t="s">
        <v>1034</v>
      </c>
      <c r="G15" s="4" t="s">
        <v>1073</v>
      </c>
      <c r="H15" s="14" t="s">
        <v>19</v>
      </c>
      <c r="I15" s="15"/>
      <c r="J15" s="15"/>
      <c r="K15" s="15"/>
      <c r="L15" s="16" t="str">
        <f>T(F2)</f>
        <v>D 14</v>
      </c>
      <c r="M15" s="31" t="s">
        <v>27</v>
      </c>
      <c r="N15"/>
      <c r="O15"/>
      <c r="P15" s="23">
        <v>4</v>
      </c>
      <c r="Q15" s="24" t="str">
        <f>+I10</f>
        <v>347</v>
      </c>
      <c r="R15" s="24" t="str">
        <f>+J10</f>
        <v>Felicia</v>
      </c>
      <c r="S15" s="24" t="str">
        <f>+K10</f>
        <v>Abelsson</v>
      </c>
      <c r="T15" s="24" t="str">
        <f>+L10</f>
        <v>Landsbro IF SK</v>
      </c>
      <c r="U15" s="24">
        <f>+H10</f>
        <v>5</v>
      </c>
      <c r="V15" s="59">
        <v>2</v>
      </c>
      <c r="W15" s="59"/>
      <c r="X15" s="8"/>
      <c r="Y15" s="8"/>
      <c r="Z15" s="8"/>
    </row>
    <row r="16" spans="1:34" ht="18" customHeight="1" x14ac:dyDescent="0.25">
      <c r="A16" s="3" t="s">
        <v>49</v>
      </c>
      <c r="B16" s="54" t="s">
        <v>1074</v>
      </c>
      <c r="C16" s="4" t="s">
        <v>314</v>
      </c>
      <c r="D16" s="4" t="s">
        <v>269</v>
      </c>
      <c r="E16" s="4" t="s">
        <v>204</v>
      </c>
      <c r="F16" s="4" t="s">
        <v>1034</v>
      </c>
      <c r="G16" s="4" t="s">
        <v>828</v>
      </c>
      <c r="H16" s="5">
        <v>3</v>
      </c>
      <c r="I16" s="6" t="str">
        <f>T(B4)</f>
        <v>359</v>
      </c>
      <c r="J16" s="6" t="str">
        <f t="shared" ref="J16:L17" si="16">T(C4)</f>
        <v>Ninni</v>
      </c>
      <c r="K16" s="6" t="str">
        <f t="shared" si="16"/>
        <v>Einarsson</v>
      </c>
      <c r="L16" s="6" t="str">
        <f t="shared" si="16"/>
        <v>Årjängs IF</v>
      </c>
      <c r="M16" s="29">
        <v>3</v>
      </c>
      <c r="N16"/>
      <c r="O16"/>
      <c r="P16" s="23">
        <v>3</v>
      </c>
      <c r="Q16" s="24" t="str">
        <f>+I9</f>
        <v>356</v>
      </c>
      <c r="R16" s="24" t="str">
        <f>+J9</f>
        <v>Astrid</v>
      </c>
      <c r="S16" s="24" t="str">
        <f>+K9</f>
        <v>Kolberg</v>
      </c>
      <c r="T16" s="24" t="str">
        <f>+L9</f>
        <v>Sunne SLF</v>
      </c>
      <c r="U16" s="24">
        <f>+H9</f>
        <v>2</v>
      </c>
      <c r="V16" s="59">
        <v>1</v>
      </c>
      <c r="W16" s="59"/>
      <c r="X16" s="8"/>
    </row>
    <row r="17" spans="1:34" ht="18" customHeight="1" x14ac:dyDescent="0.25">
      <c r="A17" s="3" t="s">
        <v>37</v>
      </c>
      <c r="B17" s="54" t="s">
        <v>1075</v>
      </c>
      <c r="C17" s="4" t="s">
        <v>1076</v>
      </c>
      <c r="D17" s="4" t="s">
        <v>330</v>
      </c>
      <c r="E17" s="4" t="s">
        <v>248</v>
      </c>
      <c r="F17" s="4" t="s">
        <v>1034</v>
      </c>
      <c r="G17" s="4" t="s">
        <v>645</v>
      </c>
      <c r="H17" s="5">
        <v>4</v>
      </c>
      <c r="I17" s="6" t="str">
        <f>T(B5)</f>
        <v>357</v>
      </c>
      <c r="J17" s="6" t="str">
        <f t="shared" si="16"/>
        <v>Linnea</v>
      </c>
      <c r="K17" s="6" t="str">
        <f t="shared" si="16"/>
        <v>Carlsson</v>
      </c>
      <c r="L17" s="6" t="str">
        <f t="shared" si="16"/>
        <v>Grava SK</v>
      </c>
      <c r="M17" s="30">
        <v>4</v>
      </c>
      <c r="N17"/>
      <c r="O17"/>
      <c r="P17" s="23">
        <v>2</v>
      </c>
      <c r="Q17" s="24" t="str">
        <f>+I11</f>
        <v>362</v>
      </c>
      <c r="R17" s="24" t="str">
        <f>+J11</f>
        <v>Ida</v>
      </c>
      <c r="S17" s="24" t="str">
        <f>+K11</f>
        <v>Abrahamson</v>
      </c>
      <c r="T17" s="24" t="str">
        <f>+L11</f>
        <v>Äspereds IF</v>
      </c>
      <c r="U17" s="24">
        <f>+H11</f>
        <v>8</v>
      </c>
      <c r="V17" s="59"/>
      <c r="W17" s="59"/>
      <c r="X17" s="8"/>
    </row>
    <row r="18" spans="1:34" ht="18" customHeight="1" x14ac:dyDescent="0.25">
      <c r="A18" s="3" t="s">
        <v>38</v>
      </c>
      <c r="B18" s="54" t="s">
        <v>1077</v>
      </c>
      <c r="C18" s="4" t="s">
        <v>1078</v>
      </c>
      <c r="D18" s="4" t="s">
        <v>1079</v>
      </c>
      <c r="E18" s="4" t="s">
        <v>128</v>
      </c>
      <c r="F18" s="4" t="s">
        <v>1034</v>
      </c>
      <c r="G18" s="4" t="s">
        <v>1080</v>
      </c>
      <c r="H18" s="5">
        <v>9</v>
      </c>
      <c r="I18" s="6" t="str">
        <f>T(B10)</f>
        <v>360</v>
      </c>
      <c r="J18" s="6" t="str">
        <f t="shared" ref="J18:L19" si="17">T(C10)</f>
        <v>Louise</v>
      </c>
      <c r="K18" s="6" t="str">
        <f t="shared" si="17"/>
        <v>Hallander</v>
      </c>
      <c r="L18" s="6" t="str">
        <f t="shared" si="17"/>
        <v>Vreta Skid o MK</v>
      </c>
      <c r="M18" s="30">
        <v>2</v>
      </c>
      <c r="N18"/>
      <c r="O18"/>
      <c r="P18" s="23">
        <v>1</v>
      </c>
      <c r="Q18" s="24" t="str">
        <f>+I13</f>
        <v>354</v>
      </c>
      <c r="R18" s="24" t="str">
        <f>+J13</f>
        <v>Thea</v>
      </c>
      <c r="S18" s="24" t="str">
        <f>+K13</f>
        <v>Flogård</v>
      </c>
      <c r="T18" s="24" t="str">
        <f>+L13</f>
        <v>IK Stern</v>
      </c>
      <c r="U18" s="24">
        <f>+H13</f>
        <v>14</v>
      </c>
      <c r="V18" s="59"/>
      <c r="W18" s="59"/>
    </row>
    <row r="19" spans="1:34" ht="18" customHeight="1" x14ac:dyDescent="0.25">
      <c r="A19" s="3" t="s">
        <v>50</v>
      </c>
      <c r="B19" s="54" t="s">
        <v>1081</v>
      </c>
      <c r="C19" s="4" t="s">
        <v>1082</v>
      </c>
      <c r="D19" s="4" t="s">
        <v>273</v>
      </c>
      <c r="E19" s="4" t="s">
        <v>274</v>
      </c>
      <c r="F19" s="4" t="s">
        <v>1034</v>
      </c>
      <c r="G19" s="4" t="s">
        <v>833</v>
      </c>
      <c r="H19" s="5">
        <v>10</v>
      </c>
      <c r="I19" s="6" t="str">
        <f>T(B11)</f>
        <v>344</v>
      </c>
      <c r="J19" s="6" t="str">
        <f t="shared" si="17"/>
        <v>Molly</v>
      </c>
      <c r="K19" s="6" t="str">
        <f t="shared" si="17"/>
        <v>Andersson</v>
      </c>
      <c r="L19" s="6" t="str">
        <f t="shared" si="17"/>
        <v>Domnarvets GOIF</v>
      </c>
      <c r="M19" s="29">
        <v>5</v>
      </c>
      <c r="N19"/>
      <c r="O19"/>
      <c r="P19" s="11" t="s">
        <v>19</v>
      </c>
      <c r="Q19" s="12"/>
      <c r="R19" s="12"/>
      <c r="S19" s="12"/>
      <c r="T19" s="13" t="str">
        <f>+T11</f>
        <v>D 14</v>
      </c>
      <c r="AA19" s="9"/>
      <c r="AB19" s="9"/>
      <c r="AC19" s="9"/>
      <c r="AD19" s="9"/>
      <c r="AE19" s="9"/>
      <c r="AF19" s="9"/>
    </row>
    <row r="20" spans="1:34" ht="18" customHeight="1" x14ac:dyDescent="0.25">
      <c r="A20" s="3" t="s">
        <v>56</v>
      </c>
      <c r="B20" s="35" t="s">
        <v>1083</v>
      </c>
      <c r="C20" s="4" t="s">
        <v>1084</v>
      </c>
      <c r="D20" s="4" t="s">
        <v>806</v>
      </c>
      <c r="E20" s="4" t="s">
        <v>83</v>
      </c>
      <c r="F20" s="4" t="s">
        <v>1034</v>
      </c>
      <c r="G20" s="4" t="s">
        <v>303</v>
      </c>
      <c r="H20" s="5">
        <v>15</v>
      </c>
      <c r="I20" s="6" t="str">
        <f>T(B16)</f>
        <v>350</v>
      </c>
      <c r="J20" s="6" t="str">
        <f t="shared" ref="J20:L21" si="18">T(C16)</f>
        <v>Emma</v>
      </c>
      <c r="K20" s="6" t="str">
        <f t="shared" si="18"/>
        <v>Bengtsson</v>
      </c>
      <c r="L20" s="6" t="str">
        <f t="shared" si="18"/>
        <v>Tranemo IF Skidklubb</v>
      </c>
      <c r="M20" s="29">
        <v>1</v>
      </c>
      <c r="N20"/>
      <c r="O20"/>
      <c r="P20" s="38" t="s">
        <v>23</v>
      </c>
      <c r="Q20" s="38" t="s">
        <v>24</v>
      </c>
      <c r="R20" s="18" t="s">
        <v>7</v>
      </c>
      <c r="S20" s="18" t="s">
        <v>8</v>
      </c>
      <c r="T20" s="18" t="s">
        <v>11</v>
      </c>
      <c r="V20" s="60" t="s">
        <v>25</v>
      </c>
      <c r="W20" s="61"/>
      <c r="Y20" s="8"/>
      <c r="Z20" s="8"/>
      <c r="AA20" s="9"/>
      <c r="AB20" s="9"/>
      <c r="AC20" s="9"/>
      <c r="AD20" s="9"/>
      <c r="AE20" s="9"/>
      <c r="AF20" s="9"/>
    </row>
    <row r="21" spans="1:34" ht="18" customHeight="1" x14ac:dyDescent="0.25">
      <c r="A21" s="3" t="s">
        <v>44</v>
      </c>
      <c r="B21" s="35" t="s">
        <v>1085</v>
      </c>
      <c r="C21" s="4" t="s">
        <v>371</v>
      </c>
      <c r="D21" s="4" t="s">
        <v>1086</v>
      </c>
      <c r="E21" s="4" t="s">
        <v>128</v>
      </c>
      <c r="F21" s="4" t="s">
        <v>1034</v>
      </c>
      <c r="G21" s="4" t="s">
        <v>1087</v>
      </c>
      <c r="H21" s="5">
        <v>16</v>
      </c>
      <c r="I21" s="6" t="str">
        <f>T(B17)</f>
        <v>343</v>
      </c>
      <c r="J21" s="6" t="str">
        <f t="shared" si="18"/>
        <v>Stina</v>
      </c>
      <c r="K21" s="6" t="str">
        <f t="shared" si="18"/>
        <v>Karlsson</v>
      </c>
      <c r="L21" s="6" t="str">
        <f t="shared" si="18"/>
        <v>Tidaholm SOK Sisu</v>
      </c>
      <c r="M21" s="30">
        <v>6</v>
      </c>
      <c r="N21"/>
      <c r="O21"/>
      <c r="P21" s="19">
        <v>6</v>
      </c>
      <c r="Q21" s="20" t="str">
        <f>+I21</f>
        <v>343</v>
      </c>
      <c r="R21" s="20" t="str">
        <f>+J21</f>
        <v>Stina</v>
      </c>
      <c r="S21" s="20" t="str">
        <f>+K21</f>
        <v>Karlsson</v>
      </c>
      <c r="T21" s="20" t="str">
        <f>+L21</f>
        <v>Tidaholm SOK Sisu</v>
      </c>
      <c r="U21" s="20">
        <f>+H21</f>
        <v>16</v>
      </c>
      <c r="V21" s="59"/>
      <c r="W21" s="59"/>
      <c r="Y21" s="8"/>
      <c r="Z21" s="8"/>
      <c r="AA21" s="9"/>
      <c r="AB21" s="9"/>
      <c r="AC21" s="9"/>
      <c r="AD21" s="9"/>
      <c r="AE21" s="9"/>
      <c r="AF21" s="9"/>
    </row>
    <row r="22" spans="1:34" ht="18" customHeight="1" x14ac:dyDescent="0.25">
      <c r="A22" s="3" t="s">
        <v>45</v>
      </c>
      <c r="B22" s="35" t="s">
        <v>1088</v>
      </c>
      <c r="C22" s="4" t="s">
        <v>1089</v>
      </c>
      <c r="D22" s="4" t="s">
        <v>750</v>
      </c>
      <c r="E22" s="4" t="s">
        <v>519</v>
      </c>
      <c r="F22" s="4" t="s">
        <v>1034</v>
      </c>
      <c r="G22" s="4" t="s">
        <v>1090</v>
      </c>
      <c r="N22"/>
      <c r="O22"/>
      <c r="P22" s="23">
        <v>5</v>
      </c>
      <c r="Q22" s="24" t="str">
        <f>+I19</f>
        <v>344</v>
      </c>
      <c r="R22" s="24" t="str">
        <f>+J19</f>
        <v>Molly</v>
      </c>
      <c r="S22" s="24" t="str">
        <f>+K19</f>
        <v>Andersson</v>
      </c>
      <c r="T22" s="24" t="str">
        <f>+L19</f>
        <v>Domnarvets GOIF</v>
      </c>
      <c r="U22" s="24">
        <f>+H19</f>
        <v>10</v>
      </c>
      <c r="V22" s="59"/>
      <c r="W22" s="59"/>
      <c r="X22" s="8"/>
      <c r="Y22" s="8"/>
      <c r="Z22" s="8"/>
      <c r="AA22" s="10"/>
      <c r="AB22" s="10"/>
      <c r="AC22" s="10"/>
      <c r="AD22" s="10"/>
      <c r="AE22" s="9"/>
      <c r="AF22" s="9"/>
    </row>
    <row r="23" spans="1:34" ht="18" customHeight="1" x14ac:dyDescent="0.25">
      <c r="A23" s="3" t="s">
        <v>57</v>
      </c>
      <c r="B23" s="35" t="s">
        <v>1091</v>
      </c>
      <c r="C23" s="4" t="s">
        <v>532</v>
      </c>
      <c r="D23" s="4" t="s">
        <v>1092</v>
      </c>
      <c r="E23" s="4" t="s">
        <v>196</v>
      </c>
      <c r="F23" s="4" t="s">
        <v>1034</v>
      </c>
      <c r="G23" s="4" t="s">
        <v>158</v>
      </c>
      <c r="N23"/>
      <c r="O23"/>
      <c r="P23" s="23">
        <v>4</v>
      </c>
      <c r="Q23" s="24" t="str">
        <f>+I17</f>
        <v>357</v>
      </c>
      <c r="R23" s="24" t="str">
        <f>+J17</f>
        <v>Linnea</v>
      </c>
      <c r="S23" s="24" t="str">
        <f>+K17</f>
        <v>Carlsson</v>
      </c>
      <c r="T23" s="24" t="str">
        <f>+L17</f>
        <v>Grava SK</v>
      </c>
      <c r="U23" s="24">
        <f>+H17</f>
        <v>4</v>
      </c>
      <c r="V23" s="59">
        <v>1</v>
      </c>
      <c r="W23" s="59"/>
      <c r="X23" s="8"/>
      <c r="Y23" s="10"/>
      <c r="Z23" s="10"/>
    </row>
    <row r="24" spans="1:34" ht="18" customHeight="1" x14ac:dyDescent="0.25">
      <c r="A24" s="3" t="s">
        <v>51</v>
      </c>
      <c r="B24" s="35" t="s">
        <v>1093</v>
      </c>
      <c r="C24" s="4" t="s">
        <v>1094</v>
      </c>
      <c r="D24" s="4" t="s">
        <v>143</v>
      </c>
      <c r="E24" s="4" t="s">
        <v>144</v>
      </c>
      <c r="F24" s="4" t="s">
        <v>1034</v>
      </c>
      <c r="G24" s="4" t="s">
        <v>158</v>
      </c>
      <c r="N24"/>
      <c r="O24"/>
      <c r="P24" s="23">
        <v>3</v>
      </c>
      <c r="Q24" s="24" t="str">
        <f>+I16</f>
        <v>359</v>
      </c>
      <c r="R24" s="24" t="str">
        <f>+J16</f>
        <v>Ninni</v>
      </c>
      <c r="S24" s="24" t="str">
        <f>+K16</f>
        <v>Einarsson</v>
      </c>
      <c r="T24" s="24" t="str">
        <f>+L16</f>
        <v>Årjängs IF</v>
      </c>
      <c r="U24" s="24">
        <f>+H16</f>
        <v>3</v>
      </c>
      <c r="V24" s="59">
        <v>2</v>
      </c>
      <c r="W24" s="59"/>
      <c r="X24" s="8"/>
    </row>
    <row r="25" spans="1:34" ht="18" customHeight="1" x14ac:dyDescent="0.25">
      <c r="A25" s="3" t="s">
        <v>39</v>
      </c>
      <c r="B25" s="35" t="s">
        <v>1095</v>
      </c>
      <c r="C25" s="4" t="s">
        <v>1094</v>
      </c>
      <c r="D25" s="4" t="s">
        <v>1096</v>
      </c>
      <c r="E25" s="4" t="s">
        <v>168</v>
      </c>
      <c r="F25" s="4" t="s">
        <v>1034</v>
      </c>
      <c r="G25" s="4" t="s">
        <v>158</v>
      </c>
      <c r="N25"/>
      <c r="O25"/>
      <c r="P25" s="23">
        <v>2</v>
      </c>
      <c r="Q25" s="24" t="str">
        <f>+I18</f>
        <v>360</v>
      </c>
      <c r="R25" s="24" t="str">
        <f>+J18</f>
        <v>Louise</v>
      </c>
      <c r="S25" s="24" t="str">
        <f>+K18</f>
        <v>Hallander</v>
      </c>
      <c r="T25" s="24" t="str">
        <f>+L18</f>
        <v>Vreta Skid o MK</v>
      </c>
      <c r="U25" s="24">
        <f>+H18</f>
        <v>9</v>
      </c>
      <c r="V25" s="59"/>
      <c r="W25" s="59"/>
      <c r="X25" s="10"/>
      <c r="AA25" s="57" t="s">
        <v>28</v>
      </c>
      <c r="AB25" s="57"/>
      <c r="AC25" s="57"/>
      <c r="AD25" s="57"/>
      <c r="AE25" s="57"/>
      <c r="AF25" s="57"/>
      <c r="AG25" s="57"/>
      <c r="AH25" s="57"/>
    </row>
    <row r="26" spans="1:34" ht="18" customHeight="1" x14ac:dyDescent="0.25">
      <c r="A26" s="3" t="s">
        <v>58</v>
      </c>
      <c r="B26" s="4"/>
      <c r="C26" s="4"/>
      <c r="D26" s="4"/>
      <c r="E26" s="4"/>
      <c r="F26" s="4"/>
      <c r="G26" s="4"/>
      <c r="N26"/>
      <c r="O26"/>
      <c r="P26" s="23">
        <v>1</v>
      </c>
      <c r="Q26" s="24" t="str">
        <f>+I20</f>
        <v>350</v>
      </c>
      <c r="R26" s="24" t="str">
        <f>+J20</f>
        <v>Emma</v>
      </c>
      <c r="S26" s="24" t="str">
        <f>+K20</f>
        <v>Bengtsson</v>
      </c>
      <c r="T26" s="24" t="str">
        <f>+L20</f>
        <v>Tranemo IF Skidklubb</v>
      </c>
      <c r="U26" s="24">
        <f>+H20</f>
        <v>15</v>
      </c>
      <c r="V26" s="59"/>
      <c r="W26" s="59"/>
      <c r="AA26" s="57"/>
      <c r="AB26" s="57"/>
      <c r="AC26" s="57"/>
      <c r="AD26" s="57"/>
      <c r="AE26" s="57"/>
      <c r="AF26" s="57"/>
      <c r="AG26" s="57"/>
      <c r="AH26" s="57"/>
    </row>
    <row r="27" spans="1:34" ht="18" customHeight="1" x14ac:dyDescent="0.2">
      <c r="A27" s="3" t="s">
        <v>59</v>
      </c>
      <c r="B27" s="4"/>
      <c r="C27" s="4"/>
      <c r="D27" s="4"/>
      <c r="E27" s="4"/>
      <c r="F27" s="4"/>
      <c r="G27" s="4"/>
      <c r="N27"/>
      <c r="O27"/>
      <c r="Y27" s="8"/>
      <c r="Z27" s="8"/>
      <c r="AA27" s="9"/>
      <c r="AB27" s="9"/>
      <c r="AC27" s="9"/>
      <c r="AD27" s="9"/>
      <c r="AE27" s="9"/>
      <c r="AF27" s="9"/>
    </row>
    <row r="28" spans="1:34" ht="18" customHeight="1" x14ac:dyDescent="0.3">
      <c r="A28" s="3" t="s">
        <v>60</v>
      </c>
      <c r="B28" s="4"/>
      <c r="C28" s="4"/>
      <c r="D28" s="4"/>
      <c r="E28" s="4"/>
      <c r="F28" s="4"/>
      <c r="G28" s="4"/>
      <c r="N28"/>
      <c r="O28"/>
      <c r="P28" s="58" t="s">
        <v>22</v>
      </c>
      <c r="Q28" s="58"/>
      <c r="R28" s="58"/>
      <c r="S28" s="58"/>
      <c r="T28" s="58"/>
      <c r="Y28" s="8"/>
      <c r="Z28" s="8"/>
      <c r="AA28" s="9"/>
      <c r="AB28" s="9"/>
    </row>
    <row r="29" spans="1:34" ht="18" customHeight="1" x14ac:dyDescent="0.25">
      <c r="A29" s="2"/>
      <c r="N29"/>
      <c r="O29"/>
      <c r="P29" s="57" t="s">
        <v>28</v>
      </c>
      <c r="Q29" s="57"/>
      <c r="R29" s="57"/>
      <c r="S29" s="57"/>
      <c r="T29" s="57"/>
      <c r="U29" s="57"/>
      <c r="V29" s="57"/>
      <c r="W29" s="57"/>
      <c r="X29" s="8"/>
      <c r="Y29" s="8"/>
      <c r="Z29" s="8"/>
    </row>
    <row r="30" spans="1:34" ht="18" customHeight="1" x14ac:dyDescent="0.2">
      <c r="A30" s="2"/>
      <c r="N30"/>
      <c r="O30"/>
      <c r="X30" s="8"/>
    </row>
    <row r="31" spans="1:34" ht="18" customHeight="1" x14ac:dyDescent="0.2">
      <c r="A31" s="2"/>
      <c r="N31"/>
      <c r="O31"/>
      <c r="X31" s="8"/>
    </row>
    <row r="32" spans="1:34" ht="18" customHeight="1" x14ac:dyDescent="0.2">
      <c r="A32" s="2"/>
      <c r="N32"/>
      <c r="O32"/>
    </row>
    <row r="33" spans="1:15" ht="18" customHeight="1" x14ac:dyDescent="0.2">
      <c r="A33" s="2"/>
      <c r="N33"/>
      <c r="O33"/>
    </row>
    <row r="34" spans="1:15" ht="18" customHeight="1" x14ac:dyDescent="0.2">
      <c r="A34" s="2"/>
      <c r="N34"/>
      <c r="O34"/>
    </row>
    <row r="35" spans="1:15" ht="18" customHeight="1" x14ac:dyDescent="0.2">
      <c r="A35" s="2"/>
      <c r="N35"/>
      <c r="O35"/>
    </row>
    <row r="36" spans="1:15" ht="18" customHeight="1" x14ac:dyDescent="0.2">
      <c r="A36" s="2"/>
      <c r="N36"/>
      <c r="O36"/>
    </row>
    <row r="37" spans="1:15" ht="18" customHeight="1" x14ac:dyDescent="0.2">
      <c r="A37" s="2"/>
      <c r="N37"/>
      <c r="O37"/>
    </row>
    <row r="38" spans="1:15" ht="18" customHeight="1" x14ac:dyDescent="0.2">
      <c r="A38" s="2"/>
      <c r="N38"/>
      <c r="O38"/>
    </row>
    <row r="39" spans="1:15" ht="18" customHeight="1" x14ac:dyDescent="0.2">
      <c r="A39" s="2"/>
      <c r="N39"/>
      <c r="O39"/>
    </row>
    <row r="40" spans="1:15" ht="18" customHeight="1" x14ac:dyDescent="0.25">
      <c r="A40" s="2"/>
      <c r="O40"/>
    </row>
    <row r="41" spans="1:15" ht="18" customHeight="1" x14ac:dyDescent="0.25">
      <c r="A41" s="2"/>
      <c r="O41"/>
    </row>
    <row r="42" spans="1:15" ht="18" customHeight="1" x14ac:dyDescent="0.25">
      <c r="A42" s="2"/>
    </row>
    <row r="43" spans="1:15" ht="12.75" customHeight="1" x14ac:dyDescent="0.25">
      <c r="A43" s="2"/>
    </row>
    <row r="44" spans="1:15" ht="15.75" x14ac:dyDescent="0.25">
      <c r="A44" s="2"/>
    </row>
    <row r="45" spans="1:15" ht="15.75" x14ac:dyDescent="0.25">
      <c r="A45" s="2"/>
    </row>
    <row r="46" spans="1:15" ht="15.75" x14ac:dyDescent="0.25">
      <c r="A46" s="2"/>
    </row>
    <row r="47" spans="1:15" ht="15.75" x14ac:dyDescent="0.25">
      <c r="A47" s="2"/>
    </row>
    <row r="48" spans="1:15" ht="15.75" x14ac:dyDescent="0.25">
      <c r="A48" s="2"/>
    </row>
    <row r="49" spans="26:33" ht="19.5" x14ac:dyDescent="0.3">
      <c r="AA49" s="56" t="s">
        <v>31</v>
      </c>
      <c r="AB49" s="56"/>
      <c r="AC49" s="56"/>
      <c r="AD49" s="56"/>
      <c r="AE49" s="56"/>
    </row>
    <row r="50" spans="26:33" ht="15.75" x14ac:dyDescent="0.25"/>
    <row r="51" spans="26:33" ht="15.75" x14ac:dyDescent="0.25">
      <c r="Z51" s="17" t="s">
        <v>6</v>
      </c>
      <c r="AA51" s="17" t="s">
        <v>7</v>
      </c>
      <c r="AB51" s="17" t="s">
        <v>8</v>
      </c>
      <c r="AC51" s="17" t="s">
        <v>11</v>
      </c>
      <c r="AD51" s="17" t="s">
        <v>26</v>
      </c>
      <c r="AE51" s="17" t="s">
        <v>29</v>
      </c>
      <c r="AG51" s="17" t="s">
        <v>23</v>
      </c>
    </row>
    <row r="52" spans="26:33" ht="15.75" x14ac:dyDescent="0.25">
      <c r="Z52" t="s">
        <v>1032</v>
      </c>
      <c r="AA52" t="s">
        <v>1033</v>
      </c>
      <c r="AB52" t="s">
        <v>905</v>
      </c>
      <c r="AC52" t="s">
        <v>128</v>
      </c>
      <c r="AD52">
        <v>1</v>
      </c>
      <c r="AE52">
        <v>1</v>
      </c>
      <c r="AG52" s="29">
        <v>3</v>
      </c>
    </row>
    <row r="53" spans="26:33" ht="15.75" x14ac:dyDescent="0.25">
      <c r="Z53" t="s">
        <v>1036</v>
      </c>
      <c r="AA53" t="s">
        <v>333</v>
      </c>
      <c r="AB53" t="s">
        <v>1037</v>
      </c>
      <c r="AC53" t="s">
        <v>641</v>
      </c>
      <c r="AD53">
        <v>2</v>
      </c>
      <c r="AE53">
        <v>1</v>
      </c>
      <c r="AG53" s="30">
        <v>4</v>
      </c>
    </row>
    <row r="54" spans="26:33" ht="15.75" x14ac:dyDescent="0.25">
      <c r="Z54" t="s">
        <v>1038</v>
      </c>
      <c r="AA54" t="s">
        <v>1039</v>
      </c>
      <c r="AB54" t="s">
        <v>1040</v>
      </c>
      <c r="AC54" t="s">
        <v>311</v>
      </c>
      <c r="AD54">
        <v>3</v>
      </c>
      <c r="AE54">
        <v>2</v>
      </c>
      <c r="AG54" s="30">
        <v>2</v>
      </c>
    </row>
    <row r="55" spans="26:33" ht="15.75" x14ac:dyDescent="0.25">
      <c r="Z55" s="32" t="s">
        <v>1042</v>
      </c>
      <c r="AA55" t="s">
        <v>1043</v>
      </c>
      <c r="AB55" t="s">
        <v>260</v>
      </c>
      <c r="AC55" t="s">
        <v>101</v>
      </c>
      <c r="AD55">
        <v>4</v>
      </c>
      <c r="AE55">
        <v>1</v>
      </c>
      <c r="AG55" s="29">
        <v>5</v>
      </c>
    </row>
    <row r="56" spans="26:33" ht="15.75" x14ac:dyDescent="0.25">
      <c r="Z56" t="s">
        <v>1045</v>
      </c>
      <c r="AA56" t="s">
        <v>1046</v>
      </c>
      <c r="AB56" t="s">
        <v>1047</v>
      </c>
      <c r="AC56" t="s">
        <v>669</v>
      </c>
      <c r="AD56">
        <v>5</v>
      </c>
      <c r="AE56">
        <v>2</v>
      </c>
      <c r="AG56" s="29">
        <v>1</v>
      </c>
    </row>
    <row r="57" spans="26:33" ht="15.75" x14ac:dyDescent="0.25">
      <c r="Z57" s="32" t="s">
        <v>1049</v>
      </c>
      <c r="AA57" t="s">
        <v>713</v>
      </c>
      <c r="AB57" t="s">
        <v>1050</v>
      </c>
      <c r="AC57" t="s">
        <v>110</v>
      </c>
      <c r="AD57">
        <v>6</v>
      </c>
      <c r="AE57">
        <v>2</v>
      </c>
      <c r="AG57" s="30">
        <v>6</v>
      </c>
    </row>
    <row r="58" spans="26:33" ht="15.75" x14ac:dyDescent="0.25"/>
    <row r="59" spans="26:33" ht="15.75" x14ac:dyDescent="0.25"/>
    <row r="60" spans="26:33" ht="15.75" x14ac:dyDescent="0.25"/>
    <row r="61" spans="26:33" ht="15.75" x14ac:dyDescent="0.25">
      <c r="Z61">
        <f>+Z52+Z53+Z54+Z55+Z56+Z57</f>
        <v>2119</v>
      </c>
      <c r="AC61">
        <f>+AB6+AB7+AB8+AB9+AB11+AB10</f>
        <v>2119</v>
      </c>
    </row>
    <row r="62" spans="26:33" ht="15.75" x14ac:dyDescent="0.25">
      <c r="AB62" s="17" t="s">
        <v>30</v>
      </c>
      <c r="AC62">
        <f>+AC61-Z61</f>
        <v>0</v>
      </c>
    </row>
  </sheetData>
  <sortState ref="Z52:AF57">
    <sortCondition ref="AD52:AD57"/>
  </sortState>
  <mergeCells count="30">
    <mergeCell ref="P2:T2"/>
    <mergeCell ref="AA2:AE2"/>
    <mergeCell ref="V4:W4"/>
    <mergeCell ref="V5:W5"/>
    <mergeCell ref="AG5:AH5"/>
    <mergeCell ref="V18:W18"/>
    <mergeCell ref="V7:W7"/>
    <mergeCell ref="V8:W8"/>
    <mergeCell ref="V9:W9"/>
    <mergeCell ref="V10:W10"/>
    <mergeCell ref="V12:W12"/>
    <mergeCell ref="V13:W13"/>
    <mergeCell ref="V14:W14"/>
    <mergeCell ref="AA14:AE14"/>
    <mergeCell ref="V15:W15"/>
    <mergeCell ref="V16:W16"/>
    <mergeCell ref="V17:W17"/>
    <mergeCell ref="V6:W6"/>
    <mergeCell ref="P28:T28"/>
    <mergeCell ref="P29:W29"/>
    <mergeCell ref="AA49:AE49"/>
    <mergeCell ref="V20:W20"/>
    <mergeCell ref="V21:W21"/>
    <mergeCell ref="V22:W22"/>
    <mergeCell ref="V23:W23"/>
    <mergeCell ref="V24:W24"/>
    <mergeCell ref="V25:W25"/>
    <mergeCell ref="AA25:AH25"/>
    <mergeCell ref="V26:W26"/>
    <mergeCell ref="AA26:AH26"/>
  </mergeCells>
  <pageMargins left="0.70866141732283472" right="0.70866141732283472" top="0.74803149606299213" bottom="0.74803149606299213" header="0.31496062992125984" footer="0.31496062992125984"/>
  <pageSetup paperSize="9" scale="68" fitToWidth="0" fitToHeight="0" orientation="landscape" r:id="rId1"/>
  <headerFooter alignWithMargins="0">
    <oddHeader>&amp;LTour de Mösseberg&amp;C&amp;A&amp;R&amp;D</oddHeader>
  </headerFooter>
  <colBreaks count="2" manualBreakCount="2">
    <brk id="14" max="36" man="1"/>
    <brk id="24" max="36" man="1"/>
  </col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H62"/>
  <sheetViews>
    <sheetView zoomScale="70" zoomScaleNormal="70" workbookViewId="0"/>
  </sheetViews>
  <sheetFormatPr defaultColWidth="9.140625" defaultRowHeight="12.75" customHeight="1" x14ac:dyDescent="0.25"/>
  <cols>
    <col min="1" max="1" width="4.7109375" bestFit="1" customWidth="1"/>
    <col min="2" max="2" width="6.85546875" customWidth="1"/>
    <col min="3" max="3" width="14.5703125" customWidth="1"/>
    <col min="4" max="4" width="19.140625" customWidth="1"/>
    <col min="5" max="5" width="26.28515625" customWidth="1"/>
    <col min="6" max="6" width="12.140625" customWidth="1"/>
    <col min="7" max="7" width="11.85546875" customWidth="1"/>
    <col min="8" max="8" width="5.85546875" customWidth="1"/>
    <col min="9" max="9" width="4.85546875" customWidth="1"/>
    <col min="10" max="10" width="13.42578125" customWidth="1"/>
    <col min="11" max="11" width="19.140625" customWidth="1"/>
    <col min="12" max="12" width="27.85546875" bestFit="1" customWidth="1"/>
    <col min="13" max="13" width="16.28515625" bestFit="1" customWidth="1"/>
    <col min="14" max="15" width="13.140625" style="34" customWidth="1"/>
    <col min="16" max="16" width="13.140625" customWidth="1"/>
    <col min="17" max="17" width="17.5703125" customWidth="1"/>
    <col min="18" max="18" width="11.42578125" bestFit="1" customWidth="1"/>
    <col min="19" max="19" width="18.28515625" bestFit="1" customWidth="1"/>
    <col min="20" max="20" width="24.28515625" bestFit="1" customWidth="1"/>
    <col min="26" max="26" width="6.140625" customWidth="1"/>
    <col min="27" max="27" width="12" customWidth="1"/>
    <col min="28" max="28" width="19.28515625" customWidth="1"/>
    <col min="29" max="29" width="17" customWidth="1"/>
    <col min="30" max="30" width="20.7109375" customWidth="1"/>
    <col min="31" max="31" width="24.28515625" bestFit="1" customWidth="1"/>
    <col min="32" max="32" width="11.140625" bestFit="1" customWidth="1"/>
    <col min="33" max="34" width="9.140625" customWidth="1"/>
  </cols>
  <sheetData>
    <row r="1" spans="1:34" ht="18" customHeight="1" x14ac:dyDescent="0.25">
      <c r="A1" s="4" t="s">
        <v>5</v>
      </c>
      <c r="B1" s="4" t="s">
        <v>6</v>
      </c>
      <c r="C1" s="4" t="s">
        <v>7</v>
      </c>
      <c r="D1" s="4" t="s">
        <v>8</v>
      </c>
      <c r="E1" s="4" t="s">
        <v>11</v>
      </c>
      <c r="F1" s="4" t="s">
        <v>12</v>
      </c>
      <c r="G1" s="4" t="s">
        <v>13</v>
      </c>
      <c r="H1" s="11" t="s">
        <v>17</v>
      </c>
      <c r="I1" s="12"/>
      <c r="J1" s="12"/>
      <c r="K1" s="12"/>
      <c r="L1" s="13" t="str">
        <f>T(F2)</f>
        <v>D 15</v>
      </c>
      <c r="M1" s="31" t="s">
        <v>27</v>
      </c>
      <c r="N1"/>
    </row>
    <row r="2" spans="1:34" ht="18" customHeight="1" x14ac:dyDescent="0.3">
      <c r="A2" s="3" t="s">
        <v>34</v>
      </c>
      <c r="B2" s="54" t="s">
        <v>1169</v>
      </c>
      <c r="C2" s="4" t="s">
        <v>584</v>
      </c>
      <c r="D2" s="4" t="s">
        <v>1170</v>
      </c>
      <c r="E2" s="4" t="s">
        <v>168</v>
      </c>
      <c r="F2" s="4" t="s">
        <v>1171</v>
      </c>
      <c r="G2" s="4" t="s">
        <v>1172</v>
      </c>
      <c r="H2" s="5">
        <v>1</v>
      </c>
      <c r="I2" s="6" t="str">
        <f>T(B2)</f>
        <v>406</v>
      </c>
      <c r="J2" s="6" t="str">
        <f t="shared" ref="J2:L2" si="0">T(C2)</f>
        <v>Moa</v>
      </c>
      <c r="K2" s="6" t="str">
        <f t="shared" si="0"/>
        <v>Petersson</v>
      </c>
      <c r="L2" s="6" t="str">
        <f t="shared" si="0"/>
        <v>Boxholm-Ekeby Skidklubb</v>
      </c>
      <c r="M2" s="29">
        <v>3</v>
      </c>
      <c r="N2"/>
      <c r="P2" s="58" t="s">
        <v>22</v>
      </c>
      <c r="Q2" s="58"/>
      <c r="R2" s="58"/>
      <c r="S2" s="58"/>
      <c r="T2" s="58"/>
      <c r="AA2" s="58" t="s">
        <v>22</v>
      </c>
      <c r="AB2" s="58"/>
      <c r="AC2" s="58"/>
      <c r="AD2" s="58"/>
      <c r="AE2" s="58"/>
    </row>
    <row r="3" spans="1:34" ht="18" customHeight="1" x14ac:dyDescent="0.25">
      <c r="A3" s="3" t="s">
        <v>46</v>
      </c>
      <c r="B3" s="54" t="s">
        <v>1173</v>
      </c>
      <c r="C3" s="4" t="s">
        <v>1174</v>
      </c>
      <c r="D3" s="4" t="s">
        <v>1175</v>
      </c>
      <c r="E3" s="4" t="s">
        <v>204</v>
      </c>
      <c r="F3" s="4" t="s">
        <v>1171</v>
      </c>
      <c r="G3" s="4" t="s">
        <v>1176</v>
      </c>
      <c r="H3" s="5">
        <v>6</v>
      </c>
      <c r="I3" s="6" t="str">
        <f>T(B7)</f>
        <v>400</v>
      </c>
      <c r="J3" s="6" t="str">
        <f t="shared" ref="J3:L4" si="1">T(C7)</f>
        <v>Elin</v>
      </c>
      <c r="K3" s="6" t="str">
        <f t="shared" si="1"/>
        <v>Törnqvist</v>
      </c>
      <c r="L3" s="6" t="str">
        <f t="shared" si="1"/>
        <v>Garphyttans IF</v>
      </c>
      <c r="M3" s="30">
        <v>4</v>
      </c>
      <c r="N3"/>
      <c r="O3"/>
      <c r="P3" s="11" t="s">
        <v>17</v>
      </c>
      <c r="Q3" s="12"/>
      <c r="R3" s="12"/>
      <c r="S3" s="12"/>
      <c r="T3" s="13" t="str">
        <f>+L1</f>
        <v>D 15</v>
      </c>
    </row>
    <row r="4" spans="1:34" ht="18" customHeight="1" x14ac:dyDescent="0.25">
      <c r="A4" s="3" t="s">
        <v>52</v>
      </c>
      <c r="B4" s="54" t="s">
        <v>1177</v>
      </c>
      <c r="C4" s="4" t="s">
        <v>1178</v>
      </c>
      <c r="D4" s="4" t="s">
        <v>177</v>
      </c>
      <c r="E4" s="4" t="s">
        <v>191</v>
      </c>
      <c r="F4" s="4" t="s">
        <v>1171</v>
      </c>
      <c r="G4" s="4" t="s">
        <v>794</v>
      </c>
      <c r="H4" s="5">
        <v>7</v>
      </c>
      <c r="I4" s="6" t="str">
        <f>T(B8)</f>
        <v>405</v>
      </c>
      <c r="J4" s="6" t="str">
        <f t="shared" si="1"/>
        <v>Agnes</v>
      </c>
      <c r="K4" s="6" t="str">
        <f t="shared" si="1"/>
        <v>Djurstedt</v>
      </c>
      <c r="L4" s="6" t="str">
        <f t="shared" si="1"/>
        <v>Eksjö SOK</v>
      </c>
      <c r="M4" s="30">
        <v>2</v>
      </c>
      <c r="N4"/>
      <c r="O4"/>
      <c r="P4" s="38" t="s">
        <v>23</v>
      </c>
      <c r="Q4" s="38" t="s">
        <v>24</v>
      </c>
      <c r="R4" s="18" t="s">
        <v>7</v>
      </c>
      <c r="S4" s="18" t="s">
        <v>8</v>
      </c>
      <c r="T4" s="18" t="s">
        <v>11</v>
      </c>
      <c r="U4" s="17" t="s">
        <v>26</v>
      </c>
      <c r="V4" s="60" t="s">
        <v>25</v>
      </c>
      <c r="W4" s="61"/>
      <c r="AA4" s="14" t="s">
        <v>21</v>
      </c>
      <c r="AB4" s="15"/>
      <c r="AC4" s="15"/>
      <c r="AD4" s="15"/>
      <c r="AE4" s="16" t="str">
        <f>T(F2)</f>
        <v>D 15</v>
      </c>
      <c r="AF4" s="27"/>
      <c r="AG4" s="9"/>
    </row>
    <row r="5" spans="1:34" ht="18" customHeight="1" x14ac:dyDescent="0.25">
      <c r="A5" s="3" t="s">
        <v>40</v>
      </c>
      <c r="B5" s="54" t="s">
        <v>1179</v>
      </c>
      <c r="C5" s="4" t="s">
        <v>1180</v>
      </c>
      <c r="D5" s="4" t="s">
        <v>1181</v>
      </c>
      <c r="E5" s="4" t="s">
        <v>101</v>
      </c>
      <c r="F5" s="4" t="s">
        <v>1171</v>
      </c>
      <c r="G5" s="4" t="s">
        <v>1182</v>
      </c>
      <c r="H5" s="5">
        <v>12</v>
      </c>
      <c r="I5" s="6" t="str">
        <f>T(B13)</f>
        <v>408</v>
      </c>
      <c r="J5" s="6" t="str">
        <f t="shared" ref="J5:L6" si="2">T(C13)</f>
        <v>Ellen</v>
      </c>
      <c r="K5" s="6" t="str">
        <f t="shared" si="2"/>
        <v>Karlsson</v>
      </c>
      <c r="L5" s="6" t="str">
        <f t="shared" si="2"/>
        <v>Årjängs IF</v>
      </c>
      <c r="M5" s="29">
        <v>5</v>
      </c>
      <c r="N5"/>
      <c r="O5"/>
      <c r="P5" s="19">
        <v>6</v>
      </c>
      <c r="Q5" s="20" t="str">
        <f>+I7</f>
        <v>404</v>
      </c>
      <c r="R5" s="21" t="str">
        <f t="shared" ref="R5:T5" si="3">+J7</f>
        <v>Sanna</v>
      </c>
      <c r="S5" s="21" t="str">
        <f t="shared" si="3"/>
        <v>Wiik</v>
      </c>
      <c r="T5" s="20" t="str">
        <f t="shared" si="3"/>
        <v>Ulricehamns IF</v>
      </c>
      <c r="U5" s="20">
        <f>+H7</f>
        <v>18</v>
      </c>
      <c r="V5" s="59"/>
      <c r="W5" s="59"/>
      <c r="AA5" s="38" t="s">
        <v>23</v>
      </c>
      <c r="AB5" s="38" t="s">
        <v>24</v>
      </c>
      <c r="AC5" s="18" t="s">
        <v>7</v>
      </c>
      <c r="AD5" s="18" t="s">
        <v>8</v>
      </c>
      <c r="AE5" s="18" t="s">
        <v>11</v>
      </c>
      <c r="AF5" s="17" t="s">
        <v>26</v>
      </c>
      <c r="AG5" s="60" t="s">
        <v>25</v>
      </c>
      <c r="AH5" s="61"/>
    </row>
    <row r="6" spans="1:34" ht="18" customHeight="1" x14ac:dyDescent="0.25">
      <c r="A6" s="3" t="s">
        <v>41</v>
      </c>
      <c r="B6" s="54" t="s">
        <v>1183</v>
      </c>
      <c r="C6" s="4" t="s">
        <v>1184</v>
      </c>
      <c r="D6" s="4" t="s">
        <v>1185</v>
      </c>
      <c r="E6" s="4" t="s">
        <v>3</v>
      </c>
      <c r="F6" s="4" t="s">
        <v>1171</v>
      </c>
      <c r="G6" s="4" t="s">
        <v>1186</v>
      </c>
      <c r="H6" s="5">
        <v>13</v>
      </c>
      <c r="I6" s="6" t="str">
        <f>T(B14)</f>
        <v>399</v>
      </c>
      <c r="J6" s="6" t="str">
        <f t="shared" si="2"/>
        <v>Alice</v>
      </c>
      <c r="K6" s="6" t="str">
        <f t="shared" si="2"/>
        <v>Strömgren</v>
      </c>
      <c r="L6" s="6" t="str">
        <f t="shared" si="2"/>
        <v>SOK Aneby</v>
      </c>
      <c r="M6" s="29">
        <v>1</v>
      </c>
      <c r="N6"/>
      <c r="O6"/>
      <c r="P6" s="23">
        <v>5</v>
      </c>
      <c r="Q6" s="24" t="str">
        <f>+I5</f>
        <v>408</v>
      </c>
      <c r="R6" s="25" t="str">
        <f t="shared" ref="R6:T6" si="4">+J5</f>
        <v>Ellen</v>
      </c>
      <c r="S6" s="25" t="str">
        <f t="shared" si="4"/>
        <v>Karlsson</v>
      </c>
      <c r="T6" s="24" t="str">
        <f t="shared" si="4"/>
        <v>Årjängs IF</v>
      </c>
      <c r="U6" s="20">
        <f>+H5</f>
        <v>12</v>
      </c>
      <c r="V6" s="59"/>
      <c r="W6" s="59"/>
      <c r="Y6" s="8"/>
      <c r="Z6" s="8"/>
      <c r="AA6" s="19">
        <v>6</v>
      </c>
      <c r="AB6" s="20" t="str">
        <f>+Z57</f>
        <v>400</v>
      </c>
      <c r="AC6" s="20" t="str">
        <f>+AA57</f>
        <v>Elin</v>
      </c>
      <c r="AD6" s="20" t="str">
        <f>+AB57</f>
        <v>Törnqvist</v>
      </c>
      <c r="AE6" s="20" t="str">
        <f>+AC57</f>
        <v>Garphyttans IF</v>
      </c>
      <c r="AF6" s="20">
        <f>+AD57</f>
        <v>6</v>
      </c>
      <c r="AG6" s="22">
        <v>5</v>
      </c>
      <c r="AH6" s="22"/>
    </row>
    <row r="7" spans="1:34" ht="18" customHeight="1" x14ac:dyDescent="0.25">
      <c r="A7" s="3" t="s">
        <v>53</v>
      </c>
      <c r="B7" s="54" t="s">
        <v>1187</v>
      </c>
      <c r="C7" s="4" t="s">
        <v>542</v>
      </c>
      <c r="D7" s="4" t="s">
        <v>1188</v>
      </c>
      <c r="E7" s="4" t="s">
        <v>261</v>
      </c>
      <c r="F7" s="4" t="s">
        <v>1171</v>
      </c>
      <c r="G7" s="4" t="s">
        <v>1189</v>
      </c>
      <c r="H7" s="5">
        <v>18</v>
      </c>
      <c r="I7" s="6" t="str">
        <f>T(B19)</f>
        <v>404</v>
      </c>
      <c r="J7" s="6" t="str">
        <f t="shared" ref="J7:L7" si="5">T(C19)</f>
        <v>Sanna</v>
      </c>
      <c r="K7" s="6" t="str">
        <f t="shared" si="5"/>
        <v>Wiik</v>
      </c>
      <c r="L7" s="6" t="str">
        <f t="shared" si="5"/>
        <v>Ulricehamns IF</v>
      </c>
      <c r="M7" s="30">
        <v>6</v>
      </c>
      <c r="N7"/>
      <c r="O7"/>
      <c r="P7" s="23">
        <v>4</v>
      </c>
      <c r="Q7" s="24" t="str">
        <f>+I3</f>
        <v>400</v>
      </c>
      <c r="R7" s="25" t="str">
        <f t="shared" ref="R7:T7" si="6">+J3</f>
        <v>Elin</v>
      </c>
      <c r="S7" s="25" t="str">
        <f t="shared" si="6"/>
        <v>Törnqvist</v>
      </c>
      <c r="T7" s="24" t="str">
        <f t="shared" si="6"/>
        <v>Garphyttans IF</v>
      </c>
      <c r="U7" s="20">
        <f>+H3</f>
        <v>6</v>
      </c>
      <c r="V7" s="59">
        <v>2</v>
      </c>
      <c r="W7" s="59"/>
      <c r="Y7" s="8"/>
      <c r="Z7" s="8"/>
      <c r="AA7" s="23">
        <v>5</v>
      </c>
      <c r="AB7" s="24" t="str">
        <f>+Z55</f>
        <v>411</v>
      </c>
      <c r="AC7" s="24" t="str">
        <f>+AA55</f>
        <v>Filippa</v>
      </c>
      <c r="AD7" s="24" t="str">
        <f>+AB55</f>
        <v>Lundgren Wikström</v>
      </c>
      <c r="AE7" s="24" t="str">
        <f>+AC55</f>
        <v>Grava SK</v>
      </c>
      <c r="AF7" s="24">
        <f>+AD55</f>
        <v>4</v>
      </c>
      <c r="AG7" s="26">
        <v>4</v>
      </c>
      <c r="AH7" s="26"/>
    </row>
    <row r="8" spans="1:34" ht="18" customHeight="1" x14ac:dyDescent="0.25">
      <c r="A8" s="3" t="s">
        <v>47</v>
      </c>
      <c r="B8" s="54" t="s">
        <v>1190</v>
      </c>
      <c r="C8" s="4" t="s">
        <v>300</v>
      </c>
      <c r="D8" s="4" t="s">
        <v>1191</v>
      </c>
      <c r="E8" s="4" t="s">
        <v>1192</v>
      </c>
      <c r="F8" s="4" t="s">
        <v>1171</v>
      </c>
      <c r="G8" s="4" t="s">
        <v>1193</v>
      </c>
      <c r="H8" s="14" t="s">
        <v>18</v>
      </c>
      <c r="I8" s="15"/>
      <c r="J8" s="15"/>
      <c r="K8" s="15"/>
      <c r="L8" s="16" t="str">
        <f>T(F2)</f>
        <v>D 15</v>
      </c>
      <c r="M8" s="31" t="s">
        <v>27</v>
      </c>
      <c r="N8"/>
      <c r="O8"/>
      <c r="P8" s="23">
        <v>3</v>
      </c>
      <c r="Q8" s="24" t="str">
        <f>+I2</f>
        <v>406</v>
      </c>
      <c r="R8" s="25" t="str">
        <f t="shared" ref="R8:T8" si="7">+J2</f>
        <v>Moa</v>
      </c>
      <c r="S8" s="25" t="str">
        <f t="shared" si="7"/>
        <v>Petersson</v>
      </c>
      <c r="T8" s="24" t="str">
        <f t="shared" si="7"/>
        <v>Boxholm-Ekeby Skidklubb</v>
      </c>
      <c r="U8" s="20">
        <f>+H2</f>
        <v>1</v>
      </c>
      <c r="V8" s="59">
        <v>1</v>
      </c>
      <c r="W8" s="59"/>
      <c r="X8" s="8"/>
      <c r="Y8" s="8"/>
      <c r="Z8" s="8"/>
      <c r="AA8" s="23">
        <v>4</v>
      </c>
      <c r="AB8" s="24" t="str">
        <f>+Z53</f>
        <v>407</v>
      </c>
      <c r="AC8" s="24" t="str">
        <f>+AA53</f>
        <v>Kristina</v>
      </c>
      <c r="AD8" s="24" t="str">
        <f>+AB53</f>
        <v>Finnskog</v>
      </c>
      <c r="AE8" s="24" t="str">
        <f>+AC53</f>
        <v>Tranemo IF Skidklubb</v>
      </c>
      <c r="AF8" s="24">
        <f>+AD53</f>
        <v>2</v>
      </c>
      <c r="AG8" s="26">
        <v>2</v>
      </c>
      <c r="AH8" s="26"/>
    </row>
    <row r="9" spans="1:34" ht="18" customHeight="1" x14ac:dyDescent="0.25">
      <c r="A9" s="3" t="s">
        <v>35</v>
      </c>
      <c r="B9" s="54" t="s">
        <v>1194</v>
      </c>
      <c r="C9" s="4" t="s">
        <v>591</v>
      </c>
      <c r="D9" s="4" t="s">
        <v>710</v>
      </c>
      <c r="E9" s="4" t="s">
        <v>173</v>
      </c>
      <c r="F9" s="4" t="s">
        <v>1171</v>
      </c>
      <c r="G9" s="4" t="s">
        <v>980</v>
      </c>
      <c r="H9" s="5">
        <v>2</v>
      </c>
      <c r="I9" s="6" t="str">
        <f>T(B3)</f>
        <v>407</v>
      </c>
      <c r="J9" s="6" t="str">
        <f t="shared" ref="J9:L9" si="8">T(C3)</f>
        <v>Kristina</v>
      </c>
      <c r="K9" s="6" t="str">
        <f t="shared" si="8"/>
        <v>Finnskog</v>
      </c>
      <c r="L9" s="6" t="str">
        <f t="shared" si="8"/>
        <v>Tranemo IF Skidklubb</v>
      </c>
      <c r="M9" s="29">
        <v>3</v>
      </c>
      <c r="N9"/>
      <c r="O9"/>
      <c r="P9" s="23">
        <v>2</v>
      </c>
      <c r="Q9" s="24" t="str">
        <f>+I4</f>
        <v>405</v>
      </c>
      <c r="R9" s="25" t="str">
        <f t="shared" ref="R9:T9" si="9">+J4</f>
        <v>Agnes</v>
      </c>
      <c r="S9" s="25" t="str">
        <f t="shared" si="9"/>
        <v>Djurstedt</v>
      </c>
      <c r="T9" s="24" t="str">
        <f t="shared" si="9"/>
        <v>Eksjö SOK</v>
      </c>
      <c r="U9" s="20">
        <f>+H4</f>
        <v>7</v>
      </c>
      <c r="V9" s="59"/>
      <c r="W9" s="59"/>
      <c r="X9" s="8"/>
      <c r="AA9" s="23">
        <v>3</v>
      </c>
      <c r="AB9" s="24" t="str">
        <f>+Z52</f>
        <v>406</v>
      </c>
      <c r="AC9" s="24" t="str">
        <f>+AA52</f>
        <v>Moa</v>
      </c>
      <c r="AD9" s="24" t="str">
        <f>+AB52</f>
        <v>Petersson</v>
      </c>
      <c r="AE9" s="24" t="str">
        <f>+AC52</f>
        <v>Boxholm-Ekeby Skidklubb</v>
      </c>
      <c r="AF9" s="24">
        <f>+AD52</f>
        <v>1</v>
      </c>
      <c r="AG9" s="26">
        <v>1</v>
      </c>
      <c r="AH9" s="26"/>
    </row>
    <row r="10" spans="1:34" ht="18" customHeight="1" x14ac:dyDescent="0.25">
      <c r="A10" s="3" t="s">
        <v>36</v>
      </c>
      <c r="B10" s="54" t="s">
        <v>1195</v>
      </c>
      <c r="C10" s="4" t="s">
        <v>337</v>
      </c>
      <c r="D10" s="4" t="s">
        <v>1196</v>
      </c>
      <c r="E10" s="4" t="s">
        <v>157</v>
      </c>
      <c r="F10" s="4" t="s">
        <v>1171</v>
      </c>
      <c r="G10" s="4" t="s">
        <v>1197</v>
      </c>
      <c r="H10" s="5">
        <v>5</v>
      </c>
      <c r="I10" s="6" t="str">
        <f>T(B6)</f>
        <v>414</v>
      </c>
      <c r="J10" s="6" t="str">
        <f t="shared" ref="J10:L10" si="10">T(C6)</f>
        <v>Cayenne</v>
      </c>
      <c r="K10" s="6" t="str">
        <f t="shared" si="10"/>
        <v>Badh</v>
      </c>
      <c r="L10" s="6" t="str">
        <f t="shared" si="10"/>
        <v>Falköpings AIK SK</v>
      </c>
      <c r="M10" s="30">
        <v>4</v>
      </c>
      <c r="N10"/>
      <c r="O10"/>
      <c r="P10" s="23">
        <v>1</v>
      </c>
      <c r="Q10" s="24" t="str">
        <f>+I6</f>
        <v>399</v>
      </c>
      <c r="R10" s="25" t="str">
        <f t="shared" ref="R10:T10" si="11">+J6</f>
        <v>Alice</v>
      </c>
      <c r="S10" s="25" t="str">
        <f t="shared" si="11"/>
        <v>Strömgren</v>
      </c>
      <c r="T10" s="24" t="str">
        <f t="shared" si="11"/>
        <v>SOK Aneby</v>
      </c>
      <c r="U10" s="24">
        <f>+H6</f>
        <v>13</v>
      </c>
      <c r="V10" s="59"/>
      <c r="W10" s="59"/>
      <c r="X10" s="8"/>
      <c r="AA10" s="23">
        <v>2</v>
      </c>
      <c r="AB10" s="24" t="str">
        <f>+Z54</f>
        <v>413</v>
      </c>
      <c r="AC10" s="24" t="str">
        <f>+AA54</f>
        <v>Lina</v>
      </c>
      <c r="AD10" s="24" t="str">
        <f>+AB54</f>
        <v>Björk</v>
      </c>
      <c r="AE10" s="24" t="str">
        <f>+AC54</f>
        <v>IFK Skövde SK</v>
      </c>
      <c r="AF10" s="24">
        <f>+AD54</f>
        <v>3</v>
      </c>
      <c r="AG10" s="26">
        <v>3</v>
      </c>
      <c r="AH10" s="26"/>
    </row>
    <row r="11" spans="1:34" ht="18" customHeight="1" x14ac:dyDescent="0.25">
      <c r="A11" s="3" t="s">
        <v>48</v>
      </c>
      <c r="B11" s="54" t="s">
        <v>1198</v>
      </c>
      <c r="C11" s="4" t="s">
        <v>1199</v>
      </c>
      <c r="D11" s="4" t="s">
        <v>140</v>
      </c>
      <c r="E11" s="4" t="s">
        <v>137</v>
      </c>
      <c r="F11" s="4" t="s">
        <v>1171</v>
      </c>
      <c r="G11" s="4" t="s">
        <v>991</v>
      </c>
      <c r="H11" s="5">
        <v>8</v>
      </c>
      <c r="I11" s="6" t="str">
        <f>T(B9)</f>
        <v>396</v>
      </c>
      <c r="J11" s="6" t="str">
        <f t="shared" ref="J11:L11" si="12">T(C9)</f>
        <v>Alice</v>
      </c>
      <c r="K11" s="6" t="str">
        <f t="shared" si="12"/>
        <v>Pettersson</v>
      </c>
      <c r="L11" s="6" t="str">
        <f t="shared" si="12"/>
        <v>Kimstad GoIF</v>
      </c>
      <c r="M11" s="30">
        <v>2</v>
      </c>
      <c r="N11"/>
      <c r="O11"/>
      <c r="P11" s="11" t="s">
        <v>18</v>
      </c>
      <c r="Q11" s="12"/>
      <c r="R11" s="12"/>
      <c r="S11" s="12"/>
      <c r="T11" s="13" t="str">
        <f>+T3</f>
        <v>D 15</v>
      </c>
      <c r="AA11" s="23">
        <v>1</v>
      </c>
      <c r="AB11" s="24" t="str">
        <f>+Z56</f>
        <v>414</v>
      </c>
      <c r="AC11" s="24" t="str">
        <f>+AA56</f>
        <v>Cayenne</v>
      </c>
      <c r="AD11" s="24" t="str">
        <f>+AB56</f>
        <v>Badh</v>
      </c>
      <c r="AE11" s="24" t="str">
        <f>+AC56</f>
        <v>Falköpings AIK SK</v>
      </c>
      <c r="AF11" s="24">
        <f>+AD56</f>
        <v>5</v>
      </c>
      <c r="AG11" s="26">
        <v>6</v>
      </c>
      <c r="AH11" s="26"/>
    </row>
    <row r="12" spans="1:34" ht="18" customHeight="1" x14ac:dyDescent="0.25">
      <c r="A12" s="3" t="s">
        <v>54</v>
      </c>
      <c r="B12" s="54" t="s">
        <v>1200</v>
      </c>
      <c r="C12" s="4" t="s">
        <v>1201</v>
      </c>
      <c r="D12" s="4" t="s">
        <v>1202</v>
      </c>
      <c r="E12" s="4" t="s">
        <v>519</v>
      </c>
      <c r="F12" s="4" t="s">
        <v>1171</v>
      </c>
      <c r="G12" s="4" t="s">
        <v>866</v>
      </c>
      <c r="H12" s="5">
        <v>11</v>
      </c>
      <c r="I12" s="6" t="str">
        <f>T(B12)</f>
        <v>416</v>
      </c>
      <c r="J12" s="6" t="str">
        <f t="shared" ref="J12:L12" si="13">T(C12)</f>
        <v>Anja</v>
      </c>
      <c r="K12" s="6" t="str">
        <f t="shared" si="13"/>
        <v>Stolpe</v>
      </c>
      <c r="L12" s="6" t="str">
        <f t="shared" si="13"/>
        <v>Filipstads SF</v>
      </c>
      <c r="M12" s="29">
        <v>5</v>
      </c>
      <c r="N12"/>
      <c r="O12"/>
      <c r="P12" s="38" t="s">
        <v>23</v>
      </c>
      <c r="Q12" s="38" t="s">
        <v>24</v>
      </c>
      <c r="R12" s="18" t="s">
        <v>7</v>
      </c>
      <c r="S12" s="18" t="s">
        <v>8</v>
      </c>
      <c r="T12" s="18" t="s">
        <v>11</v>
      </c>
      <c r="V12" s="60" t="s">
        <v>25</v>
      </c>
      <c r="W12" s="61"/>
      <c r="AA12" s="9"/>
      <c r="AB12" s="9"/>
      <c r="AC12" s="9"/>
      <c r="AD12" s="9"/>
      <c r="AE12" s="9"/>
      <c r="AF12" s="9"/>
    </row>
    <row r="13" spans="1:34" ht="18" customHeight="1" x14ac:dyDescent="0.25">
      <c r="A13" s="3" t="s">
        <v>42</v>
      </c>
      <c r="B13" s="54" t="s">
        <v>1203</v>
      </c>
      <c r="C13" s="4" t="s">
        <v>532</v>
      </c>
      <c r="D13" s="4" t="s">
        <v>330</v>
      </c>
      <c r="E13" s="4" t="s">
        <v>311</v>
      </c>
      <c r="F13" s="4" t="s">
        <v>1171</v>
      </c>
      <c r="G13" s="4" t="s">
        <v>869</v>
      </c>
      <c r="H13" s="5">
        <v>14</v>
      </c>
      <c r="I13" s="6" t="str">
        <f>T(B15)</f>
        <v>397</v>
      </c>
      <c r="J13" s="6" t="str">
        <f t="shared" ref="J13:L13" si="14">T(C15)</f>
        <v>Kajsa</v>
      </c>
      <c r="K13" s="6" t="str">
        <f t="shared" si="14"/>
        <v>Sköld</v>
      </c>
      <c r="L13" s="6" t="str">
        <f t="shared" si="14"/>
        <v>Filipstads SF</v>
      </c>
      <c r="M13" s="29">
        <v>1</v>
      </c>
      <c r="N13"/>
      <c r="O13"/>
      <c r="P13" s="19">
        <v>6</v>
      </c>
      <c r="Q13" s="20" t="str">
        <f>+I14</f>
        <v>398</v>
      </c>
      <c r="R13" s="20" t="str">
        <f>+J14</f>
        <v>Jensine</v>
      </c>
      <c r="S13" s="20" t="str">
        <f>+K14</f>
        <v>Svensson</v>
      </c>
      <c r="T13" s="20" t="str">
        <f>+L14</f>
        <v>Finspångs SOK</v>
      </c>
      <c r="U13" s="20">
        <f>+H14</f>
        <v>17</v>
      </c>
      <c r="V13" s="59"/>
      <c r="W13" s="59"/>
      <c r="Y13" s="8"/>
      <c r="Z13" s="8"/>
      <c r="AA13" s="9"/>
      <c r="AB13" s="9"/>
      <c r="AC13" s="9"/>
      <c r="AD13" s="9"/>
      <c r="AE13" s="9"/>
      <c r="AF13" s="9"/>
    </row>
    <row r="14" spans="1:34" ht="18" customHeight="1" x14ac:dyDescent="0.3">
      <c r="A14" s="3" t="s">
        <v>43</v>
      </c>
      <c r="B14" s="54" t="s">
        <v>1204</v>
      </c>
      <c r="C14" s="4" t="s">
        <v>591</v>
      </c>
      <c r="D14" s="4" t="s">
        <v>1205</v>
      </c>
      <c r="E14" s="4" t="s">
        <v>144</v>
      </c>
      <c r="F14" s="4" t="s">
        <v>1171</v>
      </c>
      <c r="G14" s="4" t="s">
        <v>1206</v>
      </c>
      <c r="H14" s="5">
        <v>17</v>
      </c>
      <c r="I14" s="6" t="str">
        <f>T(B18)</f>
        <v>398</v>
      </c>
      <c r="J14" s="6" t="str">
        <f t="shared" ref="J14:L14" si="15">T(C18)</f>
        <v>Jensine</v>
      </c>
      <c r="K14" s="6" t="str">
        <f t="shared" si="15"/>
        <v>Svensson</v>
      </c>
      <c r="L14" s="6" t="str">
        <f t="shared" si="15"/>
        <v>Finspångs SOK</v>
      </c>
      <c r="M14" s="30">
        <v>6</v>
      </c>
      <c r="N14"/>
      <c r="O14"/>
      <c r="P14" s="23">
        <v>5</v>
      </c>
      <c r="Q14" s="24" t="str">
        <f>+I12</f>
        <v>416</v>
      </c>
      <c r="R14" s="24" t="str">
        <f>+J12</f>
        <v>Anja</v>
      </c>
      <c r="S14" s="24" t="str">
        <f>+K12</f>
        <v>Stolpe</v>
      </c>
      <c r="T14" s="24" t="str">
        <f>+L12</f>
        <v>Filipstads SF</v>
      </c>
      <c r="U14" s="24">
        <f>+H12</f>
        <v>11</v>
      </c>
      <c r="V14" s="59"/>
      <c r="W14" s="59"/>
      <c r="Y14" s="8"/>
      <c r="Z14" s="8"/>
      <c r="AA14" s="58" t="s">
        <v>22</v>
      </c>
      <c r="AB14" s="58"/>
      <c r="AC14" s="58"/>
      <c r="AD14" s="58"/>
      <c r="AE14" s="58"/>
      <c r="AF14" s="9"/>
    </row>
    <row r="15" spans="1:34" ht="18" customHeight="1" x14ac:dyDescent="0.25">
      <c r="A15" s="3" t="s">
        <v>55</v>
      </c>
      <c r="B15" s="54" t="s">
        <v>1207</v>
      </c>
      <c r="C15" s="4" t="s">
        <v>738</v>
      </c>
      <c r="D15" s="4" t="s">
        <v>1208</v>
      </c>
      <c r="E15" s="4" t="s">
        <v>519</v>
      </c>
      <c r="F15" s="4" t="s">
        <v>1171</v>
      </c>
      <c r="G15" s="4" t="s">
        <v>1209</v>
      </c>
      <c r="H15" s="14" t="s">
        <v>19</v>
      </c>
      <c r="I15" s="15"/>
      <c r="J15" s="15"/>
      <c r="K15" s="15"/>
      <c r="L15" s="16" t="str">
        <f>T(F2)</f>
        <v>D 15</v>
      </c>
      <c r="M15" s="31" t="s">
        <v>27</v>
      </c>
      <c r="N15"/>
      <c r="O15"/>
      <c r="P15" s="23">
        <v>4</v>
      </c>
      <c r="Q15" s="24" t="str">
        <f>+I10</f>
        <v>414</v>
      </c>
      <c r="R15" s="24" t="str">
        <f>+J10</f>
        <v>Cayenne</v>
      </c>
      <c r="S15" s="24" t="str">
        <f>+K10</f>
        <v>Badh</v>
      </c>
      <c r="T15" s="24" t="str">
        <f>+L10</f>
        <v>Falköpings AIK SK</v>
      </c>
      <c r="U15" s="24">
        <f>+H10</f>
        <v>5</v>
      </c>
      <c r="V15" s="59">
        <v>2</v>
      </c>
      <c r="W15" s="59"/>
      <c r="X15" s="8"/>
      <c r="Y15" s="8"/>
      <c r="Z15" s="8"/>
    </row>
    <row r="16" spans="1:34" ht="18" customHeight="1" x14ac:dyDescent="0.25">
      <c r="A16" s="3" t="s">
        <v>49</v>
      </c>
      <c r="B16" s="54" t="s">
        <v>1210</v>
      </c>
      <c r="C16" s="4" t="s">
        <v>528</v>
      </c>
      <c r="D16" s="4" t="s">
        <v>1211</v>
      </c>
      <c r="E16" s="4" t="s">
        <v>110</v>
      </c>
      <c r="F16" s="4" t="s">
        <v>1171</v>
      </c>
      <c r="G16" s="4" t="s">
        <v>615</v>
      </c>
      <c r="H16" s="5">
        <v>3</v>
      </c>
      <c r="I16" s="6" t="str">
        <f>T(B4)</f>
        <v>413</v>
      </c>
      <c r="J16" s="6" t="str">
        <f t="shared" ref="J16:L17" si="16">T(C4)</f>
        <v>Lina</v>
      </c>
      <c r="K16" s="6" t="str">
        <f t="shared" si="16"/>
        <v>Björk</v>
      </c>
      <c r="L16" s="6" t="str">
        <f t="shared" si="16"/>
        <v>IFK Skövde SK</v>
      </c>
      <c r="M16" s="29">
        <v>3</v>
      </c>
      <c r="N16"/>
      <c r="O16"/>
      <c r="P16" s="23">
        <v>3</v>
      </c>
      <c r="Q16" s="24" t="str">
        <f>+I9</f>
        <v>407</v>
      </c>
      <c r="R16" s="24" t="str">
        <f>+J9</f>
        <v>Kristina</v>
      </c>
      <c r="S16" s="24" t="str">
        <f>+K9</f>
        <v>Finnskog</v>
      </c>
      <c r="T16" s="24" t="str">
        <f>+L9</f>
        <v>Tranemo IF Skidklubb</v>
      </c>
      <c r="U16" s="24">
        <f>+H9</f>
        <v>2</v>
      </c>
      <c r="V16" s="59">
        <v>1</v>
      </c>
      <c r="W16" s="59"/>
      <c r="X16" s="8"/>
    </row>
    <row r="17" spans="1:34" ht="18" customHeight="1" x14ac:dyDescent="0.25">
      <c r="A17" s="3" t="s">
        <v>37</v>
      </c>
      <c r="B17" s="54" t="s">
        <v>1212</v>
      </c>
      <c r="C17" s="4" t="s">
        <v>1213</v>
      </c>
      <c r="D17" s="4" t="s">
        <v>1214</v>
      </c>
      <c r="E17" s="4" t="s">
        <v>110</v>
      </c>
      <c r="F17" s="4" t="s">
        <v>1171</v>
      </c>
      <c r="G17" s="4" t="s">
        <v>1215</v>
      </c>
      <c r="H17" s="5">
        <v>4</v>
      </c>
      <c r="I17" s="6" t="str">
        <f>T(B5)</f>
        <v>411</v>
      </c>
      <c r="J17" s="6" t="str">
        <f t="shared" si="16"/>
        <v>Filippa</v>
      </c>
      <c r="K17" s="6" t="str">
        <f t="shared" si="16"/>
        <v>Lundgren Wikström</v>
      </c>
      <c r="L17" s="6" t="str">
        <f t="shared" si="16"/>
        <v>Grava SK</v>
      </c>
      <c r="M17" s="30">
        <v>4</v>
      </c>
      <c r="N17"/>
      <c r="O17"/>
      <c r="P17" s="23">
        <v>2</v>
      </c>
      <c r="Q17" s="24" t="str">
        <f>+I11</f>
        <v>396</v>
      </c>
      <c r="R17" s="24" t="str">
        <f>+J11</f>
        <v>Alice</v>
      </c>
      <c r="S17" s="24" t="str">
        <f>+K11</f>
        <v>Pettersson</v>
      </c>
      <c r="T17" s="24" t="str">
        <f>+L11</f>
        <v>Kimstad GoIF</v>
      </c>
      <c r="U17" s="24">
        <f>+H11</f>
        <v>8</v>
      </c>
      <c r="V17" s="59"/>
      <c r="W17" s="59"/>
      <c r="X17" s="8"/>
    </row>
    <row r="18" spans="1:34" ht="18" customHeight="1" x14ac:dyDescent="0.25">
      <c r="A18" s="3" t="s">
        <v>38</v>
      </c>
      <c r="B18" s="54" t="s">
        <v>1216</v>
      </c>
      <c r="C18" s="4" t="s">
        <v>1217</v>
      </c>
      <c r="D18" s="4" t="s">
        <v>1218</v>
      </c>
      <c r="E18" s="4" t="s">
        <v>93</v>
      </c>
      <c r="F18" s="4" t="s">
        <v>1171</v>
      </c>
      <c r="G18" s="4" t="s">
        <v>158</v>
      </c>
      <c r="H18" s="5">
        <v>9</v>
      </c>
      <c r="I18" s="6" t="str">
        <f>T(B10)</f>
        <v>412</v>
      </c>
      <c r="J18" s="6" t="str">
        <f t="shared" ref="J18:L19" si="17">T(C10)</f>
        <v>Ella</v>
      </c>
      <c r="K18" s="6" t="str">
        <f t="shared" si="17"/>
        <v>Selmosson</v>
      </c>
      <c r="L18" s="6" t="str">
        <f t="shared" si="17"/>
        <v>Lidköpings VSK</v>
      </c>
      <c r="M18" s="30">
        <v>2</v>
      </c>
      <c r="N18"/>
      <c r="O18"/>
      <c r="P18" s="23">
        <v>1</v>
      </c>
      <c r="Q18" s="24" t="str">
        <f>+I13</f>
        <v>397</v>
      </c>
      <c r="R18" s="24" t="str">
        <f>+J13</f>
        <v>Kajsa</v>
      </c>
      <c r="S18" s="24" t="str">
        <f>+K13</f>
        <v>Sköld</v>
      </c>
      <c r="T18" s="24" t="str">
        <f>+L13</f>
        <v>Filipstads SF</v>
      </c>
      <c r="U18" s="24">
        <f>+H13</f>
        <v>14</v>
      </c>
      <c r="V18" s="59"/>
      <c r="W18" s="59"/>
    </row>
    <row r="19" spans="1:34" ht="18" customHeight="1" x14ac:dyDescent="0.25">
      <c r="A19" s="3" t="s">
        <v>50</v>
      </c>
      <c r="B19" s="54" t="s">
        <v>1219</v>
      </c>
      <c r="C19" s="4" t="s">
        <v>1220</v>
      </c>
      <c r="D19" s="4" t="s">
        <v>1221</v>
      </c>
      <c r="E19" s="4" t="s">
        <v>83</v>
      </c>
      <c r="F19" s="4" t="s">
        <v>1171</v>
      </c>
      <c r="G19" s="4" t="s">
        <v>158</v>
      </c>
      <c r="H19" s="5">
        <v>10</v>
      </c>
      <c r="I19" s="6" t="str">
        <f>T(B11)</f>
        <v>402</v>
      </c>
      <c r="J19" s="6" t="str">
        <f t="shared" si="17"/>
        <v>Thuva</v>
      </c>
      <c r="K19" s="6" t="str">
        <f t="shared" si="17"/>
        <v>Andersson</v>
      </c>
      <c r="L19" s="6" t="str">
        <f t="shared" si="17"/>
        <v>OK Landehof</v>
      </c>
      <c r="M19" s="29">
        <v>5</v>
      </c>
      <c r="N19"/>
      <c r="O19"/>
      <c r="P19" s="11" t="s">
        <v>19</v>
      </c>
      <c r="Q19" s="12"/>
      <c r="R19" s="12"/>
      <c r="S19" s="12"/>
      <c r="T19" s="13" t="str">
        <f>+T11</f>
        <v>D 15</v>
      </c>
      <c r="AA19" s="9"/>
      <c r="AB19" s="9"/>
      <c r="AC19" s="9"/>
      <c r="AD19" s="9"/>
      <c r="AE19" s="9"/>
      <c r="AF19" s="9"/>
    </row>
    <row r="20" spans="1:34" ht="18" customHeight="1" x14ac:dyDescent="0.25">
      <c r="A20" s="3" t="s">
        <v>56</v>
      </c>
      <c r="B20" s="35" t="s">
        <v>1222</v>
      </c>
      <c r="C20" s="4" t="s">
        <v>166</v>
      </c>
      <c r="D20" s="4" t="s">
        <v>710</v>
      </c>
      <c r="E20" s="4" t="s">
        <v>144</v>
      </c>
      <c r="F20" s="4" t="s">
        <v>1171</v>
      </c>
      <c r="G20" s="4" t="s">
        <v>158</v>
      </c>
      <c r="H20" s="5">
        <v>15</v>
      </c>
      <c r="I20" s="6" t="str">
        <f>T(B16)</f>
        <v>403</v>
      </c>
      <c r="J20" s="6" t="str">
        <f t="shared" ref="J20:L21" si="18">T(C16)</f>
        <v>Olivia</v>
      </c>
      <c r="K20" s="6" t="str">
        <f t="shared" si="18"/>
        <v>Grönkvist</v>
      </c>
      <c r="L20" s="6" t="str">
        <f t="shared" si="18"/>
        <v>IF Hallby SOK</v>
      </c>
      <c r="M20" s="29">
        <v>1</v>
      </c>
      <c r="N20"/>
      <c r="O20"/>
      <c r="P20" s="38" t="s">
        <v>23</v>
      </c>
      <c r="Q20" s="38" t="s">
        <v>24</v>
      </c>
      <c r="R20" s="18" t="s">
        <v>7</v>
      </c>
      <c r="S20" s="18" t="s">
        <v>8</v>
      </c>
      <c r="T20" s="18" t="s">
        <v>11</v>
      </c>
      <c r="V20" s="60" t="s">
        <v>25</v>
      </c>
      <c r="W20" s="61"/>
      <c r="Y20" s="8"/>
      <c r="Z20" s="8"/>
      <c r="AA20" s="9"/>
      <c r="AB20" s="9"/>
      <c r="AC20" s="9"/>
      <c r="AD20" s="9"/>
      <c r="AE20" s="9"/>
      <c r="AF20" s="9"/>
    </row>
    <row r="21" spans="1:34" ht="18" customHeight="1" x14ac:dyDescent="0.25">
      <c r="A21" s="3" t="s">
        <v>44</v>
      </c>
      <c r="B21" s="35" t="s">
        <v>1223</v>
      </c>
      <c r="C21" s="4" t="s">
        <v>1224</v>
      </c>
      <c r="D21" s="4" t="s">
        <v>1225</v>
      </c>
      <c r="E21" s="4" t="s">
        <v>1226</v>
      </c>
      <c r="F21" s="4" t="s">
        <v>1171</v>
      </c>
      <c r="G21" s="4" t="s">
        <v>158</v>
      </c>
      <c r="H21" s="5">
        <v>16</v>
      </c>
      <c r="I21" s="6" t="str">
        <f>T(B17)</f>
        <v>401</v>
      </c>
      <c r="J21" s="6" t="str">
        <f t="shared" si="18"/>
        <v>Frida</v>
      </c>
      <c r="K21" s="6" t="str">
        <f t="shared" si="18"/>
        <v>Mouchard</v>
      </c>
      <c r="L21" s="6" t="str">
        <f t="shared" si="18"/>
        <v>IF Hallby SOK</v>
      </c>
      <c r="M21" s="30">
        <v>6</v>
      </c>
      <c r="N21"/>
      <c r="O21"/>
      <c r="P21" s="19">
        <v>6</v>
      </c>
      <c r="Q21" s="20" t="str">
        <f>+I21</f>
        <v>401</v>
      </c>
      <c r="R21" s="20" t="str">
        <f>+J21</f>
        <v>Frida</v>
      </c>
      <c r="S21" s="20" t="str">
        <f>+K21</f>
        <v>Mouchard</v>
      </c>
      <c r="T21" s="20" t="str">
        <f>+L21</f>
        <v>IF Hallby SOK</v>
      </c>
      <c r="U21" s="20">
        <f>+H21</f>
        <v>16</v>
      </c>
      <c r="V21" s="59"/>
      <c r="W21" s="59"/>
      <c r="Y21" s="8"/>
      <c r="Z21" s="8"/>
      <c r="AA21" s="9"/>
      <c r="AB21" s="9"/>
      <c r="AC21" s="9"/>
      <c r="AD21" s="9"/>
      <c r="AE21" s="9"/>
      <c r="AF21" s="9"/>
    </row>
    <row r="22" spans="1:34" ht="18" customHeight="1" x14ac:dyDescent="0.25">
      <c r="A22" s="3" t="s">
        <v>45</v>
      </c>
      <c r="B22" s="35" t="s">
        <v>1227</v>
      </c>
      <c r="C22" s="4" t="s">
        <v>1228</v>
      </c>
      <c r="D22" s="4" t="s">
        <v>1229</v>
      </c>
      <c r="E22" s="4" t="s">
        <v>315</v>
      </c>
      <c r="F22" s="4" t="s">
        <v>1171</v>
      </c>
      <c r="G22" s="4" t="s">
        <v>158</v>
      </c>
      <c r="N22"/>
      <c r="O22"/>
      <c r="P22" s="23">
        <v>5</v>
      </c>
      <c r="Q22" s="24" t="str">
        <f>+I19</f>
        <v>402</v>
      </c>
      <c r="R22" s="24" t="str">
        <f>+J19</f>
        <v>Thuva</v>
      </c>
      <c r="S22" s="24" t="str">
        <f>+K19</f>
        <v>Andersson</v>
      </c>
      <c r="T22" s="24" t="str">
        <f>+L19</f>
        <v>OK Landehof</v>
      </c>
      <c r="U22" s="24">
        <f>+H19</f>
        <v>10</v>
      </c>
      <c r="V22" s="59"/>
      <c r="W22" s="59"/>
      <c r="X22" s="8"/>
      <c r="Y22" s="8"/>
      <c r="Z22" s="8"/>
      <c r="AA22" s="10"/>
      <c r="AB22" s="10"/>
      <c r="AC22" s="10"/>
      <c r="AD22" s="10"/>
      <c r="AE22" s="9"/>
      <c r="AF22" s="9"/>
    </row>
    <row r="23" spans="1:34" ht="18" customHeight="1" x14ac:dyDescent="0.25">
      <c r="A23" s="3" t="s">
        <v>57</v>
      </c>
      <c r="B23" s="35"/>
      <c r="C23" s="4"/>
      <c r="D23" s="4"/>
      <c r="E23" s="4"/>
      <c r="F23" s="4"/>
      <c r="G23" s="4"/>
      <c r="N23"/>
      <c r="O23"/>
      <c r="P23" s="23">
        <v>4</v>
      </c>
      <c r="Q23" s="24" t="str">
        <f>+I17</f>
        <v>411</v>
      </c>
      <c r="R23" s="24" t="str">
        <f>+J17</f>
        <v>Filippa</v>
      </c>
      <c r="S23" s="24" t="str">
        <f>+K17</f>
        <v>Lundgren Wikström</v>
      </c>
      <c r="T23" s="24" t="str">
        <f>+L17</f>
        <v>Grava SK</v>
      </c>
      <c r="U23" s="24">
        <f>+H17</f>
        <v>4</v>
      </c>
      <c r="V23" s="59">
        <v>1</v>
      </c>
      <c r="W23" s="59"/>
      <c r="X23" s="8"/>
      <c r="Y23" s="10"/>
      <c r="Z23" s="10"/>
    </row>
    <row r="24" spans="1:34" ht="18" customHeight="1" x14ac:dyDescent="0.25">
      <c r="A24" s="3" t="s">
        <v>51</v>
      </c>
      <c r="B24" s="35"/>
      <c r="C24" s="4"/>
      <c r="D24" s="4"/>
      <c r="E24" s="4"/>
      <c r="F24" s="4"/>
      <c r="G24" s="4"/>
      <c r="N24"/>
      <c r="O24"/>
      <c r="P24" s="23">
        <v>3</v>
      </c>
      <c r="Q24" s="24" t="str">
        <f>+I16</f>
        <v>413</v>
      </c>
      <c r="R24" s="24" t="str">
        <f>+J16</f>
        <v>Lina</v>
      </c>
      <c r="S24" s="24" t="str">
        <f>+K16</f>
        <v>Björk</v>
      </c>
      <c r="T24" s="24" t="str">
        <f>+L16</f>
        <v>IFK Skövde SK</v>
      </c>
      <c r="U24" s="24">
        <f>+H16</f>
        <v>3</v>
      </c>
      <c r="V24" s="59">
        <v>2</v>
      </c>
      <c r="W24" s="59"/>
      <c r="X24" s="8"/>
    </row>
    <row r="25" spans="1:34" ht="18" customHeight="1" x14ac:dyDescent="0.25">
      <c r="A25" s="3" t="s">
        <v>39</v>
      </c>
      <c r="B25" s="35"/>
      <c r="C25" s="4"/>
      <c r="D25" s="4"/>
      <c r="E25" s="4"/>
      <c r="F25" s="4"/>
      <c r="G25" s="4"/>
      <c r="N25"/>
      <c r="O25"/>
      <c r="P25" s="23">
        <v>2</v>
      </c>
      <c r="Q25" s="24" t="str">
        <f>+I18</f>
        <v>412</v>
      </c>
      <c r="R25" s="24" t="str">
        <f>+J18</f>
        <v>Ella</v>
      </c>
      <c r="S25" s="24" t="str">
        <f>+K18</f>
        <v>Selmosson</v>
      </c>
      <c r="T25" s="24" t="str">
        <f>+L18</f>
        <v>Lidköpings VSK</v>
      </c>
      <c r="U25" s="24">
        <f>+H18</f>
        <v>9</v>
      </c>
      <c r="V25" s="59"/>
      <c r="W25" s="59"/>
      <c r="X25" s="10"/>
      <c r="AA25" s="57" t="s">
        <v>28</v>
      </c>
      <c r="AB25" s="57"/>
      <c r="AC25" s="57"/>
      <c r="AD25" s="57"/>
      <c r="AE25" s="57"/>
      <c r="AF25" s="57"/>
      <c r="AG25" s="57"/>
      <c r="AH25" s="57"/>
    </row>
    <row r="26" spans="1:34" ht="18" customHeight="1" x14ac:dyDescent="0.25">
      <c r="A26" s="3" t="s">
        <v>58</v>
      </c>
      <c r="B26" s="4"/>
      <c r="C26" s="4"/>
      <c r="D26" s="4"/>
      <c r="E26" s="4"/>
      <c r="F26" s="4"/>
      <c r="G26" s="4"/>
      <c r="N26"/>
      <c r="O26"/>
      <c r="P26" s="23">
        <v>1</v>
      </c>
      <c r="Q26" s="24" t="str">
        <f>+I20</f>
        <v>403</v>
      </c>
      <c r="R26" s="24" t="str">
        <f>+J20</f>
        <v>Olivia</v>
      </c>
      <c r="S26" s="24" t="str">
        <f>+K20</f>
        <v>Grönkvist</v>
      </c>
      <c r="T26" s="24" t="str">
        <f>+L20</f>
        <v>IF Hallby SOK</v>
      </c>
      <c r="U26" s="24">
        <f>+H20</f>
        <v>15</v>
      </c>
      <c r="V26" s="59"/>
      <c r="W26" s="59"/>
      <c r="AA26" s="57"/>
      <c r="AB26" s="57"/>
      <c r="AC26" s="57"/>
      <c r="AD26" s="57"/>
      <c r="AE26" s="57"/>
      <c r="AF26" s="57"/>
      <c r="AG26" s="57"/>
      <c r="AH26" s="57"/>
    </row>
    <row r="27" spans="1:34" ht="18" customHeight="1" x14ac:dyDescent="0.2">
      <c r="A27" s="3" t="s">
        <v>59</v>
      </c>
      <c r="B27" s="4"/>
      <c r="C27" s="4"/>
      <c r="D27" s="4"/>
      <c r="E27" s="4"/>
      <c r="F27" s="4"/>
      <c r="G27" s="4"/>
      <c r="N27"/>
      <c r="O27"/>
      <c r="Y27" s="8"/>
      <c r="Z27" s="8"/>
      <c r="AA27" s="9"/>
      <c r="AB27" s="9"/>
      <c r="AC27" s="9"/>
      <c r="AD27" s="9"/>
      <c r="AE27" s="9"/>
      <c r="AF27" s="9"/>
    </row>
    <row r="28" spans="1:34" ht="18" customHeight="1" x14ac:dyDescent="0.3">
      <c r="A28" s="3" t="s">
        <v>60</v>
      </c>
      <c r="B28" s="4"/>
      <c r="C28" s="4"/>
      <c r="D28" s="4"/>
      <c r="E28" s="4"/>
      <c r="F28" s="4"/>
      <c r="G28" s="4"/>
      <c r="N28"/>
      <c r="O28"/>
      <c r="P28" s="58" t="s">
        <v>22</v>
      </c>
      <c r="Q28" s="58"/>
      <c r="R28" s="58"/>
      <c r="S28" s="58"/>
      <c r="T28" s="58"/>
      <c r="Y28" s="8"/>
      <c r="Z28" s="8"/>
      <c r="AA28" s="9"/>
      <c r="AB28" s="9"/>
    </row>
    <row r="29" spans="1:34" ht="18" customHeight="1" x14ac:dyDescent="0.25">
      <c r="A29" s="2"/>
      <c r="N29"/>
      <c r="O29"/>
      <c r="P29" s="57" t="s">
        <v>28</v>
      </c>
      <c r="Q29" s="57"/>
      <c r="R29" s="57"/>
      <c r="S29" s="57"/>
      <c r="T29" s="57"/>
      <c r="U29" s="57"/>
      <c r="V29" s="57"/>
      <c r="W29" s="57"/>
      <c r="X29" s="8"/>
      <c r="Y29" s="8"/>
      <c r="Z29" s="8"/>
    </row>
    <row r="30" spans="1:34" ht="18" customHeight="1" x14ac:dyDescent="0.2">
      <c r="A30" s="2"/>
      <c r="N30"/>
      <c r="O30"/>
      <c r="X30" s="8"/>
    </row>
    <row r="31" spans="1:34" ht="18" customHeight="1" x14ac:dyDescent="0.2">
      <c r="A31" s="2"/>
      <c r="N31"/>
      <c r="O31"/>
      <c r="X31" s="8"/>
    </row>
    <row r="32" spans="1:34" ht="18" customHeight="1" x14ac:dyDescent="0.2">
      <c r="A32" s="2"/>
      <c r="N32"/>
      <c r="O32"/>
    </row>
    <row r="33" spans="1:15" ht="18" customHeight="1" x14ac:dyDescent="0.2">
      <c r="A33" s="2"/>
      <c r="N33"/>
      <c r="O33"/>
    </row>
    <row r="34" spans="1:15" ht="18" customHeight="1" x14ac:dyDescent="0.2">
      <c r="A34" s="2"/>
      <c r="N34"/>
      <c r="O34"/>
    </row>
    <row r="35" spans="1:15" ht="18" customHeight="1" x14ac:dyDescent="0.2">
      <c r="A35" s="2"/>
      <c r="N35"/>
      <c r="O35"/>
    </row>
    <row r="36" spans="1:15" ht="18" customHeight="1" x14ac:dyDescent="0.2">
      <c r="A36" s="2"/>
      <c r="N36"/>
      <c r="O36"/>
    </row>
    <row r="37" spans="1:15" ht="18" customHeight="1" x14ac:dyDescent="0.2">
      <c r="A37" s="2"/>
      <c r="N37"/>
      <c r="O37"/>
    </row>
    <row r="38" spans="1:15" ht="18" customHeight="1" x14ac:dyDescent="0.2">
      <c r="A38" s="2"/>
      <c r="N38"/>
      <c r="O38"/>
    </row>
    <row r="39" spans="1:15" ht="18" customHeight="1" x14ac:dyDescent="0.2">
      <c r="A39" s="2"/>
      <c r="N39"/>
      <c r="O39"/>
    </row>
    <row r="40" spans="1:15" ht="18" customHeight="1" x14ac:dyDescent="0.25">
      <c r="A40" s="2"/>
      <c r="O40"/>
    </row>
    <row r="41" spans="1:15" ht="18" customHeight="1" x14ac:dyDescent="0.25">
      <c r="A41" s="2"/>
      <c r="O41"/>
    </row>
    <row r="42" spans="1:15" ht="18" customHeight="1" x14ac:dyDescent="0.25">
      <c r="A42" s="2"/>
    </row>
    <row r="43" spans="1:15" ht="12.75" customHeight="1" x14ac:dyDescent="0.25">
      <c r="A43" s="2"/>
    </row>
    <row r="44" spans="1:15" ht="15.75" x14ac:dyDescent="0.25">
      <c r="A44" s="2"/>
    </row>
    <row r="45" spans="1:15" ht="15.75" x14ac:dyDescent="0.25">
      <c r="A45" s="2"/>
    </row>
    <row r="46" spans="1:15" ht="15.75" x14ac:dyDescent="0.25">
      <c r="A46" s="2"/>
    </row>
    <row r="47" spans="1:15" ht="15.75" x14ac:dyDescent="0.25">
      <c r="A47" s="2"/>
    </row>
    <row r="48" spans="1:15" ht="15.75" x14ac:dyDescent="0.25">
      <c r="A48" s="2"/>
    </row>
    <row r="49" spans="26:33" ht="19.5" x14ac:dyDescent="0.3">
      <c r="AA49" s="56" t="s">
        <v>31</v>
      </c>
      <c r="AB49" s="56"/>
      <c r="AC49" s="56"/>
      <c r="AD49" s="56"/>
      <c r="AE49" s="56"/>
    </row>
    <row r="50" spans="26:33" ht="15.75" x14ac:dyDescent="0.25"/>
    <row r="51" spans="26:33" ht="15.75" x14ac:dyDescent="0.25">
      <c r="Z51" s="17" t="s">
        <v>6</v>
      </c>
      <c r="AA51" s="17" t="s">
        <v>7</v>
      </c>
      <c r="AB51" s="17" t="s">
        <v>8</v>
      </c>
      <c r="AC51" s="17" t="s">
        <v>11</v>
      </c>
      <c r="AD51" s="17" t="s">
        <v>26</v>
      </c>
      <c r="AE51" s="17" t="s">
        <v>29</v>
      </c>
      <c r="AG51" s="17" t="s">
        <v>23</v>
      </c>
    </row>
    <row r="52" spans="26:33" ht="15.75" x14ac:dyDescent="0.25">
      <c r="Z52" t="s">
        <v>1169</v>
      </c>
      <c r="AA52" t="s">
        <v>584</v>
      </c>
      <c r="AB52" t="s">
        <v>1170</v>
      </c>
      <c r="AC52" t="s">
        <v>168</v>
      </c>
      <c r="AD52">
        <v>1</v>
      </c>
      <c r="AE52">
        <v>1</v>
      </c>
      <c r="AG52" s="29">
        <v>3</v>
      </c>
    </row>
    <row r="53" spans="26:33" ht="15.75" x14ac:dyDescent="0.25">
      <c r="Z53" t="s">
        <v>1173</v>
      </c>
      <c r="AA53" t="s">
        <v>1174</v>
      </c>
      <c r="AB53" t="s">
        <v>1175</v>
      </c>
      <c r="AC53" t="s">
        <v>204</v>
      </c>
      <c r="AD53">
        <v>2</v>
      </c>
      <c r="AE53">
        <v>1</v>
      </c>
      <c r="AG53" s="30">
        <v>4</v>
      </c>
    </row>
    <row r="54" spans="26:33" ht="15.75" x14ac:dyDescent="0.25">
      <c r="Z54" t="s">
        <v>1177</v>
      </c>
      <c r="AA54" t="s">
        <v>1178</v>
      </c>
      <c r="AB54" t="s">
        <v>177</v>
      </c>
      <c r="AC54" t="s">
        <v>191</v>
      </c>
      <c r="AD54">
        <v>3</v>
      </c>
      <c r="AE54">
        <v>2</v>
      </c>
      <c r="AG54" s="30">
        <v>2</v>
      </c>
    </row>
    <row r="55" spans="26:33" ht="15.75" x14ac:dyDescent="0.25">
      <c r="Z55" s="32" t="s">
        <v>1179</v>
      </c>
      <c r="AA55" t="s">
        <v>1180</v>
      </c>
      <c r="AB55" t="s">
        <v>1181</v>
      </c>
      <c r="AC55" t="s">
        <v>101</v>
      </c>
      <c r="AD55">
        <v>4</v>
      </c>
      <c r="AE55">
        <v>1</v>
      </c>
      <c r="AG55" s="29">
        <v>5</v>
      </c>
    </row>
    <row r="56" spans="26:33" ht="15.75" x14ac:dyDescent="0.25">
      <c r="Z56" t="s">
        <v>1183</v>
      </c>
      <c r="AA56" t="s">
        <v>1184</v>
      </c>
      <c r="AB56" t="s">
        <v>1185</v>
      </c>
      <c r="AC56" t="s">
        <v>3</v>
      </c>
      <c r="AD56">
        <v>5</v>
      </c>
      <c r="AE56">
        <v>2</v>
      </c>
      <c r="AG56" s="29">
        <v>1</v>
      </c>
    </row>
    <row r="57" spans="26:33" ht="15.75" x14ac:dyDescent="0.25">
      <c r="Z57" s="32" t="s">
        <v>1187</v>
      </c>
      <c r="AA57" t="s">
        <v>542</v>
      </c>
      <c r="AB57" t="s">
        <v>1188</v>
      </c>
      <c r="AC57" t="s">
        <v>261</v>
      </c>
      <c r="AD57">
        <v>6</v>
      </c>
      <c r="AE57">
        <v>2</v>
      </c>
      <c r="AG57" s="30">
        <v>6</v>
      </c>
    </row>
    <row r="58" spans="26:33" ht="15.75" x14ac:dyDescent="0.25"/>
    <row r="59" spans="26:33" ht="15.75" x14ac:dyDescent="0.25"/>
    <row r="60" spans="26:33" ht="15.75" x14ac:dyDescent="0.25"/>
    <row r="61" spans="26:33" ht="15.75" x14ac:dyDescent="0.25">
      <c r="Z61">
        <f>+Z52+Z53+Z54+Z55+Z56+Z57</f>
        <v>2451</v>
      </c>
      <c r="AC61">
        <f>+AB6+AB7+AB8+AB9+AB11+AB10</f>
        <v>2451</v>
      </c>
    </row>
    <row r="62" spans="26:33" ht="15.75" x14ac:dyDescent="0.25">
      <c r="AB62" s="17" t="s">
        <v>30</v>
      </c>
      <c r="AC62">
        <f>+AC61-Z61</f>
        <v>0</v>
      </c>
    </row>
  </sheetData>
  <sortState ref="Z52:AF57">
    <sortCondition ref="AD52:AD57"/>
  </sortState>
  <mergeCells count="30">
    <mergeCell ref="P2:T2"/>
    <mergeCell ref="AA2:AE2"/>
    <mergeCell ref="V4:W4"/>
    <mergeCell ref="V5:W5"/>
    <mergeCell ref="AG5:AH5"/>
    <mergeCell ref="V18:W18"/>
    <mergeCell ref="V7:W7"/>
    <mergeCell ref="V8:W8"/>
    <mergeCell ref="V9:W9"/>
    <mergeCell ref="V10:W10"/>
    <mergeCell ref="V12:W12"/>
    <mergeCell ref="V13:W13"/>
    <mergeCell ref="V14:W14"/>
    <mergeCell ref="AA14:AE14"/>
    <mergeCell ref="V15:W15"/>
    <mergeCell ref="V16:W16"/>
    <mergeCell ref="V17:W17"/>
    <mergeCell ref="V6:W6"/>
    <mergeCell ref="P28:T28"/>
    <mergeCell ref="P29:W29"/>
    <mergeCell ref="AA49:AE49"/>
    <mergeCell ref="V20:W20"/>
    <mergeCell ref="V21:W21"/>
    <mergeCell ref="V22:W22"/>
    <mergeCell ref="V23:W23"/>
    <mergeCell ref="V24:W24"/>
    <mergeCell ref="V25:W25"/>
    <mergeCell ref="AA25:AH25"/>
    <mergeCell ref="V26:W26"/>
    <mergeCell ref="AA26:AH26"/>
  </mergeCells>
  <pageMargins left="0.70866141732283472" right="0.70866141732283472" top="0.74803149606299213" bottom="0.74803149606299213" header="0.31496062992125984" footer="0.31496062992125984"/>
  <pageSetup paperSize="9" scale="68" fitToWidth="0" fitToHeight="0" orientation="landscape" r:id="rId1"/>
  <headerFooter alignWithMargins="0">
    <oddHeader>&amp;LTour de Mösseberg&amp;C&amp;A&amp;R&amp;D</oddHeader>
  </headerFooter>
  <colBreaks count="2" manualBreakCount="2">
    <brk id="14" max="36" man="1"/>
    <brk id="24" max="36" man="1"/>
  </col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H62"/>
  <sheetViews>
    <sheetView zoomScale="70" zoomScaleNormal="70" workbookViewId="0"/>
  </sheetViews>
  <sheetFormatPr defaultColWidth="9.140625" defaultRowHeight="12.75" customHeight="1" x14ac:dyDescent="0.25"/>
  <cols>
    <col min="1" max="1" width="4.7109375" bestFit="1" customWidth="1"/>
    <col min="2" max="2" width="6.85546875" customWidth="1"/>
    <col min="3" max="3" width="14.5703125" customWidth="1"/>
    <col min="4" max="4" width="19.140625" customWidth="1"/>
    <col min="5" max="5" width="26.28515625" customWidth="1"/>
    <col min="6" max="6" width="12.140625" customWidth="1"/>
    <col min="7" max="7" width="11.85546875" customWidth="1"/>
    <col min="8" max="8" width="5.85546875" customWidth="1"/>
    <col min="9" max="9" width="4.85546875" customWidth="1"/>
    <col min="10" max="10" width="13.42578125" customWidth="1"/>
    <col min="11" max="11" width="19.140625" customWidth="1"/>
    <col min="12" max="12" width="27.85546875" bestFit="1" customWidth="1"/>
    <col min="13" max="13" width="16.28515625" bestFit="1" customWidth="1"/>
    <col min="14" max="15" width="13.140625" style="34" customWidth="1"/>
    <col min="16" max="16" width="13.140625" customWidth="1"/>
    <col min="17" max="17" width="17.5703125" customWidth="1"/>
    <col min="18" max="18" width="11.42578125" bestFit="1" customWidth="1"/>
    <col min="19" max="19" width="13" bestFit="1" customWidth="1"/>
    <col min="20" max="20" width="20.28515625" bestFit="1" customWidth="1"/>
    <col min="26" max="26" width="6.140625" customWidth="1"/>
    <col min="27" max="27" width="12" customWidth="1"/>
    <col min="28" max="28" width="19.28515625" customWidth="1"/>
    <col min="29" max="29" width="17" customWidth="1"/>
    <col min="30" max="30" width="20.7109375" customWidth="1"/>
    <col min="31" max="31" width="17.42578125" bestFit="1" customWidth="1"/>
    <col min="32" max="32" width="11.140625" bestFit="1" customWidth="1"/>
    <col min="33" max="34" width="9.140625" customWidth="1"/>
  </cols>
  <sheetData>
    <row r="1" spans="1:34" ht="18" customHeight="1" x14ac:dyDescent="0.25">
      <c r="A1" s="4" t="s">
        <v>5</v>
      </c>
      <c r="B1" s="4" t="s">
        <v>6</v>
      </c>
      <c r="C1" s="4" t="s">
        <v>7</v>
      </c>
      <c r="D1" s="4" t="s">
        <v>8</v>
      </c>
      <c r="E1" s="4" t="s">
        <v>11</v>
      </c>
      <c r="F1" s="4" t="s">
        <v>12</v>
      </c>
      <c r="G1" s="4" t="s">
        <v>13</v>
      </c>
      <c r="H1" s="11" t="s">
        <v>17</v>
      </c>
      <c r="I1" s="12"/>
      <c r="J1" s="12"/>
      <c r="K1" s="12"/>
      <c r="L1" s="13" t="str">
        <f>T(F2)</f>
        <v>D 16</v>
      </c>
      <c r="M1" s="31" t="s">
        <v>27</v>
      </c>
      <c r="N1"/>
    </row>
    <row r="2" spans="1:34" ht="18" customHeight="1" x14ac:dyDescent="0.3">
      <c r="A2" s="3" t="s">
        <v>34</v>
      </c>
      <c r="B2" s="55" t="s">
        <v>1290</v>
      </c>
      <c r="C2" s="55" t="s">
        <v>1291</v>
      </c>
      <c r="D2" s="55" t="s">
        <v>702</v>
      </c>
      <c r="E2" s="55" t="s">
        <v>162</v>
      </c>
      <c r="F2" s="55" t="s">
        <v>1292</v>
      </c>
      <c r="G2" s="55" t="s">
        <v>1293</v>
      </c>
      <c r="H2" s="5">
        <v>1</v>
      </c>
      <c r="I2" s="6" t="str">
        <f>T(B2)</f>
        <v>447</v>
      </c>
      <c r="J2" s="6" t="str">
        <f t="shared" ref="J2:L2" si="0">T(C2)</f>
        <v>Lovisa</v>
      </c>
      <c r="K2" s="6" t="str">
        <f t="shared" si="0"/>
        <v>Moqvist</v>
      </c>
      <c r="L2" s="6" t="str">
        <f t="shared" si="0"/>
        <v>Sävedalens AIK</v>
      </c>
      <c r="M2" s="29">
        <v>3</v>
      </c>
      <c r="N2"/>
      <c r="P2" s="58" t="s">
        <v>22</v>
      </c>
      <c r="Q2" s="58"/>
      <c r="R2" s="58"/>
      <c r="S2" s="58"/>
      <c r="T2" s="58"/>
      <c r="AA2" s="58" t="s">
        <v>22</v>
      </c>
      <c r="AB2" s="58"/>
      <c r="AC2" s="58"/>
      <c r="AD2" s="58"/>
      <c r="AE2" s="58"/>
    </row>
    <row r="3" spans="1:34" ht="18" customHeight="1" x14ac:dyDescent="0.25">
      <c r="A3" s="3" t="s">
        <v>46</v>
      </c>
      <c r="B3" s="55" t="s">
        <v>1294</v>
      </c>
      <c r="C3" s="55" t="s">
        <v>1201</v>
      </c>
      <c r="D3" s="55" t="s">
        <v>1295</v>
      </c>
      <c r="E3" s="55" t="s">
        <v>261</v>
      </c>
      <c r="F3" s="55" t="s">
        <v>1292</v>
      </c>
      <c r="G3" s="55" t="s">
        <v>1296</v>
      </c>
      <c r="H3" s="5">
        <v>6</v>
      </c>
      <c r="I3" s="6" t="str">
        <f>T(B7)</f>
        <v>453</v>
      </c>
      <c r="J3" s="6" t="str">
        <f t="shared" ref="J3:L4" si="1">T(C7)</f>
        <v>Cora</v>
      </c>
      <c r="K3" s="6" t="str">
        <f t="shared" si="1"/>
        <v>Badh</v>
      </c>
      <c r="L3" s="6" t="str">
        <f t="shared" si="1"/>
        <v>Falköpings AIK SK</v>
      </c>
      <c r="M3" s="30">
        <v>4</v>
      </c>
      <c r="N3"/>
      <c r="O3"/>
      <c r="P3" s="11" t="s">
        <v>17</v>
      </c>
      <c r="Q3" s="12"/>
      <c r="R3" s="12"/>
      <c r="S3" s="12"/>
      <c r="T3" s="13" t="str">
        <f>+L1</f>
        <v>D 16</v>
      </c>
    </row>
    <row r="4" spans="1:34" ht="18" customHeight="1" x14ac:dyDescent="0.25">
      <c r="A4" s="3" t="s">
        <v>52</v>
      </c>
      <c r="B4" s="55" t="s">
        <v>1297</v>
      </c>
      <c r="C4" s="55" t="s">
        <v>318</v>
      </c>
      <c r="D4" s="55" t="s">
        <v>1298</v>
      </c>
      <c r="E4" s="55" t="s">
        <v>1192</v>
      </c>
      <c r="F4" s="55" t="s">
        <v>1292</v>
      </c>
      <c r="G4" s="55" t="s">
        <v>1299</v>
      </c>
      <c r="H4" s="5">
        <v>7</v>
      </c>
      <c r="I4" s="6" t="str">
        <f>T(B8)</f>
        <v>445</v>
      </c>
      <c r="J4" s="6" t="str">
        <f t="shared" si="1"/>
        <v>Amanda</v>
      </c>
      <c r="K4" s="6" t="str">
        <f t="shared" si="1"/>
        <v>Norrby</v>
      </c>
      <c r="L4" s="6" t="str">
        <f t="shared" si="1"/>
        <v>Tranemo IF Skidklubb</v>
      </c>
      <c r="M4" s="30">
        <v>2</v>
      </c>
      <c r="N4"/>
      <c r="O4"/>
      <c r="P4" s="38" t="s">
        <v>23</v>
      </c>
      <c r="Q4" s="38" t="s">
        <v>24</v>
      </c>
      <c r="R4" s="18" t="s">
        <v>7</v>
      </c>
      <c r="S4" s="18" t="s">
        <v>8</v>
      </c>
      <c r="T4" s="18" t="s">
        <v>11</v>
      </c>
      <c r="U4" s="17" t="s">
        <v>26</v>
      </c>
      <c r="V4" s="60" t="s">
        <v>25</v>
      </c>
      <c r="W4" s="61"/>
      <c r="AA4" s="14" t="s">
        <v>21</v>
      </c>
      <c r="AB4" s="15"/>
      <c r="AC4" s="15"/>
      <c r="AD4" s="15"/>
      <c r="AE4" s="16" t="str">
        <f>T(F2)</f>
        <v>D 16</v>
      </c>
      <c r="AF4" s="27"/>
      <c r="AG4" s="9"/>
    </row>
    <row r="5" spans="1:34" ht="18" customHeight="1" x14ac:dyDescent="0.25">
      <c r="A5" s="3" t="s">
        <v>40</v>
      </c>
      <c r="B5" s="55" t="s">
        <v>1300</v>
      </c>
      <c r="C5" s="55" t="s">
        <v>348</v>
      </c>
      <c r="D5" s="55" t="s">
        <v>1301</v>
      </c>
      <c r="E5" s="55" t="s">
        <v>178</v>
      </c>
      <c r="F5" s="55" t="s">
        <v>1292</v>
      </c>
      <c r="G5" s="55" t="s">
        <v>1302</v>
      </c>
      <c r="H5" s="5">
        <v>12</v>
      </c>
      <c r="I5" s="6" t="str">
        <f>T(B13)</f>
        <v/>
      </c>
      <c r="J5" s="6" t="str">
        <f t="shared" ref="J5:L6" si="2">T(C13)</f>
        <v/>
      </c>
      <c r="K5" s="6" t="str">
        <f t="shared" si="2"/>
        <v/>
      </c>
      <c r="L5" s="6" t="str">
        <f t="shared" si="2"/>
        <v/>
      </c>
      <c r="M5" s="29">
        <v>5</v>
      </c>
      <c r="N5"/>
      <c r="O5"/>
      <c r="P5" s="19">
        <v>6</v>
      </c>
      <c r="Q5" s="20" t="str">
        <f>+I7</f>
        <v/>
      </c>
      <c r="R5" s="21" t="str">
        <f t="shared" ref="R5:T5" si="3">+J7</f>
        <v/>
      </c>
      <c r="S5" s="21" t="str">
        <f t="shared" si="3"/>
        <v/>
      </c>
      <c r="T5" s="21" t="str">
        <f t="shared" si="3"/>
        <v/>
      </c>
      <c r="U5" s="20">
        <f>+H7</f>
        <v>18</v>
      </c>
      <c r="V5" s="59"/>
      <c r="W5" s="59"/>
      <c r="AA5" s="38" t="s">
        <v>23</v>
      </c>
      <c r="AB5" s="38" t="s">
        <v>24</v>
      </c>
      <c r="AC5" s="18" t="s">
        <v>7</v>
      </c>
      <c r="AD5" s="18" t="s">
        <v>8</v>
      </c>
      <c r="AE5" s="18" t="s">
        <v>11</v>
      </c>
      <c r="AF5" s="17" t="s">
        <v>26</v>
      </c>
      <c r="AG5" s="60" t="s">
        <v>25</v>
      </c>
      <c r="AH5" s="61"/>
    </row>
    <row r="6" spans="1:34" ht="18" customHeight="1" x14ac:dyDescent="0.25">
      <c r="A6" s="3" t="s">
        <v>41</v>
      </c>
      <c r="B6" s="55" t="s">
        <v>1303</v>
      </c>
      <c r="C6" s="55" t="s">
        <v>322</v>
      </c>
      <c r="D6" s="55" t="s">
        <v>806</v>
      </c>
      <c r="E6" s="55" t="s">
        <v>83</v>
      </c>
      <c r="F6" s="55" t="s">
        <v>1292</v>
      </c>
      <c r="G6" s="55" t="s">
        <v>1304</v>
      </c>
      <c r="H6" s="5">
        <v>13</v>
      </c>
      <c r="I6" s="6" t="str">
        <f>T(B14)</f>
        <v/>
      </c>
      <c r="J6" s="6" t="str">
        <f t="shared" si="2"/>
        <v/>
      </c>
      <c r="K6" s="6" t="str">
        <f t="shared" si="2"/>
        <v/>
      </c>
      <c r="L6" s="6" t="str">
        <f t="shared" si="2"/>
        <v/>
      </c>
      <c r="M6" s="29">
        <v>1</v>
      </c>
      <c r="N6"/>
      <c r="O6"/>
      <c r="P6" s="23">
        <v>5</v>
      </c>
      <c r="Q6" s="24" t="str">
        <f>+I5</f>
        <v/>
      </c>
      <c r="R6" s="25" t="str">
        <f t="shared" ref="R6:T6" si="4">+J5</f>
        <v/>
      </c>
      <c r="S6" s="25" t="str">
        <f t="shared" si="4"/>
        <v/>
      </c>
      <c r="T6" s="25" t="str">
        <f t="shared" si="4"/>
        <v/>
      </c>
      <c r="U6" s="20">
        <f>+H5</f>
        <v>12</v>
      </c>
      <c r="V6" s="59"/>
      <c r="W6" s="59"/>
      <c r="Y6" s="8"/>
      <c r="Z6" s="8"/>
      <c r="AA6" s="19">
        <v>6</v>
      </c>
      <c r="AB6" s="20" t="str">
        <f>+Z57</f>
        <v>453</v>
      </c>
      <c r="AC6" s="20" t="str">
        <f>+AA57</f>
        <v>Cora</v>
      </c>
      <c r="AD6" s="20" t="str">
        <f>+AB57</f>
        <v>Badh</v>
      </c>
      <c r="AE6" s="20" t="str">
        <f>+AC57</f>
        <v>Falköpings AIK SK</v>
      </c>
      <c r="AF6" s="20">
        <f>+AD57</f>
        <v>6</v>
      </c>
      <c r="AG6" s="22">
        <v>5</v>
      </c>
      <c r="AH6" s="22"/>
    </row>
    <row r="7" spans="1:34" ht="18" customHeight="1" x14ac:dyDescent="0.25">
      <c r="A7" s="3" t="s">
        <v>53</v>
      </c>
      <c r="B7" s="55" t="s">
        <v>1305</v>
      </c>
      <c r="C7" s="55" t="s">
        <v>1306</v>
      </c>
      <c r="D7" s="55" t="s">
        <v>1185</v>
      </c>
      <c r="E7" s="55" t="s">
        <v>3</v>
      </c>
      <c r="F7" s="55" t="s">
        <v>1292</v>
      </c>
      <c r="G7" s="55" t="s">
        <v>980</v>
      </c>
      <c r="H7" s="5">
        <v>18</v>
      </c>
      <c r="I7" s="6" t="str">
        <f>T(B19)</f>
        <v/>
      </c>
      <c r="J7" s="6" t="str">
        <f t="shared" ref="J7:L7" si="5">T(C19)</f>
        <v/>
      </c>
      <c r="K7" s="6" t="str">
        <f t="shared" si="5"/>
        <v/>
      </c>
      <c r="L7" s="6" t="str">
        <f t="shared" si="5"/>
        <v/>
      </c>
      <c r="M7" s="30">
        <v>6</v>
      </c>
      <c r="N7"/>
      <c r="O7"/>
      <c r="P7" s="23">
        <v>4</v>
      </c>
      <c r="Q7" s="24" t="str">
        <f>+I3</f>
        <v>453</v>
      </c>
      <c r="R7" s="25" t="str">
        <f t="shared" ref="R7:T7" si="6">+J3</f>
        <v>Cora</v>
      </c>
      <c r="S7" s="25" t="str">
        <f t="shared" si="6"/>
        <v>Badh</v>
      </c>
      <c r="T7" s="25" t="str">
        <f t="shared" si="6"/>
        <v>Falköpings AIK SK</v>
      </c>
      <c r="U7" s="20">
        <f>+H3</f>
        <v>6</v>
      </c>
      <c r="V7" s="59">
        <v>2</v>
      </c>
      <c r="W7" s="59"/>
      <c r="Y7" s="8"/>
      <c r="Z7" s="8"/>
      <c r="AA7" s="23">
        <v>5</v>
      </c>
      <c r="AB7" s="24" t="str">
        <f>+Z55</f>
        <v>444</v>
      </c>
      <c r="AC7" s="24" t="str">
        <f>+AA55</f>
        <v>Maja</v>
      </c>
      <c r="AD7" s="24" t="str">
        <f>+AB55</f>
        <v>Högfeldt</v>
      </c>
      <c r="AE7" s="24" t="str">
        <f>+AC55</f>
        <v>Borås SK</v>
      </c>
      <c r="AF7" s="24">
        <f>+AD55</f>
        <v>4</v>
      </c>
      <c r="AG7" s="26">
        <v>3</v>
      </c>
      <c r="AH7" s="26"/>
    </row>
    <row r="8" spans="1:34" ht="18" customHeight="1" x14ac:dyDescent="0.25">
      <c r="A8" s="3" t="s">
        <v>47</v>
      </c>
      <c r="B8" s="55" t="s">
        <v>1307</v>
      </c>
      <c r="C8" s="55" t="s">
        <v>352</v>
      </c>
      <c r="D8" s="55" t="s">
        <v>1308</v>
      </c>
      <c r="E8" s="55" t="s">
        <v>204</v>
      </c>
      <c r="F8" s="55" t="s">
        <v>1292</v>
      </c>
      <c r="G8" s="55" t="s">
        <v>1309</v>
      </c>
      <c r="H8" s="14" t="s">
        <v>18</v>
      </c>
      <c r="I8" s="15"/>
      <c r="J8" s="15"/>
      <c r="K8" s="15"/>
      <c r="L8" s="16" t="str">
        <f>T(F2)</f>
        <v>D 16</v>
      </c>
      <c r="M8" s="31" t="s">
        <v>27</v>
      </c>
      <c r="N8"/>
      <c r="O8"/>
      <c r="P8" s="23">
        <v>3</v>
      </c>
      <c r="Q8" s="24" t="str">
        <f>+I2</f>
        <v>447</v>
      </c>
      <c r="R8" s="25" t="str">
        <f t="shared" ref="R8:T8" si="7">+J2</f>
        <v>Lovisa</v>
      </c>
      <c r="S8" s="25" t="str">
        <f t="shared" si="7"/>
        <v>Moqvist</v>
      </c>
      <c r="T8" s="25" t="str">
        <f t="shared" si="7"/>
        <v>Sävedalens AIK</v>
      </c>
      <c r="U8" s="20">
        <f>+H2</f>
        <v>1</v>
      </c>
      <c r="V8" s="59">
        <v>1</v>
      </c>
      <c r="W8" s="59"/>
      <c r="X8" s="8"/>
      <c r="Y8" s="8"/>
      <c r="Z8" s="8"/>
      <c r="AA8" s="23">
        <v>4</v>
      </c>
      <c r="AB8" s="24" t="str">
        <f>+Z53</f>
        <v>448</v>
      </c>
      <c r="AC8" s="24" t="str">
        <f>+AA53</f>
        <v>Anja</v>
      </c>
      <c r="AD8" s="24" t="str">
        <f>+AB53</f>
        <v>Andersdotter</v>
      </c>
      <c r="AE8" s="24" t="str">
        <f>+AC53</f>
        <v>Garphyttans IF</v>
      </c>
      <c r="AF8" s="24">
        <f>+AD53</f>
        <v>2</v>
      </c>
      <c r="AG8" s="26">
        <v>1</v>
      </c>
      <c r="AH8" s="26"/>
    </row>
    <row r="9" spans="1:34" ht="18" customHeight="1" x14ac:dyDescent="0.25">
      <c r="A9" s="3" t="s">
        <v>35</v>
      </c>
      <c r="B9" s="55" t="s">
        <v>1310</v>
      </c>
      <c r="C9" s="55" t="s">
        <v>314</v>
      </c>
      <c r="D9" s="55" t="s">
        <v>415</v>
      </c>
      <c r="E9" s="55" t="s">
        <v>110</v>
      </c>
      <c r="F9" s="55" t="s">
        <v>1292</v>
      </c>
      <c r="G9" s="55" t="s">
        <v>866</v>
      </c>
      <c r="H9" s="5">
        <v>2</v>
      </c>
      <c r="I9" s="6" t="str">
        <f>T(B3)</f>
        <v>448</v>
      </c>
      <c r="J9" s="6" t="str">
        <f t="shared" ref="J9:L9" si="8">T(C3)</f>
        <v>Anja</v>
      </c>
      <c r="K9" s="6" t="str">
        <f t="shared" si="8"/>
        <v>Andersdotter</v>
      </c>
      <c r="L9" s="6" t="str">
        <f t="shared" si="8"/>
        <v>Garphyttans IF</v>
      </c>
      <c r="M9" s="29">
        <v>3</v>
      </c>
      <c r="N9"/>
      <c r="O9"/>
      <c r="P9" s="23">
        <v>2</v>
      </c>
      <c r="Q9" s="24" t="str">
        <f>+I4</f>
        <v>445</v>
      </c>
      <c r="R9" s="25" t="str">
        <f t="shared" ref="R9:T9" si="9">+J4</f>
        <v>Amanda</v>
      </c>
      <c r="S9" s="25" t="str">
        <f t="shared" si="9"/>
        <v>Norrby</v>
      </c>
      <c r="T9" s="25" t="str">
        <f t="shared" si="9"/>
        <v>Tranemo IF Skidklubb</v>
      </c>
      <c r="U9" s="20">
        <f>+H4</f>
        <v>7</v>
      </c>
      <c r="V9" s="59"/>
      <c r="W9" s="59"/>
      <c r="X9" s="8"/>
      <c r="AA9" s="23">
        <v>3</v>
      </c>
      <c r="AB9" s="24" t="str">
        <f>+Z52</f>
        <v>447</v>
      </c>
      <c r="AC9" s="24" t="str">
        <f>+AA52</f>
        <v>Lovisa</v>
      </c>
      <c r="AD9" s="24" t="str">
        <f>+AB52</f>
        <v>Moqvist</v>
      </c>
      <c r="AE9" s="24" t="str">
        <f>+AC52</f>
        <v>Sävedalens AIK</v>
      </c>
      <c r="AF9" s="24">
        <f>+AD52</f>
        <v>1</v>
      </c>
      <c r="AG9" s="26">
        <v>4</v>
      </c>
      <c r="AH9" s="26"/>
    </row>
    <row r="10" spans="1:34" ht="18" customHeight="1" x14ac:dyDescent="0.25">
      <c r="A10" s="3" t="s">
        <v>36</v>
      </c>
      <c r="B10" s="55" t="s">
        <v>1311</v>
      </c>
      <c r="C10" s="55" t="s">
        <v>1312</v>
      </c>
      <c r="D10" s="55" t="s">
        <v>1313</v>
      </c>
      <c r="E10" s="55" t="s">
        <v>311</v>
      </c>
      <c r="F10" s="55" t="s">
        <v>1292</v>
      </c>
      <c r="G10" s="55" t="s">
        <v>1053</v>
      </c>
      <c r="H10" s="5">
        <v>5</v>
      </c>
      <c r="I10" s="6" t="str">
        <f>T(B6)</f>
        <v>446</v>
      </c>
      <c r="J10" s="6" t="str">
        <f t="shared" ref="J10:L10" si="10">T(C6)</f>
        <v>Julia</v>
      </c>
      <c r="K10" s="6" t="str">
        <f t="shared" si="10"/>
        <v>Eriksson</v>
      </c>
      <c r="L10" s="6" t="str">
        <f t="shared" si="10"/>
        <v>Ulricehamns IF</v>
      </c>
      <c r="M10" s="30">
        <v>4</v>
      </c>
      <c r="N10"/>
      <c r="O10"/>
      <c r="P10" s="23">
        <v>1</v>
      </c>
      <c r="Q10" s="24" t="str">
        <f>+I6</f>
        <v/>
      </c>
      <c r="R10" s="25" t="str">
        <f t="shared" ref="R10:T10" si="11">+J6</f>
        <v/>
      </c>
      <c r="S10" s="25" t="str">
        <f t="shared" si="11"/>
        <v/>
      </c>
      <c r="T10" s="25" t="str">
        <f t="shared" si="11"/>
        <v/>
      </c>
      <c r="U10" s="24">
        <f>+H6</f>
        <v>13</v>
      </c>
      <c r="V10" s="59"/>
      <c r="W10" s="59"/>
      <c r="X10" s="8"/>
      <c r="AA10" s="23">
        <v>2</v>
      </c>
      <c r="AB10" s="24" t="str">
        <f>+Z54</f>
        <v>449</v>
      </c>
      <c r="AC10" s="24" t="str">
        <f>+AA54</f>
        <v>Andrea</v>
      </c>
      <c r="AD10" s="24" t="str">
        <f>+AB54</f>
        <v>Aulin</v>
      </c>
      <c r="AE10" s="24" t="str">
        <f>+AC54</f>
        <v>Eksjö SOK</v>
      </c>
      <c r="AF10" s="24">
        <f>+AD54</f>
        <v>3</v>
      </c>
      <c r="AG10" s="26">
        <v>2</v>
      </c>
      <c r="AH10" s="26"/>
    </row>
    <row r="11" spans="1:34" ht="18" customHeight="1" x14ac:dyDescent="0.25">
      <c r="A11" s="3" t="s">
        <v>48</v>
      </c>
      <c r="B11" s="55" t="s">
        <v>1314</v>
      </c>
      <c r="C11" s="55" t="s">
        <v>1084</v>
      </c>
      <c r="D11" s="55" t="s">
        <v>838</v>
      </c>
      <c r="E11" s="55" t="s">
        <v>178</v>
      </c>
      <c r="F11" s="55" t="s">
        <v>1292</v>
      </c>
      <c r="G11" s="55" t="s">
        <v>1069</v>
      </c>
      <c r="H11" s="5">
        <v>8</v>
      </c>
      <c r="I11" s="6" t="str">
        <f>T(B9)</f>
        <v>451</v>
      </c>
      <c r="J11" s="6" t="str">
        <f t="shared" ref="J11:L11" si="12">T(C9)</f>
        <v>Emma</v>
      </c>
      <c r="K11" s="6" t="str">
        <f t="shared" si="12"/>
        <v>Ling</v>
      </c>
      <c r="L11" s="6" t="str">
        <f t="shared" si="12"/>
        <v>IF Hallby SOK</v>
      </c>
      <c r="M11" s="30">
        <v>2</v>
      </c>
      <c r="N11"/>
      <c r="O11"/>
      <c r="P11" s="11" t="s">
        <v>18</v>
      </c>
      <c r="Q11" s="12"/>
      <c r="R11" s="12"/>
      <c r="S11" s="12"/>
      <c r="T11" s="13" t="str">
        <f>+T3</f>
        <v>D 16</v>
      </c>
      <c r="AA11" s="23">
        <v>1</v>
      </c>
      <c r="AB11" s="24" t="str">
        <f>+Z56</f>
        <v>446</v>
      </c>
      <c r="AC11" s="24" t="str">
        <f>+AA56</f>
        <v>Julia</v>
      </c>
      <c r="AD11" s="24" t="str">
        <f>+AB56</f>
        <v>Eriksson</v>
      </c>
      <c r="AE11" s="24" t="str">
        <f>+AC56</f>
        <v>Ulricehamns IF</v>
      </c>
      <c r="AF11" s="24">
        <f>+AD56</f>
        <v>5</v>
      </c>
      <c r="AG11" s="26">
        <v>6</v>
      </c>
      <c r="AH11" s="26"/>
    </row>
    <row r="12" spans="1:34" ht="18" customHeight="1" x14ac:dyDescent="0.25">
      <c r="A12" s="3" t="s">
        <v>54</v>
      </c>
      <c r="B12" s="55" t="s">
        <v>1315</v>
      </c>
      <c r="C12" s="55" t="s">
        <v>314</v>
      </c>
      <c r="D12" s="55" t="s">
        <v>806</v>
      </c>
      <c r="E12" s="55" t="s">
        <v>1192</v>
      </c>
      <c r="F12" s="55" t="s">
        <v>1292</v>
      </c>
      <c r="G12" s="55" t="s">
        <v>158</v>
      </c>
      <c r="H12" s="5">
        <v>11</v>
      </c>
      <c r="I12" s="6" t="str">
        <f>T(B12)</f>
        <v>454</v>
      </c>
      <c r="J12" s="6" t="str">
        <f t="shared" ref="J12:L12" si="13">T(C12)</f>
        <v>Emma</v>
      </c>
      <c r="K12" s="6" t="str">
        <f t="shared" si="13"/>
        <v>Eriksson</v>
      </c>
      <c r="L12" s="6" t="str">
        <f t="shared" si="13"/>
        <v>Eksjö SOK</v>
      </c>
      <c r="M12" s="29">
        <v>5</v>
      </c>
      <c r="N12"/>
      <c r="O12"/>
      <c r="P12" s="38" t="s">
        <v>23</v>
      </c>
      <c r="Q12" s="38" t="s">
        <v>24</v>
      </c>
      <c r="R12" s="18" t="s">
        <v>7</v>
      </c>
      <c r="S12" s="18" t="s">
        <v>8</v>
      </c>
      <c r="T12" s="18" t="s">
        <v>11</v>
      </c>
      <c r="V12" s="60" t="s">
        <v>25</v>
      </c>
      <c r="W12" s="61"/>
      <c r="AA12" s="9"/>
      <c r="AB12" s="9"/>
      <c r="AC12" s="9"/>
      <c r="AD12" s="9"/>
      <c r="AE12" s="9"/>
      <c r="AF12" s="9"/>
    </row>
    <row r="13" spans="1:34" ht="18" customHeight="1" x14ac:dyDescent="0.25">
      <c r="A13" s="3" t="s">
        <v>42</v>
      </c>
      <c r="B13" s="54"/>
      <c r="C13" s="4"/>
      <c r="D13" s="4"/>
      <c r="E13" s="4"/>
      <c r="F13" s="4"/>
      <c r="G13" s="4"/>
      <c r="H13" s="5">
        <v>14</v>
      </c>
      <c r="I13" s="6" t="str">
        <f>T(B15)</f>
        <v/>
      </c>
      <c r="J13" s="6" t="str">
        <f t="shared" ref="J13:L13" si="14">T(C15)</f>
        <v/>
      </c>
      <c r="K13" s="6" t="str">
        <f t="shared" si="14"/>
        <v/>
      </c>
      <c r="L13" s="6" t="str">
        <f t="shared" si="14"/>
        <v/>
      </c>
      <c r="M13" s="29">
        <v>1</v>
      </c>
      <c r="N13"/>
      <c r="O13"/>
      <c r="P13" s="19">
        <v>6</v>
      </c>
      <c r="Q13" s="20" t="str">
        <f>+I14</f>
        <v/>
      </c>
      <c r="R13" s="20" t="str">
        <f>+J14</f>
        <v/>
      </c>
      <c r="S13" s="20" t="str">
        <f>+K14</f>
        <v/>
      </c>
      <c r="T13" s="20" t="str">
        <f>+L14</f>
        <v/>
      </c>
      <c r="U13" s="20">
        <f>+H14</f>
        <v>17</v>
      </c>
      <c r="V13" s="59"/>
      <c r="W13" s="59"/>
      <c r="Y13" s="8"/>
      <c r="Z13" s="8"/>
      <c r="AA13" s="9"/>
      <c r="AB13" s="9"/>
      <c r="AC13" s="9"/>
      <c r="AD13" s="9"/>
      <c r="AE13" s="9"/>
      <c r="AF13" s="9"/>
    </row>
    <row r="14" spans="1:34" ht="18" customHeight="1" x14ac:dyDescent="0.3">
      <c r="A14" s="3" t="s">
        <v>43</v>
      </c>
      <c r="B14" s="54"/>
      <c r="C14" s="4"/>
      <c r="D14" s="4"/>
      <c r="E14" s="4"/>
      <c r="F14" s="4"/>
      <c r="G14" s="4"/>
      <c r="H14" s="5">
        <v>17</v>
      </c>
      <c r="I14" s="6" t="str">
        <f>T(B18)</f>
        <v/>
      </c>
      <c r="J14" s="6" t="str">
        <f t="shared" ref="J14:L14" si="15">T(C18)</f>
        <v/>
      </c>
      <c r="K14" s="6" t="str">
        <f t="shared" si="15"/>
        <v/>
      </c>
      <c r="L14" s="6" t="str">
        <f t="shared" si="15"/>
        <v/>
      </c>
      <c r="M14" s="30">
        <v>6</v>
      </c>
      <c r="N14"/>
      <c r="O14"/>
      <c r="P14" s="23">
        <v>5</v>
      </c>
      <c r="Q14" s="24" t="str">
        <f>+I12</f>
        <v>454</v>
      </c>
      <c r="R14" s="24" t="str">
        <f>+J12</f>
        <v>Emma</v>
      </c>
      <c r="S14" s="24" t="str">
        <f>+K12</f>
        <v>Eriksson</v>
      </c>
      <c r="T14" s="24" t="str">
        <f>+L12</f>
        <v>Eksjö SOK</v>
      </c>
      <c r="U14" s="24">
        <f>+H12</f>
        <v>11</v>
      </c>
      <c r="V14" s="59"/>
      <c r="W14" s="59"/>
      <c r="Y14" s="8"/>
      <c r="Z14" s="8"/>
      <c r="AA14" s="58" t="s">
        <v>22</v>
      </c>
      <c r="AB14" s="58"/>
      <c r="AC14" s="58"/>
      <c r="AD14" s="58"/>
      <c r="AE14" s="58"/>
      <c r="AF14" s="9"/>
    </row>
    <row r="15" spans="1:34" ht="18" customHeight="1" x14ac:dyDescent="0.25">
      <c r="A15" s="3" t="s">
        <v>55</v>
      </c>
      <c r="B15" s="54"/>
      <c r="C15" s="4"/>
      <c r="D15" s="4"/>
      <c r="E15" s="4"/>
      <c r="F15" s="4"/>
      <c r="G15" s="4"/>
      <c r="H15" s="14" t="s">
        <v>19</v>
      </c>
      <c r="I15" s="15"/>
      <c r="J15" s="15"/>
      <c r="K15" s="15"/>
      <c r="L15" s="16" t="str">
        <f>T(F2)</f>
        <v>D 16</v>
      </c>
      <c r="M15" s="31" t="s">
        <v>27</v>
      </c>
      <c r="N15"/>
      <c r="O15"/>
      <c r="P15" s="23">
        <v>4</v>
      </c>
      <c r="Q15" s="24" t="str">
        <f>+I10</f>
        <v>446</v>
      </c>
      <c r="R15" s="24" t="str">
        <f>+J10</f>
        <v>Julia</v>
      </c>
      <c r="S15" s="24" t="str">
        <f>+K10</f>
        <v>Eriksson</v>
      </c>
      <c r="T15" s="24" t="str">
        <f>+L10</f>
        <v>Ulricehamns IF</v>
      </c>
      <c r="U15" s="24">
        <f>+H10</f>
        <v>5</v>
      </c>
      <c r="V15" s="59">
        <v>2</v>
      </c>
      <c r="W15" s="59"/>
      <c r="X15" s="8"/>
      <c r="Y15" s="8"/>
      <c r="Z15" s="8"/>
    </row>
    <row r="16" spans="1:34" ht="18" customHeight="1" x14ac:dyDescent="0.25">
      <c r="A16" s="3" t="s">
        <v>49</v>
      </c>
      <c r="B16" s="54"/>
      <c r="C16" s="4"/>
      <c r="D16" s="4"/>
      <c r="E16" s="4"/>
      <c r="F16" s="4"/>
      <c r="G16" s="4"/>
      <c r="H16" s="5">
        <v>3</v>
      </c>
      <c r="I16" s="6" t="str">
        <f>T(B4)</f>
        <v>449</v>
      </c>
      <c r="J16" s="6" t="str">
        <f t="shared" ref="J16:L17" si="16">T(C4)</f>
        <v>Andrea</v>
      </c>
      <c r="K16" s="6" t="str">
        <f t="shared" si="16"/>
        <v>Aulin</v>
      </c>
      <c r="L16" s="6" t="str">
        <f t="shared" si="16"/>
        <v>Eksjö SOK</v>
      </c>
      <c r="M16" s="29">
        <v>3</v>
      </c>
      <c r="N16"/>
      <c r="O16"/>
      <c r="P16" s="23">
        <v>3</v>
      </c>
      <c r="Q16" s="24" t="str">
        <f>+I9</f>
        <v>448</v>
      </c>
      <c r="R16" s="24" t="str">
        <f>+J9</f>
        <v>Anja</v>
      </c>
      <c r="S16" s="24" t="str">
        <f>+K9</f>
        <v>Andersdotter</v>
      </c>
      <c r="T16" s="24" t="str">
        <f>+L9</f>
        <v>Garphyttans IF</v>
      </c>
      <c r="U16" s="24">
        <f>+H9</f>
        <v>2</v>
      </c>
      <c r="V16" s="59">
        <v>1</v>
      </c>
      <c r="W16" s="59"/>
      <c r="X16" s="8"/>
    </row>
    <row r="17" spans="1:34" ht="18" customHeight="1" x14ac:dyDescent="0.25">
      <c r="A17" s="3" t="s">
        <v>37</v>
      </c>
      <c r="B17" s="54"/>
      <c r="C17" s="4"/>
      <c r="D17" s="4"/>
      <c r="E17" s="4"/>
      <c r="F17" s="4"/>
      <c r="G17" s="4"/>
      <c r="H17" s="5">
        <v>4</v>
      </c>
      <c r="I17" s="6" t="str">
        <f>T(B5)</f>
        <v>444</v>
      </c>
      <c r="J17" s="6" t="str">
        <f t="shared" si="16"/>
        <v>Maja</v>
      </c>
      <c r="K17" s="6" t="str">
        <f t="shared" si="16"/>
        <v>Högfeldt</v>
      </c>
      <c r="L17" s="6" t="str">
        <f t="shared" si="16"/>
        <v>Borås SK</v>
      </c>
      <c r="M17" s="30">
        <v>4</v>
      </c>
      <c r="N17"/>
      <c r="O17"/>
      <c r="P17" s="23">
        <v>2</v>
      </c>
      <c r="Q17" s="24" t="str">
        <f>+I11</f>
        <v>451</v>
      </c>
      <c r="R17" s="24" t="str">
        <f>+J11</f>
        <v>Emma</v>
      </c>
      <c r="S17" s="24" t="str">
        <f>+K11</f>
        <v>Ling</v>
      </c>
      <c r="T17" s="24" t="str">
        <f>+L11</f>
        <v>IF Hallby SOK</v>
      </c>
      <c r="U17" s="24">
        <f>+H11</f>
        <v>8</v>
      </c>
      <c r="V17" s="59"/>
      <c r="W17" s="59"/>
      <c r="X17" s="8"/>
    </row>
    <row r="18" spans="1:34" ht="18" customHeight="1" x14ac:dyDescent="0.25">
      <c r="A18" s="3" t="s">
        <v>38</v>
      </c>
      <c r="B18" s="54"/>
      <c r="C18" s="4"/>
      <c r="D18" s="4"/>
      <c r="E18" s="4"/>
      <c r="F18" s="4"/>
      <c r="G18" s="4"/>
      <c r="H18" s="5">
        <v>9</v>
      </c>
      <c r="I18" s="6" t="str">
        <f>T(B10)</f>
        <v>452</v>
      </c>
      <c r="J18" s="6" t="str">
        <f t="shared" ref="J18:L19" si="17">T(C10)</f>
        <v>Linda</v>
      </c>
      <c r="K18" s="6" t="str">
        <f t="shared" si="17"/>
        <v>Forsby</v>
      </c>
      <c r="L18" s="6" t="str">
        <f t="shared" si="17"/>
        <v>Årjängs IF</v>
      </c>
      <c r="M18" s="30">
        <v>2</v>
      </c>
      <c r="N18"/>
      <c r="O18"/>
      <c r="P18" s="23">
        <v>1</v>
      </c>
      <c r="Q18" s="24" t="str">
        <f>+I13</f>
        <v/>
      </c>
      <c r="R18" s="24" t="str">
        <f>+J13</f>
        <v/>
      </c>
      <c r="S18" s="24" t="str">
        <f>+K13</f>
        <v/>
      </c>
      <c r="T18" s="24" t="str">
        <f>+L13</f>
        <v/>
      </c>
      <c r="U18" s="24">
        <f>+H13</f>
        <v>14</v>
      </c>
      <c r="V18" s="59"/>
      <c r="W18" s="59"/>
    </row>
    <row r="19" spans="1:34" ht="18" customHeight="1" x14ac:dyDescent="0.25">
      <c r="A19" s="3" t="s">
        <v>50</v>
      </c>
      <c r="B19" s="54"/>
      <c r="C19" s="4"/>
      <c r="D19" s="4"/>
      <c r="E19" s="4"/>
      <c r="F19" s="4"/>
      <c r="G19" s="4"/>
      <c r="H19" s="5">
        <v>10</v>
      </c>
      <c r="I19" s="6" t="str">
        <f>T(B11)</f>
        <v>450</v>
      </c>
      <c r="J19" s="6" t="str">
        <f t="shared" si="17"/>
        <v>Emilia</v>
      </c>
      <c r="K19" s="6" t="str">
        <f t="shared" si="17"/>
        <v>Österlund</v>
      </c>
      <c r="L19" s="6" t="str">
        <f t="shared" si="17"/>
        <v>Borås SK</v>
      </c>
      <c r="M19" s="29">
        <v>5</v>
      </c>
      <c r="N19"/>
      <c r="O19"/>
      <c r="P19" s="11" t="s">
        <v>19</v>
      </c>
      <c r="Q19" s="12"/>
      <c r="R19" s="12"/>
      <c r="S19" s="12"/>
      <c r="T19" s="13" t="str">
        <f>+T11</f>
        <v>D 16</v>
      </c>
      <c r="AA19" s="9"/>
      <c r="AB19" s="9"/>
      <c r="AC19" s="9"/>
      <c r="AD19" s="9"/>
      <c r="AE19" s="9"/>
      <c r="AF19" s="9"/>
    </row>
    <row r="20" spans="1:34" ht="18" customHeight="1" x14ac:dyDescent="0.25">
      <c r="A20" s="3" t="s">
        <v>56</v>
      </c>
      <c r="B20" s="35"/>
      <c r="C20" s="4"/>
      <c r="D20" s="4"/>
      <c r="E20" s="4"/>
      <c r="F20" s="4"/>
      <c r="G20" s="4"/>
      <c r="H20" s="5">
        <v>15</v>
      </c>
      <c r="I20" s="6" t="str">
        <f>T(B16)</f>
        <v/>
      </c>
      <c r="J20" s="6" t="str">
        <f t="shared" ref="J20:L21" si="18">T(C16)</f>
        <v/>
      </c>
      <c r="K20" s="6" t="str">
        <f t="shared" si="18"/>
        <v/>
      </c>
      <c r="L20" s="6" t="str">
        <f t="shared" si="18"/>
        <v/>
      </c>
      <c r="M20" s="29">
        <v>1</v>
      </c>
      <c r="N20"/>
      <c r="O20"/>
      <c r="P20" s="38" t="s">
        <v>23</v>
      </c>
      <c r="Q20" s="38" t="s">
        <v>24</v>
      </c>
      <c r="R20" s="18" t="s">
        <v>7</v>
      </c>
      <c r="S20" s="18" t="s">
        <v>8</v>
      </c>
      <c r="T20" s="18" t="s">
        <v>11</v>
      </c>
      <c r="V20" s="60" t="s">
        <v>25</v>
      </c>
      <c r="W20" s="61"/>
      <c r="Y20" s="8"/>
      <c r="Z20" s="8"/>
      <c r="AA20" s="9"/>
      <c r="AB20" s="9"/>
      <c r="AC20" s="9"/>
      <c r="AD20" s="9"/>
      <c r="AE20" s="9"/>
      <c r="AF20" s="9"/>
    </row>
    <row r="21" spans="1:34" ht="18" customHeight="1" x14ac:dyDescent="0.25">
      <c r="A21" s="3" t="s">
        <v>44</v>
      </c>
      <c r="B21" s="35"/>
      <c r="C21" s="4"/>
      <c r="D21" s="4"/>
      <c r="E21" s="4"/>
      <c r="F21" s="4"/>
      <c r="G21" s="4"/>
      <c r="H21" s="5">
        <v>16</v>
      </c>
      <c r="I21" s="6" t="str">
        <f>T(B17)</f>
        <v/>
      </c>
      <c r="J21" s="6" t="str">
        <f t="shared" si="18"/>
        <v/>
      </c>
      <c r="K21" s="6" t="str">
        <f t="shared" si="18"/>
        <v/>
      </c>
      <c r="L21" s="6" t="str">
        <f t="shared" si="18"/>
        <v/>
      </c>
      <c r="M21" s="30">
        <v>6</v>
      </c>
      <c r="N21"/>
      <c r="O21"/>
      <c r="P21" s="19">
        <v>6</v>
      </c>
      <c r="Q21" s="20" t="str">
        <f>+I21</f>
        <v/>
      </c>
      <c r="R21" s="20" t="str">
        <f>+J21</f>
        <v/>
      </c>
      <c r="S21" s="20" t="str">
        <f>+K21</f>
        <v/>
      </c>
      <c r="T21" s="20" t="str">
        <f>+L21</f>
        <v/>
      </c>
      <c r="U21" s="20">
        <f>+H21</f>
        <v>16</v>
      </c>
      <c r="V21" s="59"/>
      <c r="W21" s="59"/>
      <c r="Y21" s="8"/>
      <c r="Z21" s="8"/>
      <c r="AA21" s="9"/>
      <c r="AB21" s="9"/>
      <c r="AC21" s="9"/>
      <c r="AD21" s="9"/>
      <c r="AE21" s="9"/>
      <c r="AF21" s="9"/>
    </row>
    <row r="22" spans="1:34" ht="18" customHeight="1" x14ac:dyDescent="0.25">
      <c r="A22" s="3" t="s">
        <v>45</v>
      </c>
      <c r="B22" s="35"/>
      <c r="C22" s="4"/>
      <c r="D22" s="4"/>
      <c r="E22" s="4"/>
      <c r="F22" s="4"/>
      <c r="G22" s="4"/>
      <c r="N22"/>
      <c r="O22"/>
      <c r="P22" s="23">
        <v>5</v>
      </c>
      <c r="Q22" s="24" t="str">
        <f>+I19</f>
        <v>450</v>
      </c>
      <c r="R22" s="24" t="str">
        <f>+J19</f>
        <v>Emilia</v>
      </c>
      <c r="S22" s="24" t="str">
        <f>+K19</f>
        <v>Österlund</v>
      </c>
      <c r="T22" s="24" t="str">
        <f>+L19</f>
        <v>Borås SK</v>
      </c>
      <c r="U22" s="24">
        <f>+H19</f>
        <v>10</v>
      </c>
      <c r="V22" s="59"/>
      <c r="W22" s="59"/>
      <c r="X22" s="8"/>
      <c r="Y22" s="8"/>
      <c r="Z22" s="8"/>
      <c r="AA22" s="10"/>
      <c r="AB22" s="10"/>
      <c r="AC22" s="10"/>
      <c r="AD22" s="10"/>
      <c r="AE22" s="9"/>
      <c r="AF22" s="9"/>
    </row>
    <row r="23" spans="1:34" ht="18" customHeight="1" x14ac:dyDescent="0.25">
      <c r="A23" s="3" t="s">
        <v>57</v>
      </c>
      <c r="B23" s="35"/>
      <c r="C23" s="4"/>
      <c r="D23" s="4"/>
      <c r="E23" s="4"/>
      <c r="F23" s="4"/>
      <c r="G23" s="4"/>
      <c r="N23"/>
      <c r="O23"/>
      <c r="P23" s="23">
        <v>4</v>
      </c>
      <c r="Q23" s="24" t="str">
        <f>+I17</f>
        <v>444</v>
      </c>
      <c r="R23" s="24" t="str">
        <f>+J17</f>
        <v>Maja</v>
      </c>
      <c r="S23" s="24" t="str">
        <f>+K17</f>
        <v>Högfeldt</v>
      </c>
      <c r="T23" s="24" t="str">
        <f>+L17</f>
        <v>Borås SK</v>
      </c>
      <c r="U23" s="24">
        <f>+H17</f>
        <v>4</v>
      </c>
      <c r="V23" s="59">
        <v>2</v>
      </c>
      <c r="W23" s="59"/>
      <c r="X23" s="8"/>
      <c r="Y23" s="10"/>
      <c r="Z23" s="10"/>
    </row>
    <row r="24" spans="1:34" ht="18" customHeight="1" x14ac:dyDescent="0.25">
      <c r="A24" s="3" t="s">
        <v>51</v>
      </c>
      <c r="B24" s="35"/>
      <c r="C24" s="4"/>
      <c r="D24" s="4"/>
      <c r="E24" s="4"/>
      <c r="F24" s="4"/>
      <c r="G24" s="4"/>
      <c r="N24"/>
      <c r="O24"/>
      <c r="P24" s="23">
        <v>3</v>
      </c>
      <c r="Q24" s="24" t="str">
        <f>+I16</f>
        <v>449</v>
      </c>
      <c r="R24" s="24" t="str">
        <f>+J16</f>
        <v>Andrea</v>
      </c>
      <c r="S24" s="24" t="str">
        <f>+K16</f>
        <v>Aulin</v>
      </c>
      <c r="T24" s="24" t="str">
        <f>+L16</f>
        <v>Eksjö SOK</v>
      </c>
      <c r="U24" s="24">
        <f>+H16</f>
        <v>3</v>
      </c>
      <c r="V24" s="59">
        <v>1</v>
      </c>
      <c r="W24" s="59"/>
      <c r="X24" s="8"/>
    </row>
    <row r="25" spans="1:34" ht="18" customHeight="1" x14ac:dyDescent="0.25">
      <c r="A25" s="3" t="s">
        <v>39</v>
      </c>
      <c r="B25" s="35"/>
      <c r="C25" s="4"/>
      <c r="D25" s="4"/>
      <c r="E25" s="4"/>
      <c r="F25" s="4"/>
      <c r="G25" s="4"/>
      <c r="N25"/>
      <c r="O25"/>
      <c r="P25" s="23">
        <v>2</v>
      </c>
      <c r="Q25" s="24" t="str">
        <f>+I18</f>
        <v>452</v>
      </c>
      <c r="R25" s="24" t="str">
        <f>+J18</f>
        <v>Linda</v>
      </c>
      <c r="S25" s="24" t="str">
        <f>+K18</f>
        <v>Forsby</v>
      </c>
      <c r="T25" s="24" t="str">
        <f>+L18</f>
        <v>Årjängs IF</v>
      </c>
      <c r="U25" s="24">
        <f>+H18</f>
        <v>9</v>
      </c>
      <c r="V25" s="59"/>
      <c r="W25" s="59"/>
      <c r="X25" s="10"/>
      <c r="AA25" s="57" t="s">
        <v>28</v>
      </c>
      <c r="AB25" s="57"/>
      <c r="AC25" s="57"/>
      <c r="AD25" s="57"/>
      <c r="AE25" s="57"/>
      <c r="AF25" s="57"/>
      <c r="AG25" s="57"/>
      <c r="AH25" s="57"/>
    </row>
    <row r="26" spans="1:34" ht="18" customHeight="1" x14ac:dyDescent="0.25">
      <c r="A26" s="3" t="s">
        <v>58</v>
      </c>
      <c r="B26" s="4"/>
      <c r="C26" s="4"/>
      <c r="D26" s="4"/>
      <c r="E26" s="4"/>
      <c r="F26" s="4"/>
      <c r="G26" s="4"/>
      <c r="N26"/>
      <c r="O26"/>
      <c r="P26" s="23">
        <v>1</v>
      </c>
      <c r="Q26" s="24" t="str">
        <f>+I20</f>
        <v/>
      </c>
      <c r="R26" s="24" t="str">
        <f>+J20</f>
        <v/>
      </c>
      <c r="S26" s="24" t="str">
        <f>+K20</f>
        <v/>
      </c>
      <c r="T26" s="24" t="str">
        <f>+L20</f>
        <v/>
      </c>
      <c r="U26" s="24">
        <f>+H20</f>
        <v>15</v>
      </c>
      <c r="V26" s="59"/>
      <c r="W26" s="59"/>
      <c r="AA26" s="57"/>
      <c r="AB26" s="57"/>
      <c r="AC26" s="57"/>
      <c r="AD26" s="57"/>
      <c r="AE26" s="57"/>
      <c r="AF26" s="57"/>
      <c r="AG26" s="57"/>
      <c r="AH26" s="57"/>
    </row>
    <row r="27" spans="1:34" ht="18" customHeight="1" x14ac:dyDescent="0.2">
      <c r="A27" s="3" t="s">
        <v>59</v>
      </c>
      <c r="B27" s="4"/>
      <c r="C27" s="4"/>
      <c r="D27" s="4"/>
      <c r="E27" s="4"/>
      <c r="F27" s="4"/>
      <c r="G27" s="4"/>
      <c r="N27"/>
      <c r="O27"/>
      <c r="Y27" s="8"/>
      <c r="Z27" s="8"/>
      <c r="AA27" s="9"/>
      <c r="AB27" s="9"/>
      <c r="AC27" s="9"/>
      <c r="AD27" s="9"/>
      <c r="AE27" s="9"/>
      <c r="AF27" s="9"/>
    </row>
    <row r="28" spans="1:34" ht="18" customHeight="1" x14ac:dyDescent="0.3">
      <c r="A28" s="3" t="s">
        <v>60</v>
      </c>
      <c r="B28" s="4"/>
      <c r="C28" s="4"/>
      <c r="D28" s="4"/>
      <c r="E28" s="4"/>
      <c r="F28" s="4"/>
      <c r="G28" s="4"/>
      <c r="N28"/>
      <c r="O28"/>
      <c r="P28" s="58" t="s">
        <v>22</v>
      </c>
      <c r="Q28" s="58"/>
      <c r="R28" s="58"/>
      <c r="S28" s="58"/>
      <c r="T28" s="58"/>
      <c r="Y28" s="8"/>
      <c r="Z28" s="8"/>
      <c r="AA28" s="9"/>
      <c r="AB28" s="9"/>
    </row>
    <row r="29" spans="1:34" ht="18" customHeight="1" x14ac:dyDescent="0.25">
      <c r="A29" s="2"/>
      <c r="N29"/>
      <c r="O29"/>
      <c r="P29" s="57" t="s">
        <v>28</v>
      </c>
      <c r="Q29" s="57"/>
      <c r="R29" s="57"/>
      <c r="S29" s="57"/>
      <c r="T29" s="57"/>
      <c r="U29" s="57"/>
      <c r="V29" s="57"/>
      <c r="W29" s="57"/>
      <c r="X29" s="8"/>
      <c r="Y29" s="8"/>
      <c r="Z29" s="8"/>
    </row>
    <row r="30" spans="1:34" ht="18" customHeight="1" x14ac:dyDescent="0.2">
      <c r="A30" s="2"/>
      <c r="N30"/>
      <c r="O30"/>
      <c r="X30" s="8"/>
    </row>
    <row r="31" spans="1:34" ht="18" customHeight="1" x14ac:dyDescent="0.2">
      <c r="A31" s="2"/>
      <c r="N31"/>
      <c r="O31"/>
      <c r="X31" s="8"/>
    </row>
    <row r="32" spans="1:34" ht="18" customHeight="1" x14ac:dyDescent="0.2">
      <c r="A32" s="2"/>
      <c r="N32"/>
      <c r="O32"/>
    </row>
    <row r="33" spans="1:15" ht="18" customHeight="1" x14ac:dyDescent="0.2">
      <c r="A33" s="2"/>
      <c r="N33"/>
      <c r="O33"/>
    </row>
    <row r="34" spans="1:15" ht="18" customHeight="1" x14ac:dyDescent="0.2">
      <c r="A34" s="2"/>
      <c r="N34"/>
      <c r="O34"/>
    </row>
    <row r="35" spans="1:15" ht="18" customHeight="1" x14ac:dyDescent="0.2">
      <c r="A35" s="2"/>
      <c r="N35"/>
      <c r="O35"/>
    </row>
    <row r="36" spans="1:15" ht="18" customHeight="1" x14ac:dyDescent="0.2">
      <c r="A36" s="2"/>
      <c r="N36"/>
      <c r="O36"/>
    </row>
    <row r="37" spans="1:15" ht="18" customHeight="1" x14ac:dyDescent="0.2">
      <c r="A37" s="2"/>
      <c r="N37"/>
      <c r="O37"/>
    </row>
    <row r="38" spans="1:15" ht="18" customHeight="1" x14ac:dyDescent="0.2">
      <c r="A38" s="2"/>
      <c r="N38"/>
      <c r="O38"/>
    </row>
    <row r="39" spans="1:15" ht="18" customHeight="1" x14ac:dyDescent="0.2">
      <c r="A39" s="2"/>
      <c r="N39"/>
      <c r="O39"/>
    </row>
    <row r="40" spans="1:15" ht="18" customHeight="1" x14ac:dyDescent="0.25">
      <c r="A40" s="2"/>
      <c r="O40"/>
    </row>
    <row r="41" spans="1:15" ht="18" customHeight="1" x14ac:dyDescent="0.25">
      <c r="A41" s="2"/>
      <c r="O41"/>
    </row>
    <row r="42" spans="1:15" ht="18" customHeight="1" x14ac:dyDescent="0.25">
      <c r="A42" s="2"/>
    </row>
    <row r="43" spans="1:15" ht="12.75" customHeight="1" x14ac:dyDescent="0.25">
      <c r="A43" s="2"/>
    </row>
    <row r="44" spans="1:15" ht="15.75" x14ac:dyDescent="0.25">
      <c r="A44" s="2"/>
    </row>
    <row r="45" spans="1:15" ht="15.75" x14ac:dyDescent="0.25">
      <c r="A45" s="2"/>
    </row>
    <row r="46" spans="1:15" ht="15.75" x14ac:dyDescent="0.25">
      <c r="A46" s="2"/>
    </row>
    <row r="47" spans="1:15" ht="15.75" x14ac:dyDescent="0.25">
      <c r="A47" s="2"/>
    </row>
    <row r="48" spans="1:15" ht="15.75" x14ac:dyDescent="0.25">
      <c r="A48" s="2"/>
    </row>
    <row r="49" spans="26:33" ht="19.5" x14ac:dyDescent="0.3">
      <c r="AA49" s="56" t="s">
        <v>31</v>
      </c>
      <c r="AB49" s="56"/>
      <c r="AC49" s="56"/>
      <c r="AD49" s="56"/>
      <c r="AE49" s="56"/>
    </row>
    <row r="50" spans="26:33" ht="15.75" x14ac:dyDescent="0.25"/>
    <row r="51" spans="26:33" ht="15.75" x14ac:dyDescent="0.25">
      <c r="Z51" s="17" t="s">
        <v>6</v>
      </c>
      <c r="AA51" s="17" t="s">
        <v>7</v>
      </c>
      <c r="AB51" s="17" t="s">
        <v>8</v>
      </c>
      <c r="AC51" s="17" t="s">
        <v>11</v>
      </c>
      <c r="AD51" s="17" t="s">
        <v>26</v>
      </c>
      <c r="AE51" s="17" t="s">
        <v>29</v>
      </c>
      <c r="AG51" s="17" t="s">
        <v>23</v>
      </c>
    </row>
    <row r="52" spans="26:33" ht="15.75" x14ac:dyDescent="0.25">
      <c r="Z52" t="s">
        <v>1290</v>
      </c>
      <c r="AA52" t="s">
        <v>1291</v>
      </c>
      <c r="AB52" t="s">
        <v>702</v>
      </c>
      <c r="AC52" t="s">
        <v>162</v>
      </c>
      <c r="AD52">
        <v>1</v>
      </c>
      <c r="AE52">
        <v>1</v>
      </c>
      <c r="AG52" s="29">
        <v>3</v>
      </c>
    </row>
    <row r="53" spans="26:33" ht="15.75" x14ac:dyDescent="0.25">
      <c r="Z53" t="s">
        <v>1294</v>
      </c>
      <c r="AA53" t="s">
        <v>1201</v>
      </c>
      <c r="AB53" t="s">
        <v>1295</v>
      </c>
      <c r="AC53" t="s">
        <v>261</v>
      </c>
      <c r="AD53">
        <v>2</v>
      </c>
      <c r="AE53">
        <v>1</v>
      </c>
      <c r="AG53" s="30">
        <v>4</v>
      </c>
    </row>
    <row r="54" spans="26:33" ht="15.75" x14ac:dyDescent="0.25">
      <c r="Z54" t="s">
        <v>1297</v>
      </c>
      <c r="AA54" t="s">
        <v>318</v>
      </c>
      <c r="AB54" t="s">
        <v>1298</v>
      </c>
      <c r="AC54" t="s">
        <v>1192</v>
      </c>
      <c r="AD54">
        <v>3</v>
      </c>
      <c r="AE54">
        <v>1</v>
      </c>
      <c r="AG54" s="30">
        <v>2</v>
      </c>
    </row>
    <row r="55" spans="26:33" ht="15.75" x14ac:dyDescent="0.25">
      <c r="Z55" s="32" t="s">
        <v>1300</v>
      </c>
      <c r="AA55" t="s">
        <v>348</v>
      </c>
      <c r="AB55" t="s">
        <v>1301</v>
      </c>
      <c r="AC55" t="s">
        <v>178</v>
      </c>
      <c r="AD55">
        <v>4</v>
      </c>
      <c r="AE55">
        <v>2</v>
      </c>
      <c r="AG55" s="29">
        <v>5</v>
      </c>
    </row>
    <row r="56" spans="26:33" ht="15.75" x14ac:dyDescent="0.25">
      <c r="Z56" t="s">
        <v>1303</v>
      </c>
      <c r="AA56" t="s">
        <v>322</v>
      </c>
      <c r="AB56" t="s">
        <v>806</v>
      </c>
      <c r="AC56" t="s">
        <v>83</v>
      </c>
      <c r="AD56">
        <v>5</v>
      </c>
      <c r="AE56">
        <v>2</v>
      </c>
      <c r="AG56" s="29">
        <v>1</v>
      </c>
    </row>
    <row r="57" spans="26:33" ht="15.75" x14ac:dyDescent="0.25">
      <c r="Z57" s="32" t="s">
        <v>1305</v>
      </c>
      <c r="AA57" t="s">
        <v>1306</v>
      </c>
      <c r="AB57" t="s">
        <v>1185</v>
      </c>
      <c r="AC57" t="s">
        <v>3</v>
      </c>
      <c r="AD57">
        <v>6</v>
      </c>
      <c r="AE57">
        <v>2</v>
      </c>
      <c r="AG57" s="30">
        <v>6</v>
      </c>
    </row>
    <row r="58" spans="26:33" ht="15.75" x14ac:dyDescent="0.25"/>
    <row r="59" spans="26:33" ht="15.75" x14ac:dyDescent="0.25"/>
    <row r="60" spans="26:33" ht="15.75" x14ac:dyDescent="0.25"/>
    <row r="61" spans="26:33" ht="15.75" x14ac:dyDescent="0.25">
      <c r="Z61">
        <f>+Z52+Z53+Z54+Z55+Z56+Z57</f>
        <v>2687</v>
      </c>
      <c r="AC61">
        <f>+AB6+AB7+AB8+AB9+AB11+AB10</f>
        <v>2687</v>
      </c>
    </row>
    <row r="62" spans="26:33" ht="15.75" x14ac:dyDescent="0.25">
      <c r="AB62" s="17" t="s">
        <v>30</v>
      </c>
      <c r="AC62">
        <f>+AC61-Z61</f>
        <v>0</v>
      </c>
    </row>
  </sheetData>
  <sortState ref="Z52:AF57">
    <sortCondition ref="AD52:AD57"/>
  </sortState>
  <mergeCells count="30">
    <mergeCell ref="P2:T2"/>
    <mergeCell ref="AA2:AE2"/>
    <mergeCell ref="V4:W4"/>
    <mergeCell ref="V5:W5"/>
    <mergeCell ref="AG5:AH5"/>
    <mergeCell ref="V18:W18"/>
    <mergeCell ref="V7:W7"/>
    <mergeCell ref="V8:W8"/>
    <mergeCell ref="V9:W9"/>
    <mergeCell ref="V10:W10"/>
    <mergeCell ref="V12:W12"/>
    <mergeCell ref="V13:W13"/>
    <mergeCell ref="V14:W14"/>
    <mergeCell ref="AA14:AE14"/>
    <mergeCell ref="V15:W15"/>
    <mergeCell ref="V16:W16"/>
    <mergeCell ref="V17:W17"/>
    <mergeCell ref="V6:W6"/>
    <mergeCell ref="P28:T28"/>
    <mergeCell ref="P29:W29"/>
    <mergeCell ref="AA49:AE49"/>
    <mergeCell ref="V20:W20"/>
    <mergeCell ref="V21:W21"/>
    <mergeCell ref="V22:W22"/>
    <mergeCell ref="V23:W23"/>
    <mergeCell ref="V24:W24"/>
    <mergeCell ref="V25:W25"/>
    <mergeCell ref="AA25:AH25"/>
    <mergeCell ref="V26:W26"/>
    <mergeCell ref="AA26:AH26"/>
  </mergeCells>
  <pageMargins left="0.70866141732283472" right="0.70866141732283472" top="0.74803149606299213" bottom="0.74803149606299213" header="0.31496062992125984" footer="0.31496062992125984"/>
  <pageSetup paperSize="9" scale="68" fitToWidth="0" fitToHeight="0" orientation="landscape" r:id="rId1"/>
  <headerFooter alignWithMargins="0">
    <oddHeader>&amp;LTour de Mösseberg&amp;C&amp;A&amp;R&amp;D</oddHeader>
  </headerFooter>
  <colBreaks count="2" manualBreakCount="2">
    <brk id="14" max="36" man="1"/>
    <brk id="24" max="36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26</vt:i4>
      </vt:variant>
      <vt:variant>
        <vt:lpstr>Namngivna områden</vt:lpstr>
      </vt:variant>
      <vt:variant>
        <vt:i4>22</vt:i4>
      </vt:variant>
    </vt:vector>
  </HeadingPairs>
  <TitlesOfParts>
    <vt:vector size="48" baseType="lpstr">
      <vt:lpstr>Tävlingsdata</vt:lpstr>
      <vt:lpstr>D 9</vt:lpstr>
      <vt:lpstr>D 10</vt:lpstr>
      <vt:lpstr>D 11</vt:lpstr>
      <vt:lpstr>D 12</vt:lpstr>
      <vt:lpstr>D 13</vt:lpstr>
      <vt:lpstr>D 14</vt:lpstr>
      <vt:lpstr>D 15</vt:lpstr>
      <vt:lpstr>D 16</vt:lpstr>
      <vt:lpstr>D 17-20</vt:lpstr>
      <vt:lpstr>H 9</vt:lpstr>
      <vt:lpstr>H 10</vt:lpstr>
      <vt:lpstr>H 11</vt:lpstr>
      <vt:lpstr>H 12</vt:lpstr>
      <vt:lpstr>H 13</vt:lpstr>
      <vt:lpstr>H 14</vt:lpstr>
      <vt:lpstr>H 15</vt:lpstr>
      <vt:lpstr>H 16</vt:lpstr>
      <vt:lpstr>H 17-20</vt:lpstr>
      <vt:lpstr>Alla klasser</vt:lpstr>
      <vt:lpstr>2 Semi's</vt:lpstr>
      <vt:lpstr>3 Semi's</vt:lpstr>
      <vt:lpstr>4 Semi's</vt:lpstr>
      <vt:lpstr>D 7-8</vt:lpstr>
      <vt:lpstr>H 7-8</vt:lpstr>
      <vt:lpstr>Schematiskt</vt:lpstr>
      <vt:lpstr>'2 Semi''s'!Utskriftsområde</vt:lpstr>
      <vt:lpstr>'3 Semi''s'!Utskriftsområde</vt:lpstr>
      <vt:lpstr>'4 Semi''s'!Utskriftsområde</vt:lpstr>
      <vt:lpstr>'D 10'!Utskriftsområde</vt:lpstr>
      <vt:lpstr>'D 11'!Utskriftsområde</vt:lpstr>
      <vt:lpstr>'D 12'!Utskriftsområde</vt:lpstr>
      <vt:lpstr>'D 13'!Utskriftsområde</vt:lpstr>
      <vt:lpstr>'D 14'!Utskriftsområde</vt:lpstr>
      <vt:lpstr>'D 15'!Utskriftsområde</vt:lpstr>
      <vt:lpstr>'D 16'!Utskriftsområde</vt:lpstr>
      <vt:lpstr>'D 17-20'!Utskriftsområde</vt:lpstr>
      <vt:lpstr>'D 7-8'!Utskriftsområde</vt:lpstr>
      <vt:lpstr>'D 9'!Utskriftsområde</vt:lpstr>
      <vt:lpstr>'H 10'!Utskriftsområde</vt:lpstr>
      <vt:lpstr>'H 11'!Utskriftsområde</vt:lpstr>
      <vt:lpstr>'H 12'!Utskriftsområde</vt:lpstr>
      <vt:lpstr>'H 13'!Utskriftsområde</vt:lpstr>
      <vt:lpstr>'H 14'!Utskriftsområde</vt:lpstr>
      <vt:lpstr>'H 15'!Utskriftsområde</vt:lpstr>
      <vt:lpstr>'H 16'!Utskriftsområde</vt:lpstr>
      <vt:lpstr>'H 17-20'!Utskriftsområde</vt:lpstr>
      <vt:lpstr>'H 9'!Utskriftsområde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Mikael</dc:creator>
  <cp:lastModifiedBy>Administratör</cp:lastModifiedBy>
  <cp:lastPrinted>2018-01-27T10:43:37Z</cp:lastPrinted>
  <dcterms:created xsi:type="dcterms:W3CDTF">2014-01-22T16:52:22Z</dcterms:created>
  <dcterms:modified xsi:type="dcterms:W3CDTF">2018-01-27T17:34:20Z</dcterms:modified>
</cp:coreProperties>
</file>