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Statistik" sheetId="1" r:id="rId1"/>
  </sheets>
  <definedNames/>
  <calcPr fullCalcOnLoad="1"/>
</workbook>
</file>

<file path=xl/sharedStrings.xml><?xml version="1.0" encoding="utf-8"?>
<sst xmlns="http://schemas.openxmlformats.org/spreadsheetml/2006/main" count="388" uniqueCount="115">
  <si>
    <t>Frövi IK</t>
  </si>
  <si>
    <t>Lag</t>
  </si>
  <si>
    <t>Matcher</t>
  </si>
  <si>
    <t>Vunna</t>
  </si>
  <si>
    <t>Ovagjort</t>
  </si>
  <si>
    <t>Förluster</t>
  </si>
  <si>
    <t>Mål</t>
  </si>
  <si>
    <t>Insläppta</t>
  </si>
  <si>
    <t>Poäng</t>
  </si>
  <si>
    <t>Målskill.</t>
  </si>
  <si>
    <t>-</t>
  </si>
  <si>
    <t>År / Div</t>
  </si>
  <si>
    <t>2002.Div.3</t>
  </si>
  <si>
    <t>2003.Div.4</t>
  </si>
  <si>
    <t>2004.Div.3</t>
  </si>
  <si>
    <t>Assist</t>
  </si>
  <si>
    <t>Gula</t>
  </si>
  <si>
    <t>Namn</t>
  </si>
  <si>
    <t>Henrik Adolfsson</t>
  </si>
  <si>
    <t>Mattias Pettersson</t>
  </si>
  <si>
    <t>Andreas Nyden</t>
  </si>
  <si>
    <t>Frank Pettersson</t>
  </si>
  <si>
    <t>Stefan Nilsson</t>
  </si>
  <si>
    <t>Chriss Henriksson</t>
  </si>
  <si>
    <t>Markus Ingvarsson</t>
  </si>
  <si>
    <t>Michell Matusala</t>
  </si>
  <si>
    <t>Cosmin Groza</t>
  </si>
  <si>
    <t>Antal Mål</t>
  </si>
  <si>
    <t>2002, Målskytte kungar</t>
  </si>
  <si>
    <t>2003, Målskytte kungar</t>
  </si>
  <si>
    <t>2004, Målskytte kungar</t>
  </si>
  <si>
    <t>"</t>
  </si>
  <si>
    <t>Björn Norberg</t>
  </si>
  <si>
    <t>Per Svensson</t>
  </si>
  <si>
    <t>2002-2003</t>
  </si>
  <si>
    <t>FRÖVI IK</t>
  </si>
  <si>
    <t>Åren</t>
  </si>
  <si>
    <t>NAMN</t>
  </si>
  <si>
    <t>Antal mål</t>
  </si>
  <si>
    <t>Andreas Nydén</t>
  </si>
  <si>
    <t>Niklas Widmark</t>
  </si>
  <si>
    <t>Marcus Lidén</t>
  </si>
  <si>
    <t>Andreas Svahn</t>
  </si>
  <si>
    <t>Martin Johansson</t>
  </si>
  <si>
    <t>Mattias Björkdahl</t>
  </si>
  <si>
    <t>Mårten Eriksson</t>
  </si>
  <si>
    <t>Morgan Gustafsson</t>
  </si>
  <si>
    <t>Martin Magnusson</t>
  </si>
  <si>
    <t>Marcus Liden</t>
  </si>
  <si>
    <t>Borta Matcher</t>
  </si>
  <si>
    <t>Hemma Matcher</t>
  </si>
  <si>
    <t>Hemma / Borta</t>
  </si>
  <si>
    <t>Erik Scherlund</t>
  </si>
  <si>
    <t>Gula Kort</t>
  </si>
  <si>
    <t>Röda Kort</t>
  </si>
  <si>
    <t>Fredrik Mårtensson</t>
  </si>
  <si>
    <t>Erik Svedskog</t>
  </si>
  <si>
    <t>Daniel Björkdahl</t>
  </si>
  <si>
    <t>David Liden</t>
  </si>
  <si>
    <t>Adam Wiren</t>
  </si>
  <si>
    <t>Rickard Eriksson</t>
  </si>
  <si>
    <t>Magnus Larsson</t>
  </si>
  <si>
    <t>Mattias Olovsson</t>
  </si>
  <si>
    <t>Lukas Forsberg</t>
  </si>
  <si>
    <t>Roger Pettersson</t>
  </si>
  <si>
    <t>Issa Moosarivar</t>
  </si>
  <si>
    <t>Sebastian Scharnke</t>
  </si>
  <si>
    <t>2005.Div.3</t>
  </si>
  <si>
    <t>2005, Målskytte kungar</t>
  </si>
  <si>
    <t>2004-2005</t>
  </si>
  <si>
    <t>David Johansson</t>
  </si>
  <si>
    <t>Yilmas Alp</t>
  </si>
  <si>
    <t>Jerker Alberyd</t>
  </si>
  <si>
    <t>Göran Lindh</t>
  </si>
  <si>
    <t>Issa Moosarifar</t>
  </si>
  <si>
    <t>Göran Linhd</t>
  </si>
  <si>
    <t>2000.Div.4</t>
  </si>
  <si>
    <t>2001.Div.4</t>
  </si>
  <si>
    <t>2000-2001</t>
  </si>
  <si>
    <t>Henrik Carlsson</t>
  </si>
  <si>
    <t>Andreas Zillen</t>
  </si>
  <si>
    <t>Tomas Lindell</t>
  </si>
  <si>
    <t>Joel Christiansson</t>
  </si>
  <si>
    <t>Målskyttar m,m Serie Matcher 2002,2003,2004</t>
  </si>
  <si>
    <t>Målskyttar m,m Serie Matcher 2005,2006</t>
  </si>
  <si>
    <t>2006.Div.4</t>
  </si>
  <si>
    <t>2006, Målskytte kungar</t>
  </si>
  <si>
    <t>Marcel Ramos</t>
  </si>
  <si>
    <t>Thomas Pettersson</t>
  </si>
  <si>
    <t>Morgan Eriksson</t>
  </si>
  <si>
    <t>Frövi IK´s Gula-Röda ligan 2002,2003,2004,2005,2006 Serie spel</t>
  </si>
  <si>
    <t>Frövi IK´s Målskyttar 2001,2002,2003,2004,2005,2006 Serie spel</t>
  </si>
  <si>
    <t>Mål i %</t>
  </si>
  <si>
    <t>Morad Omar</t>
  </si>
  <si>
    <t>Mikael Rönn</t>
  </si>
  <si>
    <t>Rickard Bernström</t>
  </si>
  <si>
    <t>David Greneby</t>
  </si>
  <si>
    <t>Hawri Jamal Yassin</t>
  </si>
  <si>
    <t>Tobias Walterström</t>
  </si>
  <si>
    <t>Niclas Holmgren</t>
  </si>
  <si>
    <t>Johannes Gustavsson</t>
  </si>
  <si>
    <t>Niklas Holmgren</t>
  </si>
  <si>
    <t>2007.Div.4</t>
  </si>
  <si>
    <t>2007, Målskytte kungar</t>
  </si>
  <si>
    <t xml:space="preserve">Tabellen 2000,2001,2002,2003,2004,2005,2006,2007 </t>
  </si>
  <si>
    <t>Målskyttar m,m Serie Matcher 2007</t>
  </si>
  <si>
    <t>2006-2007</t>
  </si>
  <si>
    <t>Frövi IK Fotboll Herrar Åren 2000,2001,2002,2003,2004,2005,2006,2007 Serie matcher</t>
  </si>
  <si>
    <t>Hemma , Borta 2000,2001,2002,2003,2004,2005,2006,2007 Serie Matcher</t>
  </si>
  <si>
    <t>Kenneth Krossler</t>
  </si>
  <si>
    <t>Dan Norberg</t>
  </si>
  <si>
    <t>Robin Eriksson</t>
  </si>
  <si>
    <t>Biar Sharif</t>
  </si>
  <si>
    <t>Marco Delic</t>
  </si>
  <si>
    <t>Andreas Sollman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</si>
</sst>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mmm/yyyy"/>
    <numFmt numFmtId="168" formatCode="yyyy\ mm\ dd"/>
    <numFmt numFmtId="169" formatCode="d\ mmmm\ /yy"/>
    <numFmt numFmtId="170" formatCode="#,##0.00\ &quot;kr&quot;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4"/>
      <name val="Arial"/>
      <family val="2"/>
    </font>
    <font>
      <i/>
      <sz val="16"/>
      <color indexed="9"/>
      <name val="Arial"/>
      <family val="2"/>
    </font>
    <font>
      <sz val="10"/>
      <color indexed="9"/>
      <name val="Lucida Calligraphy"/>
      <family val="4"/>
    </font>
    <font>
      <sz val="16"/>
      <color indexed="9"/>
      <name val="Arial"/>
      <family val="2"/>
    </font>
    <font>
      <b/>
      <i/>
      <sz val="18"/>
      <name val="Lucida Calligraphy"/>
      <family val="0"/>
    </font>
    <font>
      <b/>
      <i/>
      <sz val="14"/>
      <name val="Verdana"/>
      <family val="2"/>
    </font>
    <font>
      <sz val="14"/>
      <name val="Arial"/>
      <family val="2"/>
    </font>
    <font>
      <sz val="16"/>
      <name val="Arial"/>
      <family val="2"/>
    </font>
    <font>
      <b/>
      <i/>
      <sz val="18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2"/>
      <name val="Verdana"/>
      <family val="2"/>
    </font>
    <font>
      <b/>
      <i/>
      <sz val="16"/>
      <name val="Lucida Calligraphy"/>
      <family val="0"/>
    </font>
    <font>
      <b/>
      <i/>
      <sz val="12"/>
      <name val="Arial"/>
      <family val="2"/>
    </font>
    <font>
      <b/>
      <i/>
      <sz val="16"/>
      <name val="Lucida Bright"/>
      <family val="1"/>
    </font>
    <font>
      <b/>
      <i/>
      <sz val="16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16" applyFont="1" applyFill="1" applyBorder="1" applyAlignment="1">
      <alignment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3" borderId="2" xfId="0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3" xfId="0" applyNumberFormat="1" applyFont="1" applyFill="1" applyBorder="1" applyAlignment="1">
      <alignment horizontal="center"/>
    </xf>
    <xf numFmtId="0" fontId="13" fillId="0" borderId="2" xfId="0" applyFont="1" applyBorder="1" applyAlignment="1">
      <alignment/>
    </xf>
    <xf numFmtId="0" fontId="14" fillId="3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6" fillId="3" borderId="2" xfId="0" applyNumberFormat="1" applyFont="1" applyFill="1" applyBorder="1" applyAlignment="1">
      <alignment horizontal="center"/>
    </xf>
    <xf numFmtId="0" fontId="8" fillId="3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left"/>
    </xf>
    <xf numFmtId="0" fontId="0" fillId="0" borderId="2" xfId="0" applyBorder="1" applyAlignment="1">
      <alignment/>
    </xf>
    <xf numFmtId="0" fontId="10" fillId="0" borderId="0" xfId="0" applyFont="1" applyBorder="1" applyAlignment="1">
      <alignment horizontal="center"/>
    </xf>
    <xf numFmtId="0" fontId="8" fillId="3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2" fillId="3" borderId="0" xfId="0" applyNumberFormat="1" applyFont="1" applyFill="1" applyBorder="1" applyAlignment="1">
      <alignment horizontal="center"/>
    </xf>
    <xf numFmtId="0" fontId="12" fillId="3" borderId="0" xfId="16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7" fillId="3" borderId="0" xfId="16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0" xfId="0" applyNumberFormat="1" applyFont="1" applyFill="1" applyBorder="1" applyAlignment="1">
      <alignment horizontal="center" vertical="center" wrapText="1"/>
    </xf>
    <xf numFmtId="0" fontId="12" fillId="3" borderId="7" xfId="16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/>
    </xf>
    <xf numFmtId="0" fontId="17" fillId="3" borderId="2" xfId="16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2" xfId="0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/>
    </xf>
    <xf numFmtId="0" fontId="12" fillId="3" borderId="4" xfId="16" applyFont="1" applyFill="1" applyBorder="1" applyAlignment="1">
      <alignment horizontal="left" vertical="center" wrapText="1"/>
    </xf>
    <xf numFmtId="0" fontId="12" fillId="3" borderId="6" xfId="16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9" fontId="10" fillId="0" borderId="2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12" fillId="3" borderId="2" xfId="16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2" fillId="3" borderId="8" xfId="16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9" fontId="10" fillId="0" borderId="4" xfId="0" applyNumberFormat="1" applyFont="1" applyFill="1" applyBorder="1" applyAlignment="1">
      <alignment horizontal="center"/>
    </xf>
    <xf numFmtId="9" fontId="10" fillId="0" borderId="5" xfId="0" applyNumberFormat="1" applyFont="1" applyFill="1" applyBorder="1" applyAlignment="1">
      <alignment horizontal="center"/>
    </xf>
    <xf numFmtId="9" fontId="10" fillId="0" borderId="6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63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64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65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66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67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68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69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70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71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72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73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74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75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76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77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78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79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80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81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82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83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84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85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86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87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88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89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90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91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92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93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94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95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96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97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98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99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100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101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102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103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104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105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106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107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108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109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110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11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112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113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114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115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116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117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118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119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120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121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122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123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124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125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126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127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128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129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130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3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32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33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34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35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36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37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38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39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40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41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42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43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44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45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46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47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48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49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50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51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52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53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54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55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56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57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58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59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60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61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62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63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64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65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66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67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68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69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70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7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72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73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74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75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76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77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78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79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80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81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82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83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84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85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86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87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88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89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90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91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92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93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94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95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96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97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98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199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00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01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02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03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04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05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06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07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08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09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10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11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12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13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14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15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16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17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18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19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20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21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22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23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24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25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26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27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28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29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30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31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32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33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34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35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36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37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38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39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40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41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42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43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44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45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46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47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48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49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0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1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2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3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4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5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6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7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8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9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60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61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62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63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64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65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66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67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68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69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70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71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72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73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4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75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76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77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78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79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80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81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82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83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84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85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86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87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88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9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0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1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2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3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4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5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6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7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8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9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0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1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2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3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4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5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6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7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8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9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0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1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2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3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4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5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6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7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8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9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0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1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2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3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24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5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6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327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8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29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330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331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332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333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334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335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336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37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38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39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40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41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42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43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344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345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346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347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348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349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350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51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52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53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54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55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56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357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358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359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360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36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362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363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64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365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366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67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68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69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70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71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72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73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374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375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376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377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378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379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380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81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82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83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84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85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86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87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388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389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390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391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392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393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394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95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96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97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398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99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00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01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02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403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04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05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06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07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08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09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10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411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412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413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414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415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416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417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18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19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20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21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22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23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424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425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426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427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428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429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430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431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432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433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434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435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436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437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438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439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440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441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442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443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444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445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446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447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448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449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450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451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452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453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454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455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456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457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458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459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460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461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462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463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464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465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466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467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468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469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470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471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472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473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474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475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476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477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478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479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480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481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482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483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484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485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486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487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488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489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5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490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491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492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493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494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495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496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497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498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499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500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501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502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503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504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505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506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507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508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509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510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511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512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513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514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515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516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517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518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519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520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521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522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523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524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525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526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527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528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529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530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531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532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533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534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535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536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537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538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539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540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541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1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42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43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44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45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46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47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48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49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50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51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52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53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54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55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56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57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58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59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60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61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62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63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64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65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66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67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68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69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70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71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72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73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74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75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76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77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78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79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80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81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82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83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84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85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586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87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88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89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90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91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92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93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94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95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96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97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98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599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00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01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602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603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604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605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606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607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608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609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610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611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612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613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614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615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616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617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618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619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620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621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622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623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624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625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626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627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628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629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630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631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632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633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634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635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636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637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638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639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640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641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642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643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644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645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646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47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48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49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50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51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52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53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54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55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56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57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58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59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60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661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662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663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664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665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666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667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668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669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670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671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672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673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674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675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676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43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677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678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679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680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681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682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683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684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685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686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687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688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689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690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691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692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693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694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695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696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697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698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699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700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70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70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70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70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70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70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07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08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09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10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11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12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13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14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15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16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17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18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19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20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21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22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23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24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25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26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27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28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29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30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3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32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33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34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35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36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37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38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39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40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41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42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43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44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45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46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47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48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49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50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51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52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53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54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55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56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57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58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59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60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61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62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63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64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65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66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67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68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69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70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71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72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73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74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75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76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77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78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79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80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81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82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83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84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85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86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87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88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89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90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91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92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93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94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95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96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97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98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799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00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01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02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03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04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05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06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07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08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09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10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11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12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13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14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15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16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17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18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19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20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21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22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823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824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825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826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827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828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829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830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831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832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833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834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835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836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837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838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839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840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841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842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843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844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845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846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847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848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849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850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851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852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853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854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855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856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857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858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859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860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861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862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863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864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865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866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867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868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869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870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871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872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873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874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875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876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877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878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879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880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881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882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883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884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885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886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887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888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5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89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90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91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92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93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94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95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96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97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98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899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00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01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02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03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04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05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06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07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08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09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10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11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12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13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14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15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16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17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18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19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20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21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22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23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24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25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26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27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28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29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30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31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32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33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34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35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36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37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38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39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40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41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42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43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44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45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46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47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48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49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50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51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52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53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54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55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56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57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58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59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60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61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62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63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64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65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66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67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68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69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70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71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72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73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74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75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76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77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78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79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80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81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82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83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84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85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86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87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88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89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90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91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92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93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94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95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96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97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98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999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000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001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002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003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004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005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006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007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008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00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0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01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01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01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01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01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01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01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01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01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02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02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02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02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02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02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02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102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102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102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103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103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103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103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103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103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103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103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103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103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104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104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104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104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104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104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104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104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104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104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105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105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105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105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105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105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105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105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105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105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106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106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106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106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106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106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106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106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1068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1069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1070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107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107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107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107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107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1076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107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107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107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108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108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108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108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1084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1085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1086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087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2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088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2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089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2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090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2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09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2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092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2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093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2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094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2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095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2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096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2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097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2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098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2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099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2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100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2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10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2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102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2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103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2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104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2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105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2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106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2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107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2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108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2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109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2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110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2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111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2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112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2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113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2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114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2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115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2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1116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2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17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18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19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20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2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22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23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24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25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27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28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29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30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31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32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33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34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35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36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37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38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39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40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41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42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43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44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45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4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47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48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49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50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51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52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53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54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55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56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57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58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59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60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61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62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63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64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65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66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67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68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69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70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71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72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73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74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75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76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77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78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79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80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81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82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83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84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85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86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87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88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89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90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91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92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93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94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95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96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97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98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199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00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01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02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03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04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05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06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07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08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09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10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11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12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13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14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15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16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17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18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19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20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21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22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23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24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25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26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27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28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29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30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31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32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33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34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35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36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37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38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39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40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41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42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43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44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45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46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47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48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49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50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51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52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53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54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55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56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57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58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59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60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61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62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63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64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65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66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67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68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69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70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71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72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73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74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75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76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77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78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79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80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81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82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83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84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85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86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87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88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89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90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91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92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93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94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95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96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97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98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299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00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01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02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03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04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05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06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07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08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09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10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11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12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13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14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15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16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17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18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19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20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21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22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23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24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25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26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27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28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29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30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31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32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33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34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35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36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37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38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39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40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41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42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43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44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45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46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47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48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49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50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51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52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53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54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55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56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57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58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59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60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61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62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63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64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65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66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67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68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69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70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71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72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73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74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75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76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77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78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79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80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81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82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83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84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85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86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87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88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89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90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91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392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1393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1394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1395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1396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1397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1398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1399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1400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1401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1402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1403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1404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1405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1406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1407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1408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1409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1410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1411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1412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1413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1414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1415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1416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1417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1418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1419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1420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1421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1422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43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142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1424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1425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1426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1427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1428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1429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1430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1431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1432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1433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1434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1435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1436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1437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438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439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440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441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442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443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444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445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446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447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448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449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450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451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452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453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454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455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456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457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458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459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460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461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462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463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464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465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1466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67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68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69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70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71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72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73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74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75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76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77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78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79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80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81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82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83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84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85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86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87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88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89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90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91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92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93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94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95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96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97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98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99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00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01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02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03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04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05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06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07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08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09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10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11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12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13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14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15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16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17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18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19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20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21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22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23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24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25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26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27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28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29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30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31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32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33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34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35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36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37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38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39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40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41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42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43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44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45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46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47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48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49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50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51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52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53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54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55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556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9525</xdr:colOff>
      <xdr:row>111</xdr:row>
      <xdr:rowOff>9525</xdr:rowOff>
    </xdr:to>
    <xdr:pic>
      <xdr:nvPicPr>
        <xdr:cNvPr id="1557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05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9525</xdr:colOff>
      <xdr:row>111</xdr:row>
      <xdr:rowOff>9525</xdr:rowOff>
    </xdr:to>
    <xdr:pic>
      <xdr:nvPicPr>
        <xdr:cNvPr id="1558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05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9525</xdr:colOff>
      <xdr:row>111</xdr:row>
      <xdr:rowOff>9525</xdr:rowOff>
    </xdr:to>
    <xdr:pic>
      <xdr:nvPicPr>
        <xdr:cNvPr id="1559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05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9525</xdr:colOff>
      <xdr:row>113</xdr:row>
      <xdr:rowOff>9525</xdr:rowOff>
    </xdr:to>
    <xdr:pic>
      <xdr:nvPicPr>
        <xdr:cNvPr id="1560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8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9525</xdr:colOff>
      <xdr:row>111</xdr:row>
      <xdr:rowOff>9525</xdr:rowOff>
    </xdr:to>
    <xdr:pic>
      <xdr:nvPicPr>
        <xdr:cNvPr id="1561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05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9525</xdr:colOff>
      <xdr:row>111</xdr:row>
      <xdr:rowOff>9525</xdr:rowOff>
    </xdr:to>
    <xdr:pic>
      <xdr:nvPicPr>
        <xdr:cNvPr id="1562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05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9525</xdr:rowOff>
    </xdr:to>
    <xdr:pic>
      <xdr:nvPicPr>
        <xdr:cNvPr id="1563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1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9525</xdr:colOff>
      <xdr:row>111</xdr:row>
      <xdr:rowOff>9525</xdr:rowOff>
    </xdr:to>
    <xdr:pic>
      <xdr:nvPicPr>
        <xdr:cNvPr id="1564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05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9525</xdr:colOff>
      <xdr:row>111</xdr:row>
      <xdr:rowOff>9525</xdr:rowOff>
    </xdr:to>
    <xdr:pic>
      <xdr:nvPicPr>
        <xdr:cNvPr id="1565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05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9525</xdr:rowOff>
    </xdr:to>
    <xdr:pic>
      <xdr:nvPicPr>
        <xdr:cNvPr id="1566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1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9525</xdr:rowOff>
    </xdr:to>
    <xdr:pic>
      <xdr:nvPicPr>
        <xdr:cNvPr id="1567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1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9525</xdr:rowOff>
    </xdr:to>
    <xdr:pic>
      <xdr:nvPicPr>
        <xdr:cNvPr id="1568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1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9525</xdr:rowOff>
    </xdr:to>
    <xdr:pic>
      <xdr:nvPicPr>
        <xdr:cNvPr id="1569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1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9525</xdr:rowOff>
    </xdr:to>
    <xdr:pic>
      <xdr:nvPicPr>
        <xdr:cNvPr id="1570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1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9525</xdr:rowOff>
    </xdr:to>
    <xdr:pic>
      <xdr:nvPicPr>
        <xdr:cNvPr id="1571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1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9525</xdr:rowOff>
    </xdr:to>
    <xdr:pic>
      <xdr:nvPicPr>
        <xdr:cNvPr id="1572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1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9525</xdr:colOff>
      <xdr:row>113</xdr:row>
      <xdr:rowOff>9525</xdr:rowOff>
    </xdr:to>
    <xdr:pic>
      <xdr:nvPicPr>
        <xdr:cNvPr id="1573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8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9525</xdr:colOff>
      <xdr:row>113</xdr:row>
      <xdr:rowOff>9525</xdr:rowOff>
    </xdr:to>
    <xdr:pic>
      <xdr:nvPicPr>
        <xdr:cNvPr id="1574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8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9525</xdr:colOff>
      <xdr:row>113</xdr:row>
      <xdr:rowOff>9525</xdr:rowOff>
    </xdr:to>
    <xdr:pic>
      <xdr:nvPicPr>
        <xdr:cNvPr id="1575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8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9525</xdr:colOff>
      <xdr:row>113</xdr:row>
      <xdr:rowOff>9525</xdr:rowOff>
    </xdr:to>
    <xdr:pic>
      <xdr:nvPicPr>
        <xdr:cNvPr id="1576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8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9525</xdr:colOff>
      <xdr:row>113</xdr:row>
      <xdr:rowOff>9525</xdr:rowOff>
    </xdr:to>
    <xdr:pic>
      <xdr:nvPicPr>
        <xdr:cNvPr id="1577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8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9525</xdr:colOff>
      <xdr:row>113</xdr:row>
      <xdr:rowOff>9525</xdr:rowOff>
    </xdr:to>
    <xdr:pic>
      <xdr:nvPicPr>
        <xdr:cNvPr id="1578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8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9525</xdr:colOff>
      <xdr:row>113</xdr:row>
      <xdr:rowOff>9525</xdr:rowOff>
    </xdr:to>
    <xdr:pic>
      <xdr:nvPicPr>
        <xdr:cNvPr id="1579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8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9525</xdr:rowOff>
    </xdr:to>
    <xdr:pic>
      <xdr:nvPicPr>
        <xdr:cNvPr id="1580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1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9525</xdr:rowOff>
    </xdr:to>
    <xdr:pic>
      <xdr:nvPicPr>
        <xdr:cNvPr id="1581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1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9525</xdr:rowOff>
    </xdr:to>
    <xdr:pic>
      <xdr:nvPicPr>
        <xdr:cNvPr id="1582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1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9525</xdr:rowOff>
    </xdr:to>
    <xdr:pic>
      <xdr:nvPicPr>
        <xdr:cNvPr id="1583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1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9525</xdr:rowOff>
    </xdr:to>
    <xdr:pic>
      <xdr:nvPicPr>
        <xdr:cNvPr id="1584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1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9525</xdr:rowOff>
    </xdr:to>
    <xdr:pic>
      <xdr:nvPicPr>
        <xdr:cNvPr id="1585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1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9525</xdr:rowOff>
    </xdr:to>
    <xdr:pic>
      <xdr:nvPicPr>
        <xdr:cNvPr id="1586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17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9525</xdr:colOff>
      <xdr:row>113</xdr:row>
      <xdr:rowOff>9525</xdr:rowOff>
    </xdr:to>
    <xdr:pic>
      <xdr:nvPicPr>
        <xdr:cNvPr id="1587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8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9525</xdr:colOff>
      <xdr:row>113</xdr:row>
      <xdr:rowOff>9525</xdr:rowOff>
    </xdr:to>
    <xdr:pic>
      <xdr:nvPicPr>
        <xdr:cNvPr id="1588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8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9525</xdr:colOff>
      <xdr:row>113</xdr:row>
      <xdr:rowOff>9525</xdr:rowOff>
    </xdr:to>
    <xdr:pic>
      <xdr:nvPicPr>
        <xdr:cNvPr id="1589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8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9525</xdr:colOff>
      <xdr:row>113</xdr:row>
      <xdr:rowOff>9525</xdr:rowOff>
    </xdr:to>
    <xdr:pic>
      <xdr:nvPicPr>
        <xdr:cNvPr id="1590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8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9525</xdr:colOff>
      <xdr:row>113</xdr:row>
      <xdr:rowOff>9525</xdr:rowOff>
    </xdr:to>
    <xdr:pic>
      <xdr:nvPicPr>
        <xdr:cNvPr id="1591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8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9525</xdr:colOff>
      <xdr:row>113</xdr:row>
      <xdr:rowOff>9525</xdr:rowOff>
    </xdr:to>
    <xdr:pic>
      <xdr:nvPicPr>
        <xdr:cNvPr id="1592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8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9525</xdr:colOff>
      <xdr:row>113</xdr:row>
      <xdr:rowOff>9525</xdr:rowOff>
    </xdr:to>
    <xdr:pic>
      <xdr:nvPicPr>
        <xdr:cNvPr id="1593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83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1594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1595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1596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1597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1598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1599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1600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1601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1602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1603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1604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1605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1606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1607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1608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1609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1610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1611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1612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1613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1614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1615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1616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1617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1618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1619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1620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1621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1622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1623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24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25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26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27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28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29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30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31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32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33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34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35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36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37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38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39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40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41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42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43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44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45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46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47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48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49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50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51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52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53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54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55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56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57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58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59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60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61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62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63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64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65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66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67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68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69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70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71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72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73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74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75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76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77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78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79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80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81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82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83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84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85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86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87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88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89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90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91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92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93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94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95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96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97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98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699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700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701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702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703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704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705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706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707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708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709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710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711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712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713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714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715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716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717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718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719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720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721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722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723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724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725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726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727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728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729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730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731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732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733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734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1735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736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737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738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739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740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741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742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743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744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745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746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747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748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749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750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751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752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753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754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755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756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757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758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759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760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761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762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763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764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765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766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767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768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769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770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771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772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773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774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775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776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777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778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779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780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781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782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783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784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785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786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787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788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789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790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791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792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1793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794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795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796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797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798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799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800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801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802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803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804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805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806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807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808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809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810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811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812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813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814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815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816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817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818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819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820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821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1822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823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824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825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826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827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828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829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830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831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832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833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834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835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836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837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838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839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840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841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842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843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844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845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846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847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848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849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850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851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852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853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854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855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856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857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858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859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860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861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862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863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864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865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866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867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868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869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870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871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872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873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874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875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876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877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878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879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880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881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882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883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884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885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886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887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888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889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890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891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892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893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894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895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896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897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898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899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900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901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902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903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904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905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906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907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908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909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910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911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912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913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914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915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916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917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918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919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920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921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922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923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924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25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26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27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28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29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30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31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32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33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34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35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36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37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38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39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40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41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42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43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44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45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46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47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48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49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50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51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52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953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1954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4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1955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4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1956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4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1957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4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1958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4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1959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4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1960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4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1961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4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1962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4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1963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4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1964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4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1965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4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1966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4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1967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4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1968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4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1969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4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1970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4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1971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4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1972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4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1973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4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1974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4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1975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4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1976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4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1977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4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1978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4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1979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4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1980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4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1981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4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1982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4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1983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43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9525</xdr:colOff>
      <xdr:row>131</xdr:row>
      <xdr:rowOff>9525</xdr:rowOff>
    </xdr:to>
    <xdr:pic>
      <xdr:nvPicPr>
        <xdr:cNvPr id="1984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29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9525</xdr:colOff>
      <xdr:row>131</xdr:row>
      <xdr:rowOff>9525</xdr:rowOff>
    </xdr:to>
    <xdr:pic>
      <xdr:nvPicPr>
        <xdr:cNvPr id="1985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29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9525</xdr:colOff>
      <xdr:row>131</xdr:row>
      <xdr:rowOff>9525</xdr:rowOff>
    </xdr:to>
    <xdr:pic>
      <xdr:nvPicPr>
        <xdr:cNvPr id="1986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29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9525</xdr:colOff>
      <xdr:row>131</xdr:row>
      <xdr:rowOff>9525</xdr:rowOff>
    </xdr:to>
    <xdr:pic>
      <xdr:nvPicPr>
        <xdr:cNvPr id="1987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29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9525</xdr:colOff>
      <xdr:row>131</xdr:row>
      <xdr:rowOff>9525</xdr:rowOff>
    </xdr:to>
    <xdr:pic>
      <xdr:nvPicPr>
        <xdr:cNvPr id="1988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29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9525</xdr:colOff>
      <xdr:row>132</xdr:row>
      <xdr:rowOff>9525</xdr:rowOff>
    </xdr:to>
    <xdr:pic>
      <xdr:nvPicPr>
        <xdr:cNvPr id="1989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5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9525</xdr:colOff>
      <xdr:row>131</xdr:row>
      <xdr:rowOff>9525</xdr:rowOff>
    </xdr:to>
    <xdr:pic>
      <xdr:nvPicPr>
        <xdr:cNvPr id="1990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29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9525</xdr:colOff>
      <xdr:row>131</xdr:row>
      <xdr:rowOff>9525</xdr:rowOff>
    </xdr:to>
    <xdr:pic>
      <xdr:nvPicPr>
        <xdr:cNvPr id="1991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29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9525</xdr:colOff>
      <xdr:row>132</xdr:row>
      <xdr:rowOff>9525</xdr:rowOff>
    </xdr:to>
    <xdr:pic>
      <xdr:nvPicPr>
        <xdr:cNvPr id="1992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5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9525</xdr:colOff>
      <xdr:row>132</xdr:row>
      <xdr:rowOff>9525</xdr:rowOff>
    </xdr:to>
    <xdr:pic>
      <xdr:nvPicPr>
        <xdr:cNvPr id="1993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5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9525</xdr:colOff>
      <xdr:row>132</xdr:row>
      <xdr:rowOff>9525</xdr:rowOff>
    </xdr:to>
    <xdr:pic>
      <xdr:nvPicPr>
        <xdr:cNvPr id="1994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5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9525</xdr:colOff>
      <xdr:row>132</xdr:row>
      <xdr:rowOff>9525</xdr:rowOff>
    </xdr:to>
    <xdr:pic>
      <xdr:nvPicPr>
        <xdr:cNvPr id="1995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5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9525</xdr:colOff>
      <xdr:row>132</xdr:row>
      <xdr:rowOff>9525</xdr:rowOff>
    </xdr:to>
    <xdr:pic>
      <xdr:nvPicPr>
        <xdr:cNvPr id="1996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5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9525</xdr:colOff>
      <xdr:row>132</xdr:row>
      <xdr:rowOff>9525</xdr:rowOff>
    </xdr:to>
    <xdr:pic>
      <xdr:nvPicPr>
        <xdr:cNvPr id="1997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5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9525</xdr:colOff>
      <xdr:row>132</xdr:row>
      <xdr:rowOff>9525</xdr:rowOff>
    </xdr:to>
    <xdr:pic>
      <xdr:nvPicPr>
        <xdr:cNvPr id="1998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5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9525</xdr:colOff>
      <xdr:row>132</xdr:row>
      <xdr:rowOff>9525</xdr:rowOff>
    </xdr:to>
    <xdr:pic>
      <xdr:nvPicPr>
        <xdr:cNvPr id="1999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5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9525</xdr:colOff>
      <xdr:row>132</xdr:row>
      <xdr:rowOff>9525</xdr:rowOff>
    </xdr:to>
    <xdr:pic>
      <xdr:nvPicPr>
        <xdr:cNvPr id="2000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5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9525</xdr:colOff>
      <xdr:row>132</xdr:row>
      <xdr:rowOff>9525</xdr:rowOff>
    </xdr:to>
    <xdr:pic>
      <xdr:nvPicPr>
        <xdr:cNvPr id="2001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5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9525</xdr:colOff>
      <xdr:row>132</xdr:row>
      <xdr:rowOff>9525</xdr:rowOff>
    </xdr:to>
    <xdr:pic>
      <xdr:nvPicPr>
        <xdr:cNvPr id="2002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5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9525</xdr:colOff>
      <xdr:row>132</xdr:row>
      <xdr:rowOff>9525</xdr:rowOff>
    </xdr:to>
    <xdr:pic>
      <xdr:nvPicPr>
        <xdr:cNvPr id="2003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5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9525</xdr:colOff>
      <xdr:row>132</xdr:row>
      <xdr:rowOff>9525</xdr:rowOff>
    </xdr:to>
    <xdr:pic>
      <xdr:nvPicPr>
        <xdr:cNvPr id="2004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5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9525</xdr:colOff>
      <xdr:row>132</xdr:row>
      <xdr:rowOff>9525</xdr:rowOff>
    </xdr:to>
    <xdr:pic>
      <xdr:nvPicPr>
        <xdr:cNvPr id="2005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5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2006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4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2007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4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2008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4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2009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4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2010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4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2011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4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2012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4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2013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4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2014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4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2015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4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2016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4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2017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4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2018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4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2019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4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2020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4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2021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4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2022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4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2023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4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2024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4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2025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4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2026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4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2027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4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2028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4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2029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4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2030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4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2031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4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203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4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203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4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203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4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203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43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203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6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203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6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203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6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203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6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204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6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204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6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204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6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204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6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204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6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204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6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204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6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204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6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204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6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204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6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205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6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205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6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205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6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205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6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205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6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205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60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05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05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05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05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06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06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06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06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06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06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06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06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068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069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070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07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072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073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074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07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07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07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07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079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080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08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082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1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08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1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084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1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085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1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086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1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087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1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088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1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089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1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090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1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09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1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09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1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093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1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094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1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095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1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096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1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097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1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098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1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099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1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10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1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10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1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10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1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103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14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0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05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06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0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0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0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1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1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12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1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14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1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1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17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18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19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20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21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22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23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24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2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14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26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27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28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29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30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3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32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33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34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35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36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37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38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3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4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4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4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43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44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45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46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47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4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49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5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51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52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53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54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55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56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57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58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59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60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61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62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63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64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65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66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67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68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69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70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7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7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73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74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75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76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77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78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79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80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8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8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83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84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85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86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87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88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89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90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91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92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93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94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95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96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97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98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199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00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01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02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03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04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05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06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07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08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09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10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11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12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13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14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15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16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17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18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19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20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21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22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23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24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25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26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27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28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29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30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31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32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33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34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35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36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37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38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39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40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41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42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43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44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45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46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47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48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49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50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5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52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53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54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55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56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57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58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59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60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61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62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63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64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65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66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67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68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69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70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71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72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73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74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75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76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77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78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79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80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81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82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83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84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85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86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87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88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89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90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91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92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93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94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95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96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97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98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299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300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301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302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303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304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305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306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307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308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309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310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311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312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0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2313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2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2314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2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2315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2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2316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2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2317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2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2318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2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2319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2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2320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2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2321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2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2322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2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2323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2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2324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2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2325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2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2326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2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2327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2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2328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2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2329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2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2330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2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2331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2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2332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2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2333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2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2334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2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2335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2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2336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2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2337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2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2338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2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2339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2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2340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2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2341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2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2342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2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2343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2344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2345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2346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2347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2348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2349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2350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2351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2352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2353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2354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2355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2356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2357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29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2358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2359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2360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2361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2362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2363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2364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2365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2366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2367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2368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2369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2370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2371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2372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2373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2374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2375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2376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2377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2378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2379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2380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2381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2382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2383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2384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2385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2386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2387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9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2388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9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2389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9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2390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9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2391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9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2392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9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2393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9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2394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9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2395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9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2396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9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2397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9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2398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9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2399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9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2400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9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2401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9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2402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9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2403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2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2404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2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2405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2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2406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2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2407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2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2408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2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2409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2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2410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2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2411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2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2412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2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2413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2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2414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2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2415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2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2416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2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2417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29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2418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2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2419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2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2420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2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2421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2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2422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2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2423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2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2424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2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2425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2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2426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2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2427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2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2428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2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2429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2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2430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2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2431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2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2432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2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2433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2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2434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2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2435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2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2436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2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2437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2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2438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2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2439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2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2440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2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2441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2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2442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2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2443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2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2444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2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2445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2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2446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2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2447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29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2448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2449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2450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2451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2452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2453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2454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2455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2456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2457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2458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2459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2460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2461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9525</xdr:colOff>
      <xdr:row>41</xdr:row>
      <xdr:rowOff>9525</xdr:rowOff>
    </xdr:to>
    <xdr:pic>
      <xdr:nvPicPr>
        <xdr:cNvPr id="2462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2463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2464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2465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2466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2467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2468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2469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2470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2471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2472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2473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2474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2475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2476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2477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2478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2479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2480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2481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2482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2483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2484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2485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2486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2487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2488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2489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2490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2491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2492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9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2493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2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2494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2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2495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2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2496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2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2497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2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2498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2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2499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2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2500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2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2501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2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2502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2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2503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2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2504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2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2505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2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2506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2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2507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29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2508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29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2509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29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2510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29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2511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29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2512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29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2513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29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2514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29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2515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29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2516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29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2517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29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2518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29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2519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29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2520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29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2521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29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2522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29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2523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5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2524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5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2525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5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2526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5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2527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5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2528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5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2529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5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2530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5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2531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5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2532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5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2533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5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2534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5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2535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5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2536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5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2537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50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38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39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40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41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42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43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44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45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46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47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48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49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50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51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52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53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54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55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56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57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58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59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60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61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62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63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64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65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66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67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68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69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70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71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72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73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74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75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76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77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78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579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580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581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582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583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584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585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586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587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588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589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590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591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592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593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594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595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596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597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598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599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00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01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02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03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04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05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06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07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08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09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10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11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12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13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14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15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16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17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18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19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20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21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22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23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24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25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26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27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28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29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30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31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32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33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34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35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36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37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38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39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40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41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42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43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44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45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46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47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48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49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50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51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52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53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5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55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56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57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58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59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60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61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62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63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64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65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66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67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68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69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70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71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72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73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74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75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76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77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78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79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80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81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82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83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84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85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86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87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88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89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90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91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92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93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94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95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96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97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98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699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00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0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02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03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04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05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06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07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08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09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10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11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12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13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14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15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16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17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18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19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20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21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22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23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24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25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26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27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28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29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30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31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32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33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34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35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36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37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38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39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40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41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42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43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44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45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46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47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48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49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50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51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52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53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54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55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56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57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58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59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60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61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62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63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64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65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66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67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68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69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70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71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72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73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74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75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76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77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78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79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80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81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82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83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84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85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86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87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88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89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90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91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92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93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94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95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96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97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98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799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00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01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02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03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04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05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06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07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08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09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10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11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12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13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14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15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16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17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18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19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20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21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22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23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24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25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26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27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28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29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30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31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32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33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34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35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36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37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38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39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40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41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42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43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44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45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46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47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48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49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50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51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52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53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54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55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56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57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58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59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60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61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62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63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64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65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66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67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68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69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70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71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72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73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74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75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76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77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78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79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80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81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82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83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84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85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86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87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88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89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90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91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92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93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94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95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96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97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98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899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00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01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02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03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04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05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06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07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08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09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10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11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12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13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14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15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16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17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18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19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20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21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22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23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24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25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26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27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28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29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30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31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32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33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34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35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36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37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38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39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40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41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42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43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44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45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46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47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48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49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50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51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52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53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54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55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56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957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2958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2959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2960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2961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2962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2963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2964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2965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2966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2967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2968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2969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2970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2971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2972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2973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2974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2975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2976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2977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2978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2979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2980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2981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2982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2983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2984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2985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2986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2987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2988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2989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2990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2991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2992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2993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2994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2995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2996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2997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2998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2999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3000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3001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3002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3003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3004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3005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3006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3007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3008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3009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3010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3011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3012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3013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3014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3015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3016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3017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3018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3019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3020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1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3021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1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3022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1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3023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1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3024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1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3025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1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3026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1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3027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1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3028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1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3029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1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3030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1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3031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1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3032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1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3033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1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3034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1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35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36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3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4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4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4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4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4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4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4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4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4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50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5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5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53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5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5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56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5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5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5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6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6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62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63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64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65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66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67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68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69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70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7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72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7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74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75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76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77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78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79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80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8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82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83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84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85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86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87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88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89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90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9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92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93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94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95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96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97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98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099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00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01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02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03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04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05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06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07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08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09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10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11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12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13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14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15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16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17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18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19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20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2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22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23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24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25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26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27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28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29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30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31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32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3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34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35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36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37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38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39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40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41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42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43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44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45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46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47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48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49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50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51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52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53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54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55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56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57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58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59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60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61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6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6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6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65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66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67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68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69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70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71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72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73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74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75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76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77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78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79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80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81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82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83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84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85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86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87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88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89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90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91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92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93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94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95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96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97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98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199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200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201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202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203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204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205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206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207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208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209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210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211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212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213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214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215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216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217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218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219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220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3221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2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222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223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224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225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226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227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228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229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230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231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232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233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234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235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236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237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238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239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240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241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242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243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244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245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246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247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248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249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250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251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252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253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254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255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256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257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258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259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260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261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262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263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264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265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266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3267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5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3268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5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3269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5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3270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5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3271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5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3272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5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3273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5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3274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5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3275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5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3276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5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3277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5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3278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5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3279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5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3280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5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9525</xdr:colOff>
      <xdr:row>58</xdr:row>
      <xdr:rowOff>9525</xdr:rowOff>
    </xdr:to>
    <xdr:pic>
      <xdr:nvPicPr>
        <xdr:cNvPr id="3281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5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3282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6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3283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6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3284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6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3285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6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3286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6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3287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6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3288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6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3289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6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3290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6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3291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6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3292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6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3293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6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3294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6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3295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6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9525</xdr:colOff>
      <xdr:row>64</xdr:row>
      <xdr:rowOff>9525</xdr:rowOff>
    </xdr:to>
    <xdr:pic>
      <xdr:nvPicPr>
        <xdr:cNvPr id="3296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68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297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298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299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300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301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302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303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304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305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306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307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308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309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310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3311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5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3312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6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3313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6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3314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6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3315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6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3316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6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3317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6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3318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6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3319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6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3320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6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3321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6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3322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6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3323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6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3324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6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3325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6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3326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6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3327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3328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3329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3330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3331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3332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3333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3334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3335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3336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3337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3338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3339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3340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9525</xdr:rowOff>
    </xdr:to>
    <xdr:pic>
      <xdr:nvPicPr>
        <xdr:cNvPr id="3341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5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3342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3343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3344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3345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3346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3347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3348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3349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3350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3351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3352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3353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3354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3355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</xdr:rowOff>
    </xdr:to>
    <xdr:pic>
      <xdr:nvPicPr>
        <xdr:cNvPr id="3356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3357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6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3358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6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3359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6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3360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6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3361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6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3362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6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3363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6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3364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6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3365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6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3366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6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3367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6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3368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6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3369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6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3370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6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9525</xdr:colOff>
      <xdr:row>63</xdr:row>
      <xdr:rowOff>9525</xdr:rowOff>
    </xdr:to>
    <xdr:pic>
      <xdr:nvPicPr>
        <xdr:cNvPr id="337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6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372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6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373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6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374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6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375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6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376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6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377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6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378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6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379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6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380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6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381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6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382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6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383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6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384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6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385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6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386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6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3387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3388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3389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3390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3391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3392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3393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3394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3395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3396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3397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3398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3399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3400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3401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402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403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404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405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406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407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408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409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410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411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412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413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414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415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416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417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418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419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420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421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422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423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424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425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426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427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428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429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430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431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3432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3433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3434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3435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3436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3437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3438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3439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3440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3441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3442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3443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3444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3445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3446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5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3447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3448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3449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3450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3451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3452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3453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3454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3455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3456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3457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3458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3459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3460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3461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3462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3463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3464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3465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3466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467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468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469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470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471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472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473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474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475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476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477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478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479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480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481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482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483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484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485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486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9525</xdr:colOff>
      <xdr:row>223</xdr:row>
      <xdr:rowOff>9525</xdr:rowOff>
    </xdr:to>
    <xdr:pic>
      <xdr:nvPicPr>
        <xdr:cNvPr id="3487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2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9525</xdr:colOff>
      <xdr:row>223</xdr:row>
      <xdr:rowOff>9525</xdr:rowOff>
    </xdr:to>
    <xdr:pic>
      <xdr:nvPicPr>
        <xdr:cNvPr id="3488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2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9525</xdr:colOff>
      <xdr:row>223</xdr:row>
      <xdr:rowOff>9525</xdr:rowOff>
    </xdr:to>
    <xdr:pic>
      <xdr:nvPicPr>
        <xdr:cNvPr id="3489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2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9525</xdr:colOff>
      <xdr:row>223</xdr:row>
      <xdr:rowOff>9525</xdr:rowOff>
    </xdr:to>
    <xdr:pic>
      <xdr:nvPicPr>
        <xdr:cNvPr id="3490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2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9525</xdr:colOff>
      <xdr:row>223</xdr:row>
      <xdr:rowOff>9525</xdr:rowOff>
    </xdr:to>
    <xdr:pic>
      <xdr:nvPicPr>
        <xdr:cNvPr id="3491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2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9525</xdr:colOff>
      <xdr:row>223</xdr:row>
      <xdr:rowOff>9525</xdr:rowOff>
    </xdr:to>
    <xdr:pic>
      <xdr:nvPicPr>
        <xdr:cNvPr id="3492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2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9525</xdr:colOff>
      <xdr:row>223</xdr:row>
      <xdr:rowOff>9525</xdr:rowOff>
    </xdr:to>
    <xdr:pic>
      <xdr:nvPicPr>
        <xdr:cNvPr id="3493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2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9525</xdr:colOff>
      <xdr:row>223</xdr:row>
      <xdr:rowOff>9525</xdr:rowOff>
    </xdr:to>
    <xdr:pic>
      <xdr:nvPicPr>
        <xdr:cNvPr id="3494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2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9525</xdr:colOff>
      <xdr:row>223</xdr:row>
      <xdr:rowOff>9525</xdr:rowOff>
    </xdr:to>
    <xdr:pic>
      <xdr:nvPicPr>
        <xdr:cNvPr id="3495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2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9525</xdr:colOff>
      <xdr:row>223</xdr:row>
      <xdr:rowOff>9525</xdr:rowOff>
    </xdr:to>
    <xdr:pic>
      <xdr:nvPicPr>
        <xdr:cNvPr id="3496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2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9525</xdr:colOff>
      <xdr:row>223</xdr:row>
      <xdr:rowOff>9525</xdr:rowOff>
    </xdr:to>
    <xdr:pic>
      <xdr:nvPicPr>
        <xdr:cNvPr id="3497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2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9525</xdr:colOff>
      <xdr:row>223</xdr:row>
      <xdr:rowOff>9525</xdr:rowOff>
    </xdr:to>
    <xdr:pic>
      <xdr:nvPicPr>
        <xdr:cNvPr id="3498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2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9525</xdr:colOff>
      <xdr:row>223</xdr:row>
      <xdr:rowOff>9525</xdr:rowOff>
    </xdr:to>
    <xdr:pic>
      <xdr:nvPicPr>
        <xdr:cNvPr id="3499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2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9525</xdr:colOff>
      <xdr:row>223</xdr:row>
      <xdr:rowOff>9525</xdr:rowOff>
    </xdr:to>
    <xdr:pic>
      <xdr:nvPicPr>
        <xdr:cNvPr id="3500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2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9525</xdr:colOff>
      <xdr:row>223</xdr:row>
      <xdr:rowOff>9525</xdr:rowOff>
    </xdr:to>
    <xdr:pic>
      <xdr:nvPicPr>
        <xdr:cNvPr id="3501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2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9525</xdr:colOff>
      <xdr:row>223</xdr:row>
      <xdr:rowOff>9525</xdr:rowOff>
    </xdr:to>
    <xdr:pic>
      <xdr:nvPicPr>
        <xdr:cNvPr id="3502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2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9525</xdr:colOff>
      <xdr:row>223</xdr:row>
      <xdr:rowOff>9525</xdr:rowOff>
    </xdr:to>
    <xdr:pic>
      <xdr:nvPicPr>
        <xdr:cNvPr id="3503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2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9525</xdr:colOff>
      <xdr:row>223</xdr:row>
      <xdr:rowOff>9525</xdr:rowOff>
    </xdr:to>
    <xdr:pic>
      <xdr:nvPicPr>
        <xdr:cNvPr id="3504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2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9525</xdr:colOff>
      <xdr:row>223</xdr:row>
      <xdr:rowOff>9525</xdr:rowOff>
    </xdr:to>
    <xdr:pic>
      <xdr:nvPicPr>
        <xdr:cNvPr id="3505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2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9525</xdr:colOff>
      <xdr:row>223</xdr:row>
      <xdr:rowOff>9525</xdr:rowOff>
    </xdr:to>
    <xdr:pic>
      <xdr:nvPicPr>
        <xdr:cNvPr id="3506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2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9525</xdr:colOff>
      <xdr:row>223</xdr:row>
      <xdr:rowOff>9525</xdr:rowOff>
    </xdr:to>
    <xdr:pic>
      <xdr:nvPicPr>
        <xdr:cNvPr id="3507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2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9525</xdr:colOff>
      <xdr:row>223</xdr:row>
      <xdr:rowOff>9525</xdr:rowOff>
    </xdr:to>
    <xdr:pic>
      <xdr:nvPicPr>
        <xdr:cNvPr id="3508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2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9525</xdr:colOff>
      <xdr:row>223</xdr:row>
      <xdr:rowOff>9525</xdr:rowOff>
    </xdr:to>
    <xdr:pic>
      <xdr:nvPicPr>
        <xdr:cNvPr id="3509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2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9525</xdr:colOff>
      <xdr:row>223</xdr:row>
      <xdr:rowOff>9525</xdr:rowOff>
    </xdr:to>
    <xdr:pic>
      <xdr:nvPicPr>
        <xdr:cNvPr id="3510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2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9525</xdr:colOff>
      <xdr:row>223</xdr:row>
      <xdr:rowOff>9525</xdr:rowOff>
    </xdr:to>
    <xdr:pic>
      <xdr:nvPicPr>
        <xdr:cNvPr id="3511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2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9525</xdr:colOff>
      <xdr:row>223</xdr:row>
      <xdr:rowOff>9525</xdr:rowOff>
    </xdr:to>
    <xdr:pic>
      <xdr:nvPicPr>
        <xdr:cNvPr id="3512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2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9525</xdr:colOff>
      <xdr:row>223</xdr:row>
      <xdr:rowOff>9525</xdr:rowOff>
    </xdr:to>
    <xdr:pic>
      <xdr:nvPicPr>
        <xdr:cNvPr id="3513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2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9525</xdr:colOff>
      <xdr:row>223</xdr:row>
      <xdr:rowOff>9525</xdr:rowOff>
    </xdr:to>
    <xdr:pic>
      <xdr:nvPicPr>
        <xdr:cNvPr id="3514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2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9525</xdr:colOff>
      <xdr:row>223</xdr:row>
      <xdr:rowOff>9525</xdr:rowOff>
    </xdr:to>
    <xdr:pic>
      <xdr:nvPicPr>
        <xdr:cNvPr id="3515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2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9525</xdr:colOff>
      <xdr:row>223</xdr:row>
      <xdr:rowOff>9525</xdr:rowOff>
    </xdr:to>
    <xdr:pic>
      <xdr:nvPicPr>
        <xdr:cNvPr id="3516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2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9525</xdr:colOff>
      <xdr:row>223</xdr:row>
      <xdr:rowOff>9525</xdr:rowOff>
    </xdr:to>
    <xdr:pic>
      <xdr:nvPicPr>
        <xdr:cNvPr id="3517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2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9525</xdr:colOff>
      <xdr:row>223</xdr:row>
      <xdr:rowOff>9525</xdr:rowOff>
    </xdr:to>
    <xdr:pic>
      <xdr:nvPicPr>
        <xdr:cNvPr id="3518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2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9525</xdr:colOff>
      <xdr:row>223</xdr:row>
      <xdr:rowOff>9525</xdr:rowOff>
    </xdr:to>
    <xdr:pic>
      <xdr:nvPicPr>
        <xdr:cNvPr id="3519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2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9525</xdr:colOff>
      <xdr:row>223</xdr:row>
      <xdr:rowOff>9525</xdr:rowOff>
    </xdr:to>
    <xdr:pic>
      <xdr:nvPicPr>
        <xdr:cNvPr id="3520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2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9525</xdr:colOff>
      <xdr:row>223</xdr:row>
      <xdr:rowOff>9525</xdr:rowOff>
    </xdr:to>
    <xdr:pic>
      <xdr:nvPicPr>
        <xdr:cNvPr id="3521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2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9525</xdr:colOff>
      <xdr:row>223</xdr:row>
      <xdr:rowOff>9525</xdr:rowOff>
    </xdr:to>
    <xdr:pic>
      <xdr:nvPicPr>
        <xdr:cNvPr id="3522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2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9525</xdr:colOff>
      <xdr:row>223</xdr:row>
      <xdr:rowOff>9525</xdr:rowOff>
    </xdr:to>
    <xdr:pic>
      <xdr:nvPicPr>
        <xdr:cNvPr id="3523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2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9525</xdr:colOff>
      <xdr:row>223</xdr:row>
      <xdr:rowOff>9525</xdr:rowOff>
    </xdr:to>
    <xdr:pic>
      <xdr:nvPicPr>
        <xdr:cNvPr id="3524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2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9525</xdr:colOff>
      <xdr:row>223</xdr:row>
      <xdr:rowOff>9525</xdr:rowOff>
    </xdr:to>
    <xdr:pic>
      <xdr:nvPicPr>
        <xdr:cNvPr id="3525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2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9525</xdr:colOff>
      <xdr:row>223</xdr:row>
      <xdr:rowOff>9525</xdr:rowOff>
    </xdr:to>
    <xdr:pic>
      <xdr:nvPicPr>
        <xdr:cNvPr id="3526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120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527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528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529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530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531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532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533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534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535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536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537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538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539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540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541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542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543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544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545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546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547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548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549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550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551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552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553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554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555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556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557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558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559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560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561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562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563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564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565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3566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3567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3568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3569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3570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3571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3572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3573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3574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3575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3576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3577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3578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3579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3580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3581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3582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3583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3584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3585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9525</xdr:colOff>
      <xdr:row>165</xdr:row>
      <xdr:rowOff>9525</xdr:rowOff>
    </xdr:to>
    <xdr:pic>
      <xdr:nvPicPr>
        <xdr:cNvPr id="3586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52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3587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5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3588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5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3589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5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3590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5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3591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5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3592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5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3593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5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3594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5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3595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5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3596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5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3597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5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3598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5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3599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5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3600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5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3601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5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602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68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603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68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604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68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605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68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606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68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607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68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608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68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609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68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610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68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611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68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612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68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613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68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614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68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615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68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9525</xdr:rowOff>
    </xdr:to>
    <xdr:pic>
      <xdr:nvPicPr>
        <xdr:cNvPr id="3616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668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617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618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619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620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621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622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623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624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625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626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627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628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629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630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631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632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633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634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635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636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637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638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639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640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641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642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643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644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645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9525</xdr:colOff>
      <xdr:row>66</xdr:row>
      <xdr:rowOff>9525</xdr:rowOff>
    </xdr:to>
    <xdr:pic>
      <xdr:nvPicPr>
        <xdr:cNvPr id="3646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47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48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49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50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51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52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53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54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55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56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57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58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59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60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61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62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63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64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65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66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67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68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69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70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71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72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73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74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75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76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77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78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79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80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81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82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83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84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85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86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87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88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89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90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9525</xdr:colOff>
      <xdr:row>60</xdr:row>
      <xdr:rowOff>9525</xdr:rowOff>
    </xdr:to>
    <xdr:pic>
      <xdr:nvPicPr>
        <xdr:cNvPr id="3691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268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692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693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694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695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696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697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698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699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00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01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02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03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04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05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06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07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08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09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10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11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12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13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14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15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16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17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18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19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20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21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22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23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24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25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26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27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28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29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30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31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32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33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34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35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36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37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38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39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40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41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42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43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44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45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46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47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4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4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5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9525</xdr:colOff>
      <xdr:row>57</xdr:row>
      <xdr:rowOff>9525</xdr:rowOff>
    </xdr:to>
    <xdr:pic>
      <xdr:nvPicPr>
        <xdr:cNvPr id="3751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58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752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6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753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6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754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6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755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6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756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6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757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6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758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6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759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6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760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6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761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6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762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6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763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6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764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6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765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6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766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6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767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6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768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6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769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6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770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6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771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6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772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6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773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6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774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6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775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6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776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6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777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6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778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6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779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6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780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6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781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6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782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6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783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6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784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6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785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6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786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6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787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6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788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6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789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6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790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6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791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6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792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6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793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6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794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6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795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6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3796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6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797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798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799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00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01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02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03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04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05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06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07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08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09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10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11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12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13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14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15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16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17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18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19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20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21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22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23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24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25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26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27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28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29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30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31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32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33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34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35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36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37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38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39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40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41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42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43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44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45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46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47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48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49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50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51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52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53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54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55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56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57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58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59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60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61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62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63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64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65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66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67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68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69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70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3871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872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873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874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875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876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877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878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879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880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881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882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883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884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885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886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887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888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889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890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891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892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893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894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895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896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897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898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899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900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901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902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903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904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905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906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907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908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909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910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911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912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913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914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915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916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917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918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919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920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921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922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923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924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925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926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927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928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929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930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931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932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933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934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935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936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937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938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939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940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941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942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943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944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945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68</xdr:row>
      <xdr:rowOff>9525</xdr:rowOff>
    </xdr:to>
    <xdr:pic>
      <xdr:nvPicPr>
        <xdr:cNvPr id="3946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8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47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48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49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50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51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52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53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54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55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56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57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58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59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60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61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62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63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64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65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66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67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68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69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70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71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72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73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74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75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76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77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78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79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80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81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82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83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84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85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86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87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88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89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90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91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92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93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94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95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96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97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98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999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00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01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02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03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04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05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06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07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08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09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10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11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12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13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14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15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16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17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18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19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20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21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22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23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24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25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26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27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28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29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30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31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32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33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34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35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36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37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38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39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40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41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42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43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44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45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46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47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48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49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50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51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52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53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54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55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56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57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58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59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60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6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6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6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6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6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6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6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6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6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7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7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7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7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7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7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7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7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7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7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8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8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8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8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8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8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8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8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8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8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9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9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9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9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9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9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9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9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9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09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10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10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10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10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10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10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10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10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10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10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11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11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11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11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11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11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11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11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11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11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12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12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12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12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12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12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12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12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12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12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13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13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13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13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6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3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3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3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3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3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3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4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4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4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4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4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4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4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4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4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4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5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5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5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5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5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5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5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5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5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5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6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6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6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16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16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16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16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16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16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16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17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17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17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17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17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17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17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17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17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417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9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418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9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418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9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418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9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418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9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418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9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418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9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418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9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418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9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418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9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418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9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419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9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419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9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419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9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419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9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419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0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419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0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419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0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419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0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419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0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419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0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420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0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420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0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420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0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420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0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420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0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420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0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420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0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420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0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420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0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20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21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21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21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21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21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21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21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21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21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21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22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22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22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422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9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422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422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422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422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422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422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423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423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423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423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423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423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423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423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423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423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9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424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9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424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9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424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9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424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9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424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9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424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9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424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9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424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9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424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9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424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9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425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9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425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9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425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9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425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9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425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9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425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9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425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9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425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9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425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9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425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9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426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9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426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9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426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9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426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9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426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9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426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9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426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9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426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9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426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9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426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0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427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0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427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0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427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0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427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0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427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0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427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0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427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0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427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0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427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0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427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0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428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0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428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0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428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0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428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40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428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0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428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0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428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0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428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0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428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0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428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0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429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0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429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0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429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0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429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0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429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0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429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0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429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0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429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0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429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0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429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9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430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9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430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9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430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9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430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9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430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9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430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9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430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9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430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9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430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9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430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9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431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9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431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9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431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9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431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9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31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31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31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31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31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31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32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32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32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32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32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32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32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32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32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32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33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33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33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33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33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33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33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33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33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33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34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34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34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34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434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9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434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9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434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9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434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9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434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9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434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9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435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9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435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9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435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9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435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9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435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9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435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9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435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9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435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9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435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9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435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9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436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9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436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9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436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9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436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9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436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9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436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9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436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9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436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9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436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9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436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9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437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9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437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9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437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9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437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92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437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0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437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0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437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0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437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0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437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0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437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0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438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0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438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0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438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0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438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0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438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0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438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0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438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0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438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0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438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02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38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39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39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39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39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39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39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39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39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39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39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40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401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402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403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404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405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406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407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408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409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410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411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412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413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414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415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416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417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418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0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419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420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421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422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423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424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425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426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427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428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429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430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431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432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433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434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435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436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437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438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439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440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441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442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443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44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44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44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44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448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449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450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451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452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453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454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45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45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45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45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45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46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461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462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463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0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464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465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466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46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46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46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47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47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47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47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47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47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476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477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478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479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480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481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482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483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484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485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486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487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488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489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490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491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492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493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494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495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496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497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498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499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500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501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502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503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504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505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506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507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508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509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510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511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512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513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514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515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516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517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518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519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520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521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522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4523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4524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0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4525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0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4526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0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4527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0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4528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0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452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0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453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0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453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0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453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0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453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0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453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0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453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0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453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0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453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0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453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0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453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0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454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0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454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0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454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0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454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0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454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0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454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0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454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0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454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0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454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0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454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0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455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0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455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0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455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0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455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0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455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0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455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0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455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0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455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0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455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0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455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0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456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0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456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0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456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0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456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0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456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0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456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0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456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0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456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0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456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20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56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57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57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572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573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574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575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576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577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578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579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580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581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582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583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584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585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586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587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588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589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590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591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592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593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594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595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596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597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598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599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600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601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602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603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604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605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606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607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608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609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610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611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612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613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614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615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616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617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618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619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620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621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622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623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624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625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626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627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628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629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630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631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632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633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634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635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636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637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638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639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640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641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642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643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92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44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45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46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47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48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49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50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51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52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53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54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55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56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57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58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59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60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61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62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63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64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65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66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67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68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69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70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71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72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73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74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75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76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77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78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79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80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81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82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83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84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85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86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87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88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89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90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91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92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93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94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95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96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97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98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699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700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701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702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703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704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705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706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707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708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709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710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711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712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713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714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715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716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717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718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0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9525</xdr:rowOff>
    </xdr:to>
    <xdr:pic>
      <xdr:nvPicPr>
        <xdr:cNvPr id="4719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8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9525</xdr:rowOff>
    </xdr:to>
    <xdr:pic>
      <xdr:nvPicPr>
        <xdr:cNvPr id="4720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8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9525</xdr:rowOff>
    </xdr:to>
    <xdr:pic>
      <xdr:nvPicPr>
        <xdr:cNvPr id="4721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8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9525</xdr:rowOff>
    </xdr:to>
    <xdr:pic>
      <xdr:nvPicPr>
        <xdr:cNvPr id="4722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8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9525</xdr:rowOff>
    </xdr:to>
    <xdr:pic>
      <xdr:nvPicPr>
        <xdr:cNvPr id="4723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8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9525</xdr:rowOff>
    </xdr:to>
    <xdr:pic>
      <xdr:nvPicPr>
        <xdr:cNvPr id="4724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8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9525</xdr:rowOff>
    </xdr:to>
    <xdr:pic>
      <xdr:nvPicPr>
        <xdr:cNvPr id="4725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8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9525</xdr:rowOff>
    </xdr:to>
    <xdr:pic>
      <xdr:nvPicPr>
        <xdr:cNvPr id="4726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8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9525</xdr:rowOff>
    </xdr:to>
    <xdr:pic>
      <xdr:nvPicPr>
        <xdr:cNvPr id="4727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8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9525</xdr:rowOff>
    </xdr:to>
    <xdr:pic>
      <xdr:nvPicPr>
        <xdr:cNvPr id="4728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8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9525</xdr:rowOff>
    </xdr:to>
    <xdr:pic>
      <xdr:nvPicPr>
        <xdr:cNvPr id="4729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8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9525</xdr:rowOff>
    </xdr:to>
    <xdr:pic>
      <xdr:nvPicPr>
        <xdr:cNvPr id="4730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8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9525</xdr:rowOff>
    </xdr:to>
    <xdr:pic>
      <xdr:nvPicPr>
        <xdr:cNvPr id="4731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8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9525</xdr:rowOff>
    </xdr:to>
    <xdr:pic>
      <xdr:nvPicPr>
        <xdr:cNvPr id="4732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8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9525</xdr:rowOff>
    </xdr:to>
    <xdr:pic>
      <xdr:nvPicPr>
        <xdr:cNvPr id="4733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38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34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0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35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0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36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0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37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0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38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0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39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0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40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0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41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0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42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0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43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0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44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0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45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0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46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0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47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0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48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0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49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0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50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0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51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0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52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0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53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0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54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0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55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0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56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0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57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0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58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0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59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0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60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0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61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0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62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0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63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0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64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0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65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0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66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0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67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0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68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0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69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0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70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0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71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0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7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0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7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0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7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0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75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0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2"/>
  <sheetViews>
    <sheetView tabSelected="1" zoomScale="70" zoomScaleNormal="70" workbookViewId="0" topLeftCell="A1">
      <selection activeCell="M27" sqref="M27"/>
    </sheetView>
  </sheetViews>
  <sheetFormatPr defaultColWidth="9.140625" defaultRowHeight="12.75"/>
  <cols>
    <col min="1" max="1" width="21.28125" style="0" customWidth="1"/>
    <col min="2" max="2" width="14.421875" style="0" customWidth="1"/>
    <col min="3" max="7" width="12.00390625" style="0" customWidth="1"/>
    <col min="8" max="8" width="4.140625" style="0" customWidth="1"/>
    <col min="9" max="9" width="12.140625" style="0" customWidth="1"/>
    <col min="10" max="10" width="13.8515625" style="0" customWidth="1"/>
    <col min="11" max="11" width="14.28125" style="0" customWidth="1"/>
  </cols>
  <sheetData>
    <row r="1" spans="1:11" ht="20.25" customHeight="1">
      <c r="A1" s="45" t="s">
        <v>83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8" customHeight="1">
      <c r="A2" s="4" t="s">
        <v>11</v>
      </c>
      <c r="B2" s="67" t="s">
        <v>17</v>
      </c>
      <c r="C2" s="68"/>
      <c r="D2" s="4" t="s">
        <v>6</v>
      </c>
      <c r="E2" s="4" t="s">
        <v>15</v>
      </c>
      <c r="F2" s="4" t="s">
        <v>16</v>
      </c>
      <c r="G2" s="4" t="s">
        <v>8</v>
      </c>
      <c r="H2" s="58" t="s">
        <v>28</v>
      </c>
      <c r="I2" s="58"/>
      <c r="J2" s="58"/>
      <c r="K2" s="5" t="s">
        <v>27</v>
      </c>
    </row>
    <row r="3" spans="1:11" ht="15.75" customHeight="1">
      <c r="A3" s="21" t="s">
        <v>12</v>
      </c>
      <c r="B3" s="46" t="s">
        <v>18</v>
      </c>
      <c r="C3" s="47"/>
      <c r="D3" s="13">
        <v>14</v>
      </c>
      <c r="E3" s="13">
        <v>4</v>
      </c>
      <c r="F3" s="13">
        <v>2</v>
      </c>
      <c r="G3" s="13">
        <f aca="true" t="shared" si="0" ref="G3:G10">SUM(D3:E3)</f>
        <v>18</v>
      </c>
      <c r="H3" s="64" t="s">
        <v>18</v>
      </c>
      <c r="I3" s="65"/>
      <c r="J3" s="66"/>
      <c r="K3" s="17">
        <v>14</v>
      </c>
    </row>
    <row r="4" spans="1:11" ht="15.75" customHeight="1">
      <c r="A4" s="12" t="s">
        <v>31</v>
      </c>
      <c r="B4" s="46" t="s">
        <v>21</v>
      </c>
      <c r="C4" s="47"/>
      <c r="D4" s="13">
        <v>6</v>
      </c>
      <c r="E4" s="13">
        <v>4</v>
      </c>
      <c r="F4" s="13">
        <v>5</v>
      </c>
      <c r="G4" s="13">
        <f t="shared" si="0"/>
        <v>10</v>
      </c>
      <c r="H4" s="64" t="s">
        <v>20</v>
      </c>
      <c r="I4" s="65"/>
      <c r="J4" s="66"/>
      <c r="K4" s="17">
        <v>6</v>
      </c>
    </row>
    <row r="5" spans="1:11" ht="15.75" customHeight="1">
      <c r="A5" s="12" t="s">
        <v>31</v>
      </c>
      <c r="B5" s="46" t="s">
        <v>20</v>
      </c>
      <c r="C5" s="47"/>
      <c r="D5" s="13">
        <v>6</v>
      </c>
      <c r="E5" s="13">
        <v>3</v>
      </c>
      <c r="F5" s="13">
        <v>2</v>
      </c>
      <c r="G5" s="13">
        <f t="shared" si="0"/>
        <v>9</v>
      </c>
      <c r="H5" s="51" t="s">
        <v>21</v>
      </c>
      <c r="I5" s="51"/>
      <c r="J5" s="51"/>
      <c r="K5" s="17">
        <v>6</v>
      </c>
    </row>
    <row r="6" spans="1:11" ht="15.75" customHeight="1">
      <c r="A6" s="12" t="s">
        <v>31</v>
      </c>
      <c r="B6" s="63" t="s">
        <v>40</v>
      </c>
      <c r="C6" s="63"/>
      <c r="D6" s="13">
        <v>4</v>
      </c>
      <c r="E6" s="13">
        <v>3</v>
      </c>
      <c r="F6" s="13">
        <v>5</v>
      </c>
      <c r="G6" s="13">
        <f t="shared" si="0"/>
        <v>7</v>
      </c>
      <c r="H6" s="51"/>
      <c r="I6" s="51"/>
      <c r="J6" s="51"/>
      <c r="K6" s="17"/>
    </row>
    <row r="7" spans="1:11" ht="15.75" customHeight="1">
      <c r="A7" s="12" t="s">
        <v>31</v>
      </c>
      <c r="B7" s="63" t="s">
        <v>42</v>
      </c>
      <c r="C7" s="63"/>
      <c r="D7" s="13">
        <v>2</v>
      </c>
      <c r="E7" s="13">
        <v>3</v>
      </c>
      <c r="F7" s="13">
        <v>3</v>
      </c>
      <c r="G7" s="13">
        <f>SUM(D7:E7)</f>
        <v>5</v>
      </c>
      <c r="H7" s="51"/>
      <c r="I7" s="51"/>
      <c r="J7" s="51"/>
      <c r="K7" s="17"/>
    </row>
    <row r="8" spans="1:11" ht="15.75" customHeight="1">
      <c r="A8" s="12" t="s">
        <v>31</v>
      </c>
      <c r="B8" s="63" t="s">
        <v>32</v>
      </c>
      <c r="C8" s="63"/>
      <c r="D8" s="13">
        <v>1</v>
      </c>
      <c r="E8" s="13">
        <v>3</v>
      </c>
      <c r="F8" s="13">
        <v>1</v>
      </c>
      <c r="G8" s="13">
        <f t="shared" si="0"/>
        <v>4</v>
      </c>
      <c r="H8" s="48"/>
      <c r="I8" s="49"/>
      <c r="J8" s="50"/>
      <c r="K8" s="17"/>
    </row>
    <row r="9" spans="1:11" ht="15.75" customHeight="1">
      <c r="A9" s="12" t="s">
        <v>31</v>
      </c>
      <c r="B9" s="63" t="s">
        <v>19</v>
      </c>
      <c r="C9" s="63"/>
      <c r="D9" s="13">
        <v>1</v>
      </c>
      <c r="E9" s="13">
        <v>3</v>
      </c>
      <c r="F9" s="13">
        <v>7</v>
      </c>
      <c r="G9" s="13">
        <f t="shared" si="0"/>
        <v>4</v>
      </c>
      <c r="H9" s="51"/>
      <c r="I9" s="51"/>
      <c r="J9" s="51"/>
      <c r="K9" s="17"/>
    </row>
    <row r="10" spans="1:11" ht="15.75" customHeight="1">
      <c r="A10" s="12" t="s">
        <v>31</v>
      </c>
      <c r="B10" s="63" t="s">
        <v>23</v>
      </c>
      <c r="C10" s="63"/>
      <c r="D10" s="13">
        <v>2</v>
      </c>
      <c r="E10" s="13"/>
      <c r="F10" s="13">
        <v>3</v>
      </c>
      <c r="G10" s="13">
        <f t="shared" si="0"/>
        <v>2</v>
      </c>
      <c r="H10" s="51"/>
      <c r="I10" s="51"/>
      <c r="J10" s="51"/>
      <c r="K10" s="17"/>
    </row>
    <row r="11" spans="1:11" ht="18" customHeight="1">
      <c r="A11" s="5" t="s">
        <v>11</v>
      </c>
      <c r="B11" s="58" t="s">
        <v>17</v>
      </c>
      <c r="C11" s="58"/>
      <c r="D11" s="5" t="s">
        <v>6</v>
      </c>
      <c r="E11" s="5" t="s">
        <v>15</v>
      </c>
      <c r="F11" s="5" t="s">
        <v>16</v>
      </c>
      <c r="G11" s="5" t="s">
        <v>8</v>
      </c>
      <c r="H11" s="58" t="s">
        <v>29</v>
      </c>
      <c r="I11" s="58"/>
      <c r="J11" s="58"/>
      <c r="K11" s="5" t="s">
        <v>27</v>
      </c>
    </row>
    <row r="12" spans="1:11" ht="15.75" customHeight="1">
      <c r="A12" s="21" t="s">
        <v>13</v>
      </c>
      <c r="B12" s="63" t="s">
        <v>18</v>
      </c>
      <c r="C12" s="63"/>
      <c r="D12" s="13">
        <v>13</v>
      </c>
      <c r="E12" s="13">
        <v>18</v>
      </c>
      <c r="F12" s="13"/>
      <c r="G12" s="13">
        <f aca="true" t="shared" si="1" ref="G12:G23">SUM(D12:E12)</f>
        <v>31</v>
      </c>
      <c r="H12" s="64" t="s">
        <v>20</v>
      </c>
      <c r="I12" s="65"/>
      <c r="J12" s="66"/>
      <c r="K12" s="13">
        <v>20</v>
      </c>
    </row>
    <row r="13" spans="1:11" ht="15.75" customHeight="1">
      <c r="A13" s="12" t="s">
        <v>31</v>
      </c>
      <c r="B13" s="63" t="s">
        <v>20</v>
      </c>
      <c r="C13" s="63"/>
      <c r="D13" s="13">
        <v>20</v>
      </c>
      <c r="E13" s="13">
        <v>7</v>
      </c>
      <c r="F13" s="13">
        <v>1</v>
      </c>
      <c r="G13" s="13">
        <f t="shared" si="1"/>
        <v>27</v>
      </c>
      <c r="H13" s="18" t="s">
        <v>18</v>
      </c>
      <c r="I13" s="19"/>
      <c r="J13" s="20"/>
      <c r="K13" s="13">
        <v>13</v>
      </c>
    </row>
    <row r="14" spans="1:11" ht="15.75" customHeight="1">
      <c r="A14" s="12" t="s">
        <v>31</v>
      </c>
      <c r="B14" s="63" t="s">
        <v>22</v>
      </c>
      <c r="C14" s="63"/>
      <c r="D14" s="13">
        <v>9</v>
      </c>
      <c r="E14" s="13">
        <v>8</v>
      </c>
      <c r="F14" s="13">
        <v>1</v>
      </c>
      <c r="G14" s="13">
        <f t="shared" si="1"/>
        <v>17</v>
      </c>
      <c r="H14" s="64" t="s">
        <v>22</v>
      </c>
      <c r="I14" s="65"/>
      <c r="J14" s="66"/>
      <c r="K14" s="13">
        <v>10</v>
      </c>
    </row>
    <row r="15" spans="1:11" ht="15.75" customHeight="1">
      <c r="A15" s="12" t="s">
        <v>31</v>
      </c>
      <c r="B15" s="46" t="s">
        <v>32</v>
      </c>
      <c r="C15" s="47"/>
      <c r="D15" s="13">
        <v>6</v>
      </c>
      <c r="E15" s="13">
        <v>8</v>
      </c>
      <c r="F15" s="13">
        <v>1</v>
      </c>
      <c r="G15" s="13">
        <f t="shared" si="1"/>
        <v>14</v>
      </c>
      <c r="H15" s="48"/>
      <c r="I15" s="49"/>
      <c r="J15" s="50"/>
      <c r="K15" s="13"/>
    </row>
    <row r="16" spans="1:11" ht="15.75" customHeight="1">
      <c r="A16" s="12" t="s">
        <v>31</v>
      </c>
      <c r="B16" s="63" t="s">
        <v>23</v>
      </c>
      <c r="C16" s="63"/>
      <c r="D16" s="13">
        <v>6</v>
      </c>
      <c r="E16" s="13">
        <v>4</v>
      </c>
      <c r="F16" s="13">
        <v>3</v>
      </c>
      <c r="G16" s="13">
        <f t="shared" si="1"/>
        <v>10</v>
      </c>
      <c r="H16" s="61"/>
      <c r="I16" s="61"/>
      <c r="J16" s="61"/>
      <c r="K16" s="16"/>
    </row>
    <row r="17" spans="1:11" ht="15.75" customHeight="1">
      <c r="A17" s="12" t="s">
        <v>31</v>
      </c>
      <c r="B17" s="59" t="s">
        <v>48</v>
      </c>
      <c r="C17" s="60"/>
      <c r="D17" s="13">
        <v>3</v>
      </c>
      <c r="E17" s="13">
        <v>3</v>
      </c>
      <c r="F17" s="13">
        <v>2</v>
      </c>
      <c r="G17" s="13">
        <f aca="true" t="shared" si="2" ref="G17:G22">SUM(D17:E17)</f>
        <v>6</v>
      </c>
      <c r="H17" s="62"/>
      <c r="I17" s="62"/>
      <c r="J17" s="62"/>
      <c r="K17" s="13"/>
    </row>
    <row r="18" spans="1:11" ht="15.75" customHeight="1">
      <c r="A18" s="12" t="s">
        <v>31</v>
      </c>
      <c r="B18" s="63" t="s">
        <v>21</v>
      </c>
      <c r="C18" s="63"/>
      <c r="D18" s="13">
        <v>2</v>
      </c>
      <c r="E18" s="13">
        <v>4</v>
      </c>
      <c r="F18" s="13">
        <v>1</v>
      </c>
      <c r="G18" s="13">
        <f t="shared" si="2"/>
        <v>6</v>
      </c>
      <c r="H18" s="62"/>
      <c r="I18" s="62"/>
      <c r="J18" s="62"/>
      <c r="K18" s="13"/>
    </row>
    <row r="19" spans="1:11" ht="15.75" customHeight="1">
      <c r="A19" s="12" t="s">
        <v>31</v>
      </c>
      <c r="B19" s="63" t="s">
        <v>24</v>
      </c>
      <c r="C19" s="63"/>
      <c r="D19" s="13">
        <v>3</v>
      </c>
      <c r="E19" s="13">
        <v>1</v>
      </c>
      <c r="F19" s="13"/>
      <c r="G19" s="13">
        <f t="shared" si="2"/>
        <v>4</v>
      </c>
      <c r="H19" s="64"/>
      <c r="I19" s="65"/>
      <c r="J19" s="66"/>
      <c r="K19" s="13"/>
    </row>
    <row r="20" spans="1:11" ht="15.75" customHeight="1">
      <c r="A20" s="12" t="s">
        <v>31</v>
      </c>
      <c r="B20" s="59" t="s">
        <v>43</v>
      </c>
      <c r="C20" s="60"/>
      <c r="D20" s="13">
        <v>1</v>
      </c>
      <c r="E20" s="13">
        <v>2</v>
      </c>
      <c r="F20" s="13">
        <v>3</v>
      </c>
      <c r="G20" s="13">
        <f t="shared" si="2"/>
        <v>3</v>
      </c>
      <c r="H20" s="62"/>
      <c r="I20" s="62"/>
      <c r="J20" s="62"/>
      <c r="K20" s="13"/>
    </row>
    <row r="21" spans="1:11" ht="15.75" customHeight="1">
      <c r="A21" s="12" t="s">
        <v>31</v>
      </c>
      <c r="B21" s="59" t="s">
        <v>45</v>
      </c>
      <c r="C21" s="60"/>
      <c r="D21" s="13">
        <v>1</v>
      </c>
      <c r="E21" s="13">
        <v>1</v>
      </c>
      <c r="F21" s="13">
        <v>6</v>
      </c>
      <c r="G21" s="13">
        <f t="shared" si="2"/>
        <v>2</v>
      </c>
      <c r="H21" s="48"/>
      <c r="I21" s="49"/>
      <c r="J21" s="50"/>
      <c r="K21" s="13"/>
    </row>
    <row r="22" spans="1:11" ht="15.75" customHeight="1">
      <c r="A22" s="12" t="s">
        <v>31</v>
      </c>
      <c r="B22" s="59" t="s">
        <v>25</v>
      </c>
      <c r="C22" s="60"/>
      <c r="D22" s="13">
        <v>1</v>
      </c>
      <c r="E22" s="13"/>
      <c r="F22" s="13">
        <v>3</v>
      </c>
      <c r="G22" s="13">
        <f t="shared" si="2"/>
        <v>1</v>
      </c>
      <c r="H22" s="48"/>
      <c r="I22" s="49"/>
      <c r="J22" s="50"/>
      <c r="K22" s="13"/>
    </row>
    <row r="23" spans="1:11" ht="15.75" customHeight="1">
      <c r="A23" s="12" t="s">
        <v>31</v>
      </c>
      <c r="B23" s="41" t="s">
        <v>44</v>
      </c>
      <c r="C23" s="41"/>
      <c r="D23" s="13">
        <v>1</v>
      </c>
      <c r="E23" s="13"/>
      <c r="F23" s="13"/>
      <c r="G23" s="13">
        <f t="shared" si="1"/>
        <v>1</v>
      </c>
      <c r="H23" s="62"/>
      <c r="I23" s="62"/>
      <c r="J23" s="62"/>
      <c r="K23" s="13"/>
    </row>
    <row r="24" spans="1:11" ht="18" customHeight="1">
      <c r="A24" s="5" t="s">
        <v>11</v>
      </c>
      <c r="B24" s="58" t="s">
        <v>17</v>
      </c>
      <c r="C24" s="58"/>
      <c r="D24" s="5" t="s">
        <v>6</v>
      </c>
      <c r="E24" s="5" t="s">
        <v>15</v>
      </c>
      <c r="F24" s="5" t="s">
        <v>16</v>
      </c>
      <c r="G24" s="5" t="s">
        <v>8</v>
      </c>
      <c r="H24" s="58" t="s">
        <v>30</v>
      </c>
      <c r="I24" s="58"/>
      <c r="J24" s="58"/>
      <c r="K24" s="5" t="s">
        <v>27</v>
      </c>
    </row>
    <row r="25" spans="1:11" ht="15.75" customHeight="1">
      <c r="A25" s="21" t="s">
        <v>14</v>
      </c>
      <c r="B25" s="46" t="s">
        <v>23</v>
      </c>
      <c r="C25" s="47"/>
      <c r="D25" s="13">
        <v>7</v>
      </c>
      <c r="E25" s="13">
        <v>3</v>
      </c>
      <c r="F25" s="13"/>
      <c r="G25" s="13">
        <f aca="true" t="shared" si="3" ref="G25:G30">SUM(D25:E25)</f>
        <v>10</v>
      </c>
      <c r="H25" s="51" t="s">
        <v>23</v>
      </c>
      <c r="I25" s="51"/>
      <c r="J25" s="51"/>
      <c r="K25" s="13">
        <v>7</v>
      </c>
    </row>
    <row r="26" spans="1:11" ht="15.75" customHeight="1">
      <c r="A26" s="12" t="s">
        <v>31</v>
      </c>
      <c r="B26" s="63" t="s">
        <v>46</v>
      </c>
      <c r="C26" s="63"/>
      <c r="D26" s="13">
        <v>6</v>
      </c>
      <c r="E26" s="13">
        <v>4</v>
      </c>
      <c r="F26" s="13">
        <v>2</v>
      </c>
      <c r="G26" s="13">
        <f t="shared" si="3"/>
        <v>10</v>
      </c>
      <c r="H26" s="64" t="s">
        <v>46</v>
      </c>
      <c r="I26" s="65"/>
      <c r="J26" s="66"/>
      <c r="K26" s="14">
        <v>6</v>
      </c>
    </row>
    <row r="27" spans="1:11" ht="15.75" customHeight="1">
      <c r="A27" s="15" t="s">
        <v>31</v>
      </c>
      <c r="B27" s="63" t="s">
        <v>21</v>
      </c>
      <c r="C27" s="63"/>
      <c r="D27" s="13">
        <v>1</v>
      </c>
      <c r="E27" s="13">
        <v>8</v>
      </c>
      <c r="F27" s="13">
        <v>3</v>
      </c>
      <c r="G27" s="13">
        <f t="shared" si="3"/>
        <v>9</v>
      </c>
      <c r="H27" s="64" t="s">
        <v>22</v>
      </c>
      <c r="I27" s="65"/>
      <c r="J27" s="66"/>
      <c r="K27" s="14">
        <v>4</v>
      </c>
    </row>
    <row r="28" spans="1:11" ht="15.75" customHeight="1">
      <c r="A28" s="12" t="s">
        <v>31</v>
      </c>
      <c r="B28" s="46" t="s">
        <v>22</v>
      </c>
      <c r="C28" s="47"/>
      <c r="D28" s="13">
        <v>4</v>
      </c>
      <c r="E28" s="13">
        <v>2</v>
      </c>
      <c r="F28" s="13">
        <v>1</v>
      </c>
      <c r="G28" s="13">
        <f t="shared" si="3"/>
        <v>6</v>
      </c>
      <c r="H28" s="62"/>
      <c r="I28" s="62"/>
      <c r="J28" s="62"/>
      <c r="K28" s="24"/>
    </row>
    <row r="29" spans="1:11" ht="15.75" customHeight="1">
      <c r="A29" s="12" t="s">
        <v>31</v>
      </c>
      <c r="B29" s="46" t="s">
        <v>32</v>
      </c>
      <c r="C29" s="47"/>
      <c r="D29" s="13">
        <v>3</v>
      </c>
      <c r="E29" s="13">
        <v>3</v>
      </c>
      <c r="F29" s="13">
        <v>3</v>
      </c>
      <c r="G29" s="13">
        <f t="shared" si="3"/>
        <v>6</v>
      </c>
      <c r="H29" s="51"/>
      <c r="I29" s="51"/>
      <c r="J29" s="51"/>
      <c r="K29" s="13"/>
    </row>
    <row r="30" spans="1:11" ht="15.75" customHeight="1">
      <c r="A30" s="12" t="s">
        <v>31</v>
      </c>
      <c r="B30" s="63" t="s">
        <v>47</v>
      </c>
      <c r="C30" s="63"/>
      <c r="D30" s="13">
        <v>3</v>
      </c>
      <c r="E30" s="13">
        <v>2</v>
      </c>
      <c r="F30" s="13">
        <v>1</v>
      </c>
      <c r="G30" s="13">
        <f t="shared" si="3"/>
        <v>5</v>
      </c>
      <c r="H30" s="62"/>
      <c r="I30" s="62"/>
      <c r="J30" s="62"/>
      <c r="K30" s="13"/>
    </row>
    <row r="31" spans="1:11" ht="15.75" customHeight="1">
      <c r="A31" s="15" t="s">
        <v>31</v>
      </c>
      <c r="B31" s="69" t="s">
        <v>25</v>
      </c>
      <c r="C31" s="40"/>
      <c r="D31" s="14">
        <v>4</v>
      </c>
      <c r="E31" s="14">
        <v>1</v>
      </c>
      <c r="F31" s="14">
        <v>5</v>
      </c>
      <c r="G31" s="14">
        <f aca="true" t="shared" si="4" ref="G31:G36">SUM(D31:E31)</f>
        <v>5</v>
      </c>
      <c r="H31" s="51"/>
      <c r="I31" s="51"/>
      <c r="J31" s="51"/>
      <c r="K31" s="13"/>
    </row>
    <row r="32" spans="1:11" ht="15.75" customHeight="1">
      <c r="A32" s="12" t="s">
        <v>31</v>
      </c>
      <c r="B32" s="46" t="s">
        <v>26</v>
      </c>
      <c r="C32" s="47"/>
      <c r="D32" s="13">
        <v>3</v>
      </c>
      <c r="E32" s="13">
        <v>1</v>
      </c>
      <c r="F32" s="13">
        <v>3</v>
      </c>
      <c r="G32" s="13">
        <f t="shared" si="4"/>
        <v>4</v>
      </c>
      <c r="H32" s="62"/>
      <c r="I32" s="62"/>
      <c r="J32" s="62"/>
      <c r="K32" s="13"/>
    </row>
    <row r="33" spans="1:11" ht="15.75" customHeight="1">
      <c r="A33" s="12" t="s">
        <v>31</v>
      </c>
      <c r="B33" s="63" t="s">
        <v>52</v>
      </c>
      <c r="C33" s="63"/>
      <c r="D33" s="13">
        <v>1</v>
      </c>
      <c r="E33" s="13">
        <v>2</v>
      </c>
      <c r="F33" s="13">
        <v>2</v>
      </c>
      <c r="G33" s="13">
        <f>SUM(D33:E33)</f>
        <v>3</v>
      </c>
      <c r="H33" s="62"/>
      <c r="I33" s="62"/>
      <c r="J33" s="62"/>
      <c r="K33" s="13"/>
    </row>
    <row r="34" spans="1:11" ht="15.75" customHeight="1">
      <c r="A34" s="12" t="s">
        <v>31</v>
      </c>
      <c r="B34" s="46" t="s">
        <v>45</v>
      </c>
      <c r="C34" s="47"/>
      <c r="D34" s="13">
        <v>3</v>
      </c>
      <c r="E34" s="13"/>
      <c r="F34" s="13">
        <v>8</v>
      </c>
      <c r="G34" s="13">
        <f>SUM(D34:E34)</f>
        <v>3</v>
      </c>
      <c r="H34" s="62"/>
      <c r="I34" s="62"/>
      <c r="J34" s="62"/>
      <c r="K34" s="13"/>
    </row>
    <row r="35" spans="1:11" ht="15.75" customHeight="1">
      <c r="A35" s="12" t="s">
        <v>31</v>
      </c>
      <c r="B35" s="63" t="s">
        <v>20</v>
      </c>
      <c r="C35" s="63"/>
      <c r="D35" s="13">
        <v>2</v>
      </c>
      <c r="E35" s="13"/>
      <c r="F35" s="13">
        <v>4</v>
      </c>
      <c r="G35" s="13">
        <f t="shared" si="4"/>
        <v>2</v>
      </c>
      <c r="H35" s="62"/>
      <c r="I35" s="62"/>
      <c r="J35" s="62"/>
      <c r="K35" s="13"/>
    </row>
    <row r="36" spans="1:11" ht="15.75" customHeight="1">
      <c r="A36" s="12" t="s">
        <v>31</v>
      </c>
      <c r="B36" s="63" t="s">
        <v>33</v>
      </c>
      <c r="C36" s="63"/>
      <c r="D36" s="13">
        <v>1</v>
      </c>
      <c r="E36" s="13"/>
      <c r="F36" s="13">
        <v>1</v>
      </c>
      <c r="G36" s="13">
        <f t="shared" si="4"/>
        <v>1</v>
      </c>
      <c r="H36" s="62"/>
      <c r="I36" s="62"/>
      <c r="J36" s="62"/>
      <c r="K36" s="13"/>
    </row>
    <row r="37" spans="1:11" ht="20.25" customHeight="1">
      <c r="A37" s="45" t="s">
        <v>84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</row>
    <row r="38" spans="1:11" ht="18" customHeight="1">
      <c r="A38" s="5" t="s">
        <v>11</v>
      </c>
      <c r="B38" s="58" t="s">
        <v>17</v>
      </c>
      <c r="C38" s="58"/>
      <c r="D38" s="5" t="s">
        <v>6</v>
      </c>
      <c r="E38" s="5" t="s">
        <v>15</v>
      </c>
      <c r="F38" s="5" t="s">
        <v>16</v>
      </c>
      <c r="G38" s="5" t="s">
        <v>8</v>
      </c>
      <c r="H38" s="58" t="s">
        <v>68</v>
      </c>
      <c r="I38" s="58"/>
      <c r="J38" s="58"/>
      <c r="K38" s="5" t="s">
        <v>27</v>
      </c>
    </row>
    <row r="39" spans="1:11" ht="15.75" customHeight="1">
      <c r="A39" s="21" t="s">
        <v>67</v>
      </c>
      <c r="B39" s="46" t="s">
        <v>23</v>
      </c>
      <c r="C39" s="47"/>
      <c r="D39" s="13">
        <v>10</v>
      </c>
      <c r="E39" s="13">
        <v>4</v>
      </c>
      <c r="F39" s="13">
        <v>3</v>
      </c>
      <c r="G39" s="13">
        <f aca="true" t="shared" si="5" ref="G39:G51">SUM(D39:E39)</f>
        <v>14</v>
      </c>
      <c r="H39" s="51" t="s">
        <v>23</v>
      </c>
      <c r="I39" s="51"/>
      <c r="J39" s="51"/>
      <c r="K39" s="13">
        <v>10</v>
      </c>
    </row>
    <row r="40" spans="1:11" ht="15.75" customHeight="1">
      <c r="A40" s="12" t="s">
        <v>31</v>
      </c>
      <c r="B40" s="46" t="s">
        <v>21</v>
      </c>
      <c r="C40" s="47"/>
      <c r="D40" s="13">
        <v>4</v>
      </c>
      <c r="E40" s="13">
        <v>5</v>
      </c>
      <c r="F40" s="13">
        <v>5</v>
      </c>
      <c r="G40" s="13">
        <f>SUM(D40:E40)</f>
        <v>9</v>
      </c>
      <c r="H40" s="51" t="s">
        <v>20</v>
      </c>
      <c r="I40" s="51"/>
      <c r="J40" s="51"/>
      <c r="K40" s="13">
        <v>5</v>
      </c>
    </row>
    <row r="41" spans="1:11" ht="15.75" customHeight="1">
      <c r="A41" s="12" t="s">
        <v>31</v>
      </c>
      <c r="B41" s="46" t="s">
        <v>20</v>
      </c>
      <c r="C41" s="47"/>
      <c r="D41" s="13">
        <v>5</v>
      </c>
      <c r="E41" s="13">
        <v>3</v>
      </c>
      <c r="F41" s="13"/>
      <c r="G41" s="13">
        <f t="shared" si="5"/>
        <v>8</v>
      </c>
      <c r="H41" s="51" t="s">
        <v>21</v>
      </c>
      <c r="I41" s="51"/>
      <c r="J41" s="51"/>
      <c r="K41" s="13">
        <v>4</v>
      </c>
    </row>
    <row r="42" spans="1:11" ht="15.75" customHeight="1">
      <c r="A42" s="12" t="s">
        <v>31</v>
      </c>
      <c r="B42" s="46" t="s">
        <v>75</v>
      </c>
      <c r="C42" s="47"/>
      <c r="D42" s="13">
        <v>3</v>
      </c>
      <c r="E42" s="13">
        <v>1</v>
      </c>
      <c r="F42" s="13">
        <v>1</v>
      </c>
      <c r="G42" s="13">
        <f t="shared" si="5"/>
        <v>4</v>
      </c>
      <c r="H42" s="51"/>
      <c r="I42" s="51"/>
      <c r="J42" s="51"/>
      <c r="K42" s="13"/>
    </row>
    <row r="43" spans="1:11" ht="15.75" customHeight="1">
      <c r="A43" s="12" t="s">
        <v>31</v>
      </c>
      <c r="B43" s="46" t="s">
        <v>46</v>
      </c>
      <c r="C43" s="47"/>
      <c r="D43" s="13">
        <v>3</v>
      </c>
      <c r="E43" s="13"/>
      <c r="F43" s="13">
        <v>3</v>
      </c>
      <c r="G43" s="13">
        <f t="shared" si="5"/>
        <v>3</v>
      </c>
      <c r="H43" s="51"/>
      <c r="I43" s="51"/>
      <c r="J43" s="51"/>
      <c r="K43" s="13"/>
    </row>
    <row r="44" spans="1:11" ht="15.75" customHeight="1">
      <c r="A44" s="12" t="s">
        <v>31</v>
      </c>
      <c r="B44" s="46" t="s">
        <v>63</v>
      </c>
      <c r="C44" s="47"/>
      <c r="D44" s="13">
        <v>1</v>
      </c>
      <c r="E44" s="13">
        <v>2</v>
      </c>
      <c r="F44" s="13">
        <v>3</v>
      </c>
      <c r="G44" s="13">
        <f t="shared" si="5"/>
        <v>3</v>
      </c>
      <c r="H44" s="51"/>
      <c r="I44" s="51"/>
      <c r="J44" s="51"/>
      <c r="K44" s="13"/>
    </row>
    <row r="45" spans="1:11" ht="15.75" customHeight="1">
      <c r="A45" s="12" t="s">
        <v>31</v>
      </c>
      <c r="B45" s="46" t="s">
        <v>74</v>
      </c>
      <c r="C45" s="47"/>
      <c r="D45" s="13">
        <v>2</v>
      </c>
      <c r="E45" s="13">
        <v>1</v>
      </c>
      <c r="F45" s="13">
        <v>3</v>
      </c>
      <c r="G45" s="13">
        <f t="shared" si="5"/>
        <v>3</v>
      </c>
      <c r="H45" s="51"/>
      <c r="I45" s="51"/>
      <c r="J45" s="51"/>
      <c r="K45" s="13"/>
    </row>
    <row r="46" spans="1:11" ht="15.75" customHeight="1">
      <c r="A46" s="12" t="s">
        <v>31</v>
      </c>
      <c r="B46" s="46" t="s">
        <v>32</v>
      </c>
      <c r="C46" s="47"/>
      <c r="D46" s="13">
        <v>1</v>
      </c>
      <c r="E46" s="13">
        <v>1</v>
      </c>
      <c r="F46" s="13">
        <v>2</v>
      </c>
      <c r="G46" s="13">
        <f t="shared" si="5"/>
        <v>2</v>
      </c>
      <c r="H46" s="51"/>
      <c r="I46" s="51"/>
      <c r="J46" s="51"/>
      <c r="K46" s="13"/>
    </row>
    <row r="47" spans="1:11" ht="15.75" customHeight="1">
      <c r="A47" s="12" t="s">
        <v>31</v>
      </c>
      <c r="B47" s="46" t="s">
        <v>26</v>
      </c>
      <c r="C47" s="47"/>
      <c r="D47" s="13">
        <v>1</v>
      </c>
      <c r="E47" s="13">
        <v>1</v>
      </c>
      <c r="F47" s="13">
        <v>1</v>
      </c>
      <c r="G47" s="13">
        <f t="shared" si="5"/>
        <v>2</v>
      </c>
      <c r="H47" s="51"/>
      <c r="I47" s="51"/>
      <c r="J47" s="51"/>
      <c r="K47" s="13"/>
    </row>
    <row r="48" spans="1:11" ht="15.75" customHeight="1">
      <c r="A48" s="12"/>
      <c r="B48" s="46" t="s">
        <v>81</v>
      </c>
      <c r="C48" s="47"/>
      <c r="D48" s="13">
        <v>1</v>
      </c>
      <c r="E48" s="13">
        <v>1</v>
      </c>
      <c r="F48" s="13"/>
      <c r="G48" s="13">
        <f>SUM(D48:E48)</f>
        <v>2</v>
      </c>
      <c r="H48" s="51"/>
      <c r="I48" s="51"/>
      <c r="J48" s="51"/>
      <c r="K48" s="13"/>
    </row>
    <row r="49" spans="1:11" ht="15.75" customHeight="1">
      <c r="A49" s="12" t="s">
        <v>31</v>
      </c>
      <c r="B49" s="46" t="s">
        <v>71</v>
      </c>
      <c r="C49" s="47"/>
      <c r="D49" s="13">
        <v>1</v>
      </c>
      <c r="E49" s="13"/>
      <c r="F49" s="13">
        <v>3</v>
      </c>
      <c r="G49" s="13">
        <f t="shared" si="5"/>
        <v>1</v>
      </c>
      <c r="H49" s="51"/>
      <c r="I49" s="51"/>
      <c r="J49" s="51"/>
      <c r="K49" s="13"/>
    </row>
    <row r="50" spans="1:11" ht="15.75" customHeight="1">
      <c r="A50" s="12"/>
      <c r="B50" s="46" t="s">
        <v>18</v>
      </c>
      <c r="C50" s="47"/>
      <c r="D50" s="13">
        <v>1</v>
      </c>
      <c r="E50" s="13"/>
      <c r="F50" s="13">
        <v>1</v>
      </c>
      <c r="G50" s="13">
        <f t="shared" si="5"/>
        <v>1</v>
      </c>
      <c r="H50" s="51"/>
      <c r="I50" s="51"/>
      <c r="J50" s="51"/>
      <c r="K50" s="13"/>
    </row>
    <row r="51" spans="1:11" ht="15.75" customHeight="1">
      <c r="A51" s="12"/>
      <c r="B51" s="46" t="s">
        <v>82</v>
      </c>
      <c r="C51" s="47"/>
      <c r="D51" s="13">
        <v>1</v>
      </c>
      <c r="E51" s="13"/>
      <c r="F51" s="13"/>
      <c r="G51" s="13">
        <f t="shared" si="5"/>
        <v>1</v>
      </c>
      <c r="H51" s="51"/>
      <c r="I51" s="51"/>
      <c r="J51" s="51"/>
      <c r="K51" s="13"/>
    </row>
    <row r="52" spans="1:11" ht="18" customHeight="1">
      <c r="A52" s="5" t="s">
        <v>11</v>
      </c>
      <c r="B52" s="58" t="s">
        <v>17</v>
      </c>
      <c r="C52" s="58"/>
      <c r="D52" s="5" t="s">
        <v>6</v>
      </c>
      <c r="E52" s="5" t="s">
        <v>15</v>
      </c>
      <c r="F52" s="5" t="s">
        <v>16</v>
      </c>
      <c r="G52" s="5" t="s">
        <v>8</v>
      </c>
      <c r="H52" s="58" t="s">
        <v>86</v>
      </c>
      <c r="I52" s="58"/>
      <c r="J52" s="58"/>
      <c r="K52" s="5" t="s">
        <v>27</v>
      </c>
    </row>
    <row r="53" spans="1:11" ht="15.75" customHeight="1">
      <c r="A53" s="21" t="s">
        <v>85</v>
      </c>
      <c r="B53" s="46" t="s">
        <v>20</v>
      </c>
      <c r="C53" s="47"/>
      <c r="D53" s="13">
        <v>15</v>
      </c>
      <c r="E53" s="13">
        <v>2</v>
      </c>
      <c r="F53" s="13">
        <v>2</v>
      </c>
      <c r="G53" s="13">
        <f aca="true" t="shared" si="6" ref="G53:G59">SUM(D53:E53)</f>
        <v>17</v>
      </c>
      <c r="H53" s="51" t="s">
        <v>20</v>
      </c>
      <c r="I53" s="51"/>
      <c r="J53" s="51"/>
      <c r="K53" s="13">
        <v>15</v>
      </c>
    </row>
    <row r="54" spans="1:11" ht="15.75" customHeight="1">
      <c r="A54" s="12" t="s">
        <v>31</v>
      </c>
      <c r="B54" s="46" t="s">
        <v>94</v>
      </c>
      <c r="C54" s="47"/>
      <c r="D54" s="13">
        <v>7</v>
      </c>
      <c r="E54" s="13">
        <v>1</v>
      </c>
      <c r="F54" s="13">
        <v>1</v>
      </c>
      <c r="G54" s="13">
        <f>SUM(D54:E54)</f>
        <v>8</v>
      </c>
      <c r="H54" s="51" t="s">
        <v>94</v>
      </c>
      <c r="I54" s="51"/>
      <c r="J54" s="51"/>
      <c r="K54" s="13">
        <v>7</v>
      </c>
    </row>
    <row r="55" spans="1:11" ht="15.75" customHeight="1">
      <c r="A55" s="12" t="s">
        <v>31</v>
      </c>
      <c r="B55" s="46" t="s">
        <v>21</v>
      </c>
      <c r="C55" s="47"/>
      <c r="D55" s="13">
        <v>5</v>
      </c>
      <c r="E55" s="13">
        <v>3</v>
      </c>
      <c r="F55" s="13">
        <v>3</v>
      </c>
      <c r="G55" s="13">
        <f t="shared" si="6"/>
        <v>8</v>
      </c>
      <c r="H55" s="51" t="s">
        <v>21</v>
      </c>
      <c r="I55" s="51"/>
      <c r="J55" s="51"/>
      <c r="K55" s="13">
        <v>5</v>
      </c>
    </row>
    <row r="56" spans="1:11" ht="15.75" customHeight="1">
      <c r="A56" s="12" t="s">
        <v>31</v>
      </c>
      <c r="B56" s="46" t="s">
        <v>32</v>
      </c>
      <c r="C56" s="47"/>
      <c r="D56" s="13"/>
      <c r="E56" s="13">
        <v>5</v>
      </c>
      <c r="F56" s="13"/>
      <c r="G56" s="13">
        <f t="shared" si="6"/>
        <v>5</v>
      </c>
      <c r="H56" s="51"/>
      <c r="I56" s="51"/>
      <c r="J56" s="51"/>
      <c r="K56" s="13"/>
    </row>
    <row r="57" spans="1:11" ht="15.75" customHeight="1">
      <c r="A57" s="12" t="s">
        <v>31</v>
      </c>
      <c r="B57" s="46" t="s">
        <v>97</v>
      </c>
      <c r="C57" s="47"/>
      <c r="D57" s="13">
        <v>2</v>
      </c>
      <c r="E57" s="13">
        <v>4</v>
      </c>
      <c r="F57" s="13"/>
      <c r="G57" s="13">
        <f>SUM(D57:E57)</f>
        <v>6</v>
      </c>
      <c r="H57" s="51"/>
      <c r="I57" s="51"/>
      <c r="J57" s="51"/>
      <c r="K57" s="13"/>
    </row>
    <row r="58" spans="1:11" ht="15.75" customHeight="1">
      <c r="A58" s="12" t="s">
        <v>31</v>
      </c>
      <c r="B58" s="46" t="s">
        <v>82</v>
      </c>
      <c r="C58" s="47"/>
      <c r="D58" s="13">
        <v>2</v>
      </c>
      <c r="E58" s="13">
        <v>1</v>
      </c>
      <c r="F58" s="13">
        <v>1</v>
      </c>
      <c r="G58" s="13">
        <f>SUM(D58:E58)</f>
        <v>3</v>
      </c>
      <c r="H58" s="51"/>
      <c r="I58" s="51"/>
      <c r="J58" s="51"/>
      <c r="K58" s="13"/>
    </row>
    <row r="59" spans="1:11" ht="15.75" customHeight="1">
      <c r="A59" s="12" t="s">
        <v>31</v>
      </c>
      <c r="B59" s="46" t="s">
        <v>93</v>
      </c>
      <c r="C59" s="47"/>
      <c r="D59" s="13">
        <v>1</v>
      </c>
      <c r="E59" s="13">
        <v>2</v>
      </c>
      <c r="F59" s="13">
        <v>2</v>
      </c>
      <c r="G59" s="13">
        <f t="shared" si="6"/>
        <v>3</v>
      </c>
      <c r="H59" s="51"/>
      <c r="I59" s="51"/>
      <c r="J59" s="51"/>
      <c r="K59" s="13"/>
    </row>
    <row r="60" spans="1:11" ht="16.5" customHeight="1">
      <c r="A60" s="12" t="s">
        <v>31</v>
      </c>
      <c r="B60" s="46" t="s">
        <v>45</v>
      </c>
      <c r="C60" s="47"/>
      <c r="D60" s="13"/>
      <c r="E60" s="13">
        <v>3</v>
      </c>
      <c r="F60" s="13">
        <v>2</v>
      </c>
      <c r="G60" s="13">
        <f>SUM(D60:E60)</f>
        <v>3</v>
      </c>
      <c r="H60" s="51"/>
      <c r="I60" s="51"/>
      <c r="J60" s="51"/>
      <c r="K60" s="13"/>
    </row>
    <row r="61" spans="1:11" ht="15.75" customHeight="1">
      <c r="A61" s="12" t="s">
        <v>31</v>
      </c>
      <c r="B61" s="46" t="s">
        <v>98</v>
      </c>
      <c r="C61" s="47"/>
      <c r="D61" s="13">
        <v>1</v>
      </c>
      <c r="E61" s="13">
        <v>1</v>
      </c>
      <c r="F61" s="13">
        <v>1</v>
      </c>
      <c r="G61" s="13">
        <f>SUM(D61:E61)</f>
        <v>2</v>
      </c>
      <c r="H61" s="51"/>
      <c r="I61" s="51"/>
      <c r="J61" s="51"/>
      <c r="K61" s="13"/>
    </row>
    <row r="62" spans="1:11" ht="15.75" customHeight="1">
      <c r="A62" s="12" t="s">
        <v>31</v>
      </c>
      <c r="B62" s="46" t="s">
        <v>95</v>
      </c>
      <c r="C62" s="47"/>
      <c r="D62" s="13">
        <v>1</v>
      </c>
      <c r="E62" s="13"/>
      <c r="F62" s="13"/>
      <c r="G62" s="13">
        <f aca="true" t="shared" si="7" ref="G62:G67">SUM(D62:E62)</f>
        <v>1</v>
      </c>
      <c r="H62" s="51"/>
      <c r="I62" s="51"/>
      <c r="J62" s="51"/>
      <c r="K62" s="13"/>
    </row>
    <row r="63" spans="1:11" ht="15.75" customHeight="1">
      <c r="A63" s="12" t="s">
        <v>31</v>
      </c>
      <c r="B63" s="46" t="s">
        <v>70</v>
      </c>
      <c r="C63" s="47"/>
      <c r="D63" s="13">
        <v>1</v>
      </c>
      <c r="E63" s="13"/>
      <c r="F63" s="13"/>
      <c r="G63" s="13">
        <f t="shared" si="7"/>
        <v>1</v>
      </c>
      <c r="H63" s="48"/>
      <c r="I63" s="49"/>
      <c r="J63" s="50"/>
      <c r="K63" s="13"/>
    </row>
    <row r="64" spans="1:11" ht="15.75" customHeight="1">
      <c r="A64" s="12" t="s">
        <v>31</v>
      </c>
      <c r="B64" s="46" t="s">
        <v>62</v>
      </c>
      <c r="C64" s="47"/>
      <c r="D64" s="13">
        <v>1</v>
      </c>
      <c r="E64" s="13"/>
      <c r="F64" s="13">
        <v>2</v>
      </c>
      <c r="G64" s="13">
        <f t="shared" si="7"/>
        <v>1</v>
      </c>
      <c r="H64" s="51"/>
      <c r="I64" s="51"/>
      <c r="J64" s="51"/>
      <c r="K64" s="13"/>
    </row>
    <row r="65" spans="1:11" ht="15.75" customHeight="1">
      <c r="A65" s="12" t="s">
        <v>31</v>
      </c>
      <c r="B65" s="46" t="s">
        <v>57</v>
      </c>
      <c r="C65" s="47"/>
      <c r="D65" s="13">
        <v>1</v>
      </c>
      <c r="E65" s="13"/>
      <c r="F65" s="13">
        <v>5</v>
      </c>
      <c r="G65" s="13">
        <f t="shared" si="7"/>
        <v>1</v>
      </c>
      <c r="H65" s="51"/>
      <c r="I65" s="51"/>
      <c r="J65" s="51"/>
      <c r="K65" s="13"/>
    </row>
    <row r="66" spans="1:11" ht="15.75" customHeight="1">
      <c r="A66" s="12" t="s">
        <v>31</v>
      </c>
      <c r="B66" s="46" t="s">
        <v>81</v>
      </c>
      <c r="C66" s="47"/>
      <c r="D66" s="13"/>
      <c r="E66" s="13">
        <v>1</v>
      </c>
      <c r="F66" s="13"/>
      <c r="G66" s="13">
        <f t="shared" si="7"/>
        <v>1</v>
      </c>
      <c r="H66" s="51"/>
      <c r="I66" s="51"/>
      <c r="J66" s="51"/>
      <c r="K66" s="13"/>
    </row>
    <row r="67" spans="1:11" ht="15.75" customHeight="1">
      <c r="A67" s="12" t="s">
        <v>31</v>
      </c>
      <c r="B67" s="46" t="s">
        <v>79</v>
      </c>
      <c r="C67" s="47"/>
      <c r="D67" s="13"/>
      <c r="E67" s="13">
        <v>1</v>
      </c>
      <c r="F67" s="13"/>
      <c r="G67" s="13">
        <f t="shared" si="7"/>
        <v>1</v>
      </c>
      <c r="H67" s="51"/>
      <c r="I67" s="51"/>
      <c r="J67" s="51"/>
      <c r="K67" s="13"/>
    </row>
    <row r="68" spans="1:11" ht="15.75" customHeight="1">
      <c r="A68" s="12" t="s">
        <v>31</v>
      </c>
      <c r="B68" s="46" t="s">
        <v>96</v>
      </c>
      <c r="C68" s="47"/>
      <c r="D68" s="13"/>
      <c r="E68" s="13">
        <v>1</v>
      </c>
      <c r="F68" s="13">
        <v>3</v>
      </c>
      <c r="G68" s="13">
        <v>1</v>
      </c>
      <c r="H68" s="48"/>
      <c r="I68" s="49"/>
      <c r="J68" s="50"/>
      <c r="K68" s="13"/>
    </row>
    <row r="69" spans="1:11" ht="16.5" customHeight="1">
      <c r="A69" s="12" t="s">
        <v>31</v>
      </c>
      <c r="B69" s="46" t="s">
        <v>101</v>
      </c>
      <c r="C69" s="47"/>
      <c r="D69" s="13"/>
      <c r="E69" s="13">
        <v>1</v>
      </c>
      <c r="F69" s="13">
        <v>3</v>
      </c>
      <c r="G69" s="13">
        <f>SUM(D69:E69)</f>
        <v>1</v>
      </c>
      <c r="H69" s="51"/>
      <c r="I69" s="51"/>
      <c r="J69" s="51"/>
      <c r="K69" s="13"/>
    </row>
    <row r="70" spans="1:11" ht="16.5" customHeight="1">
      <c r="A70" s="33"/>
      <c r="B70" s="34"/>
      <c r="C70" s="34"/>
      <c r="D70" s="35"/>
      <c r="E70" s="35"/>
      <c r="F70" s="35"/>
      <c r="G70" s="35"/>
      <c r="H70" s="36"/>
      <c r="I70" s="36"/>
      <c r="J70" s="36"/>
      <c r="K70" s="35"/>
    </row>
    <row r="71" spans="1:11" ht="16.5" customHeight="1">
      <c r="A71" s="33"/>
      <c r="B71" s="34"/>
      <c r="C71" s="34"/>
      <c r="D71" s="35"/>
      <c r="E71" s="35"/>
      <c r="F71" s="35"/>
      <c r="G71" s="35"/>
      <c r="H71" s="36"/>
      <c r="I71" s="36"/>
      <c r="J71" s="36"/>
      <c r="K71" s="35"/>
    </row>
    <row r="72" spans="1:11" ht="16.5" customHeight="1">
      <c r="A72" s="33"/>
      <c r="B72" s="34"/>
      <c r="C72" s="34"/>
      <c r="D72" s="35"/>
      <c r="E72" s="35"/>
      <c r="F72" s="35"/>
      <c r="G72" s="35"/>
      <c r="H72" s="36"/>
      <c r="I72" s="36"/>
      <c r="J72" s="36"/>
      <c r="K72" s="35"/>
    </row>
    <row r="73" spans="1:11" ht="20.25" customHeight="1">
      <c r="A73" s="45" t="s">
        <v>105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</row>
    <row r="74" spans="1:11" ht="18" customHeight="1">
      <c r="A74" s="5" t="s">
        <v>11</v>
      </c>
      <c r="B74" s="58" t="s">
        <v>17</v>
      </c>
      <c r="C74" s="58"/>
      <c r="D74" s="5" t="s">
        <v>6</v>
      </c>
      <c r="E74" s="5" t="s">
        <v>15</v>
      </c>
      <c r="F74" s="5" t="s">
        <v>16</v>
      </c>
      <c r="G74" s="5" t="s">
        <v>8</v>
      </c>
      <c r="H74" s="58" t="s">
        <v>103</v>
      </c>
      <c r="I74" s="58"/>
      <c r="J74" s="58"/>
      <c r="K74" s="5" t="s">
        <v>27</v>
      </c>
    </row>
    <row r="75" spans="1:11" ht="15.75" customHeight="1">
      <c r="A75" s="21" t="s">
        <v>102</v>
      </c>
      <c r="B75" s="46" t="s">
        <v>109</v>
      </c>
      <c r="C75" s="47"/>
      <c r="D75" s="13">
        <v>18</v>
      </c>
      <c r="E75" s="13"/>
      <c r="F75" s="13">
        <v>4</v>
      </c>
      <c r="G75" s="13">
        <v>18</v>
      </c>
      <c r="H75" s="51" t="s">
        <v>109</v>
      </c>
      <c r="I75" s="51"/>
      <c r="J75" s="51"/>
      <c r="K75" s="13">
        <v>18</v>
      </c>
    </row>
    <row r="76" spans="1:11" ht="15.75" customHeight="1">
      <c r="A76" s="12" t="s">
        <v>31</v>
      </c>
      <c r="B76" s="46" t="s">
        <v>94</v>
      </c>
      <c r="C76" s="47"/>
      <c r="D76" s="13">
        <v>5</v>
      </c>
      <c r="E76" s="13"/>
      <c r="F76" s="13"/>
      <c r="G76" s="13">
        <v>5</v>
      </c>
      <c r="H76" s="51" t="s">
        <v>94</v>
      </c>
      <c r="I76" s="51"/>
      <c r="J76" s="51"/>
      <c r="K76" s="13">
        <v>5</v>
      </c>
    </row>
    <row r="77" spans="1:11" ht="15.75" customHeight="1">
      <c r="A77" s="12" t="s">
        <v>31</v>
      </c>
      <c r="B77" s="46" t="s">
        <v>21</v>
      </c>
      <c r="C77" s="47"/>
      <c r="D77" s="13">
        <v>3</v>
      </c>
      <c r="E77" s="13"/>
      <c r="F77" s="13">
        <v>5</v>
      </c>
      <c r="G77" s="13">
        <v>3</v>
      </c>
      <c r="H77" s="51" t="s">
        <v>21</v>
      </c>
      <c r="I77" s="51"/>
      <c r="J77" s="51"/>
      <c r="K77" s="13">
        <v>3</v>
      </c>
    </row>
    <row r="78" spans="1:11" ht="15.75" customHeight="1">
      <c r="A78" s="12" t="s">
        <v>31</v>
      </c>
      <c r="B78" s="46" t="s">
        <v>110</v>
      </c>
      <c r="C78" s="47"/>
      <c r="D78" s="13">
        <v>2</v>
      </c>
      <c r="E78" s="13"/>
      <c r="F78" s="13"/>
      <c r="G78" s="13">
        <v>2</v>
      </c>
      <c r="H78" s="51"/>
      <c r="I78" s="51"/>
      <c r="J78" s="51"/>
      <c r="K78" s="13"/>
    </row>
    <row r="79" spans="1:11" ht="15.75" customHeight="1">
      <c r="A79" s="12" t="s">
        <v>31</v>
      </c>
      <c r="B79" s="46" t="s">
        <v>97</v>
      </c>
      <c r="C79" s="47"/>
      <c r="D79" s="13">
        <v>2</v>
      </c>
      <c r="E79" s="13"/>
      <c r="F79" s="13">
        <v>1</v>
      </c>
      <c r="G79" s="13">
        <v>2</v>
      </c>
      <c r="H79" s="51"/>
      <c r="I79" s="51"/>
      <c r="J79" s="51"/>
      <c r="K79" s="13"/>
    </row>
    <row r="80" spans="1:11" ht="15.75" customHeight="1">
      <c r="A80" s="12" t="s">
        <v>31</v>
      </c>
      <c r="B80" s="46" t="s">
        <v>57</v>
      </c>
      <c r="C80" s="47"/>
      <c r="D80" s="13">
        <v>2</v>
      </c>
      <c r="E80" s="13"/>
      <c r="F80" s="13">
        <v>2</v>
      </c>
      <c r="G80" s="13">
        <v>2</v>
      </c>
      <c r="H80" s="51"/>
      <c r="I80" s="51"/>
      <c r="J80" s="51"/>
      <c r="K80" s="13"/>
    </row>
    <row r="81" spans="1:11" ht="15.75" customHeight="1">
      <c r="A81" s="12" t="s">
        <v>31</v>
      </c>
      <c r="B81" s="46" t="s">
        <v>111</v>
      </c>
      <c r="C81" s="47"/>
      <c r="D81" s="13">
        <v>2</v>
      </c>
      <c r="E81" s="13"/>
      <c r="F81" s="13"/>
      <c r="G81" s="13">
        <v>2</v>
      </c>
      <c r="H81" s="51"/>
      <c r="I81" s="51"/>
      <c r="J81" s="51"/>
      <c r="K81" s="13"/>
    </row>
    <row r="82" spans="1:11" ht="16.5" customHeight="1">
      <c r="A82" s="12" t="s">
        <v>31</v>
      </c>
      <c r="B82" s="46" t="s">
        <v>112</v>
      </c>
      <c r="C82" s="47"/>
      <c r="D82" s="13">
        <v>1</v>
      </c>
      <c r="E82" s="13"/>
      <c r="F82" s="13">
        <v>4</v>
      </c>
      <c r="G82" s="13">
        <v>1</v>
      </c>
      <c r="H82" s="51"/>
      <c r="I82" s="51"/>
      <c r="J82" s="51"/>
      <c r="K82" s="13"/>
    </row>
    <row r="83" spans="1:11" ht="15.75" customHeight="1">
      <c r="A83" s="12" t="s">
        <v>31</v>
      </c>
      <c r="B83" s="46" t="s">
        <v>70</v>
      </c>
      <c r="C83" s="47"/>
      <c r="D83" s="13">
        <v>1</v>
      </c>
      <c r="E83" s="13"/>
      <c r="F83" s="13"/>
      <c r="G83" s="13">
        <v>1</v>
      </c>
      <c r="H83" s="51"/>
      <c r="I83" s="51"/>
      <c r="J83" s="51"/>
      <c r="K83" s="13"/>
    </row>
    <row r="84" spans="1:11" ht="15.75" customHeight="1">
      <c r="A84" s="12" t="s">
        <v>31</v>
      </c>
      <c r="B84" s="46" t="s">
        <v>113</v>
      </c>
      <c r="C84" s="47"/>
      <c r="D84" s="13">
        <v>1</v>
      </c>
      <c r="E84" s="13"/>
      <c r="F84" s="13">
        <v>1</v>
      </c>
      <c r="G84" s="13">
        <v>1</v>
      </c>
      <c r="H84" s="51"/>
      <c r="I84" s="51"/>
      <c r="J84" s="51"/>
      <c r="K84" s="13"/>
    </row>
    <row r="85" spans="1:11" ht="15.75" customHeight="1">
      <c r="A85" s="12" t="s">
        <v>31</v>
      </c>
      <c r="B85" s="46" t="s">
        <v>114</v>
      </c>
      <c r="C85" s="47"/>
      <c r="D85" s="13">
        <v>1</v>
      </c>
      <c r="E85" s="13"/>
      <c r="F85" s="13"/>
      <c r="G85" s="13">
        <v>1</v>
      </c>
      <c r="H85" s="48"/>
      <c r="I85" s="49"/>
      <c r="J85" s="50"/>
      <c r="K85" s="13"/>
    </row>
    <row r="86" spans="1:11" ht="15.75" customHeight="1">
      <c r="A86" s="12" t="s">
        <v>31</v>
      </c>
      <c r="B86" s="46" t="s">
        <v>93</v>
      </c>
      <c r="C86" s="47"/>
      <c r="D86" s="13">
        <v>1</v>
      </c>
      <c r="E86" s="13"/>
      <c r="F86" s="13">
        <v>1</v>
      </c>
      <c r="G86" s="13">
        <v>1</v>
      </c>
      <c r="H86" s="51"/>
      <c r="I86" s="51"/>
      <c r="J86" s="51"/>
      <c r="K86" s="13"/>
    </row>
    <row r="87" spans="1:11" ht="15.75" customHeight="1">
      <c r="A87" s="12" t="s">
        <v>31</v>
      </c>
      <c r="B87" s="46"/>
      <c r="C87" s="47"/>
      <c r="D87" s="13"/>
      <c r="E87" s="13"/>
      <c r="F87" s="13"/>
      <c r="G87" s="13"/>
      <c r="H87" s="51"/>
      <c r="I87" s="51"/>
      <c r="J87" s="51"/>
      <c r="K87" s="13"/>
    </row>
    <row r="88" spans="1:11" ht="15.75" customHeight="1">
      <c r="A88" s="12" t="s">
        <v>31</v>
      </c>
      <c r="B88" s="46"/>
      <c r="C88" s="47"/>
      <c r="D88" s="13"/>
      <c r="E88" s="13"/>
      <c r="F88" s="13"/>
      <c r="G88" s="13"/>
      <c r="H88" s="51"/>
      <c r="I88" s="51"/>
      <c r="J88" s="51"/>
      <c r="K88" s="13"/>
    </row>
    <row r="89" spans="1:11" ht="15.75" customHeight="1">
      <c r="A89" s="12" t="s">
        <v>31</v>
      </c>
      <c r="B89" s="46"/>
      <c r="C89" s="47"/>
      <c r="D89" s="13"/>
      <c r="E89" s="13"/>
      <c r="F89" s="13"/>
      <c r="G89" s="13"/>
      <c r="H89" s="51"/>
      <c r="I89" s="51"/>
      <c r="J89" s="51"/>
      <c r="K89" s="13"/>
    </row>
    <row r="90" spans="1:11" ht="15.75" customHeight="1">
      <c r="A90" s="12" t="s">
        <v>31</v>
      </c>
      <c r="B90" s="46"/>
      <c r="C90" s="47"/>
      <c r="D90" s="13"/>
      <c r="E90" s="13"/>
      <c r="F90" s="13"/>
      <c r="G90" s="13"/>
      <c r="H90" s="48"/>
      <c r="I90" s="49"/>
      <c r="J90" s="50"/>
      <c r="K90" s="13"/>
    </row>
    <row r="91" spans="1:11" ht="16.5" customHeight="1">
      <c r="A91" s="12" t="s">
        <v>31</v>
      </c>
      <c r="B91" s="46"/>
      <c r="C91" s="47"/>
      <c r="D91" s="13"/>
      <c r="E91" s="13"/>
      <c r="F91" s="13"/>
      <c r="G91" s="13"/>
      <c r="H91" s="51"/>
      <c r="I91" s="51"/>
      <c r="J91" s="51"/>
      <c r="K91" s="13"/>
    </row>
    <row r="92" spans="1:11" ht="16.5" customHeight="1">
      <c r="A92" s="33"/>
      <c r="B92" s="34"/>
      <c r="C92" s="34"/>
      <c r="D92" s="35"/>
      <c r="E92" s="35"/>
      <c r="F92" s="35"/>
      <c r="G92" s="35"/>
      <c r="H92" s="36"/>
      <c r="I92" s="36"/>
      <c r="J92" s="36"/>
      <c r="K92" s="35"/>
    </row>
    <row r="93" spans="1:11" ht="16.5" customHeight="1">
      <c r="A93" s="33"/>
      <c r="B93" s="34"/>
      <c r="C93" s="34"/>
      <c r="D93" s="35"/>
      <c r="E93" s="35"/>
      <c r="F93" s="35"/>
      <c r="G93" s="35"/>
      <c r="H93" s="36"/>
      <c r="I93" s="36"/>
      <c r="J93" s="36"/>
      <c r="K93" s="35"/>
    </row>
    <row r="94" spans="1:11" ht="16.5" customHeight="1">
      <c r="A94" s="33"/>
      <c r="B94" s="34"/>
      <c r="C94" s="34"/>
      <c r="D94" s="35"/>
      <c r="E94" s="35"/>
      <c r="F94" s="35"/>
      <c r="G94" s="35"/>
      <c r="H94" s="36"/>
      <c r="I94" s="36"/>
      <c r="J94" s="36"/>
      <c r="K94" s="35"/>
    </row>
    <row r="95" spans="1:11" ht="16.5" customHeight="1">
      <c r="A95" s="33"/>
      <c r="B95" s="34"/>
      <c r="C95" s="34"/>
      <c r="D95" s="35"/>
      <c r="E95" s="35"/>
      <c r="F95" s="35"/>
      <c r="G95" s="35"/>
      <c r="H95" s="36"/>
      <c r="I95" s="36"/>
      <c r="J95" s="36"/>
      <c r="K95" s="35"/>
    </row>
    <row r="96" spans="1:11" ht="16.5" customHeight="1">
      <c r="A96" s="33"/>
      <c r="B96" s="34"/>
      <c r="C96" s="34"/>
      <c r="D96" s="35"/>
      <c r="E96" s="35"/>
      <c r="F96" s="35"/>
      <c r="G96" s="35"/>
      <c r="H96" s="36"/>
      <c r="I96" s="36"/>
      <c r="J96" s="36"/>
      <c r="K96" s="35"/>
    </row>
    <row r="97" spans="1:11" ht="16.5" customHeight="1">
      <c r="A97" s="33"/>
      <c r="B97" s="34"/>
      <c r="C97" s="34"/>
      <c r="D97" s="35"/>
      <c r="E97" s="35"/>
      <c r="F97" s="35"/>
      <c r="G97" s="35"/>
      <c r="H97" s="36"/>
      <c r="I97" s="36"/>
      <c r="J97" s="36"/>
      <c r="K97" s="35"/>
    </row>
    <row r="98" spans="1:11" ht="16.5" customHeight="1">
      <c r="A98" s="33"/>
      <c r="B98" s="34"/>
      <c r="C98" s="34"/>
      <c r="D98" s="35"/>
      <c r="E98" s="35"/>
      <c r="F98" s="35"/>
      <c r="G98" s="35"/>
      <c r="H98" s="36"/>
      <c r="I98" s="36"/>
      <c r="J98" s="36"/>
      <c r="K98" s="35"/>
    </row>
    <row r="99" spans="1:11" ht="16.5" customHeight="1">
      <c r="A99" s="33"/>
      <c r="B99" s="34"/>
      <c r="C99" s="34"/>
      <c r="D99" s="35"/>
      <c r="E99" s="35"/>
      <c r="F99" s="35"/>
      <c r="G99" s="35"/>
      <c r="H99" s="36"/>
      <c r="I99" s="36"/>
      <c r="J99" s="36"/>
      <c r="K99" s="35"/>
    </row>
    <row r="100" spans="1:11" ht="16.5" customHeight="1">
      <c r="A100" s="33"/>
      <c r="B100" s="34"/>
      <c r="C100" s="34"/>
      <c r="D100" s="35"/>
      <c r="E100" s="35"/>
      <c r="F100" s="35"/>
      <c r="G100" s="35"/>
      <c r="H100" s="36"/>
      <c r="I100" s="36"/>
      <c r="J100" s="36"/>
      <c r="K100" s="35"/>
    </row>
    <row r="101" spans="1:11" ht="16.5" customHeight="1">
      <c r="A101" s="33"/>
      <c r="B101" s="34"/>
      <c r="C101" s="34"/>
      <c r="D101" s="35"/>
      <c r="E101" s="35"/>
      <c r="F101" s="35"/>
      <c r="G101" s="35"/>
      <c r="H101" s="36"/>
      <c r="I101" s="36"/>
      <c r="J101" s="36"/>
      <c r="K101" s="35"/>
    </row>
    <row r="102" spans="1:11" ht="16.5" customHeight="1">
      <c r="A102" s="33"/>
      <c r="B102" s="34"/>
      <c r="C102" s="34"/>
      <c r="D102" s="35"/>
      <c r="E102" s="35"/>
      <c r="F102" s="35"/>
      <c r="G102" s="35"/>
      <c r="H102" s="36"/>
      <c r="I102" s="36"/>
      <c r="J102" s="36"/>
      <c r="K102" s="35"/>
    </row>
    <row r="103" spans="1:11" ht="16.5" customHeight="1">
      <c r="A103" s="33"/>
      <c r="B103" s="34"/>
      <c r="C103" s="34"/>
      <c r="D103" s="35"/>
      <c r="E103" s="35"/>
      <c r="F103" s="35"/>
      <c r="G103" s="35"/>
      <c r="H103" s="36"/>
      <c r="I103" s="36"/>
      <c r="J103" s="36"/>
      <c r="K103" s="35"/>
    </row>
    <row r="104" spans="1:11" ht="16.5" customHeight="1">
      <c r="A104" s="33"/>
      <c r="B104" s="34"/>
      <c r="C104" s="34"/>
      <c r="D104" s="35"/>
      <c r="E104" s="35"/>
      <c r="F104" s="35"/>
      <c r="G104" s="35"/>
      <c r="H104" s="36"/>
      <c r="I104" s="36"/>
      <c r="J104" s="36"/>
      <c r="K104" s="35"/>
    </row>
    <row r="105" spans="1:11" ht="16.5" customHeight="1">
      <c r="A105" s="33"/>
      <c r="B105" s="34"/>
      <c r="C105" s="34"/>
      <c r="D105" s="35"/>
      <c r="E105" s="35"/>
      <c r="F105" s="35"/>
      <c r="G105" s="35"/>
      <c r="H105" s="36"/>
      <c r="I105" s="36"/>
      <c r="J105" s="36"/>
      <c r="K105" s="35"/>
    </row>
    <row r="106" spans="1:11" ht="16.5" customHeight="1">
      <c r="A106" s="33"/>
      <c r="B106" s="34"/>
      <c r="C106" s="34"/>
      <c r="D106" s="35"/>
      <c r="E106" s="35"/>
      <c r="F106" s="35"/>
      <c r="G106" s="35"/>
      <c r="H106" s="36"/>
      <c r="I106" s="36"/>
      <c r="J106" s="36"/>
      <c r="K106" s="35"/>
    </row>
    <row r="107" spans="1:11" ht="16.5" customHeight="1">
      <c r="A107" s="33"/>
      <c r="B107" s="34"/>
      <c r="C107" s="34"/>
      <c r="D107" s="35"/>
      <c r="E107" s="35"/>
      <c r="F107" s="35"/>
      <c r="G107" s="35"/>
      <c r="H107" s="36"/>
      <c r="I107" s="36"/>
      <c r="J107" s="36"/>
      <c r="K107" s="35"/>
    </row>
    <row r="108" spans="1:11" ht="22.5" customHeight="1">
      <c r="A108" s="45" t="s">
        <v>104</v>
      </c>
      <c r="B108" s="45"/>
      <c r="C108" s="45"/>
      <c r="D108" s="45"/>
      <c r="E108" s="45"/>
      <c r="F108" s="45"/>
      <c r="G108" s="45"/>
      <c r="H108" s="45"/>
      <c r="I108" s="45"/>
      <c r="J108" s="45"/>
      <c r="K108" s="45"/>
    </row>
    <row r="109" spans="1:11" ht="21" customHeight="1">
      <c r="A109" s="4" t="s">
        <v>11</v>
      </c>
      <c r="B109" s="4" t="s">
        <v>1</v>
      </c>
      <c r="C109" s="4" t="s">
        <v>2</v>
      </c>
      <c r="D109" s="4" t="s">
        <v>3</v>
      </c>
      <c r="E109" s="4" t="s">
        <v>4</v>
      </c>
      <c r="F109" s="4" t="s">
        <v>5</v>
      </c>
      <c r="G109" s="4" t="s">
        <v>6</v>
      </c>
      <c r="H109" s="4"/>
      <c r="I109" s="4" t="s">
        <v>7</v>
      </c>
      <c r="J109" s="4" t="s">
        <v>9</v>
      </c>
      <c r="K109" s="4" t="s">
        <v>8</v>
      </c>
    </row>
    <row r="110" spans="1:11" ht="21" customHeight="1">
      <c r="A110" s="28" t="s">
        <v>76</v>
      </c>
      <c r="B110" s="29" t="s">
        <v>0</v>
      </c>
      <c r="C110" s="28">
        <v>22</v>
      </c>
      <c r="D110" s="28">
        <v>13</v>
      </c>
      <c r="E110" s="28">
        <v>5</v>
      </c>
      <c r="F110" s="28">
        <v>4</v>
      </c>
      <c r="G110" s="28">
        <v>61</v>
      </c>
      <c r="H110" s="28"/>
      <c r="I110" s="28">
        <v>30</v>
      </c>
      <c r="J110" s="9">
        <f aca="true" t="shared" si="8" ref="J110:J115">SUM(G110-I110)</f>
        <v>31</v>
      </c>
      <c r="K110" s="7">
        <f aca="true" t="shared" si="9" ref="K110:K115">SUM(D110*3+E110*1)</f>
        <v>44</v>
      </c>
    </row>
    <row r="111" spans="1:11" ht="21" customHeight="1">
      <c r="A111" s="28" t="s">
        <v>77</v>
      </c>
      <c r="B111" s="29" t="s">
        <v>0</v>
      </c>
      <c r="C111" s="28">
        <v>22</v>
      </c>
      <c r="D111" s="28">
        <v>15</v>
      </c>
      <c r="E111" s="28">
        <v>5</v>
      </c>
      <c r="F111" s="28">
        <v>2</v>
      </c>
      <c r="G111" s="28">
        <v>50</v>
      </c>
      <c r="H111" s="28"/>
      <c r="I111" s="28">
        <v>19</v>
      </c>
      <c r="J111" s="9">
        <f t="shared" si="8"/>
        <v>31</v>
      </c>
      <c r="K111" s="7">
        <f t="shared" si="9"/>
        <v>50</v>
      </c>
    </row>
    <row r="112" spans="1:11" ht="21" customHeight="1">
      <c r="A112" s="6" t="s">
        <v>12</v>
      </c>
      <c r="B112" s="8" t="s">
        <v>0</v>
      </c>
      <c r="C112" s="7">
        <v>22</v>
      </c>
      <c r="D112" s="7">
        <v>6</v>
      </c>
      <c r="E112" s="7">
        <v>7</v>
      </c>
      <c r="F112" s="7">
        <v>9</v>
      </c>
      <c r="G112" s="7">
        <v>36</v>
      </c>
      <c r="H112" s="7" t="s">
        <v>10</v>
      </c>
      <c r="I112" s="7">
        <v>46</v>
      </c>
      <c r="J112" s="9">
        <f t="shared" si="8"/>
        <v>-10</v>
      </c>
      <c r="K112" s="7">
        <f t="shared" si="9"/>
        <v>25</v>
      </c>
    </row>
    <row r="113" spans="1:11" ht="21" customHeight="1">
      <c r="A113" s="6" t="s">
        <v>13</v>
      </c>
      <c r="B113" s="8" t="s">
        <v>0</v>
      </c>
      <c r="C113" s="7">
        <v>22</v>
      </c>
      <c r="D113" s="7">
        <v>14</v>
      </c>
      <c r="E113" s="7">
        <v>5</v>
      </c>
      <c r="F113" s="7">
        <v>3</v>
      </c>
      <c r="G113" s="7">
        <v>67</v>
      </c>
      <c r="H113" s="7" t="s">
        <v>10</v>
      </c>
      <c r="I113" s="7">
        <v>25</v>
      </c>
      <c r="J113" s="9">
        <f t="shared" si="8"/>
        <v>42</v>
      </c>
      <c r="K113" s="7">
        <f t="shared" si="9"/>
        <v>47</v>
      </c>
    </row>
    <row r="114" spans="1:11" ht="21" customHeight="1">
      <c r="A114" s="6" t="s">
        <v>14</v>
      </c>
      <c r="B114" s="8" t="s">
        <v>0</v>
      </c>
      <c r="C114" s="7">
        <v>22</v>
      </c>
      <c r="D114" s="7">
        <v>9</v>
      </c>
      <c r="E114" s="7">
        <v>6</v>
      </c>
      <c r="F114" s="7">
        <v>7</v>
      </c>
      <c r="G114" s="7">
        <v>38</v>
      </c>
      <c r="H114" s="7" t="s">
        <v>10</v>
      </c>
      <c r="I114" s="7">
        <v>35</v>
      </c>
      <c r="J114" s="9">
        <f t="shared" si="8"/>
        <v>3</v>
      </c>
      <c r="K114" s="7">
        <f t="shared" si="9"/>
        <v>33</v>
      </c>
    </row>
    <row r="115" spans="1:11" ht="21" customHeight="1">
      <c r="A115" s="6" t="s">
        <v>67</v>
      </c>
      <c r="B115" s="8" t="s">
        <v>0</v>
      </c>
      <c r="C115" s="7">
        <v>22</v>
      </c>
      <c r="D115" s="7">
        <v>4</v>
      </c>
      <c r="E115" s="7">
        <v>5</v>
      </c>
      <c r="F115" s="7">
        <v>13</v>
      </c>
      <c r="G115" s="7">
        <v>34</v>
      </c>
      <c r="H115" s="7" t="s">
        <v>10</v>
      </c>
      <c r="I115" s="7">
        <v>48</v>
      </c>
      <c r="J115" s="9">
        <f t="shared" si="8"/>
        <v>-14</v>
      </c>
      <c r="K115" s="7">
        <f t="shared" si="9"/>
        <v>17</v>
      </c>
    </row>
    <row r="116" spans="1:11" ht="21" customHeight="1">
      <c r="A116" s="6" t="s">
        <v>85</v>
      </c>
      <c r="B116" s="8" t="s">
        <v>0</v>
      </c>
      <c r="C116" s="7">
        <v>22</v>
      </c>
      <c r="D116" s="7">
        <v>7</v>
      </c>
      <c r="E116" s="7">
        <v>3</v>
      </c>
      <c r="F116" s="7">
        <v>12</v>
      </c>
      <c r="G116" s="7">
        <v>37</v>
      </c>
      <c r="H116" s="7" t="s">
        <v>10</v>
      </c>
      <c r="I116" s="7">
        <v>53</v>
      </c>
      <c r="J116" s="9">
        <f>SUM(G116-I116)</f>
        <v>-16</v>
      </c>
      <c r="K116" s="7">
        <f>SUM(D116*3+E116*1)</f>
        <v>24</v>
      </c>
    </row>
    <row r="117" spans="1:11" ht="21" customHeight="1">
      <c r="A117" s="6" t="s">
        <v>102</v>
      </c>
      <c r="B117" s="8" t="s">
        <v>0</v>
      </c>
      <c r="C117" s="7">
        <v>22</v>
      </c>
      <c r="D117" s="7">
        <v>9</v>
      </c>
      <c r="E117" s="7">
        <v>2</v>
      </c>
      <c r="F117" s="7">
        <v>11</v>
      </c>
      <c r="G117" s="7">
        <v>39</v>
      </c>
      <c r="H117" s="7" t="s">
        <v>10</v>
      </c>
      <c r="I117" s="7">
        <v>51</v>
      </c>
      <c r="J117" s="9">
        <f>SUM(G117-I117)</f>
        <v>-12</v>
      </c>
      <c r="K117" s="7">
        <f>SUM(D117*3+E117*1)</f>
        <v>29</v>
      </c>
    </row>
    <row r="118" spans="1:9" ht="20.25" customHeight="1">
      <c r="A118" s="11"/>
      <c r="C118" s="2"/>
      <c r="G118" s="1"/>
      <c r="H118" s="3"/>
      <c r="I118" s="1"/>
    </row>
    <row r="119" spans="1:9" ht="20.25" customHeight="1">
      <c r="A119" s="11"/>
      <c r="C119" s="2"/>
      <c r="G119" s="1"/>
      <c r="H119" s="3"/>
      <c r="I119" s="1"/>
    </row>
    <row r="120" spans="1:9" ht="20.25" customHeight="1">
      <c r="A120" s="11"/>
      <c r="C120" s="2"/>
      <c r="G120" s="1"/>
      <c r="H120" s="3"/>
      <c r="I120" s="1"/>
    </row>
    <row r="121" spans="1:11" ht="23.25" customHeight="1">
      <c r="A121" s="70" t="s">
        <v>107</v>
      </c>
      <c r="B121" s="70"/>
      <c r="C121" s="70"/>
      <c r="D121" s="70"/>
      <c r="E121" s="70"/>
      <c r="F121" s="70"/>
      <c r="G121" s="70"/>
      <c r="H121" s="70"/>
      <c r="I121" s="70"/>
      <c r="J121" s="70"/>
      <c r="K121" s="70"/>
    </row>
    <row r="122" spans="1:11" ht="21" customHeight="1">
      <c r="A122" s="4" t="s">
        <v>36</v>
      </c>
      <c r="B122" s="5" t="s">
        <v>1</v>
      </c>
      <c r="C122" s="5" t="s">
        <v>2</v>
      </c>
      <c r="D122" s="5" t="s">
        <v>3</v>
      </c>
      <c r="E122" s="5" t="s">
        <v>4</v>
      </c>
      <c r="F122" s="5" t="s">
        <v>5</v>
      </c>
      <c r="G122" s="5" t="s">
        <v>6</v>
      </c>
      <c r="H122" s="5"/>
      <c r="I122" s="5" t="s">
        <v>7</v>
      </c>
      <c r="J122" s="5" t="s">
        <v>9</v>
      </c>
      <c r="K122" s="5" t="s">
        <v>8</v>
      </c>
    </row>
    <row r="123" spans="1:11" ht="21" customHeight="1">
      <c r="A123" s="30" t="s">
        <v>78</v>
      </c>
      <c r="B123" s="42" t="s">
        <v>35</v>
      </c>
      <c r="C123" s="43">
        <v>176</v>
      </c>
      <c r="D123" s="43">
        <v>77</v>
      </c>
      <c r="E123" s="43">
        <v>38</v>
      </c>
      <c r="F123" s="43">
        <v>61</v>
      </c>
      <c r="G123" s="43">
        <v>361</v>
      </c>
      <c r="H123" s="43" t="s">
        <v>10</v>
      </c>
      <c r="I123" s="43">
        <v>308</v>
      </c>
      <c r="J123" s="44">
        <f>SUM(G123-I123)</f>
        <v>53</v>
      </c>
      <c r="K123" s="43">
        <f>SUM(D123*3+E123*1)</f>
        <v>269</v>
      </c>
    </row>
    <row r="124" spans="1:11" ht="19.5" customHeight="1">
      <c r="A124" s="22" t="s">
        <v>34</v>
      </c>
      <c r="B124" s="42"/>
      <c r="C124" s="43"/>
      <c r="D124" s="43"/>
      <c r="E124" s="43"/>
      <c r="F124" s="43"/>
      <c r="G124" s="43"/>
      <c r="H124" s="43"/>
      <c r="I124" s="43"/>
      <c r="J124" s="44"/>
      <c r="K124" s="43"/>
    </row>
    <row r="125" spans="1:11" ht="20.25" customHeight="1">
      <c r="A125" s="22" t="s">
        <v>69</v>
      </c>
      <c r="B125" s="42"/>
      <c r="C125" s="43"/>
      <c r="D125" s="43"/>
      <c r="E125" s="43"/>
      <c r="F125" s="43"/>
      <c r="G125" s="43"/>
      <c r="H125" s="43"/>
      <c r="I125" s="43"/>
      <c r="J125" s="44"/>
      <c r="K125" s="43"/>
    </row>
    <row r="126" spans="1:11" ht="20.25" customHeight="1">
      <c r="A126" s="22" t="s">
        <v>106</v>
      </c>
      <c r="B126" s="42"/>
      <c r="C126" s="43"/>
      <c r="D126" s="43"/>
      <c r="E126" s="43"/>
      <c r="F126" s="43"/>
      <c r="G126" s="43"/>
      <c r="H126" s="43"/>
      <c r="I126" s="43"/>
      <c r="J126" s="44"/>
      <c r="K126" s="43"/>
    </row>
    <row r="127" spans="1:11" ht="20.25" customHeight="1">
      <c r="A127" s="26"/>
      <c r="B127" s="37"/>
      <c r="C127" s="38"/>
      <c r="D127" s="38"/>
      <c r="E127" s="38"/>
      <c r="F127" s="38"/>
      <c r="G127" s="38"/>
      <c r="H127" s="38"/>
      <c r="I127" s="38"/>
      <c r="J127" s="39"/>
      <c r="K127" s="38"/>
    </row>
    <row r="128" spans="1:11" ht="20.25" customHeight="1">
      <c r="A128" s="26"/>
      <c r="B128" s="37"/>
      <c r="C128" s="38"/>
      <c r="D128" s="38"/>
      <c r="E128" s="38"/>
      <c r="F128" s="38"/>
      <c r="G128" s="38"/>
      <c r="H128" s="38"/>
      <c r="I128" s="38"/>
      <c r="J128" s="39"/>
      <c r="K128" s="38"/>
    </row>
    <row r="129" spans="1:9" ht="20.25" customHeight="1">
      <c r="A129" s="11"/>
      <c r="C129" s="2"/>
      <c r="G129" s="1"/>
      <c r="H129" s="3"/>
      <c r="I129" s="1"/>
    </row>
    <row r="130" spans="1:11" ht="20.25" customHeight="1">
      <c r="A130" s="45" t="s">
        <v>108</v>
      </c>
      <c r="B130" s="45"/>
      <c r="C130" s="45"/>
      <c r="D130" s="45"/>
      <c r="E130" s="45"/>
      <c r="F130" s="45"/>
      <c r="G130" s="45"/>
      <c r="H130" s="45"/>
      <c r="I130" s="45"/>
      <c r="J130" s="45"/>
      <c r="K130" s="45"/>
    </row>
    <row r="131" spans="1:11" ht="20.25" customHeight="1">
      <c r="A131" s="4" t="s">
        <v>51</v>
      </c>
      <c r="B131" s="4" t="s">
        <v>1</v>
      </c>
      <c r="C131" s="4" t="s">
        <v>2</v>
      </c>
      <c r="D131" s="4" t="s">
        <v>3</v>
      </c>
      <c r="E131" s="4" t="s">
        <v>4</v>
      </c>
      <c r="F131" s="4" t="s">
        <v>5</v>
      </c>
      <c r="G131" s="4" t="s">
        <v>6</v>
      </c>
      <c r="H131" s="4"/>
      <c r="I131" s="4" t="s">
        <v>7</v>
      </c>
      <c r="J131" s="4" t="s">
        <v>9</v>
      </c>
      <c r="K131" s="4" t="s">
        <v>8</v>
      </c>
    </row>
    <row r="132" spans="1:11" ht="20.25" customHeight="1">
      <c r="A132" s="23" t="s">
        <v>50</v>
      </c>
      <c r="B132" s="8" t="s">
        <v>0</v>
      </c>
      <c r="C132" s="7">
        <v>88</v>
      </c>
      <c r="D132" s="7">
        <v>44</v>
      </c>
      <c r="E132" s="7">
        <v>19</v>
      </c>
      <c r="F132" s="7">
        <v>25</v>
      </c>
      <c r="G132" s="7">
        <v>210</v>
      </c>
      <c r="H132" s="7" t="s">
        <v>10</v>
      </c>
      <c r="I132" s="7">
        <v>132</v>
      </c>
      <c r="J132" s="9">
        <f>SUM(G132-I132)</f>
        <v>78</v>
      </c>
      <c r="K132" s="7">
        <f>SUM(D132*3+E132*1)</f>
        <v>151</v>
      </c>
    </row>
    <row r="133" spans="1:11" ht="20.25" customHeight="1">
      <c r="A133" s="23" t="s">
        <v>49</v>
      </c>
      <c r="B133" s="8" t="s">
        <v>0</v>
      </c>
      <c r="C133" s="7">
        <v>88</v>
      </c>
      <c r="D133" s="7">
        <v>33</v>
      </c>
      <c r="E133" s="7">
        <v>19</v>
      </c>
      <c r="F133" s="7">
        <v>36</v>
      </c>
      <c r="G133" s="7">
        <v>152</v>
      </c>
      <c r="H133" s="7" t="s">
        <v>10</v>
      </c>
      <c r="I133" s="7">
        <v>176</v>
      </c>
      <c r="J133" s="9">
        <f>SUM(G133-I133)</f>
        <v>-24</v>
      </c>
      <c r="K133" s="7">
        <f>SUM(D133*3+E133*1)</f>
        <v>118</v>
      </c>
    </row>
    <row r="134" spans="1:9" ht="9.75" customHeight="1">
      <c r="A134" s="10"/>
      <c r="C134" s="2"/>
      <c r="G134" s="1"/>
      <c r="H134" s="3"/>
      <c r="I134" s="1"/>
    </row>
    <row r="137" spans="1:11" ht="24.75" customHeight="1">
      <c r="A137" s="57" t="s">
        <v>91</v>
      </c>
      <c r="B137" s="57"/>
      <c r="C137" s="57"/>
      <c r="D137" s="57"/>
      <c r="E137" s="57"/>
      <c r="F137" s="57"/>
      <c r="G137" s="57"/>
      <c r="H137" s="57"/>
      <c r="I137" s="57"/>
      <c r="J137" s="32"/>
      <c r="K137" s="32"/>
    </row>
    <row r="138" spans="1:12" ht="19.5" customHeight="1">
      <c r="A138" s="72" t="s">
        <v>37</v>
      </c>
      <c r="B138" s="72"/>
      <c r="C138" s="53" t="s">
        <v>38</v>
      </c>
      <c r="D138" s="53"/>
      <c r="E138" s="53" t="s">
        <v>2</v>
      </c>
      <c r="F138" s="53"/>
      <c r="G138" s="80" t="s">
        <v>92</v>
      </c>
      <c r="H138" s="80"/>
      <c r="I138" s="80"/>
      <c r="J138" s="71"/>
      <c r="K138" s="71"/>
      <c r="L138" s="25"/>
    </row>
    <row r="139" spans="1:11" ht="19.5" customHeight="1">
      <c r="A139" s="52" t="s">
        <v>39</v>
      </c>
      <c r="B139" s="52"/>
      <c r="C139" s="53">
        <v>69</v>
      </c>
      <c r="D139" s="53"/>
      <c r="E139" s="53">
        <v>104</v>
      </c>
      <c r="F139" s="53"/>
      <c r="G139" s="54">
        <f>SUM(C139/E139)</f>
        <v>0.6634615384615384</v>
      </c>
      <c r="H139" s="54"/>
      <c r="I139" s="54"/>
      <c r="J139" s="71"/>
      <c r="K139" s="71"/>
    </row>
    <row r="140" spans="1:11" ht="19.5" customHeight="1">
      <c r="A140" s="52" t="s">
        <v>18</v>
      </c>
      <c r="B140" s="52"/>
      <c r="C140" s="53">
        <v>28</v>
      </c>
      <c r="D140" s="53"/>
      <c r="E140" s="53">
        <v>48</v>
      </c>
      <c r="F140" s="53"/>
      <c r="G140" s="54">
        <f aca="true" t="shared" si="10" ref="G140:G163">SUM(C140/E140)</f>
        <v>0.5833333333333334</v>
      </c>
      <c r="H140" s="54"/>
      <c r="I140" s="54"/>
      <c r="J140" s="71"/>
      <c r="K140" s="71"/>
    </row>
    <row r="141" spans="1:11" ht="19.5" customHeight="1">
      <c r="A141" s="52" t="s">
        <v>23</v>
      </c>
      <c r="B141" s="52"/>
      <c r="C141" s="53">
        <v>25</v>
      </c>
      <c r="D141" s="53"/>
      <c r="E141" s="53">
        <v>67</v>
      </c>
      <c r="F141" s="53"/>
      <c r="G141" s="54">
        <f t="shared" si="10"/>
        <v>0.373134328358209</v>
      </c>
      <c r="H141" s="54"/>
      <c r="I141" s="54"/>
      <c r="J141" s="71"/>
      <c r="K141" s="71"/>
    </row>
    <row r="142" spans="1:11" ht="19.5" customHeight="1">
      <c r="A142" s="52" t="s">
        <v>21</v>
      </c>
      <c r="B142" s="52"/>
      <c r="C142" s="53">
        <v>19</v>
      </c>
      <c r="D142" s="53"/>
      <c r="E142" s="53">
        <v>101</v>
      </c>
      <c r="F142" s="53"/>
      <c r="G142" s="54">
        <f t="shared" si="10"/>
        <v>0.18811881188118812</v>
      </c>
      <c r="H142" s="54"/>
      <c r="I142" s="54"/>
      <c r="J142" s="71"/>
      <c r="K142" s="71"/>
    </row>
    <row r="143" spans="1:11" ht="19.5" customHeight="1">
      <c r="A143" s="52" t="s">
        <v>32</v>
      </c>
      <c r="B143" s="52"/>
      <c r="C143" s="53">
        <v>15</v>
      </c>
      <c r="D143" s="53"/>
      <c r="E143" s="53">
        <v>96</v>
      </c>
      <c r="F143" s="53"/>
      <c r="G143" s="54">
        <f t="shared" si="10"/>
        <v>0.15625</v>
      </c>
      <c r="H143" s="54"/>
      <c r="I143" s="54"/>
      <c r="J143" s="71"/>
      <c r="K143" s="71"/>
    </row>
    <row r="144" spans="1:11" ht="19.5" customHeight="1">
      <c r="A144" s="52" t="s">
        <v>22</v>
      </c>
      <c r="B144" s="52"/>
      <c r="C144" s="53">
        <v>14</v>
      </c>
      <c r="D144" s="53"/>
      <c r="E144" s="53">
        <v>39</v>
      </c>
      <c r="F144" s="53"/>
      <c r="G144" s="54">
        <f t="shared" si="10"/>
        <v>0.358974358974359</v>
      </c>
      <c r="H144" s="54"/>
      <c r="I144" s="54"/>
      <c r="J144" s="71"/>
      <c r="K144" s="71"/>
    </row>
    <row r="145" spans="1:11" ht="19.5" customHeight="1">
      <c r="A145" s="52" t="s">
        <v>46</v>
      </c>
      <c r="B145" s="52"/>
      <c r="C145" s="53">
        <v>9</v>
      </c>
      <c r="D145" s="53"/>
      <c r="E145" s="53">
        <v>42</v>
      </c>
      <c r="F145" s="53"/>
      <c r="G145" s="54">
        <f t="shared" si="10"/>
        <v>0.21428571428571427</v>
      </c>
      <c r="H145" s="54"/>
      <c r="I145" s="54"/>
      <c r="J145" s="71"/>
      <c r="K145" s="71"/>
    </row>
    <row r="146" spans="1:11" ht="19.5" customHeight="1">
      <c r="A146" s="52" t="s">
        <v>19</v>
      </c>
      <c r="B146" s="52"/>
      <c r="C146" s="53">
        <v>8</v>
      </c>
      <c r="D146" s="53"/>
      <c r="E146" s="53">
        <v>33</v>
      </c>
      <c r="F146" s="53"/>
      <c r="G146" s="54">
        <f t="shared" si="10"/>
        <v>0.24242424242424243</v>
      </c>
      <c r="H146" s="54"/>
      <c r="I146" s="54"/>
      <c r="J146" s="71"/>
      <c r="K146" s="71"/>
    </row>
    <row r="147" spans="1:9" ht="20.25">
      <c r="A147" s="52" t="s">
        <v>94</v>
      </c>
      <c r="B147" s="52"/>
      <c r="C147" s="53">
        <v>7</v>
      </c>
      <c r="D147" s="53"/>
      <c r="E147" s="53">
        <v>16</v>
      </c>
      <c r="F147" s="53"/>
      <c r="G147" s="54">
        <f>SUM(C147/E147)</f>
        <v>0.4375</v>
      </c>
      <c r="H147" s="54"/>
      <c r="I147" s="54"/>
    </row>
    <row r="148" spans="1:11" ht="19.5" customHeight="1">
      <c r="A148" s="52" t="s">
        <v>87</v>
      </c>
      <c r="B148" s="52"/>
      <c r="C148" s="53">
        <v>6</v>
      </c>
      <c r="D148" s="53"/>
      <c r="E148" s="53">
        <v>20</v>
      </c>
      <c r="F148" s="53"/>
      <c r="G148" s="54">
        <f t="shared" si="10"/>
        <v>0.3</v>
      </c>
      <c r="H148" s="54"/>
      <c r="I148" s="54"/>
      <c r="J148" s="71"/>
      <c r="K148" s="71"/>
    </row>
    <row r="149" spans="1:11" ht="19.5" customHeight="1">
      <c r="A149" s="52" t="s">
        <v>45</v>
      </c>
      <c r="B149" s="52"/>
      <c r="C149" s="53">
        <v>6</v>
      </c>
      <c r="D149" s="53"/>
      <c r="E149" s="53">
        <v>84</v>
      </c>
      <c r="F149" s="53"/>
      <c r="G149" s="54">
        <f t="shared" si="10"/>
        <v>0.07142857142857142</v>
      </c>
      <c r="H149" s="54"/>
      <c r="I149" s="54"/>
      <c r="J149" s="71"/>
      <c r="K149" s="71"/>
    </row>
    <row r="150" spans="1:11" ht="19.5" customHeight="1">
      <c r="A150" s="52" t="s">
        <v>25</v>
      </c>
      <c r="B150" s="52"/>
      <c r="C150" s="53">
        <v>5</v>
      </c>
      <c r="D150" s="53"/>
      <c r="E150" s="53">
        <v>26</v>
      </c>
      <c r="F150" s="53"/>
      <c r="G150" s="54">
        <f t="shared" si="10"/>
        <v>0.19230769230769232</v>
      </c>
      <c r="H150" s="54"/>
      <c r="I150" s="54"/>
      <c r="J150" s="71"/>
      <c r="K150" s="71"/>
    </row>
    <row r="151" spans="1:11" ht="19.5" customHeight="1">
      <c r="A151" s="52" t="s">
        <v>88</v>
      </c>
      <c r="B151" s="52"/>
      <c r="C151" s="53">
        <v>4</v>
      </c>
      <c r="D151" s="53"/>
      <c r="E151" s="53">
        <v>17</v>
      </c>
      <c r="F151" s="53"/>
      <c r="G151" s="54">
        <f t="shared" si="10"/>
        <v>0.23529411764705882</v>
      </c>
      <c r="H151" s="54"/>
      <c r="I151" s="54"/>
      <c r="J151" s="71"/>
      <c r="K151" s="71"/>
    </row>
    <row r="152" spans="1:11" ht="19.5" customHeight="1">
      <c r="A152" s="52" t="s">
        <v>40</v>
      </c>
      <c r="B152" s="52"/>
      <c r="C152" s="53">
        <v>4</v>
      </c>
      <c r="D152" s="53"/>
      <c r="E152" s="53">
        <v>20</v>
      </c>
      <c r="F152" s="53"/>
      <c r="G152" s="54">
        <f t="shared" si="10"/>
        <v>0.2</v>
      </c>
      <c r="H152" s="54"/>
      <c r="I152" s="54"/>
      <c r="J152" s="71"/>
      <c r="K152" s="71"/>
    </row>
    <row r="153" spans="1:11" ht="19.5" customHeight="1">
      <c r="A153" s="52" t="s">
        <v>26</v>
      </c>
      <c r="B153" s="52"/>
      <c r="C153" s="53">
        <v>4</v>
      </c>
      <c r="D153" s="53"/>
      <c r="E153" s="53">
        <v>25</v>
      </c>
      <c r="F153" s="53"/>
      <c r="G153" s="54">
        <f t="shared" si="10"/>
        <v>0.16</v>
      </c>
      <c r="H153" s="54"/>
      <c r="I153" s="54"/>
      <c r="J153" s="71"/>
      <c r="K153" s="71"/>
    </row>
    <row r="154" spans="1:11" ht="19.5" customHeight="1">
      <c r="A154" s="52" t="s">
        <v>24</v>
      </c>
      <c r="B154" s="52"/>
      <c r="C154" s="53">
        <v>4</v>
      </c>
      <c r="D154" s="53"/>
      <c r="E154" s="53">
        <v>56</v>
      </c>
      <c r="F154" s="53"/>
      <c r="G154" s="54">
        <f t="shared" si="10"/>
        <v>0.07142857142857142</v>
      </c>
      <c r="H154" s="54"/>
      <c r="I154" s="54"/>
      <c r="J154" s="71"/>
      <c r="K154" s="71"/>
    </row>
    <row r="155" spans="1:11" ht="19.5" customHeight="1">
      <c r="A155" s="52" t="s">
        <v>73</v>
      </c>
      <c r="B155" s="52"/>
      <c r="C155" s="53">
        <v>3</v>
      </c>
      <c r="D155" s="53"/>
      <c r="E155" s="53">
        <v>20</v>
      </c>
      <c r="F155" s="53"/>
      <c r="G155" s="54">
        <f t="shared" si="10"/>
        <v>0.15</v>
      </c>
      <c r="H155" s="54"/>
      <c r="I155" s="54"/>
      <c r="J155" s="71"/>
      <c r="K155" s="71"/>
    </row>
    <row r="156" spans="1:11" ht="19.5" customHeight="1">
      <c r="A156" s="52" t="s">
        <v>47</v>
      </c>
      <c r="B156" s="52"/>
      <c r="C156" s="53">
        <v>3</v>
      </c>
      <c r="D156" s="53"/>
      <c r="E156" s="53">
        <v>23</v>
      </c>
      <c r="F156" s="53"/>
      <c r="G156" s="54">
        <f>SUM(C156/E156)</f>
        <v>0.13043478260869565</v>
      </c>
      <c r="H156" s="54"/>
      <c r="I156" s="54"/>
      <c r="J156" s="71"/>
      <c r="K156" s="71"/>
    </row>
    <row r="157" spans="1:11" ht="19.5" customHeight="1">
      <c r="A157" s="52" t="s">
        <v>82</v>
      </c>
      <c r="B157" s="52"/>
      <c r="C157" s="53">
        <v>3</v>
      </c>
      <c r="D157" s="53"/>
      <c r="E157" s="53">
        <v>24</v>
      </c>
      <c r="F157" s="53"/>
      <c r="G157" s="54">
        <f>SUM(C157/E157)</f>
        <v>0.125</v>
      </c>
      <c r="H157" s="54"/>
      <c r="I157" s="54"/>
      <c r="J157" s="71"/>
      <c r="K157" s="71"/>
    </row>
    <row r="158" spans="1:11" ht="19.5" customHeight="1">
      <c r="A158" s="52" t="s">
        <v>41</v>
      </c>
      <c r="B158" s="52"/>
      <c r="C158" s="53">
        <v>3</v>
      </c>
      <c r="D158" s="53"/>
      <c r="E158" s="53">
        <v>32</v>
      </c>
      <c r="F158" s="53"/>
      <c r="G158" s="54">
        <f t="shared" si="10"/>
        <v>0.09375</v>
      </c>
      <c r="H158" s="54"/>
      <c r="I158" s="54"/>
      <c r="J158" s="71"/>
      <c r="K158" s="71"/>
    </row>
    <row r="159" spans="1:11" ht="19.5" customHeight="1">
      <c r="A159" s="73" t="s">
        <v>97</v>
      </c>
      <c r="B159" s="74"/>
      <c r="C159" s="55">
        <v>2</v>
      </c>
      <c r="D159" s="56"/>
      <c r="E159" s="55">
        <v>19</v>
      </c>
      <c r="F159" s="56"/>
      <c r="G159" s="75">
        <f>SUM(C159/E159)</f>
        <v>0.10526315789473684</v>
      </c>
      <c r="H159" s="76"/>
      <c r="I159" s="77"/>
      <c r="J159" s="27"/>
      <c r="K159" s="27"/>
    </row>
    <row r="160" spans="1:11" ht="19.5" customHeight="1">
      <c r="A160" s="52" t="s">
        <v>42</v>
      </c>
      <c r="B160" s="52"/>
      <c r="C160" s="53">
        <v>2</v>
      </c>
      <c r="D160" s="53"/>
      <c r="E160" s="53">
        <v>21</v>
      </c>
      <c r="F160" s="53"/>
      <c r="G160" s="54">
        <f t="shared" si="10"/>
        <v>0.09523809523809523</v>
      </c>
      <c r="H160" s="54"/>
      <c r="I160" s="54"/>
      <c r="J160" s="71"/>
      <c r="K160" s="71"/>
    </row>
    <row r="161" spans="1:11" ht="19.5" customHeight="1">
      <c r="A161" s="52" t="s">
        <v>65</v>
      </c>
      <c r="B161" s="52"/>
      <c r="C161" s="53">
        <v>2</v>
      </c>
      <c r="D161" s="53"/>
      <c r="E161" s="53">
        <v>48</v>
      </c>
      <c r="F161" s="53"/>
      <c r="G161" s="54">
        <f t="shared" si="10"/>
        <v>0.041666666666666664</v>
      </c>
      <c r="H161" s="54"/>
      <c r="I161" s="54"/>
      <c r="J161" s="71"/>
      <c r="K161" s="71"/>
    </row>
    <row r="162" spans="1:11" ht="19.5" customHeight="1">
      <c r="A162" s="52" t="s">
        <v>57</v>
      </c>
      <c r="B162" s="52"/>
      <c r="C162" s="53">
        <v>2</v>
      </c>
      <c r="D162" s="53"/>
      <c r="E162" s="53">
        <v>71</v>
      </c>
      <c r="F162" s="53"/>
      <c r="G162" s="54">
        <f>SUM(C162/E162)</f>
        <v>0.028169014084507043</v>
      </c>
      <c r="H162" s="54"/>
      <c r="I162" s="54"/>
      <c r="J162" s="71"/>
      <c r="K162" s="71"/>
    </row>
    <row r="163" spans="1:11" ht="19.5" customHeight="1">
      <c r="A163" s="52" t="s">
        <v>44</v>
      </c>
      <c r="B163" s="52"/>
      <c r="C163" s="53">
        <v>1</v>
      </c>
      <c r="D163" s="53"/>
      <c r="E163" s="53">
        <v>1</v>
      </c>
      <c r="F163" s="53"/>
      <c r="G163" s="54">
        <f t="shared" si="10"/>
        <v>1</v>
      </c>
      <c r="H163" s="54"/>
      <c r="I163" s="54"/>
      <c r="J163" s="71"/>
      <c r="K163" s="71"/>
    </row>
    <row r="164" spans="1:9" ht="20.25">
      <c r="A164" s="52" t="s">
        <v>95</v>
      </c>
      <c r="B164" s="52"/>
      <c r="C164" s="53">
        <v>1</v>
      </c>
      <c r="D164" s="53"/>
      <c r="E164" s="53">
        <v>9</v>
      </c>
      <c r="F164" s="53"/>
      <c r="G164" s="54">
        <f>SUM(C164/E164)</f>
        <v>0.1111111111111111</v>
      </c>
      <c r="H164" s="54"/>
      <c r="I164" s="54"/>
    </row>
    <row r="165" spans="1:11" ht="19.5" customHeight="1">
      <c r="A165" s="52" t="s">
        <v>89</v>
      </c>
      <c r="B165" s="52"/>
      <c r="C165" s="53">
        <v>1</v>
      </c>
      <c r="D165" s="53"/>
      <c r="E165" s="53">
        <v>18</v>
      </c>
      <c r="F165" s="53"/>
      <c r="G165" s="54">
        <f>SUM(C165/E165)</f>
        <v>0.05555555555555555</v>
      </c>
      <c r="H165" s="54"/>
      <c r="I165" s="54"/>
      <c r="J165" s="71"/>
      <c r="K165" s="71"/>
    </row>
    <row r="166" spans="1:11" ht="24.75" customHeight="1">
      <c r="A166" s="57" t="s">
        <v>91</v>
      </c>
      <c r="B166" s="57"/>
      <c r="C166" s="57"/>
      <c r="D166" s="57"/>
      <c r="E166" s="57"/>
      <c r="F166" s="57"/>
      <c r="G166" s="57"/>
      <c r="H166" s="57"/>
      <c r="I166" s="57"/>
      <c r="J166" s="32"/>
      <c r="K166" s="32"/>
    </row>
    <row r="167" spans="1:12" ht="19.5" customHeight="1">
      <c r="A167" s="72" t="s">
        <v>37</v>
      </c>
      <c r="B167" s="72"/>
      <c r="C167" s="53" t="s">
        <v>38</v>
      </c>
      <c r="D167" s="53"/>
      <c r="E167" s="53" t="s">
        <v>2</v>
      </c>
      <c r="F167" s="53"/>
      <c r="G167" s="80" t="s">
        <v>92</v>
      </c>
      <c r="H167" s="80"/>
      <c r="I167" s="80"/>
      <c r="J167" s="79"/>
      <c r="K167" s="79"/>
      <c r="L167" s="25"/>
    </row>
    <row r="168" spans="1:9" ht="20.25">
      <c r="A168" s="52" t="s">
        <v>98</v>
      </c>
      <c r="B168" s="52"/>
      <c r="C168" s="53">
        <v>1</v>
      </c>
      <c r="D168" s="53"/>
      <c r="E168" s="53">
        <v>19</v>
      </c>
      <c r="F168" s="53"/>
      <c r="G168" s="54">
        <f>SUM(C168/E168)</f>
        <v>0.05263157894736842</v>
      </c>
      <c r="H168" s="54"/>
      <c r="I168" s="54"/>
    </row>
    <row r="169" spans="1:9" ht="20.25">
      <c r="A169" s="73" t="s">
        <v>93</v>
      </c>
      <c r="B169" s="74"/>
      <c r="C169" s="55">
        <v>1</v>
      </c>
      <c r="D169" s="56"/>
      <c r="E169" s="55">
        <v>21</v>
      </c>
      <c r="F169" s="56"/>
      <c r="G169" s="75">
        <f>SUM(C169/E169)</f>
        <v>0.047619047619047616</v>
      </c>
      <c r="H169" s="76"/>
      <c r="I169" s="77"/>
    </row>
    <row r="170" spans="1:11" ht="19.5" customHeight="1">
      <c r="A170" s="73" t="s">
        <v>52</v>
      </c>
      <c r="B170" s="74"/>
      <c r="C170" s="55">
        <v>1</v>
      </c>
      <c r="D170" s="56"/>
      <c r="E170" s="55">
        <v>22</v>
      </c>
      <c r="F170" s="56"/>
      <c r="G170" s="75">
        <f>SUM(C170/E170)</f>
        <v>0.045454545454545456</v>
      </c>
      <c r="H170" s="76"/>
      <c r="I170" s="77"/>
      <c r="J170" s="78"/>
      <c r="K170" s="71"/>
    </row>
    <row r="171" spans="1:11" ht="19.5" customHeight="1">
      <c r="A171" s="73" t="s">
        <v>81</v>
      </c>
      <c r="B171" s="74"/>
      <c r="C171" s="55">
        <v>1</v>
      </c>
      <c r="D171" s="56"/>
      <c r="E171" s="55">
        <v>24</v>
      </c>
      <c r="F171" s="56"/>
      <c r="G171" s="75">
        <f aca="true" t="shared" si="11" ref="G171:G179">SUM(C171/E171)</f>
        <v>0.041666666666666664</v>
      </c>
      <c r="H171" s="76"/>
      <c r="I171" s="77"/>
      <c r="J171" s="78"/>
      <c r="K171" s="71"/>
    </row>
    <row r="172" spans="1:11" ht="19.5" customHeight="1">
      <c r="A172" s="52" t="s">
        <v>33</v>
      </c>
      <c r="B172" s="52"/>
      <c r="C172" s="53">
        <v>1</v>
      </c>
      <c r="D172" s="53"/>
      <c r="E172" s="53">
        <v>34</v>
      </c>
      <c r="F172" s="53"/>
      <c r="G172" s="54">
        <f>SUM(C172/E172)</f>
        <v>0.029411764705882353</v>
      </c>
      <c r="H172" s="54"/>
      <c r="I172" s="54"/>
      <c r="J172" s="71"/>
      <c r="K172" s="71"/>
    </row>
    <row r="173" spans="1:9" ht="20.25">
      <c r="A173" s="52" t="s">
        <v>70</v>
      </c>
      <c r="B173" s="52"/>
      <c r="C173" s="53">
        <v>1</v>
      </c>
      <c r="D173" s="53"/>
      <c r="E173" s="53">
        <v>35</v>
      </c>
      <c r="F173" s="53"/>
      <c r="G173" s="54">
        <f>SUM(C173/E173)</f>
        <v>0.02857142857142857</v>
      </c>
      <c r="H173" s="54"/>
      <c r="I173" s="54"/>
    </row>
    <row r="174" spans="1:11" ht="19.5" customHeight="1">
      <c r="A174" s="52" t="s">
        <v>71</v>
      </c>
      <c r="B174" s="52"/>
      <c r="C174" s="53">
        <v>1</v>
      </c>
      <c r="D174" s="53"/>
      <c r="E174" s="53">
        <v>36</v>
      </c>
      <c r="F174" s="53"/>
      <c r="G174" s="54">
        <f t="shared" si="11"/>
        <v>0.027777777777777776</v>
      </c>
      <c r="H174" s="54"/>
      <c r="I174" s="54"/>
      <c r="J174" s="71"/>
      <c r="K174" s="71"/>
    </row>
    <row r="175" spans="1:11" ht="19.5" customHeight="1">
      <c r="A175" s="52" t="s">
        <v>64</v>
      </c>
      <c r="B175" s="52"/>
      <c r="C175" s="53">
        <v>1</v>
      </c>
      <c r="D175" s="53"/>
      <c r="E175" s="53">
        <v>39</v>
      </c>
      <c r="F175" s="53"/>
      <c r="G175" s="54">
        <f t="shared" si="11"/>
        <v>0.02564102564102564</v>
      </c>
      <c r="H175" s="54"/>
      <c r="I175" s="54"/>
      <c r="J175" s="71"/>
      <c r="K175" s="71"/>
    </row>
    <row r="176" spans="1:11" ht="19.5" customHeight="1">
      <c r="A176" s="52" t="s">
        <v>43</v>
      </c>
      <c r="B176" s="52"/>
      <c r="C176" s="53">
        <v>1</v>
      </c>
      <c r="D176" s="53"/>
      <c r="E176" s="53">
        <v>42</v>
      </c>
      <c r="F176" s="53"/>
      <c r="G176" s="54">
        <f t="shared" si="11"/>
        <v>0.023809523809523808</v>
      </c>
      <c r="H176" s="54"/>
      <c r="I176" s="54"/>
      <c r="J176" s="71"/>
      <c r="K176" s="71"/>
    </row>
    <row r="177" spans="1:11" ht="19.5" customHeight="1">
      <c r="A177" s="52" t="s">
        <v>60</v>
      </c>
      <c r="B177" s="52"/>
      <c r="C177" s="53">
        <v>1</v>
      </c>
      <c r="D177" s="53"/>
      <c r="E177" s="53">
        <v>43</v>
      </c>
      <c r="F177" s="53"/>
      <c r="G177" s="54">
        <f t="shared" si="11"/>
        <v>0.023255813953488372</v>
      </c>
      <c r="H177" s="54"/>
      <c r="I177" s="54"/>
      <c r="J177" s="71"/>
      <c r="K177" s="71"/>
    </row>
    <row r="178" spans="1:11" ht="19.5" customHeight="1">
      <c r="A178" s="52" t="s">
        <v>63</v>
      </c>
      <c r="B178" s="52"/>
      <c r="C178" s="53">
        <v>1</v>
      </c>
      <c r="D178" s="53"/>
      <c r="E178" s="53">
        <v>43</v>
      </c>
      <c r="F178" s="53"/>
      <c r="G178" s="54">
        <f t="shared" si="11"/>
        <v>0.023255813953488372</v>
      </c>
      <c r="H178" s="54"/>
      <c r="I178" s="54"/>
      <c r="J178" s="71"/>
      <c r="K178" s="71"/>
    </row>
    <row r="179" spans="1:11" ht="19.5" customHeight="1">
      <c r="A179" s="52" t="s">
        <v>62</v>
      </c>
      <c r="B179" s="52"/>
      <c r="C179" s="53">
        <v>1</v>
      </c>
      <c r="D179" s="53"/>
      <c r="E179" s="53">
        <v>46</v>
      </c>
      <c r="F179" s="53"/>
      <c r="G179" s="54">
        <f t="shared" si="11"/>
        <v>0.021739130434782608</v>
      </c>
      <c r="H179" s="54"/>
      <c r="I179" s="54"/>
      <c r="J179" s="71"/>
      <c r="K179" s="71"/>
    </row>
    <row r="181" spans="1:11" ht="20.25" customHeight="1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</row>
    <row r="182" spans="1:11" ht="20.25" customHeight="1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</row>
    <row r="183" spans="1:11" ht="20.25" customHeight="1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</row>
    <row r="184" spans="1:11" ht="20.25" customHeight="1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</row>
    <row r="185" spans="1:11" ht="20.25" customHeight="1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</row>
    <row r="186" spans="1:11" ht="20.25" customHeight="1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</row>
    <row r="187" spans="1:11" ht="20.25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</row>
    <row r="188" spans="1:11" ht="2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</row>
    <row r="189" spans="1:11" ht="2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</row>
    <row r="190" spans="1:11" ht="2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</row>
    <row r="191" spans="1:11" ht="2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</row>
    <row r="192" spans="1:11" ht="2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</row>
    <row r="193" spans="1:11" ht="2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</row>
    <row r="194" spans="1:11" ht="2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</row>
    <row r="195" spans="1:11" ht="24.75" customHeight="1">
      <c r="A195" s="57" t="s">
        <v>90</v>
      </c>
      <c r="B195" s="57"/>
      <c r="C195" s="57"/>
      <c r="D195" s="57"/>
      <c r="E195" s="57"/>
      <c r="F195" s="57"/>
      <c r="G195" s="57"/>
      <c r="H195" s="57"/>
      <c r="I195" s="57"/>
      <c r="J195" s="32"/>
      <c r="K195" s="32"/>
    </row>
    <row r="196" spans="1:12" ht="19.5" customHeight="1">
      <c r="A196" s="72" t="s">
        <v>37</v>
      </c>
      <c r="B196" s="72"/>
      <c r="C196" s="53" t="s">
        <v>2</v>
      </c>
      <c r="D196" s="53"/>
      <c r="E196" s="53" t="s">
        <v>53</v>
      </c>
      <c r="F196" s="53"/>
      <c r="G196" s="80" t="s">
        <v>54</v>
      </c>
      <c r="H196" s="80"/>
      <c r="I196" s="80"/>
      <c r="J196" s="79"/>
      <c r="K196" s="79"/>
      <c r="L196" s="25"/>
    </row>
    <row r="197" spans="1:11" ht="19.5" customHeight="1">
      <c r="A197" s="52" t="s">
        <v>45</v>
      </c>
      <c r="B197" s="52"/>
      <c r="C197" s="53">
        <v>64</v>
      </c>
      <c r="D197" s="53"/>
      <c r="E197" s="53">
        <v>21</v>
      </c>
      <c r="F197" s="53"/>
      <c r="G197" s="53">
        <v>4</v>
      </c>
      <c r="H197" s="53"/>
      <c r="I197" s="53"/>
      <c r="J197" s="71"/>
      <c r="K197" s="71"/>
    </row>
    <row r="198" spans="1:11" ht="19.5" customHeight="1">
      <c r="A198" s="52" t="s">
        <v>59</v>
      </c>
      <c r="B198" s="52"/>
      <c r="C198" s="53">
        <v>32</v>
      </c>
      <c r="D198" s="53"/>
      <c r="E198" s="53">
        <v>12</v>
      </c>
      <c r="F198" s="53"/>
      <c r="G198" s="53">
        <v>3</v>
      </c>
      <c r="H198" s="53"/>
      <c r="I198" s="53"/>
      <c r="J198" s="71"/>
      <c r="K198" s="71"/>
    </row>
    <row r="199" spans="1:11" ht="19.5" customHeight="1">
      <c r="A199" s="52" t="s">
        <v>23</v>
      </c>
      <c r="B199" s="52"/>
      <c r="C199" s="53">
        <v>67</v>
      </c>
      <c r="D199" s="53"/>
      <c r="E199" s="53">
        <v>9</v>
      </c>
      <c r="F199" s="53"/>
      <c r="G199" s="53">
        <v>2</v>
      </c>
      <c r="H199" s="53"/>
      <c r="I199" s="53"/>
      <c r="J199" s="71"/>
      <c r="K199" s="71"/>
    </row>
    <row r="200" spans="1:11" ht="19.5" customHeight="1">
      <c r="A200" s="52" t="s">
        <v>19</v>
      </c>
      <c r="B200" s="52"/>
      <c r="C200" s="53">
        <v>16</v>
      </c>
      <c r="D200" s="53"/>
      <c r="E200" s="53">
        <v>8</v>
      </c>
      <c r="F200" s="53"/>
      <c r="G200" s="53">
        <v>1</v>
      </c>
      <c r="H200" s="53"/>
      <c r="I200" s="53"/>
      <c r="J200" s="71"/>
      <c r="K200" s="71"/>
    </row>
    <row r="201" spans="1:11" ht="19.5" customHeight="1">
      <c r="A201" s="52" t="s">
        <v>25</v>
      </c>
      <c r="B201" s="52"/>
      <c r="C201" s="53">
        <v>26</v>
      </c>
      <c r="D201" s="53"/>
      <c r="E201" s="53">
        <v>8</v>
      </c>
      <c r="F201" s="53"/>
      <c r="G201" s="53">
        <v>1</v>
      </c>
      <c r="H201" s="53"/>
      <c r="I201" s="53"/>
      <c r="J201" s="71"/>
      <c r="K201" s="71"/>
    </row>
    <row r="202" spans="1:11" ht="19.5" customHeight="1">
      <c r="A202" s="52" t="s">
        <v>57</v>
      </c>
      <c r="B202" s="52"/>
      <c r="C202" s="53">
        <v>51</v>
      </c>
      <c r="D202" s="53"/>
      <c r="E202" s="53">
        <v>7</v>
      </c>
      <c r="F202" s="53"/>
      <c r="G202" s="53">
        <v>1</v>
      </c>
      <c r="H202" s="53"/>
      <c r="I202" s="53"/>
      <c r="J202" s="71"/>
      <c r="K202" s="71"/>
    </row>
    <row r="203" spans="1:11" ht="19.5" customHeight="1">
      <c r="A203" s="52" t="s">
        <v>40</v>
      </c>
      <c r="B203" s="52"/>
      <c r="C203" s="53">
        <v>20</v>
      </c>
      <c r="D203" s="53"/>
      <c r="E203" s="53">
        <v>6</v>
      </c>
      <c r="F203" s="53"/>
      <c r="G203" s="53">
        <v>1</v>
      </c>
      <c r="H203" s="53"/>
      <c r="I203" s="53"/>
      <c r="J203" s="71"/>
      <c r="K203" s="71"/>
    </row>
    <row r="204" spans="1:11" ht="19.5" customHeight="1">
      <c r="A204" s="52" t="s">
        <v>42</v>
      </c>
      <c r="B204" s="52"/>
      <c r="C204" s="53">
        <v>21</v>
      </c>
      <c r="D204" s="53"/>
      <c r="E204" s="53">
        <v>6</v>
      </c>
      <c r="F204" s="53"/>
      <c r="G204" s="53">
        <v>1</v>
      </c>
      <c r="H204" s="53"/>
      <c r="I204" s="53"/>
      <c r="J204" s="71"/>
      <c r="K204" s="71"/>
    </row>
    <row r="205" spans="1:11" ht="19.5" customHeight="1">
      <c r="A205" s="52" t="s">
        <v>43</v>
      </c>
      <c r="B205" s="52"/>
      <c r="C205" s="53">
        <v>42</v>
      </c>
      <c r="D205" s="53"/>
      <c r="E205" s="53">
        <v>6</v>
      </c>
      <c r="F205" s="53"/>
      <c r="G205" s="53">
        <v>1</v>
      </c>
      <c r="H205" s="53"/>
      <c r="I205" s="53"/>
      <c r="J205" s="71"/>
      <c r="K205" s="71"/>
    </row>
    <row r="206" spans="1:11" ht="19.5" customHeight="1">
      <c r="A206" s="52" t="s">
        <v>65</v>
      </c>
      <c r="B206" s="52"/>
      <c r="C206" s="53">
        <v>48</v>
      </c>
      <c r="D206" s="53"/>
      <c r="E206" s="53">
        <v>4</v>
      </c>
      <c r="F206" s="53"/>
      <c r="G206" s="53">
        <v>1</v>
      </c>
      <c r="H206" s="53"/>
      <c r="I206" s="53"/>
      <c r="J206" s="71"/>
      <c r="K206" s="71"/>
    </row>
    <row r="207" spans="1:11" ht="19.5" customHeight="1">
      <c r="A207" s="52" t="s">
        <v>21</v>
      </c>
      <c r="B207" s="52"/>
      <c r="C207" s="53">
        <v>84</v>
      </c>
      <c r="D207" s="53"/>
      <c r="E207" s="53">
        <v>18</v>
      </c>
      <c r="F207" s="53"/>
      <c r="G207" s="53"/>
      <c r="H207" s="53"/>
      <c r="I207" s="53"/>
      <c r="J207" s="71"/>
      <c r="K207" s="71"/>
    </row>
    <row r="208" spans="1:11" ht="19.5" customHeight="1">
      <c r="A208" s="52" t="s">
        <v>39</v>
      </c>
      <c r="B208" s="52"/>
      <c r="C208" s="53">
        <v>83</v>
      </c>
      <c r="D208" s="53"/>
      <c r="E208" s="53">
        <v>9</v>
      </c>
      <c r="F208" s="53"/>
      <c r="G208" s="53"/>
      <c r="H208" s="53"/>
      <c r="I208" s="53"/>
      <c r="J208" s="71"/>
      <c r="K208" s="71"/>
    </row>
    <row r="209" spans="1:11" ht="19.5" customHeight="1">
      <c r="A209" s="52" t="s">
        <v>32</v>
      </c>
      <c r="B209" s="52"/>
      <c r="C209" s="53">
        <v>77</v>
      </c>
      <c r="D209" s="53"/>
      <c r="E209" s="53">
        <v>7</v>
      </c>
      <c r="F209" s="53"/>
      <c r="G209" s="53"/>
      <c r="H209" s="53"/>
      <c r="I209" s="53"/>
      <c r="J209" s="71"/>
      <c r="K209" s="71"/>
    </row>
    <row r="210" spans="1:11" ht="19.5" customHeight="1">
      <c r="A210" s="52" t="s">
        <v>55</v>
      </c>
      <c r="B210" s="52"/>
      <c r="C210" s="53">
        <v>89</v>
      </c>
      <c r="D210" s="53"/>
      <c r="E210" s="53">
        <v>7</v>
      </c>
      <c r="F210" s="53"/>
      <c r="G210" s="53"/>
      <c r="H210" s="53"/>
      <c r="I210" s="53"/>
      <c r="J210" s="71"/>
      <c r="K210" s="71"/>
    </row>
    <row r="211" spans="1:11" ht="19.5" customHeight="1">
      <c r="A211" s="52" t="s">
        <v>71</v>
      </c>
      <c r="B211" s="52"/>
      <c r="C211" s="53">
        <v>36</v>
      </c>
      <c r="D211" s="53"/>
      <c r="E211" s="53">
        <v>6</v>
      </c>
      <c r="F211" s="53"/>
      <c r="G211" s="53"/>
      <c r="H211" s="53"/>
      <c r="I211" s="53"/>
      <c r="J211" s="71"/>
      <c r="K211" s="71"/>
    </row>
    <row r="212" spans="1:11" ht="19.5" customHeight="1">
      <c r="A212" s="52" t="s">
        <v>62</v>
      </c>
      <c r="B212" s="52"/>
      <c r="C212" s="53">
        <v>38</v>
      </c>
      <c r="D212" s="53"/>
      <c r="E212" s="53">
        <v>5</v>
      </c>
      <c r="F212" s="53"/>
      <c r="G212" s="53"/>
      <c r="H212" s="53"/>
      <c r="I212" s="53"/>
      <c r="J212" s="71"/>
      <c r="K212" s="71"/>
    </row>
    <row r="213" spans="1:11" ht="19.5" customHeight="1">
      <c r="A213" s="52" t="s">
        <v>46</v>
      </c>
      <c r="B213" s="52"/>
      <c r="C213" s="53">
        <v>42</v>
      </c>
      <c r="D213" s="53"/>
      <c r="E213" s="53">
        <v>5</v>
      </c>
      <c r="F213" s="53"/>
      <c r="G213" s="53"/>
      <c r="H213" s="53"/>
      <c r="I213" s="53"/>
      <c r="J213" s="71"/>
      <c r="K213" s="71"/>
    </row>
    <row r="214" spans="1:11" ht="19.5" customHeight="1">
      <c r="A214" s="52" t="s">
        <v>56</v>
      </c>
      <c r="B214" s="52"/>
      <c r="C214" s="53">
        <v>20</v>
      </c>
      <c r="D214" s="53"/>
      <c r="E214" s="53">
        <v>4</v>
      </c>
      <c r="F214" s="53"/>
      <c r="G214" s="53"/>
      <c r="H214" s="53"/>
      <c r="I214" s="53"/>
      <c r="J214" s="71"/>
      <c r="K214" s="71"/>
    </row>
    <row r="215" spans="1:11" ht="19.5" customHeight="1">
      <c r="A215" s="52" t="s">
        <v>26</v>
      </c>
      <c r="B215" s="52"/>
      <c r="C215" s="53">
        <v>25</v>
      </c>
      <c r="D215" s="53"/>
      <c r="E215" s="53">
        <v>4</v>
      </c>
      <c r="F215" s="53"/>
      <c r="G215" s="53"/>
      <c r="H215" s="53"/>
      <c r="I215" s="53"/>
      <c r="J215" s="71"/>
      <c r="K215" s="71"/>
    </row>
    <row r="216" spans="1:11" ht="19.5" customHeight="1">
      <c r="A216" s="52" t="s">
        <v>63</v>
      </c>
      <c r="B216" s="52"/>
      <c r="C216" s="53">
        <v>43</v>
      </c>
      <c r="D216" s="53"/>
      <c r="E216" s="53">
        <v>4</v>
      </c>
      <c r="F216" s="53"/>
      <c r="G216" s="53"/>
      <c r="H216" s="53"/>
      <c r="I216" s="53"/>
      <c r="J216" s="71"/>
      <c r="K216" s="71"/>
    </row>
    <row r="217" spans="1:11" ht="19.5" customHeight="1">
      <c r="A217" s="52" t="s">
        <v>18</v>
      </c>
      <c r="B217" s="52"/>
      <c r="C217" s="53">
        <v>48</v>
      </c>
      <c r="D217" s="53"/>
      <c r="E217" s="53">
        <v>4</v>
      </c>
      <c r="F217" s="53"/>
      <c r="G217" s="53"/>
      <c r="H217" s="53"/>
      <c r="I217" s="53"/>
      <c r="J217" s="71"/>
      <c r="K217" s="71"/>
    </row>
    <row r="218" spans="1:9" ht="20.25">
      <c r="A218" s="52" t="s">
        <v>99</v>
      </c>
      <c r="B218" s="52"/>
      <c r="C218" s="53">
        <v>9</v>
      </c>
      <c r="D218" s="53"/>
      <c r="E218" s="53">
        <v>3</v>
      </c>
      <c r="F218" s="53"/>
      <c r="G218" s="53"/>
      <c r="H218" s="53"/>
      <c r="I218" s="53"/>
    </row>
    <row r="219" spans="1:9" ht="20.25">
      <c r="A219" s="52" t="s">
        <v>100</v>
      </c>
      <c r="B219" s="52"/>
      <c r="C219" s="53">
        <v>12</v>
      </c>
      <c r="D219" s="53"/>
      <c r="E219" s="53">
        <v>3</v>
      </c>
      <c r="F219" s="53"/>
      <c r="G219" s="53"/>
      <c r="H219" s="53"/>
      <c r="I219" s="53"/>
    </row>
    <row r="220" spans="1:11" ht="19.5" customHeight="1">
      <c r="A220" s="52" t="s">
        <v>72</v>
      </c>
      <c r="B220" s="52"/>
      <c r="C220" s="53">
        <v>14</v>
      </c>
      <c r="D220" s="53"/>
      <c r="E220" s="53">
        <v>3</v>
      </c>
      <c r="F220" s="53"/>
      <c r="G220" s="53"/>
      <c r="H220" s="53"/>
      <c r="I220" s="53"/>
      <c r="J220" s="71"/>
      <c r="K220" s="71"/>
    </row>
    <row r="221" spans="1:11" ht="19.5" customHeight="1">
      <c r="A221" s="52" t="s">
        <v>96</v>
      </c>
      <c r="B221" s="52"/>
      <c r="C221" s="53">
        <v>16</v>
      </c>
      <c r="D221" s="53"/>
      <c r="E221" s="53">
        <v>3</v>
      </c>
      <c r="F221" s="53"/>
      <c r="G221" s="53"/>
      <c r="H221" s="53"/>
      <c r="I221" s="53"/>
      <c r="J221" s="27"/>
      <c r="K221" s="27"/>
    </row>
    <row r="222" spans="1:11" ht="19.5" customHeight="1">
      <c r="A222" s="52" t="s">
        <v>64</v>
      </c>
      <c r="B222" s="52"/>
      <c r="C222" s="53">
        <v>17</v>
      </c>
      <c r="D222" s="53"/>
      <c r="E222" s="53">
        <v>3</v>
      </c>
      <c r="F222" s="53"/>
      <c r="G222" s="53"/>
      <c r="H222" s="53"/>
      <c r="I222" s="53"/>
      <c r="J222" s="71"/>
      <c r="K222" s="71"/>
    </row>
    <row r="223" spans="1:11" ht="19.5" customHeight="1">
      <c r="A223" s="52" t="s">
        <v>80</v>
      </c>
      <c r="B223" s="52"/>
      <c r="C223" s="53">
        <v>20</v>
      </c>
      <c r="D223" s="53"/>
      <c r="E223" s="53">
        <v>3</v>
      </c>
      <c r="F223" s="53"/>
      <c r="G223" s="53"/>
      <c r="H223" s="53"/>
      <c r="I223" s="53"/>
      <c r="J223" s="71"/>
      <c r="K223" s="71"/>
    </row>
    <row r="224" spans="1:11" ht="24.75" customHeight="1">
      <c r="A224" s="57" t="s">
        <v>90</v>
      </c>
      <c r="B224" s="57"/>
      <c r="C224" s="57"/>
      <c r="D224" s="57"/>
      <c r="E224" s="57"/>
      <c r="F224" s="57"/>
      <c r="G224" s="57"/>
      <c r="H224" s="57"/>
      <c r="I224" s="57"/>
      <c r="J224" s="32"/>
      <c r="K224" s="32"/>
    </row>
    <row r="225" spans="1:12" ht="19.5" customHeight="1">
      <c r="A225" s="72" t="s">
        <v>37</v>
      </c>
      <c r="B225" s="72"/>
      <c r="C225" s="53" t="s">
        <v>2</v>
      </c>
      <c r="D225" s="53"/>
      <c r="E225" s="53" t="s">
        <v>53</v>
      </c>
      <c r="F225" s="53"/>
      <c r="G225" s="80" t="s">
        <v>54</v>
      </c>
      <c r="H225" s="80"/>
      <c r="I225" s="80"/>
      <c r="J225" s="79"/>
      <c r="K225" s="79"/>
      <c r="L225" s="25"/>
    </row>
    <row r="226" spans="1:11" ht="19.5" customHeight="1">
      <c r="A226" s="52" t="s">
        <v>60</v>
      </c>
      <c r="B226" s="52"/>
      <c r="C226" s="53">
        <v>22</v>
      </c>
      <c r="D226" s="53"/>
      <c r="E226" s="53">
        <v>3</v>
      </c>
      <c r="F226" s="53"/>
      <c r="G226" s="53"/>
      <c r="H226" s="53"/>
      <c r="I226" s="53"/>
      <c r="J226" s="71"/>
      <c r="K226" s="71"/>
    </row>
    <row r="227" spans="1:11" ht="19.5" customHeight="1">
      <c r="A227" s="52" t="s">
        <v>22</v>
      </c>
      <c r="B227" s="52"/>
      <c r="C227" s="53">
        <v>39</v>
      </c>
      <c r="D227" s="53"/>
      <c r="E227" s="53">
        <v>3</v>
      </c>
      <c r="F227" s="53"/>
      <c r="G227" s="53"/>
      <c r="H227" s="53"/>
      <c r="I227" s="53"/>
      <c r="J227" s="71"/>
      <c r="K227" s="71"/>
    </row>
    <row r="228" spans="1:11" ht="19.5" customHeight="1">
      <c r="A228" s="52" t="s">
        <v>66</v>
      </c>
      <c r="B228" s="52"/>
      <c r="C228" s="53">
        <v>11</v>
      </c>
      <c r="D228" s="53"/>
      <c r="E228" s="53">
        <v>2</v>
      </c>
      <c r="F228" s="53"/>
      <c r="G228" s="53"/>
      <c r="H228" s="53"/>
      <c r="I228" s="53"/>
      <c r="J228" s="71"/>
      <c r="K228" s="71"/>
    </row>
    <row r="229" spans="1:9" ht="20.25">
      <c r="A229" s="52" t="s">
        <v>93</v>
      </c>
      <c r="B229" s="52"/>
      <c r="C229" s="53">
        <v>21</v>
      </c>
      <c r="D229" s="53"/>
      <c r="E229" s="53">
        <v>2</v>
      </c>
      <c r="F229" s="53"/>
      <c r="G229" s="54"/>
      <c r="H229" s="54"/>
      <c r="I229" s="54"/>
    </row>
    <row r="230" spans="1:11" ht="19.5" customHeight="1">
      <c r="A230" s="73" t="s">
        <v>52</v>
      </c>
      <c r="B230" s="74"/>
      <c r="C230" s="55">
        <v>22</v>
      </c>
      <c r="D230" s="56"/>
      <c r="E230" s="55">
        <v>2</v>
      </c>
      <c r="F230" s="56"/>
      <c r="G230" s="55"/>
      <c r="H230" s="81"/>
      <c r="I230" s="56"/>
      <c r="J230" s="78"/>
      <c r="K230" s="71"/>
    </row>
    <row r="231" spans="1:11" ht="19.5" customHeight="1">
      <c r="A231" s="52" t="s">
        <v>47</v>
      </c>
      <c r="B231" s="52"/>
      <c r="C231" s="53">
        <v>23</v>
      </c>
      <c r="D231" s="53"/>
      <c r="E231" s="53">
        <v>2</v>
      </c>
      <c r="F231" s="53"/>
      <c r="G231" s="53"/>
      <c r="H231" s="53"/>
      <c r="I231" s="53"/>
      <c r="J231" s="71"/>
      <c r="K231" s="71"/>
    </row>
    <row r="232" spans="1:11" ht="19.5" customHeight="1">
      <c r="A232" s="52" t="s">
        <v>58</v>
      </c>
      <c r="B232" s="52"/>
      <c r="C232" s="53">
        <v>29</v>
      </c>
      <c r="D232" s="53"/>
      <c r="E232" s="53">
        <v>2</v>
      </c>
      <c r="F232" s="53"/>
      <c r="G232" s="53"/>
      <c r="H232" s="53"/>
      <c r="I232" s="53"/>
      <c r="J232" s="71"/>
      <c r="K232" s="71"/>
    </row>
    <row r="233" spans="1:11" ht="19.5" customHeight="1">
      <c r="A233" s="52" t="s">
        <v>79</v>
      </c>
      <c r="B233" s="52"/>
      <c r="C233" s="53">
        <v>32</v>
      </c>
      <c r="D233" s="53"/>
      <c r="E233" s="53">
        <v>2</v>
      </c>
      <c r="F233" s="53"/>
      <c r="G233" s="53"/>
      <c r="H233" s="53"/>
      <c r="I233" s="53"/>
      <c r="J233" s="71"/>
      <c r="K233" s="71"/>
    </row>
    <row r="234" spans="1:11" ht="19.5" customHeight="1">
      <c r="A234" s="52" t="s">
        <v>41</v>
      </c>
      <c r="B234" s="52"/>
      <c r="C234" s="53">
        <v>32</v>
      </c>
      <c r="D234" s="53"/>
      <c r="E234" s="53">
        <v>2</v>
      </c>
      <c r="F234" s="53"/>
      <c r="G234" s="53"/>
      <c r="H234" s="53"/>
      <c r="I234" s="53"/>
      <c r="J234" s="71"/>
      <c r="K234" s="71"/>
    </row>
    <row r="235" spans="1:11" ht="19.5" customHeight="1">
      <c r="A235" s="52" t="s">
        <v>61</v>
      </c>
      <c r="B235" s="52"/>
      <c r="C235" s="53">
        <v>10</v>
      </c>
      <c r="D235" s="53"/>
      <c r="E235" s="53">
        <v>1</v>
      </c>
      <c r="F235" s="53"/>
      <c r="G235" s="53"/>
      <c r="H235" s="53"/>
      <c r="I235" s="53"/>
      <c r="J235" s="71"/>
      <c r="K235" s="71"/>
    </row>
    <row r="236" spans="1:11" ht="19.5" customHeight="1">
      <c r="A236" s="52" t="s">
        <v>94</v>
      </c>
      <c r="B236" s="52"/>
      <c r="C236" s="55">
        <v>16</v>
      </c>
      <c r="D236" s="56"/>
      <c r="E236" s="55">
        <v>1</v>
      </c>
      <c r="F236" s="56"/>
      <c r="G236" s="55"/>
      <c r="H236" s="81"/>
      <c r="I236" s="56"/>
      <c r="J236" s="27"/>
      <c r="K236" s="27"/>
    </row>
    <row r="237" spans="1:11" ht="19.5" customHeight="1">
      <c r="A237" s="52" t="s">
        <v>33</v>
      </c>
      <c r="B237" s="52"/>
      <c r="C237" s="53">
        <v>17</v>
      </c>
      <c r="D237" s="53"/>
      <c r="E237" s="53">
        <v>1</v>
      </c>
      <c r="F237" s="53"/>
      <c r="G237" s="53"/>
      <c r="H237" s="53"/>
      <c r="I237" s="53"/>
      <c r="J237" s="71"/>
      <c r="K237" s="71"/>
    </row>
    <row r="238" spans="1:9" ht="20.25">
      <c r="A238" s="52" t="s">
        <v>98</v>
      </c>
      <c r="B238" s="52"/>
      <c r="C238" s="53">
        <v>20</v>
      </c>
      <c r="D238" s="53"/>
      <c r="E238" s="53">
        <v>1</v>
      </c>
      <c r="F238" s="53"/>
      <c r="G238" s="53"/>
      <c r="H238" s="53"/>
      <c r="I238" s="53"/>
    </row>
    <row r="239" spans="1:11" ht="19.5" customHeight="1">
      <c r="A239" s="52" t="s">
        <v>73</v>
      </c>
      <c r="B239" s="52"/>
      <c r="C239" s="53">
        <v>20</v>
      </c>
      <c r="D239" s="53"/>
      <c r="E239" s="53">
        <v>1</v>
      </c>
      <c r="F239" s="53"/>
      <c r="G239" s="53"/>
      <c r="H239" s="53"/>
      <c r="I239" s="53"/>
      <c r="J239" s="71"/>
      <c r="K239" s="71"/>
    </row>
    <row r="240" spans="1:11" ht="19.5" customHeight="1">
      <c r="A240" s="52" t="s">
        <v>82</v>
      </c>
      <c r="B240" s="52"/>
      <c r="C240" s="53">
        <v>24</v>
      </c>
      <c r="D240" s="53"/>
      <c r="E240" s="53">
        <v>1</v>
      </c>
      <c r="F240" s="53"/>
      <c r="G240" s="53"/>
      <c r="H240" s="53"/>
      <c r="I240" s="53"/>
      <c r="J240" s="27"/>
      <c r="K240" s="27"/>
    </row>
    <row r="241" spans="1:11" ht="19.5" customHeight="1">
      <c r="A241" s="52" t="s">
        <v>70</v>
      </c>
      <c r="B241" s="52"/>
      <c r="C241" s="53">
        <v>35</v>
      </c>
      <c r="D241" s="53"/>
      <c r="E241" s="53">
        <v>1</v>
      </c>
      <c r="F241" s="53"/>
      <c r="G241" s="53"/>
      <c r="H241" s="53"/>
      <c r="I241" s="53"/>
      <c r="J241" s="71"/>
      <c r="K241" s="71"/>
    </row>
    <row r="242" spans="1:11" ht="19.5" customHeight="1">
      <c r="A242" s="31"/>
      <c r="B242" s="31"/>
      <c r="C242" s="27"/>
      <c r="D242" s="27"/>
      <c r="E242" s="27"/>
      <c r="F242" s="27"/>
      <c r="G242" s="27"/>
      <c r="H242" s="27"/>
      <c r="I242" s="27"/>
      <c r="J242" s="27"/>
      <c r="K242" s="27"/>
    </row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</sheetData>
  <mergeCells count="641">
    <mergeCell ref="J148:K148"/>
    <mergeCell ref="A150:B150"/>
    <mergeCell ref="A151:B151"/>
    <mergeCell ref="G138:I138"/>
    <mergeCell ref="E141:F141"/>
    <mergeCell ref="J145:K145"/>
    <mergeCell ref="J143:K143"/>
    <mergeCell ref="A147:B147"/>
    <mergeCell ref="C147:D147"/>
    <mergeCell ref="A143:B143"/>
    <mergeCell ref="A145:B145"/>
    <mergeCell ref="C142:D142"/>
    <mergeCell ref="A149:B149"/>
    <mergeCell ref="A148:B148"/>
    <mergeCell ref="G220:I220"/>
    <mergeCell ref="G170:I170"/>
    <mergeCell ref="C170:D170"/>
    <mergeCell ref="E157:F157"/>
    <mergeCell ref="E167:F167"/>
    <mergeCell ref="G167:I167"/>
    <mergeCell ref="E159:F159"/>
    <mergeCell ref="E160:F160"/>
    <mergeCell ref="E161:F161"/>
    <mergeCell ref="C163:D163"/>
    <mergeCell ref="A219:B219"/>
    <mergeCell ref="C219:D219"/>
    <mergeCell ref="E219:F219"/>
    <mergeCell ref="G219:I219"/>
    <mergeCell ref="A227:B227"/>
    <mergeCell ref="C227:D227"/>
    <mergeCell ref="E227:F227"/>
    <mergeCell ref="G227:I227"/>
    <mergeCell ref="A234:B234"/>
    <mergeCell ref="A218:B218"/>
    <mergeCell ref="C218:D218"/>
    <mergeCell ref="E218:F218"/>
    <mergeCell ref="C232:D232"/>
    <mergeCell ref="E232:F232"/>
    <mergeCell ref="A232:B232"/>
    <mergeCell ref="A223:B223"/>
    <mergeCell ref="C223:D223"/>
    <mergeCell ref="E223:F223"/>
    <mergeCell ref="G232:I232"/>
    <mergeCell ref="G234:I234"/>
    <mergeCell ref="G235:I235"/>
    <mergeCell ref="C236:D236"/>
    <mergeCell ref="E236:F236"/>
    <mergeCell ref="G236:I236"/>
    <mergeCell ref="A238:B238"/>
    <mergeCell ref="J235:K235"/>
    <mergeCell ref="A241:B241"/>
    <mergeCell ref="C241:D241"/>
    <mergeCell ref="E241:F241"/>
    <mergeCell ref="G241:I241"/>
    <mergeCell ref="J241:K241"/>
    <mergeCell ref="A235:B235"/>
    <mergeCell ref="C235:D235"/>
    <mergeCell ref="E235:F235"/>
    <mergeCell ref="J237:K237"/>
    <mergeCell ref="A239:B239"/>
    <mergeCell ref="C239:D239"/>
    <mergeCell ref="E239:F239"/>
    <mergeCell ref="G239:I239"/>
    <mergeCell ref="A237:B237"/>
    <mergeCell ref="C237:D237"/>
    <mergeCell ref="E237:F237"/>
    <mergeCell ref="G237:I237"/>
    <mergeCell ref="J239:K239"/>
    <mergeCell ref="J228:K228"/>
    <mergeCell ref="A233:B233"/>
    <mergeCell ref="C233:D233"/>
    <mergeCell ref="E233:F233"/>
    <mergeCell ref="G233:I233"/>
    <mergeCell ref="A228:B228"/>
    <mergeCell ref="C228:D228"/>
    <mergeCell ref="E228:F228"/>
    <mergeCell ref="G228:I228"/>
    <mergeCell ref="A229:B229"/>
    <mergeCell ref="J223:K223"/>
    <mergeCell ref="A214:B214"/>
    <mergeCell ref="C214:D214"/>
    <mergeCell ref="E214:F214"/>
    <mergeCell ref="G214:I214"/>
    <mergeCell ref="J220:K220"/>
    <mergeCell ref="A220:B220"/>
    <mergeCell ref="C220:D220"/>
    <mergeCell ref="E220:F220"/>
    <mergeCell ref="G218:I218"/>
    <mergeCell ref="J198:K198"/>
    <mergeCell ref="A210:B210"/>
    <mergeCell ref="C210:D210"/>
    <mergeCell ref="E210:F210"/>
    <mergeCell ref="G210:I210"/>
    <mergeCell ref="J210:K210"/>
    <mergeCell ref="A198:B198"/>
    <mergeCell ref="C198:D198"/>
    <mergeCell ref="E198:F198"/>
    <mergeCell ref="G198:I198"/>
    <mergeCell ref="A202:B202"/>
    <mergeCell ref="C202:D202"/>
    <mergeCell ref="E202:F202"/>
    <mergeCell ref="G202:I202"/>
    <mergeCell ref="J226:K226"/>
    <mergeCell ref="A205:B205"/>
    <mergeCell ref="C205:D205"/>
    <mergeCell ref="E205:F205"/>
    <mergeCell ref="G205:I205"/>
    <mergeCell ref="A216:B216"/>
    <mergeCell ref="C216:D216"/>
    <mergeCell ref="E216:F216"/>
    <mergeCell ref="G216:I216"/>
    <mergeCell ref="J214:K214"/>
    <mergeCell ref="A226:B226"/>
    <mergeCell ref="C226:D226"/>
    <mergeCell ref="E226:F226"/>
    <mergeCell ref="G226:I226"/>
    <mergeCell ref="J222:K222"/>
    <mergeCell ref="A212:B212"/>
    <mergeCell ref="C212:D212"/>
    <mergeCell ref="E212:F212"/>
    <mergeCell ref="G212:I212"/>
    <mergeCell ref="J216:K216"/>
    <mergeCell ref="A222:B222"/>
    <mergeCell ref="C222:D222"/>
    <mergeCell ref="E222:F222"/>
    <mergeCell ref="G222:I222"/>
    <mergeCell ref="A225:B225"/>
    <mergeCell ref="C225:D225"/>
    <mergeCell ref="E225:F225"/>
    <mergeCell ref="A224:I224"/>
    <mergeCell ref="G225:I225"/>
    <mergeCell ref="J225:K225"/>
    <mergeCell ref="J231:K231"/>
    <mergeCell ref="J234:K234"/>
    <mergeCell ref="C231:D231"/>
    <mergeCell ref="E231:F231"/>
    <mergeCell ref="G231:I231"/>
    <mergeCell ref="J232:K232"/>
    <mergeCell ref="J233:K233"/>
    <mergeCell ref="C234:D234"/>
    <mergeCell ref="E234:F234"/>
    <mergeCell ref="A231:B231"/>
    <mergeCell ref="J230:K230"/>
    <mergeCell ref="J211:K211"/>
    <mergeCell ref="A211:B211"/>
    <mergeCell ref="C211:D211"/>
    <mergeCell ref="E211:F211"/>
    <mergeCell ref="G211:I211"/>
    <mergeCell ref="A230:B230"/>
    <mergeCell ref="C230:D230"/>
    <mergeCell ref="J213:K213"/>
    <mergeCell ref="A236:B236"/>
    <mergeCell ref="G230:I230"/>
    <mergeCell ref="A204:B204"/>
    <mergeCell ref="C204:D204"/>
    <mergeCell ref="E204:F204"/>
    <mergeCell ref="G204:I204"/>
    <mergeCell ref="A206:B206"/>
    <mergeCell ref="C206:D206"/>
    <mergeCell ref="E206:F206"/>
    <mergeCell ref="G206:I206"/>
    <mergeCell ref="J215:K215"/>
    <mergeCell ref="A203:B203"/>
    <mergeCell ref="C203:D203"/>
    <mergeCell ref="E203:F203"/>
    <mergeCell ref="E209:F209"/>
    <mergeCell ref="J205:K205"/>
    <mergeCell ref="A215:B215"/>
    <mergeCell ref="C215:D215"/>
    <mergeCell ref="E215:F215"/>
    <mergeCell ref="G215:I215"/>
    <mergeCell ref="A213:B213"/>
    <mergeCell ref="C213:D213"/>
    <mergeCell ref="E213:F213"/>
    <mergeCell ref="G209:I209"/>
    <mergeCell ref="G213:I213"/>
    <mergeCell ref="J209:K209"/>
    <mergeCell ref="J212:K212"/>
    <mergeCell ref="A207:B207"/>
    <mergeCell ref="C207:D207"/>
    <mergeCell ref="E207:F207"/>
    <mergeCell ref="G207:I207"/>
    <mergeCell ref="J227:K227"/>
    <mergeCell ref="A209:B209"/>
    <mergeCell ref="C209:D209"/>
    <mergeCell ref="J197:K197"/>
    <mergeCell ref="J200:K200"/>
    <mergeCell ref="J199:K199"/>
    <mergeCell ref="J207:K207"/>
    <mergeCell ref="C199:D199"/>
    <mergeCell ref="E199:F199"/>
    <mergeCell ref="G203:I203"/>
    <mergeCell ref="J217:K217"/>
    <mergeCell ref="A208:B208"/>
    <mergeCell ref="C208:D208"/>
    <mergeCell ref="E208:F208"/>
    <mergeCell ref="J208:K208"/>
    <mergeCell ref="G208:I208"/>
    <mergeCell ref="A217:B217"/>
    <mergeCell ref="C217:D217"/>
    <mergeCell ref="E217:F217"/>
    <mergeCell ref="G217:I217"/>
    <mergeCell ref="J206:K206"/>
    <mergeCell ref="A196:B196"/>
    <mergeCell ref="G199:I199"/>
    <mergeCell ref="A197:B197"/>
    <mergeCell ref="C197:D197"/>
    <mergeCell ref="E197:F197"/>
    <mergeCell ref="G197:I197"/>
    <mergeCell ref="A199:B199"/>
    <mergeCell ref="A200:B200"/>
    <mergeCell ref="C200:D200"/>
    <mergeCell ref="A201:B201"/>
    <mergeCell ref="C201:D201"/>
    <mergeCell ref="E201:F201"/>
    <mergeCell ref="G201:I201"/>
    <mergeCell ref="J201:K201"/>
    <mergeCell ref="J204:K204"/>
    <mergeCell ref="E200:F200"/>
    <mergeCell ref="G200:I200"/>
    <mergeCell ref="J203:K203"/>
    <mergeCell ref="J202:K202"/>
    <mergeCell ref="C196:D196"/>
    <mergeCell ref="E196:F196"/>
    <mergeCell ref="G196:I196"/>
    <mergeCell ref="H67:J67"/>
    <mergeCell ref="J196:K196"/>
    <mergeCell ref="A195:I195"/>
    <mergeCell ref="G158:I158"/>
    <mergeCell ref="G157:I157"/>
    <mergeCell ref="C157:D157"/>
    <mergeCell ref="C123:C126"/>
    <mergeCell ref="J142:K142"/>
    <mergeCell ref="J139:K139"/>
    <mergeCell ref="J140:K140"/>
    <mergeCell ref="B54:C54"/>
    <mergeCell ref="H54:J54"/>
    <mergeCell ref="B58:C58"/>
    <mergeCell ref="H61:J61"/>
    <mergeCell ref="H58:J58"/>
    <mergeCell ref="B61:C61"/>
    <mergeCell ref="B63:C63"/>
    <mergeCell ref="G144:I144"/>
    <mergeCell ref="G141:I141"/>
    <mergeCell ref="K123:K126"/>
    <mergeCell ref="D123:D126"/>
    <mergeCell ref="G123:G126"/>
    <mergeCell ref="A130:K130"/>
    <mergeCell ref="E123:E126"/>
    <mergeCell ref="A144:B144"/>
    <mergeCell ref="C144:D144"/>
    <mergeCell ref="G143:I143"/>
    <mergeCell ref="C150:D150"/>
    <mergeCell ref="C145:D145"/>
    <mergeCell ref="C143:D143"/>
    <mergeCell ref="E143:F143"/>
    <mergeCell ref="E146:F146"/>
    <mergeCell ref="E144:F144"/>
    <mergeCell ref="C149:D149"/>
    <mergeCell ref="E150:F150"/>
    <mergeCell ref="E172:F172"/>
    <mergeCell ref="E176:F176"/>
    <mergeCell ref="E170:F170"/>
    <mergeCell ref="E163:F163"/>
    <mergeCell ref="E169:F169"/>
    <mergeCell ref="E173:F173"/>
    <mergeCell ref="G172:I172"/>
    <mergeCell ref="J149:K149"/>
    <mergeCell ref="J154:K154"/>
    <mergeCell ref="J150:K150"/>
    <mergeCell ref="J155:K155"/>
    <mergeCell ref="J171:K171"/>
    <mergeCell ref="G163:I163"/>
    <mergeCell ref="J157:K157"/>
    <mergeCell ref="J167:K167"/>
    <mergeCell ref="G171:I171"/>
    <mergeCell ref="J151:K151"/>
    <mergeCell ref="J161:K161"/>
    <mergeCell ref="J158:K158"/>
    <mergeCell ref="J156:K156"/>
    <mergeCell ref="J160:K160"/>
    <mergeCell ref="J152:K152"/>
    <mergeCell ref="J153:K153"/>
    <mergeCell ref="J162:K162"/>
    <mergeCell ref="J175:K175"/>
    <mergeCell ref="J178:K178"/>
    <mergeCell ref="J174:K174"/>
    <mergeCell ref="J163:K163"/>
    <mergeCell ref="J170:K170"/>
    <mergeCell ref="J165:K165"/>
    <mergeCell ref="J176:K176"/>
    <mergeCell ref="J179:K179"/>
    <mergeCell ref="J177:K177"/>
    <mergeCell ref="J172:K172"/>
    <mergeCell ref="J187:K187"/>
    <mergeCell ref="J181:K181"/>
    <mergeCell ref="J182:K182"/>
    <mergeCell ref="J183:K183"/>
    <mergeCell ref="J184:K184"/>
    <mergeCell ref="J185:K185"/>
    <mergeCell ref="J186:K186"/>
    <mergeCell ref="G187:I187"/>
    <mergeCell ref="G183:I183"/>
    <mergeCell ref="G184:I184"/>
    <mergeCell ref="G185:I185"/>
    <mergeCell ref="G186:I186"/>
    <mergeCell ref="G182:I182"/>
    <mergeCell ref="G162:I162"/>
    <mergeCell ref="G181:I181"/>
    <mergeCell ref="E187:F187"/>
    <mergeCell ref="E181:F181"/>
    <mergeCell ref="E182:F182"/>
    <mergeCell ref="E183:F183"/>
    <mergeCell ref="E184:F184"/>
    <mergeCell ref="E185:F185"/>
    <mergeCell ref="E186:F186"/>
    <mergeCell ref="C185:D185"/>
    <mergeCell ref="C186:D186"/>
    <mergeCell ref="C187:D187"/>
    <mergeCell ref="C181:D181"/>
    <mergeCell ref="C182:D182"/>
    <mergeCell ref="C183:D183"/>
    <mergeCell ref="C184:D184"/>
    <mergeCell ref="A187:B187"/>
    <mergeCell ref="A165:B165"/>
    <mergeCell ref="A185:B185"/>
    <mergeCell ref="A186:B186"/>
    <mergeCell ref="A183:B183"/>
    <mergeCell ref="A184:B184"/>
    <mergeCell ref="A181:B181"/>
    <mergeCell ref="A182:B182"/>
    <mergeCell ref="A170:B170"/>
    <mergeCell ref="A175:B175"/>
    <mergeCell ref="A162:B162"/>
    <mergeCell ref="A156:B156"/>
    <mergeCell ref="C158:D158"/>
    <mergeCell ref="A154:B154"/>
    <mergeCell ref="A160:B160"/>
    <mergeCell ref="C159:D159"/>
    <mergeCell ref="A159:B159"/>
    <mergeCell ref="C160:D160"/>
    <mergeCell ref="C161:D161"/>
    <mergeCell ref="C154:D154"/>
    <mergeCell ref="C155:D155"/>
    <mergeCell ref="C156:D156"/>
    <mergeCell ref="A171:B171"/>
    <mergeCell ref="A158:B158"/>
    <mergeCell ref="A157:B157"/>
    <mergeCell ref="A164:B164"/>
    <mergeCell ref="A155:B155"/>
    <mergeCell ref="C164:D164"/>
    <mergeCell ref="A161:B161"/>
    <mergeCell ref="C165:D165"/>
    <mergeCell ref="G154:I154"/>
    <mergeCell ref="G161:I161"/>
    <mergeCell ref="G155:I155"/>
    <mergeCell ref="G156:I156"/>
    <mergeCell ref="G159:I159"/>
    <mergeCell ref="E158:F158"/>
    <mergeCell ref="E153:F153"/>
    <mergeCell ref="G165:I165"/>
    <mergeCell ref="G164:I164"/>
    <mergeCell ref="E164:F164"/>
    <mergeCell ref="E155:F155"/>
    <mergeCell ref="E154:F154"/>
    <mergeCell ref="G153:I153"/>
    <mergeCell ref="E156:F156"/>
    <mergeCell ref="G160:I160"/>
    <mergeCell ref="G169:I169"/>
    <mergeCell ref="E165:F165"/>
    <mergeCell ref="C171:D171"/>
    <mergeCell ref="C162:D162"/>
    <mergeCell ref="E162:F162"/>
    <mergeCell ref="C169:D169"/>
    <mergeCell ref="C175:D175"/>
    <mergeCell ref="E178:F178"/>
    <mergeCell ref="E177:F177"/>
    <mergeCell ref="E179:F179"/>
    <mergeCell ref="G173:I173"/>
    <mergeCell ref="G179:I179"/>
    <mergeCell ref="G176:I176"/>
    <mergeCell ref="E175:F175"/>
    <mergeCell ref="G178:I178"/>
    <mergeCell ref="G174:I174"/>
    <mergeCell ref="G175:I175"/>
    <mergeCell ref="G177:I177"/>
    <mergeCell ref="A176:B176"/>
    <mergeCell ref="A179:B179"/>
    <mergeCell ref="C176:D176"/>
    <mergeCell ref="C177:D177"/>
    <mergeCell ref="A178:B178"/>
    <mergeCell ref="A177:B177"/>
    <mergeCell ref="C178:D178"/>
    <mergeCell ref="C179:D179"/>
    <mergeCell ref="A163:B163"/>
    <mergeCell ref="A174:B174"/>
    <mergeCell ref="A172:B172"/>
    <mergeCell ref="A167:B167"/>
    <mergeCell ref="A166:I166"/>
    <mergeCell ref="C174:D174"/>
    <mergeCell ref="C172:D172"/>
    <mergeCell ref="C167:D167"/>
    <mergeCell ref="E174:F174"/>
    <mergeCell ref="E171:F171"/>
    <mergeCell ref="A169:B169"/>
    <mergeCell ref="H47:J47"/>
    <mergeCell ref="B51:C51"/>
    <mergeCell ref="H51:J51"/>
    <mergeCell ref="J146:K146"/>
    <mergeCell ref="A146:B146"/>
    <mergeCell ref="J138:K138"/>
    <mergeCell ref="E142:F142"/>
    <mergeCell ref="C146:D146"/>
    <mergeCell ref="G151:I151"/>
    <mergeCell ref="E152:F152"/>
    <mergeCell ref="E151:F151"/>
    <mergeCell ref="G152:I152"/>
    <mergeCell ref="E149:F149"/>
    <mergeCell ref="G149:I149"/>
    <mergeCell ref="G150:I150"/>
    <mergeCell ref="B50:C50"/>
    <mergeCell ref="H50:J50"/>
    <mergeCell ref="G148:I148"/>
    <mergeCell ref="C148:D148"/>
    <mergeCell ref="E145:F145"/>
    <mergeCell ref="G145:I145"/>
    <mergeCell ref="E148:F148"/>
    <mergeCell ref="G146:I146"/>
    <mergeCell ref="H59:J59"/>
    <mergeCell ref="H62:J62"/>
    <mergeCell ref="C151:D151"/>
    <mergeCell ref="C153:D153"/>
    <mergeCell ref="A152:B152"/>
    <mergeCell ref="A153:B153"/>
    <mergeCell ref="C152:D152"/>
    <mergeCell ref="J144:K144"/>
    <mergeCell ref="J141:K141"/>
    <mergeCell ref="G139:I139"/>
    <mergeCell ref="A138:B138"/>
    <mergeCell ref="C140:D140"/>
    <mergeCell ref="A142:B142"/>
    <mergeCell ref="G142:I142"/>
    <mergeCell ref="A140:B140"/>
    <mergeCell ref="E138:F138"/>
    <mergeCell ref="C141:D141"/>
    <mergeCell ref="B59:C59"/>
    <mergeCell ref="B62:C62"/>
    <mergeCell ref="C139:D139"/>
    <mergeCell ref="C138:D138"/>
    <mergeCell ref="B65:C65"/>
    <mergeCell ref="A139:B139"/>
    <mergeCell ref="B67:C67"/>
    <mergeCell ref="A108:K108"/>
    <mergeCell ref="A121:K121"/>
    <mergeCell ref="H123:H126"/>
    <mergeCell ref="A141:B141"/>
    <mergeCell ref="E139:F139"/>
    <mergeCell ref="E140:F140"/>
    <mergeCell ref="G140:I140"/>
    <mergeCell ref="H66:J66"/>
    <mergeCell ref="B64:C64"/>
    <mergeCell ref="B123:B126"/>
    <mergeCell ref="F123:F126"/>
    <mergeCell ref="H68:J68"/>
    <mergeCell ref="J123:J126"/>
    <mergeCell ref="I123:I126"/>
    <mergeCell ref="B74:C74"/>
    <mergeCell ref="H74:J74"/>
    <mergeCell ref="B75:C75"/>
    <mergeCell ref="B33:C33"/>
    <mergeCell ref="B17:C17"/>
    <mergeCell ref="B57:C57"/>
    <mergeCell ref="H57:J57"/>
    <mergeCell ref="H49:J49"/>
    <mergeCell ref="B52:C52"/>
    <mergeCell ref="H52:J52"/>
    <mergeCell ref="B53:C53"/>
    <mergeCell ref="H56:J56"/>
    <mergeCell ref="H53:J53"/>
    <mergeCell ref="H25:J25"/>
    <mergeCell ref="H21:J21"/>
    <mergeCell ref="B13:C13"/>
    <mergeCell ref="B43:C43"/>
    <mergeCell ref="B28:C28"/>
    <mergeCell ref="B30:C30"/>
    <mergeCell ref="B25:C25"/>
    <mergeCell ref="B39:C39"/>
    <mergeCell ref="B41:C41"/>
    <mergeCell ref="B35:C35"/>
    <mergeCell ref="H14:J14"/>
    <mergeCell ref="B15:C15"/>
    <mergeCell ref="B16:C16"/>
    <mergeCell ref="H20:J20"/>
    <mergeCell ref="B14:C14"/>
    <mergeCell ref="B31:C31"/>
    <mergeCell ref="B23:C23"/>
    <mergeCell ref="B21:C21"/>
    <mergeCell ref="B22:C22"/>
    <mergeCell ref="B24:C24"/>
    <mergeCell ref="B26:C26"/>
    <mergeCell ref="B27:C27"/>
    <mergeCell ref="H4:J4"/>
    <mergeCell ref="B4:C4"/>
    <mergeCell ref="H8:J8"/>
    <mergeCell ref="H7:J7"/>
    <mergeCell ref="B7:C7"/>
    <mergeCell ref="B5:C5"/>
    <mergeCell ref="H5:J5"/>
    <mergeCell ref="H6:J6"/>
    <mergeCell ref="B8:C8"/>
    <mergeCell ref="B6:C6"/>
    <mergeCell ref="B2:C2"/>
    <mergeCell ref="B3:C3"/>
    <mergeCell ref="H2:J2"/>
    <mergeCell ref="H3:J3"/>
    <mergeCell ref="B9:C9"/>
    <mergeCell ref="B12:C12"/>
    <mergeCell ref="H12:J12"/>
    <mergeCell ref="H11:J11"/>
    <mergeCell ref="H9:J9"/>
    <mergeCell ref="B11:C11"/>
    <mergeCell ref="H10:J10"/>
    <mergeCell ref="B10:C10"/>
    <mergeCell ref="H48:J48"/>
    <mergeCell ref="B56:C56"/>
    <mergeCell ref="B42:C42"/>
    <mergeCell ref="H44:J44"/>
    <mergeCell ref="H43:J43"/>
    <mergeCell ref="H45:J45"/>
    <mergeCell ref="H46:J46"/>
    <mergeCell ref="B47:C47"/>
    <mergeCell ref="B55:C55"/>
    <mergeCell ref="H55:J55"/>
    <mergeCell ref="A1:K1"/>
    <mergeCell ref="H26:J26"/>
    <mergeCell ref="H33:J33"/>
    <mergeCell ref="H27:J27"/>
    <mergeCell ref="H29:J29"/>
    <mergeCell ref="B32:C32"/>
    <mergeCell ref="B29:C29"/>
    <mergeCell ref="H31:J31"/>
    <mergeCell ref="H24:J24"/>
    <mergeCell ref="H23:J23"/>
    <mergeCell ref="H28:J28"/>
    <mergeCell ref="H30:J30"/>
    <mergeCell ref="H36:J36"/>
    <mergeCell ref="B38:C38"/>
    <mergeCell ref="H32:J32"/>
    <mergeCell ref="B34:C34"/>
    <mergeCell ref="A37:K37"/>
    <mergeCell ref="B36:C36"/>
    <mergeCell ref="H34:J34"/>
    <mergeCell ref="H35:J35"/>
    <mergeCell ref="H38:J38"/>
    <mergeCell ref="B20:C20"/>
    <mergeCell ref="H22:J22"/>
    <mergeCell ref="H15:J15"/>
    <mergeCell ref="H16:J16"/>
    <mergeCell ref="H17:J17"/>
    <mergeCell ref="B18:C18"/>
    <mergeCell ref="H19:J19"/>
    <mergeCell ref="H18:J18"/>
    <mergeCell ref="B19:C19"/>
    <mergeCell ref="H39:J39"/>
    <mergeCell ref="B68:C68"/>
    <mergeCell ref="H63:J63"/>
    <mergeCell ref="H40:J40"/>
    <mergeCell ref="B49:C49"/>
    <mergeCell ref="H42:J42"/>
    <mergeCell ref="B45:C45"/>
    <mergeCell ref="B44:C44"/>
    <mergeCell ref="H41:J41"/>
    <mergeCell ref="B48:C48"/>
    <mergeCell ref="B40:C40"/>
    <mergeCell ref="B46:C46"/>
    <mergeCell ref="A221:B221"/>
    <mergeCell ref="C221:D221"/>
    <mergeCell ref="A173:B173"/>
    <mergeCell ref="C173:D173"/>
    <mergeCell ref="B60:C60"/>
    <mergeCell ref="A137:I137"/>
    <mergeCell ref="B66:C66"/>
    <mergeCell ref="H65:J65"/>
    <mergeCell ref="E221:F221"/>
    <mergeCell ref="G221:I221"/>
    <mergeCell ref="C238:D238"/>
    <mergeCell ref="E238:F238"/>
    <mergeCell ref="G238:I238"/>
    <mergeCell ref="C229:D229"/>
    <mergeCell ref="E229:F229"/>
    <mergeCell ref="G229:I229"/>
    <mergeCell ref="E230:F230"/>
    <mergeCell ref="G223:I223"/>
    <mergeCell ref="A240:B240"/>
    <mergeCell ref="C240:D240"/>
    <mergeCell ref="E240:F240"/>
    <mergeCell ref="G240:I240"/>
    <mergeCell ref="H60:J60"/>
    <mergeCell ref="B69:C69"/>
    <mergeCell ref="H69:J69"/>
    <mergeCell ref="A168:B168"/>
    <mergeCell ref="C168:D168"/>
    <mergeCell ref="E168:F168"/>
    <mergeCell ref="G168:I168"/>
    <mergeCell ref="E147:F147"/>
    <mergeCell ref="G147:I147"/>
    <mergeCell ref="H64:J64"/>
    <mergeCell ref="H75:J75"/>
    <mergeCell ref="B76:C76"/>
    <mergeCell ref="H76:J76"/>
    <mergeCell ref="B77:C77"/>
    <mergeCell ref="H77:J77"/>
    <mergeCell ref="B78:C78"/>
    <mergeCell ref="H78:J78"/>
    <mergeCell ref="B79:C79"/>
    <mergeCell ref="H79:J79"/>
    <mergeCell ref="B80:C80"/>
    <mergeCell ref="H80:J80"/>
    <mergeCell ref="B81:C81"/>
    <mergeCell ref="H81:J81"/>
    <mergeCell ref="B82:C82"/>
    <mergeCell ref="H82:J82"/>
    <mergeCell ref="B83:C83"/>
    <mergeCell ref="H83:J83"/>
    <mergeCell ref="H86:J86"/>
    <mergeCell ref="B87:C87"/>
    <mergeCell ref="H87:J87"/>
    <mergeCell ref="B84:C84"/>
    <mergeCell ref="H84:J84"/>
    <mergeCell ref="B85:C85"/>
    <mergeCell ref="H85:J85"/>
    <mergeCell ref="A73:K73"/>
    <mergeCell ref="B90:C90"/>
    <mergeCell ref="H90:J90"/>
    <mergeCell ref="B91:C91"/>
    <mergeCell ref="H91:J91"/>
    <mergeCell ref="B88:C88"/>
    <mergeCell ref="H88:J88"/>
    <mergeCell ref="B89:C89"/>
    <mergeCell ref="H89:J89"/>
    <mergeCell ref="B86:C86"/>
  </mergeCells>
  <printOptions horizontalCentered="1" verticalCentered="1"/>
  <pageMargins left="0" right="0" top="0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nle</cp:lastModifiedBy>
  <cp:lastPrinted>2008-01-16T12:57:11Z</cp:lastPrinted>
  <dcterms:created xsi:type="dcterms:W3CDTF">2002-04-29T07:13:16Z</dcterms:created>
  <dcterms:modified xsi:type="dcterms:W3CDTF">2008-11-10T07:53:24Z</dcterms:modified>
  <cp:category/>
  <cp:version/>
  <cp:contentType/>
  <cp:contentStatus/>
</cp:coreProperties>
</file>