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vat\Fotboll\Serie 2020\"/>
    </mc:Choice>
  </mc:AlternateContent>
  <bookViews>
    <workbookView xWindow="0" yWindow="0" windowWidth="28800" windowHeight="12300"/>
  </bookViews>
  <sheets>
    <sheet name="Matcher F09" sheetId="1" r:id="rId1"/>
    <sheet name="Matcher F10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3" l="1"/>
  <c r="AH11" i="1"/>
  <c r="AH4" i="1"/>
  <c r="H15" i="3"/>
  <c r="AI4" i="1" l="1"/>
  <c r="AI5" i="1"/>
  <c r="AI6" i="1"/>
  <c r="AI7" i="1"/>
  <c r="AI8" i="1"/>
  <c r="AI9" i="1"/>
  <c r="AI10" i="1"/>
  <c r="AI14" i="1"/>
  <c r="AI11" i="1"/>
  <c r="AI12" i="1"/>
  <c r="AI13" i="1"/>
  <c r="AI15" i="1"/>
  <c r="AI16" i="1"/>
  <c r="AI17" i="1"/>
  <c r="AI18" i="1"/>
  <c r="AI3" i="1"/>
  <c r="AH14" i="1" l="1"/>
  <c r="AH3" i="1"/>
  <c r="Z15" i="3" l="1"/>
  <c r="Z16" i="3"/>
  <c r="N19" i="1"/>
  <c r="N20" i="1"/>
  <c r="Z17" i="3" l="1"/>
  <c r="N21" i="1"/>
  <c r="AF16" i="3"/>
  <c r="S16" i="3"/>
  <c r="R16" i="3"/>
  <c r="AE16" i="3"/>
  <c r="Q16" i="3"/>
  <c r="AD16" i="3"/>
  <c r="P16" i="3"/>
  <c r="AC16" i="3"/>
  <c r="AB16" i="3"/>
  <c r="AA16" i="3"/>
  <c r="O16" i="3"/>
  <c r="N16" i="3"/>
  <c r="M16" i="3"/>
  <c r="Y16" i="3"/>
  <c r="X16" i="3"/>
  <c r="L16" i="3"/>
  <c r="K16" i="3"/>
  <c r="W16" i="3"/>
  <c r="V16" i="3"/>
  <c r="J16" i="3"/>
  <c r="U16" i="3"/>
  <c r="I16" i="3"/>
  <c r="H16" i="3"/>
  <c r="T16" i="3"/>
  <c r="AF15" i="3"/>
  <c r="S15" i="3"/>
  <c r="R15" i="3"/>
  <c r="AE15" i="3"/>
  <c r="Q15" i="3"/>
  <c r="AD15" i="3"/>
  <c r="P15" i="3"/>
  <c r="AC15" i="3"/>
  <c r="AC17" i="3" s="1"/>
  <c r="AB15" i="3"/>
  <c r="AA15" i="3"/>
  <c r="O15" i="3"/>
  <c r="N15" i="3"/>
  <c r="M15" i="3"/>
  <c r="Y15" i="3"/>
  <c r="X15" i="3"/>
  <c r="L15" i="3"/>
  <c r="K15" i="3"/>
  <c r="W15" i="3"/>
  <c r="V15" i="3"/>
  <c r="J15" i="3"/>
  <c r="U15" i="3"/>
  <c r="I15" i="3"/>
  <c r="T15" i="3"/>
  <c r="AH14" i="3"/>
  <c r="AG14" i="3"/>
  <c r="AH13" i="3"/>
  <c r="AG13" i="3"/>
  <c r="AH12" i="3"/>
  <c r="AG12" i="3"/>
  <c r="AH11" i="3"/>
  <c r="AG11" i="3"/>
  <c r="AH10" i="3"/>
  <c r="AG10" i="3"/>
  <c r="AH9" i="3"/>
  <c r="AG9" i="3"/>
  <c r="AH8" i="3"/>
  <c r="AG8" i="3"/>
  <c r="AH7" i="3"/>
  <c r="AG7" i="3"/>
  <c r="AH6" i="3"/>
  <c r="AG6" i="3"/>
  <c r="AH5" i="3"/>
  <c r="AG5" i="3"/>
  <c r="AG4" i="3"/>
  <c r="AH3" i="3"/>
  <c r="AG3" i="3"/>
  <c r="AH5" i="1"/>
  <c r="AH6" i="1"/>
  <c r="AH7" i="1"/>
  <c r="AH8" i="1"/>
  <c r="AH9" i="1"/>
  <c r="AH10" i="1"/>
  <c r="AH12" i="1"/>
  <c r="AH13" i="1"/>
  <c r="AH15" i="1"/>
  <c r="AH16" i="1"/>
  <c r="AH17" i="1"/>
  <c r="AH18" i="1"/>
  <c r="O19" i="1"/>
  <c r="P19" i="1"/>
  <c r="O20" i="1"/>
  <c r="P20" i="1"/>
  <c r="AG19" i="1"/>
  <c r="T19" i="1"/>
  <c r="AG20" i="1"/>
  <c r="T20" i="1"/>
  <c r="I19" i="1"/>
  <c r="X19" i="1"/>
  <c r="J19" i="1"/>
  <c r="K19" i="1"/>
  <c r="Y19" i="1"/>
  <c r="Z19" i="1"/>
  <c r="L19" i="1"/>
  <c r="M19" i="1"/>
  <c r="AA19" i="1"/>
  <c r="AB19" i="1"/>
  <c r="AC19" i="1"/>
  <c r="Q19" i="1"/>
  <c r="AD19" i="1"/>
  <c r="R19" i="1"/>
  <c r="AE19" i="1"/>
  <c r="S19" i="1"/>
  <c r="AF19" i="1"/>
  <c r="U19" i="1"/>
  <c r="I20" i="1"/>
  <c r="X20" i="1"/>
  <c r="J20" i="1"/>
  <c r="K20" i="1"/>
  <c r="Y20" i="1"/>
  <c r="Z20" i="1"/>
  <c r="L20" i="1"/>
  <c r="M20" i="1"/>
  <c r="AA20" i="1"/>
  <c r="AB20" i="1"/>
  <c r="AC20" i="1"/>
  <c r="Q20" i="1"/>
  <c r="AD20" i="1"/>
  <c r="R20" i="1"/>
  <c r="AE20" i="1"/>
  <c r="S20" i="1"/>
  <c r="AF20" i="1"/>
  <c r="U20" i="1"/>
  <c r="I17" i="3" l="1"/>
  <c r="U17" i="3"/>
  <c r="J17" i="3"/>
  <c r="K17" i="3"/>
  <c r="AB17" i="3"/>
  <c r="AD17" i="3"/>
  <c r="W17" i="3"/>
  <c r="AA17" i="3"/>
  <c r="AE17" i="3"/>
  <c r="Y17" i="3"/>
  <c r="M17" i="3"/>
  <c r="L17" i="3"/>
  <c r="S17" i="3"/>
  <c r="Q17" i="3"/>
  <c r="N17" i="3"/>
  <c r="AF17" i="3"/>
  <c r="H17" i="3"/>
  <c r="V17" i="3"/>
  <c r="X17" i="3"/>
  <c r="O17" i="3"/>
  <c r="P17" i="3"/>
  <c r="R17" i="3"/>
  <c r="T17" i="3"/>
  <c r="O21" i="1"/>
  <c r="U21" i="1"/>
  <c r="R21" i="1"/>
  <c r="P21" i="1"/>
  <c r="AC21" i="1"/>
  <c r="L21" i="1"/>
  <c r="J21" i="1"/>
  <c r="AG21" i="1"/>
  <c r="AF21" i="1"/>
  <c r="AD21" i="1"/>
  <c r="AB21" i="1"/>
  <c r="Z21" i="1"/>
  <c r="X21" i="1"/>
  <c r="AE21" i="1"/>
  <c r="M21" i="1"/>
  <c r="K21" i="1"/>
  <c r="T21" i="1"/>
  <c r="S21" i="1"/>
  <c r="Q21" i="1"/>
  <c r="AA21" i="1"/>
  <c r="Y21" i="1"/>
  <c r="I21" i="1"/>
  <c r="W20" i="1" l="1"/>
  <c r="V20" i="1"/>
  <c r="H20" i="1"/>
  <c r="W19" i="1"/>
  <c r="V19" i="1"/>
  <c r="H19" i="1"/>
  <c r="V21" i="1" l="1"/>
  <c r="W21" i="1"/>
  <c r="H21" i="1"/>
</calcChain>
</file>

<file path=xl/sharedStrings.xml><?xml version="1.0" encoding="utf-8"?>
<sst xmlns="http://schemas.openxmlformats.org/spreadsheetml/2006/main" count="365" uniqueCount="92">
  <si>
    <t>Datum</t>
  </si>
  <si>
    <t>Dag</t>
  </si>
  <si>
    <t>Tid</t>
  </si>
  <si>
    <t>Match</t>
  </si>
  <si>
    <t>Plats</t>
  </si>
  <si>
    <t>ANTAL SPELARE</t>
  </si>
  <si>
    <t>ANTALTRÄNARE</t>
  </si>
  <si>
    <t>Hemma</t>
  </si>
  <si>
    <t>Borta</t>
  </si>
  <si>
    <t>Totalt</t>
  </si>
  <si>
    <t>H = Hemma</t>
  </si>
  <si>
    <t>B = Borta</t>
  </si>
  <si>
    <t>Kan ej vara med</t>
  </si>
  <si>
    <t>ALICE SVANMÅLEN</t>
  </si>
  <si>
    <t>ALMA TELJIGOVIC</t>
  </si>
  <si>
    <t>ALVA JONASSON</t>
  </si>
  <si>
    <t>BISSAN ALHOUSSIEN ALFARIS</t>
  </si>
  <si>
    <t>EDITH BONDESSON</t>
  </si>
  <si>
    <t>ELEONORA KARLSSON</t>
  </si>
  <si>
    <t>ELIN JONSSON</t>
  </si>
  <si>
    <t>ELLY SKARSÄTER</t>
  </si>
  <si>
    <t>GRY GUSTAFSSON</t>
  </si>
  <si>
    <t>HILDA HÖRLING</t>
  </si>
  <si>
    <t>LUCIA IXCOT NILSSON</t>
  </si>
  <si>
    <t>MATILDA FRANSSON</t>
  </si>
  <si>
    <t>MAYA EIDERT</t>
  </si>
  <si>
    <t>MIRELLE LARSSON</t>
  </si>
  <si>
    <t>MOA KARLSSON</t>
  </si>
  <si>
    <t>MOA MAGNUSSON</t>
  </si>
  <si>
    <t>TILDA ÅGESSON</t>
  </si>
  <si>
    <t>BAS BIBI AKBARI</t>
  </si>
  <si>
    <t>EMMA FRANSSON</t>
  </si>
  <si>
    <t>KAJIN MOHAMMED</t>
  </si>
  <si>
    <t>MATILDA MISKOWIEC</t>
  </si>
  <si>
    <t>SOLIN SALIH</t>
  </si>
  <si>
    <t>ZOË BÄCKSTRÖM</t>
  </si>
  <si>
    <t>SUWEYDO SIYAD</t>
  </si>
  <si>
    <t>MAJKEN SIMONSSON</t>
  </si>
  <si>
    <t>Emmaboda Komb - RM/SSG IF</t>
  </si>
  <si>
    <t>Emmaboda IP</t>
  </si>
  <si>
    <t>Mörbylånga GOIF - Emmaboda Komb</t>
  </si>
  <si>
    <t>Skansen</t>
  </si>
  <si>
    <t>Trekantens IF - Emmaboda Komb</t>
  </si>
  <si>
    <t>Åvallen</t>
  </si>
  <si>
    <t>Emmaboda Komb - Madesjö IF</t>
  </si>
  <si>
    <t>Färjestadens GOIF - Emmaboda Komb</t>
  </si>
  <si>
    <t>Grövle</t>
  </si>
  <si>
    <t>Emmaboda Komb - IFK Kalmar</t>
  </si>
  <si>
    <t>RM/SSG IF - Emmaboda Komb</t>
  </si>
  <si>
    <t>Emmaboda Komb - Mörbylånga GOIF</t>
  </si>
  <si>
    <t>Emmaboda Komb - Trekantens IF</t>
  </si>
  <si>
    <t>Madesjö IF - Emmaboda Komb</t>
  </si>
  <si>
    <t>Madesjövallen</t>
  </si>
  <si>
    <t>Emmaboda komb - Färjestadens GOIF</t>
  </si>
  <si>
    <t>IFK Kalmar - Emmaboda Komb</t>
  </si>
  <si>
    <t>Gröndals IP</t>
  </si>
  <si>
    <t>Virdavallen</t>
  </si>
  <si>
    <t>Emmaboda Komb - Sandsbro AIK</t>
  </si>
  <si>
    <t>Widavallen</t>
  </si>
  <si>
    <t>Tingsryd United FC - Emmaboda Komb</t>
  </si>
  <si>
    <t>Tingsryds IP</t>
  </si>
  <si>
    <t>Emmaboda Komb - Växjö BK</t>
  </si>
  <si>
    <t>Hovmantorps GoIF - Emmaboda Komb</t>
  </si>
  <si>
    <t>Emmaboda Komb - Ingelstad/Nöbbele</t>
  </si>
  <si>
    <t>Hovshaga AIF - Emmaboda Komb</t>
  </si>
  <si>
    <t>Hagavallen</t>
  </si>
  <si>
    <t>Emmaboda komb - Växjö DFF</t>
  </si>
  <si>
    <t>Emmaboda komb - Alvesta GIF</t>
  </si>
  <si>
    <t>Sandsbro AIK - Emmaboda Komb</t>
  </si>
  <si>
    <t>Emmaboda Komb - Tingsryd United FC</t>
  </si>
  <si>
    <t>Växjö BK - Emmaboda Komb</t>
  </si>
  <si>
    <t>Sportfältet Teleborg</t>
  </si>
  <si>
    <t>Emmaboda Komb - Hovmantorp GoIF</t>
  </si>
  <si>
    <t>Ingelstad/Nöbbele - Emmaboda Komb</t>
  </si>
  <si>
    <t>Ingelvi</t>
  </si>
  <si>
    <t>Emmaboda Komb - Hovshaga AIF</t>
  </si>
  <si>
    <t>Växjö DFF - Emmaboda Komb</t>
  </si>
  <si>
    <t>Hovmantorps IP</t>
  </si>
  <si>
    <t>Alvesta GIF - Emmaboda Komb</t>
  </si>
  <si>
    <t>LILAS SHIHABI</t>
  </si>
  <si>
    <t>B</t>
  </si>
  <si>
    <t>H</t>
  </si>
  <si>
    <t>Ej match = tillgängliga för utlån</t>
  </si>
  <si>
    <t>Söndag</t>
  </si>
  <si>
    <t>Lördag</t>
  </si>
  <si>
    <t>San Siro</t>
  </si>
  <si>
    <t>Onsdag</t>
  </si>
  <si>
    <t>Norremark</t>
  </si>
  <si>
    <t>Östra IP</t>
  </si>
  <si>
    <t>ANTAL TRÄNARE</t>
  </si>
  <si>
    <t>Ändrat datum!!</t>
  </si>
  <si>
    <t>Tisdag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</si>
</sst>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&quot;_-;\-* #,##0.00\ &quot;kr&quot;_-;_-* &quot;-&quot;??\ &quot;kr&quot;_-;_-@_-"/>
    <numFmt numFmtId="164" formatCode="yyyy/mm/dd;@"/>
    <numFmt numFmtId="165" formatCode="hh:m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3" xfId="1" applyFont="1" applyBorder="1"/>
    <xf numFmtId="0" fontId="3" fillId="0" borderId="3" xfId="1" applyFont="1" applyBorder="1" applyAlignment="1">
      <alignment textRotation="90" wrapText="1"/>
    </xf>
    <xf numFmtId="0" fontId="3" fillId="0" borderId="3" xfId="1" applyFont="1" applyFill="1" applyBorder="1" applyAlignment="1">
      <alignment textRotation="90" wrapText="1"/>
    </xf>
    <xf numFmtId="0" fontId="1" fillId="0" borderId="0" xfId="1"/>
    <xf numFmtId="164" fontId="1" fillId="0" borderId="5" xfId="1" applyNumberFormat="1" applyFont="1" applyFill="1" applyBorder="1" applyAlignment="1">
      <alignment horizontal="center" wrapText="1"/>
    </xf>
    <xf numFmtId="0" fontId="1" fillId="0" borderId="7" xfId="1" applyFont="1" applyFill="1" applyBorder="1" applyAlignment="1">
      <alignment wrapText="1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4" borderId="0" xfId="1" applyFill="1"/>
    <xf numFmtId="0" fontId="1" fillId="0" borderId="0" xfId="1" applyFont="1" applyAlignment="1">
      <alignment wrapText="1"/>
    </xf>
    <xf numFmtId="165" fontId="1" fillId="0" borderId="7" xfId="1" applyNumberFormat="1" applyFont="1" applyFill="1" applyBorder="1" applyAlignment="1">
      <alignment horizontal="center" wrapText="1"/>
    </xf>
    <xf numFmtId="0" fontId="1" fillId="2" borderId="7" xfId="1" applyFont="1" applyFill="1" applyBorder="1" applyAlignment="1">
      <alignment wrapText="1"/>
    </xf>
    <xf numFmtId="0" fontId="1" fillId="0" borderId="7" xfId="1" applyFont="1" applyFill="1" applyBorder="1" applyAlignment="1">
      <alignment horizontal="center"/>
    </xf>
    <xf numFmtId="0" fontId="2" fillId="4" borderId="0" xfId="1" applyFont="1" applyFill="1"/>
    <xf numFmtId="0" fontId="1" fillId="4" borderId="0" xfId="1" applyFont="1" applyFill="1"/>
    <xf numFmtId="0" fontId="1" fillId="4" borderId="0" xfId="1" applyFont="1" applyFill="1" applyBorder="1" applyAlignment="1">
      <alignment wrapText="1"/>
    </xf>
    <xf numFmtId="0" fontId="2" fillId="4" borderId="0" xfId="1" applyFont="1" applyFill="1" applyAlignment="1">
      <alignment horizontal="center"/>
    </xf>
    <xf numFmtId="0" fontId="1" fillId="0" borderId="0" xfId="1" applyFont="1" applyFill="1" applyBorder="1" applyAlignment="1">
      <alignment wrapText="1"/>
    </xf>
    <xf numFmtId="0" fontId="2" fillId="0" borderId="0" xfId="1" applyFont="1"/>
    <xf numFmtId="44" fontId="0" fillId="0" borderId="0" xfId="2" applyFont="1"/>
    <xf numFmtId="0" fontId="2" fillId="6" borderId="0" xfId="1" applyFont="1" applyFill="1"/>
    <xf numFmtId="0" fontId="2" fillId="5" borderId="0" xfId="1" applyFont="1" applyFill="1"/>
    <xf numFmtId="0" fontId="2" fillId="3" borderId="0" xfId="1" applyFont="1" applyFill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4" borderId="0" xfId="1" applyFont="1" applyFill="1" applyAlignment="1">
      <alignment horizontal="center"/>
    </xf>
    <xf numFmtId="164" fontId="1" fillId="0" borderId="8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1" fillId="4" borderId="0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wrapText="1"/>
    </xf>
    <xf numFmtId="0" fontId="1" fillId="3" borderId="7" xfId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1" fillId="7" borderId="6" xfId="1" applyFill="1" applyBorder="1" applyAlignment="1">
      <alignment horizontal="center"/>
    </xf>
    <xf numFmtId="0" fontId="1" fillId="7" borderId="7" xfId="1" applyFill="1" applyBorder="1" applyAlignment="1">
      <alignment horizontal="center"/>
    </xf>
    <xf numFmtId="0" fontId="1" fillId="0" borderId="0" xfId="1" applyFill="1"/>
    <xf numFmtId="0" fontId="1" fillId="0" borderId="0" xfId="1" applyFont="1" applyFill="1" applyAlignment="1">
      <alignment wrapText="1"/>
    </xf>
    <xf numFmtId="0" fontId="2" fillId="7" borderId="7" xfId="1" applyFont="1" applyFill="1" applyBorder="1" applyAlignment="1">
      <alignment horizontal="left"/>
    </xf>
    <xf numFmtId="164" fontId="1" fillId="3" borderId="4" xfId="1" applyNumberFormat="1" applyFont="1" applyFill="1" applyBorder="1" applyAlignment="1">
      <alignment horizontal="center" wrapText="1"/>
    </xf>
    <xf numFmtId="164" fontId="1" fillId="3" borderId="5" xfId="1" applyNumberFormat="1" applyFont="1" applyFill="1" applyBorder="1" applyAlignment="1">
      <alignment horizontal="center" wrapText="1"/>
    </xf>
    <xf numFmtId="165" fontId="1" fillId="3" borderId="6" xfId="1" applyNumberFormat="1" applyFont="1" applyFill="1" applyBorder="1" applyAlignment="1">
      <alignment horizontal="center" wrapText="1"/>
    </xf>
    <xf numFmtId="0" fontId="1" fillId="3" borderId="6" xfId="1" applyFont="1" applyFill="1" applyBorder="1" applyAlignment="1">
      <alignment wrapText="1"/>
    </xf>
    <xf numFmtId="0" fontId="1" fillId="3" borderId="7" xfId="1" applyFont="1" applyFill="1" applyBorder="1" applyAlignment="1">
      <alignment wrapText="1"/>
    </xf>
    <xf numFmtId="0" fontId="1" fillId="3" borderId="6" xfId="1" applyFont="1" applyFill="1" applyBorder="1" applyAlignment="1">
      <alignment horizontal="center"/>
    </xf>
    <xf numFmtId="0" fontId="1" fillId="3" borderId="0" xfId="1" applyFont="1" applyFill="1" applyAlignment="1">
      <alignment horizontal="center"/>
    </xf>
    <xf numFmtId="164" fontId="1" fillId="3" borderId="8" xfId="1" applyNumberFormat="1" applyFont="1" applyFill="1" applyBorder="1" applyAlignment="1">
      <alignment horizontal="center" wrapText="1"/>
    </xf>
    <xf numFmtId="165" fontId="1" fillId="3" borderId="7" xfId="1" applyNumberFormat="1" applyFont="1" applyFill="1" applyBorder="1" applyAlignment="1">
      <alignment horizontal="center" wrapText="1"/>
    </xf>
    <xf numFmtId="0" fontId="1" fillId="3" borderId="7" xfId="1" applyFont="1" applyFill="1" applyBorder="1" applyAlignment="1">
      <alignment horizontal="center"/>
    </xf>
    <xf numFmtId="165" fontId="4" fillId="3" borderId="7" xfId="1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Valuta 2" xfId="2"/>
  </cellStyles>
  <dxfs count="11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  <color rgb="FFFF00FF"/>
      <color rgb="FFFF99FF"/>
      <color rgb="FFC99D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26"/>
  <sheetViews>
    <sheetView tabSelected="1" zoomScale="120" zoomScaleNormal="120" workbookViewId="0">
      <pane ySplit="2" topLeftCell="A3" activePane="bottomLeft" state="frozen"/>
      <selection pane="bottomLeft" activeCell="Q16" sqref="Q16"/>
    </sheetView>
  </sheetViews>
  <sheetFormatPr defaultRowHeight="12.75" outlineLevelRow="1" outlineLevelCol="1" x14ac:dyDescent="0.2"/>
  <cols>
    <col min="1" max="1" width="5" style="4" customWidth="1"/>
    <col min="2" max="2" width="12.5703125" style="29" customWidth="1"/>
    <col min="3" max="3" width="7.7109375" style="4" bestFit="1" customWidth="1"/>
    <col min="4" max="4" width="6" style="4" customWidth="1"/>
    <col min="5" max="5" width="34.42578125" style="4" bestFit="1" customWidth="1"/>
    <col min="6" max="6" width="17.5703125" style="4" bestFit="1" customWidth="1"/>
    <col min="7" max="7" width="3.140625" style="29" customWidth="1"/>
    <col min="8" max="20" width="3.28515625" style="4" customWidth="1"/>
    <col min="21" max="21" width="3.28515625" style="4" hidden="1" customWidth="1"/>
    <col min="22" max="33" width="3.28515625" style="4" hidden="1" customWidth="1" outlineLevel="1"/>
    <col min="34" max="34" width="4.28515625" style="4" bestFit="1" customWidth="1" collapsed="1"/>
    <col min="35" max="35" width="3.42578125" style="4" bestFit="1" customWidth="1"/>
    <col min="36" max="36" width="13.85546875" style="36" customWidth="1"/>
    <col min="37" max="258" width="9.140625" style="4"/>
    <col min="259" max="259" width="11.28515625" style="4" bestFit="1" customWidth="1"/>
    <col min="260" max="260" width="11.28515625" style="4" customWidth="1"/>
    <col min="261" max="261" width="6" style="4" bestFit="1" customWidth="1"/>
    <col min="262" max="262" width="38.5703125" style="4" customWidth="1"/>
    <col min="263" max="263" width="15.5703125" style="4" bestFit="1" customWidth="1"/>
    <col min="264" max="287" width="3.28515625" style="4" customWidth="1"/>
    <col min="288" max="288" width="23.5703125" style="4" customWidth="1"/>
    <col min="289" max="289" width="16.7109375" style="4" customWidth="1"/>
    <col min="290" max="290" width="37.85546875" style="4" bestFit="1" customWidth="1"/>
    <col min="291" max="514" width="9.140625" style="4"/>
    <col min="515" max="515" width="11.28515625" style="4" bestFit="1" customWidth="1"/>
    <col min="516" max="516" width="11.28515625" style="4" customWidth="1"/>
    <col min="517" max="517" width="6" style="4" bestFit="1" customWidth="1"/>
    <col min="518" max="518" width="38.5703125" style="4" customWidth="1"/>
    <col min="519" max="519" width="15.5703125" style="4" bestFit="1" customWidth="1"/>
    <col min="520" max="543" width="3.28515625" style="4" customWidth="1"/>
    <col min="544" max="544" width="23.5703125" style="4" customWidth="1"/>
    <col min="545" max="545" width="16.7109375" style="4" customWidth="1"/>
    <col min="546" max="546" width="37.85546875" style="4" bestFit="1" customWidth="1"/>
    <col min="547" max="770" width="9.140625" style="4"/>
    <col min="771" max="771" width="11.28515625" style="4" bestFit="1" customWidth="1"/>
    <col min="772" max="772" width="11.28515625" style="4" customWidth="1"/>
    <col min="773" max="773" width="6" style="4" bestFit="1" customWidth="1"/>
    <col min="774" max="774" width="38.5703125" style="4" customWidth="1"/>
    <col min="775" max="775" width="15.5703125" style="4" bestFit="1" customWidth="1"/>
    <col min="776" max="799" width="3.28515625" style="4" customWidth="1"/>
    <col min="800" max="800" width="23.5703125" style="4" customWidth="1"/>
    <col min="801" max="801" width="16.7109375" style="4" customWidth="1"/>
    <col min="802" max="802" width="37.85546875" style="4" bestFit="1" customWidth="1"/>
    <col min="803" max="1026" width="9.140625" style="4"/>
    <col min="1027" max="1027" width="11.28515625" style="4" bestFit="1" customWidth="1"/>
    <col min="1028" max="1028" width="11.28515625" style="4" customWidth="1"/>
    <col min="1029" max="1029" width="6" style="4" bestFit="1" customWidth="1"/>
    <col min="1030" max="1030" width="38.5703125" style="4" customWidth="1"/>
    <col min="1031" max="1031" width="15.5703125" style="4" bestFit="1" customWidth="1"/>
    <col min="1032" max="1055" width="3.28515625" style="4" customWidth="1"/>
    <col min="1056" max="1056" width="23.5703125" style="4" customWidth="1"/>
    <col min="1057" max="1057" width="16.7109375" style="4" customWidth="1"/>
    <col min="1058" max="1058" width="37.85546875" style="4" bestFit="1" customWidth="1"/>
    <col min="1059" max="1282" width="9.140625" style="4"/>
    <col min="1283" max="1283" width="11.28515625" style="4" bestFit="1" customWidth="1"/>
    <col min="1284" max="1284" width="11.28515625" style="4" customWidth="1"/>
    <col min="1285" max="1285" width="6" style="4" bestFit="1" customWidth="1"/>
    <col min="1286" max="1286" width="38.5703125" style="4" customWidth="1"/>
    <col min="1287" max="1287" width="15.5703125" style="4" bestFit="1" customWidth="1"/>
    <col min="1288" max="1311" width="3.28515625" style="4" customWidth="1"/>
    <col min="1312" max="1312" width="23.5703125" style="4" customWidth="1"/>
    <col min="1313" max="1313" width="16.7109375" style="4" customWidth="1"/>
    <col min="1314" max="1314" width="37.85546875" style="4" bestFit="1" customWidth="1"/>
    <col min="1315" max="1538" width="9.140625" style="4"/>
    <col min="1539" max="1539" width="11.28515625" style="4" bestFit="1" customWidth="1"/>
    <col min="1540" max="1540" width="11.28515625" style="4" customWidth="1"/>
    <col min="1541" max="1541" width="6" style="4" bestFit="1" customWidth="1"/>
    <col min="1542" max="1542" width="38.5703125" style="4" customWidth="1"/>
    <col min="1543" max="1543" width="15.5703125" style="4" bestFit="1" customWidth="1"/>
    <col min="1544" max="1567" width="3.28515625" style="4" customWidth="1"/>
    <col min="1568" max="1568" width="23.5703125" style="4" customWidth="1"/>
    <col min="1569" max="1569" width="16.7109375" style="4" customWidth="1"/>
    <col min="1570" max="1570" width="37.85546875" style="4" bestFit="1" customWidth="1"/>
    <col min="1571" max="1794" width="9.140625" style="4"/>
    <col min="1795" max="1795" width="11.28515625" style="4" bestFit="1" customWidth="1"/>
    <col min="1796" max="1796" width="11.28515625" style="4" customWidth="1"/>
    <col min="1797" max="1797" width="6" style="4" bestFit="1" customWidth="1"/>
    <col min="1798" max="1798" width="38.5703125" style="4" customWidth="1"/>
    <col min="1799" max="1799" width="15.5703125" style="4" bestFit="1" customWidth="1"/>
    <col min="1800" max="1823" width="3.28515625" style="4" customWidth="1"/>
    <col min="1824" max="1824" width="23.5703125" style="4" customWidth="1"/>
    <col min="1825" max="1825" width="16.7109375" style="4" customWidth="1"/>
    <col min="1826" max="1826" width="37.85546875" style="4" bestFit="1" customWidth="1"/>
    <col min="1827" max="2050" width="9.140625" style="4"/>
    <col min="2051" max="2051" width="11.28515625" style="4" bestFit="1" customWidth="1"/>
    <col min="2052" max="2052" width="11.28515625" style="4" customWidth="1"/>
    <col min="2053" max="2053" width="6" style="4" bestFit="1" customWidth="1"/>
    <col min="2054" max="2054" width="38.5703125" style="4" customWidth="1"/>
    <col min="2055" max="2055" width="15.5703125" style="4" bestFit="1" customWidth="1"/>
    <col min="2056" max="2079" width="3.28515625" style="4" customWidth="1"/>
    <col min="2080" max="2080" width="23.5703125" style="4" customWidth="1"/>
    <col min="2081" max="2081" width="16.7109375" style="4" customWidth="1"/>
    <col min="2082" max="2082" width="37.85546875" style="4" bestFit="1" customWidth="1"/>
    <col min="2083" max="2306" width="9.140625" style="4"/>
    <col min="2307" max="2307" width="11.28515625" style="4" bestFit="1" customWidth="1"/>
    <col min="2308" max="2308" width="11.28515625" style="4" customWidth="1"/>
    <col min="2309" max="2309" width="6" style="4" bestFit="1" customWidth="1"/>
    <col min="2310" max="2310" width="38.5703125" style="4" customWidth="1"/>
    <col min="2311" max="2311" width="15.5703125" style="4" bestFit="1" customWidth="1"/>
    <col min="2312" max="2335" width="3.28515625" style="4" customWidth="1"/>
    <col min="2336" max="2336" width="23.5703125" style="4" customWidth="1"/>
    <col min="2337" max="2337" width="16.7109375" style="4" customWidth="1"/>
    <col min="2338" max="2338" width="37.85546875" style="4" bestFit="1" customWidth="1"/>
    <col min="2339" max="2562" width="9.140625" style="4"/>
    <col min="2563" max="2563" width="11.28515625" style="4" bestFit="1" customWidth="1"/>
    <col min="2564" max="2564" width="11.28515625" style="4" customWidth="1"/>
    <col min="2565" max="2565" width="6" style="4" bestFit="1" customWidth="1"/>
    <col min="2566" max="2566" width="38.5703125" style="4" customWidth="1"/>
    <col min="2567" max="2567" width="15.5703125" style="4" bestFit="1" customWidth="1"/>
    <col min="2568" max="2591" width="3.28515625" style="4" customWidth="1"/>
    <col min="2592" max="2592" width="23.5703125" style="4" customWidth="1"/>
    <col min="2593" max="2593" width="16.7109375" style="4" customWidth="1"/>
    <col min="2594" max="2594" width="37.85546875" style="4" bestFit="1" customWidth="1"/>
    <col min="2595" max="2818" width="9.140625" style="4"/>
    <col min="2819" max="2819" width="11.28515625" style="4" bestFit="1" customWidth="1"/>
    <col min="2820" max="2820" width="11.28515625" style="4" customWidth="1"/>
    <col min="2821" max="2821" width="6" style="4" bestFit="1" customWidth="1"/>
    <col min="2822" max="2822" width="38.5703125" style="4" customWidth="1"/>
    <col min="2823" max="2823" width="15.5703125" style="4" bestFit="1" customWidth="1"/>
    <col min="2824" max="2847" width="3.28515625" style="4" customWidth="1"/>
    <col min="2848" max="2848" width="23.5703125" style="4" customWidth="1"/>
    <col min="2849" max="2849" width="16.7109375" style="4" customWidth="1"/>
    <col min="2850" max="2850" width="37.85546875" style="4" bestFit="1" customWidth="1"/>
    <col min="2851" max="3074" width="9.140625" style="4"/>
    <col min="3075" max="3075" width="11.28515625" style="4" bestFit="1" customWidth="1"/>
    <col min="3076" max="3076" width="11.28515625" style="4" customWidth="1"/>
    <col min="3077" max="3077" width="6" style="4" bestFit="1" customWidth="1"/>
    <col min="3078" max="3078" width="38.5703125" style="4" customWidth="1"/>
    <col min="3079" max="3079" width="15.5703125" style="4" bestFit="1" customWidth="1"/>
    <col min="3080" max="3103" width="3.28515625" style="4" customWidth="1"/>
    <col min="3104" max="3104" width="23.5703125" style="4" customWidth="1"/>
    <col min="3105" max="3105" width="16.7109375" style="4" customWidth="1"/>
    <col min="3106" max="3106" width="37.85546875" style="4" bestFit="1" customWidth="1"/>
    <col min="3107" max="3330" width="9.140625" style="4"/>
    <col min="3331" max="3331" width="11.28515625" style="4" bestFit="1" customWidth="1"/>
    <col min="3332" max="3332" width="11.28515625" style="4" customWidth="1"/>
    <col min="3333" max="3333" width="6" style="4" bestFit="1" customWidth="1"/>
    <col min="3334" max="3334" width="38.5703125" style="4" customWidth="1"/>
    <col min="3335" max="3335" width="15.5703125" style="4" bestFit="1" customWidth="1"/>
    <col min="3336" max="3359" width="3.28515625" style="4" customWidth="1"/>
    <col min="3360" max="3360" width="23.5703125" style="4" customWidth="1"/>
    <col min="3361" max="3361" width="16.7109375" style="4" customWidth="1"/>
    <col min="3362" max="3362" width="37.85546875" style="4" bestFit="1" customWidth="1"/>
    <col min="3363" max="3586" width="9.140625" style="4"/>
    <col min="3587" max="3587" width="11.28515625" style="4" bestFit="1" customWidth="1"/>
    <col min="3588" max="3588" width="11.28515625" style="4" customWidth="1"/>
    <col min="3589" max="3589" width="6" style="4" bestFit="1" customWidth="1"/>
    <col min="3590" max="3590" width="38.5703125" style="4" customWidth="1"/>
    <col min="3591" max="3591" width="15.5703125" style="4" bestFit="1" customWidth="1"/>
    <col min="3592" max="3615" width="3.28515625" style="4" customWidth="1"/>
    <col min="3616" max="3616" width="23.5703125" style="4" customWidth="1"/>
    <col min="3617" max="3617" width="16.7109375" style="4" customWidth="1"/>
    <col min="3618" max="3618" width="37.85546875" style="4" bestFit="1" customWidth="1"/>
    <col min="3619" max="3842" width="9.140625" style="4"/>
    <col min="3843" max="3843" width="11.28515625" style="4" bestFit="1" customWidth="1"/>
    <col min="3844" max="3844" width="11.28515625" style="4" customWidth="1"/>
    <col min="3845" max="3845" width="6" style="4" bestFit="1" customWidth="1"/>
    <col min="3846" max="3846" width="38.5703125" style="4" customWidth="1"/>
    <col min="3847" max="3847" width="15.5703125" style="4" bestFit="1" customWidth="1"/>
    <col min="3848" max="3871" width="3.28515625" style="4" customWidth="1"/>
    <col min="3872" max="3872" width="23.5703125" style="4" customWidth="1"/>
    <col min="3873" max="3873" width="16.7109375" style="4" customWidth="1"/>
    <col min="3874" max="3874" width="37.85546875" style="4" bestFit="1" customWidth="1"/>
    <col min="3875" max="4098" width="9.140625" style="4"/>
    <col min="4099" max="4099" width="11.28515625" style="4" bestFit="1" customWidth="1"/>
    <col min="4100" max="4100" width="11.28515625" style="4" customWidth="1"/>
    <col min="4101" max="4101" width="6" style="4" bestFit="1" customWidth="1"/>
    <col min="4102" max="4102" width="38.5703125" style="4" customWidth="1"/>
    <col min="4103" max="4103" width="15.5703125" style="4" bestFit="1" customWidth="1"/>
    <col min="4104" max="4127" width="3.28515625" style="4" customWidth="1"/>
    <col min="4128" max="4128" width="23.5703125" style="4" customWidth="1"/>
    <col min="4129" max="4129" width="16.7109375" style="4" customWidth="1"/>
    <col min="4130" max="4130" width="37.85546875" style="4" bestFit="1" customWidth="1"/>
    <col min="4131" max="4354" width="9.140625" style="4"/>
    <col min="4355" max="4355" width="11.28515625" style="4" bestFit="1" customWidth="1"/>
    <col min="4356" max="4356" width="11.28515625" style="4" customWidth="1"/>
    <col min="4357" max="4357" width="6" style="4" bestFit="1" customWidth="1"/>
    <col min="4358" max="4358" width="38.5703125" style="4" customWidth="1"/>
    <col min="4359" max="4359" width="15.5703125" style="4" bestFit="1" customWidth="1"/>
    <col min="4360" max="4383" width="3.28515625" style="4" customWidth="1"/>
    <col min="4384" max="4384" width="23.5703125" style="4" customWidth="1"/>
    <col min="4385" max="4385" width="16.7109375" style="4" customWidth="1"/>
    <col min="4386" max="4386" width="37.85546875" style="4" bestFit="1" customWidth="1"/>
    <col min="4387" max="4610" width="9.140625" style="4"/>
    <col min="4611" max="4611" width="11.28515625" style="4" bestFit="1" customWidth="1"/>
    <col min="4612" max="4612" width="11.28515625" style="4" customWidth="1"/>
    <col min="4613" max="4613" width="6" style="4" bestFit="1" customWidth="1"/>
    <col min="4614" max="4614" width="38.5703125" style="4" customWidth="1"/>
    <col min="4615" max="4615" width="15.5703125" style="4" bestFit="1" customWidth="1"/>
    <col min="4616" max="4639" width="3.28515625" style="4" customWidth="1"/>
    <col min="4640" max="4640" width="23.5703125" style="4" customWidth="1"/>
    <col min="4641" max="4641" width="16.7109375" style="4" customWidth="1"/>
    <col min="4642" max="4642" width="37.85546875" style="4" bestFit="1" customWidth="1"/>
    <col min="4643" max="4866" width="9.140625" style="4"/>
    <col min="4867" max="4867" width="11.28515625" style="4" bestFit="1" customWidth="1"/>
    <col min="4868" max="4868" width="11.28515625" style="4" customWidth="1"/>
    <col min="4869" max="4869" width="6" style="4" bestFit="1" customWidth="1"/>
    <col min="4870" max="4870" width="38.5703125" style="4" customWidth="1"/>
    <col min="4871" max="4871" width="15.5703125" style="4" bestFit="1" customWidth="1"/>
    <col min="4872" max="4895" width="3.28515625" style="4" customWidth="1"/>
    <col min="4896" max="4896" width="23.5703125" style="4" customWidth="1"/>
    <col min="4897" max="4897" width="16.7109375" style="4" customWidth="1"/>
    <col min="4898" max="4898" width="37.85546875" style="4" bestFit="1" customWidth="1"/>
    <col min="4899" max="5122" width="9.140625" style="4"/>
    <col min="5123" max="5123" width="11.28515625" style="4" bestFit="1" customWidth="1"/>
    <col min="5124" max="5124" width="11.28515625" style="4" customWidth="1"/>
    <col min="5125" max="5125" width="6" style="4" bestFit="1" customWidth="1"/>
    <col min="5126" max="5126" width="38.5703125" style="4" customWidth="1"/>
    <col min="5127" max="5127" width="15.5703125" style="4" bestFit="1" customWidth="1"/>
    <col min="5128" max="5151" width="3.28515625" style="4" customWidth="1"/>
    <col min="5152" max="5152" width="23.5703125" style="4" customWidth="1"/>
    <col min="5153" max="5153" width="16.7109375" style="4" customWidth="1"/>
    <col min="5154" max="5154" width="37.85546875" style="4" bestFit="1" customWidth="1"/>
    <col min="5155" max="5378" width="9.140625" style="4"/>
    <col min="5379" max="5379" width="11.28515625" style="4" bestFit="1" customWidth="1"/>
    <col min="5380" max="5380" width="11.28515625" style="4" customWidth="1"/>
    <col min="5381" max="5381" width="6" style="4" bestFit="1" customWidth="1"/>
    <col min="5382" max="5382" width="38.5703125" style="4" customWidth="1"/>
    <col min="5383" max="5383" width="15.5703125" style="4" bestFit="1" customWidth="1"/>
    <col min="5384" max="5407" width="3.28515625" style="4" customWidth="1"/>
    <col min="5408" max="5408" width="23.5703125" style="4" customWidth="1"/>
    <col min="5409" max="5409" width="16.7109375" style="4" customWidth="1"/>
    <col min="5410" max="5410" width="37.85546875" style="4" bestFit="1" customWidth="1"/>
    <col min="5411" max="5634" width="9.140625" style="4"/>
    <col min="5635" max="5635" width="11.28515625" style="4" bestFit="1" customWidth="1"/>
    <col min="5636" max="5636" width="11.28515625" style="4" customWidth="1"/>
    <col min="5637" max="5637" width="6" style="4" bestFit="1" customWidth="1"/>
    <col min="5638" max="5638" width="38.5703125" style="4" customWidth="1"/>
    <col min="5639" max="5639" width="15.5703125" style="4" bestFit="1" customWidth="1"/>
    <col min="5640" max="5663" width="3.28515625" style="4" customWidth="1"/>
    <col min="5664" max="5664" width="23.5703125" style="4" customWidth="1"/>
    <col min="5665" max="5665" width="16.7109375" style="4" customWidth="1"/>
    <col min="5666" max="5666" width="37.85546875" style="4" bestFit="1" customWidth="1"/>
    <col min="5667" max="5890" width="9.140625" style="4"/>
    <col min="5891" max="5891" width="11.28515625" style="4" bestFit="1" customWidth="1"/>
    <col min="5892" max="5892" width="11.28515625" style="4" customWidth="1"/>
    <col min="5893" max="5893" width="6" style="4" bestFit="1" customWidth="1"/>
    <col min="5894" max="5894" width="38.5703125" style="4" customWidth="1"/>
    <col min="5895" max="5895" width="15.5703125" style="4" bestFit="1" customWidth="1"/>
    <col min="5896" max="5919" width="3.28515625" style="4" customWidth="1"/>
    <col min="5920" max="5920" width="23.5703125" style="4" customWidth="1"/>
    <col min="5921" max="5921" width="16.7109375" style="4" customWidth="1"/>
    <col min="5922" max="5922" width="37.85546875" style="4" bestFit="1" customWidth="1"/>
    <col min="5923" max="6146" width="9.140625" style="4"/>
    <col min="6147" max="6147" width="11.28515625" style="4" bestFit="1" customWidth="1"/>
    <col min="6148" max="6148" width="11.28515625" style="4" customWidth="1"/>
    <col min="6149" max="6149" width="6" style="4" bestFit="1" customWidth="1"/>
    <col min="6150" max="6150" width="38.5703125" style="4" customWidth="1"/>
    <col min="6151" max="6151" width="15.5703125" style="4" bestFit="1" customWidth="1"/>
    <col min="6152" max="6175" width="3.28515625" style="4" customWidth="1"/>
    <col min="6176" max="6176" width="23.5703125" style="4" customWidth="1"/>
    <col min="6177" max="6177" width="16.7109375" style="4" customWidth="1"/>
    <col min="6178" max="6178" width="37.85546875" style="4" bestFit="1" customWidth="1"/>
    <col min="6179" max="6402" width="9.140625" style="4"/>
    <col min="6403" max="6403" width="11.28515625" style="4" bestFit="1" customWidth="1"/>
    <col min="6404" max="6404" width="11.28515625" style="4" customWidth="1"/>
    <col min="6405" max="6405" width="6" style="4" bestFit="1" customWidth="1"/>
    <col min="6406" max="6406" width="38.5703125" style="4" customWidth="1"/>
    <col min="6407" max="6407" width="15.5703125" style="4" bestFit="1" customWidth="1"/>
    <col min="6408" max="6431" width="3.28515625" style="4" customWidth="1"/>
    <col min="6432" max="6432" width="23.5703125" style="4" customWidth="1"/>
    <col min="6433" max="6433" width="16.7109375" style="4" customWidth="1"/>
    <col min="6434" max="6434" width="37.85546875" style="4" bestFit="1" customWidth="1"/>
    <col min="6435" max="6658" width="9.140625" style="4"/>
    <col min="6659" max="6659" width="11.28515625" style="4" bestFit="1" customWidth="1"/>
    <col min="6660" max="6660" width="11.28515625" style="4" customWidth="1"/>
    <col min="6661" max="6661" width="6" style="4" bestFit="1" customWidth="1"/>
    <col min="6662" max="6662" width="38.5703125" style="4" customWidth="1"/>
    <col min="6663" max="6663" width="15.5703125" style="4" bestFit="1" customWidth="1"/>
    <col min="6664" max="6687" width="3.28515625" style="4" customWidth="1"/>
    <col min="6688" max="6688" width="23.5703125" style="4" customWidth="1"/>
    <col min="6689" max="6689" width="16.7109375" style="4" customWidth="1"/>
    <col min="6690" max="6690" width="37.85546875" style="4" bestFit="1" customWidth="1"/>
    <col min="6691" max="6914" width="9.140625" style="4"/>
    <col min="6915" max="6915" width="11.28515625" style="4" bestFit="1" customWidth="1"/>
    <col min="6916" max="6916" width="11.28515625" style="4" customWidth="1"/>
    <col min="6917" max="6917" width="6" style="4" bestFit="1" customWidth="1"/>
    <col min="6918" max="6918" width="38.5703125" style="4" customWidth="1"/>
    <col min="6919" max="6919" width="15.5703125" style="4" bestFit="1" customWidth="1"/>
    <col min="6920" max="6943" width="3.28515625" style="4" customWidth="1"/>
    <col min="6944" max="6944" width="23.5703125" style="4" customWidth="1"/>
    <col min="6945" max="6945" width="16.7109375" style="4" customWidth="1"/>
    <col min="6946" max="6946" width="37.85546875" style="4" bestFit="1" customWidth="1"/>
    <col min="6947" max="7170" width="9.140625" style="4"/>
    <col min="7171" max="7171" width="11.28515625" style="4" bestFit="1" customWidth="1"/>
    <col min="7172" max="7172" width="11.28515625" style="4" customWidth="1"/>
    <col min="7173" max="7173" width="6" style="4" bestFit="1" customWidth="1"/>
    <col min="7174" max="7174" width="38.5703125" style="4" customWidth="1"/>
    <col min="7175" max="7175" width="15.5703125" style="4" bestFit="1" customWidth="1"/>
    <col min="7176" max="7199" width="3.28515625" style="4" customWidth="1"/>
    <col min="7200" max="7200" width="23.5703125" style="4" customWidth="1"/>
    <col min="7201" max="7201" width="16.7109375" style="4" customWidth="1"/>
    <col min="7202" max="7202" width="37.85546875" style="4" bestFit="1" customWidth="1"/>
    <col min="7203" max="7426" width="9.140625" style="4"/>
    <col min="7427" max="7427" width="11.28515625" style="4" bestFit="1" customWidth="1"/>
    <col min="7428" max="7428" width="11.28515625" style="4" customWidth="1"/>
    <col min="7429" max="7429" width="6" style="4" bestFit="1" customWidth="1"/>
    <col min="7430" max="7430" width="38.5703125" style="4" customWidth="1"/>
    <col min="7431" max="7431" width="15.5703125" style="4" bestFit="1" customWidth="1"/>
    <col min="7432" max="7455" width="3.28515625" style="4" customWidth="1"/>
    <col min="7456" max="7456" width="23.5703125" style="4" customWidth="1"/>
    <col min="7457" max="7457" width="16.7109375" style="4" customWidth="1"/>
    <col min="7458" max="7458" width="37.85546875" style="4" bestFit="1" customWidth="1"/>
    <col min="7459" max="7682" width="9.140625" style="4"/>
    <col min="7683" max="7683" width="11.28515625" style="4" bestFit="1" customWidth="1"/>
    <col min="7684" max="7684" width="11.28515625" style="4" customWidth="1"/>
    <col min="7685" max="7685" width="6" style="4" bestFit="1" customWidth="1"/>
    <col min="7686" max="7686" width="38.5703125" style="4" customWidth="1"/>
    <col min="7687" max="7687" width="15.5703125" style="4" bestFit="1" customWidth="1"/>
    <col min="7688" max="7711" width="3.28515625" style="4" customWidth="1"/>
    <col min="7712" max="7712" width="23.5703125" style="4" customWidth="1"/>
    <col min="7713" max="7713" width="16.7109375" style="4" customWidth="1"/>
    <col min="7714" max="7714" width="37.85546875" style="4" bestFit="1" customWidth="1"/>
    <col min="7715" max="7938" width="9.140625" style="4"/>
    <col min="7939" max="7939" width="11.28515625" style="4" bestFit="1" customWidth="1"/>
    <col min="7940" max="7940" width="11.28515625" style="4" customWidth="1"/>
    <col min="7941" max="7941" width="6" style="4" bestFit="1" customWidth="1"/>
    <col min="7942" max="7942" width="38.5703125" style="4" customWidth="1"/>
    <col min="7943" max="7943" width="15.5703125" style="4" bestFit="1" customWidth="1"/>
    <col min="7944" max="7967" width="3.28515625" style="4" customWidth="1"/>
    <col min="7968" max="7968" width="23.5703125" style="4" customWidth="1"/>
    <col min="7969" max="7969" width="16.7109375" style="4" customWidth="1"/>
    <col min="7970" max="7970" width="37.85546875" style="4" bestFit="1" customWidth="1"/>
    <col min="7971" max="8194" width="9.140625" style="4"/>
    <col min="8195" max="8195" width="11.28515625" style="4" bestFit="1" customWidth="1"/>
    <col min="8196" max="8196" width="11.28515625" style="4" customWidth="1"/>
    <col min="8197" max="8197" width="6" style="4" bestFit="1" customWidth="1"/>
    <col min="8198" max="8198" width="38.5703125" style="4" customWidth="1"/>
    <col min="8199" max="8199" width="15.5703125" style="4" bestFit="1" customWidth="1"/>
    <col min="8200" max="8223" width="3.28515625" style="4" customWidth="1"/>
    <col min="8224" max="8224" width="23.5703125" style="4" customWidth="1"/>
    <col min="8225" max="8225" width="16.7109375" style="4" customWidth="1"/>
    <col min="8226" max="8226" width="37.85546875" style="4" bestFit="1" customWidth="1"/>
    <col min="8227" max="8450" width="9.140625" style="4"/>
    <col min="8451" max="8451" width="11.28515625" style="4" bestFit="1" customWidth="1"/>
    <col min="8452" max="8452" width="11.28515625" style="4" customWidth="1"/>
    <col min="8453" max="8453" width="6" style="4" bestFit="1" customWidth="1"/>
    <col min="8454" max="8454" width="38.5703125" style="4" customWidth="1"/>
    <col min="8455" max="8455" width="15.5703125" style="4" bestFit="1" customWidth="1"/>
    <col min="8456" max="8479" width="3.28515625" style="4" customWidth="1"/>
    <col min="8480" max="8480" width="23.5703125" style="4" customWidth="1"/>
    <col min="8481" max="8481" width="16.7109375" style="4" customWidth="1"/>
    <col min="8482" max="8482" width="37.85546875" style="4" bestFit="1" customWidth="1"/>
    <col min="8483" max="8706" width="9.140625" style="4"/>
    <col min="8707" max="8707" width="11.28515625" style="4" bestFit="1" customWidth="1"/>
    <col min="8708" max="8708" width="11.28515625" style="4" customWidth="1"/>
    <col min="8709" max="8709" width="6" style="4" bestFit="1" customWidth="1"/>
    <col min="8710" max="8710" width="38.5703125" style="4" customWidth="1"/>
    <col min="8711" max="8711" width="15.5703125" style="4" bestFit="1" customWidth="1"/>
    <col min="8712" max="8735" width="3.28515625" style="4" customWidth="1"/>
    <col min="8736" max="8736" width="23.5703125" style="4" customWidth="1"/>
    <col min="8737" max="8737" width="16.7109375" style="4" customWidth="1"/>
    <col min="8738" max="8738" width="37.85546875" style="4" bestFit="1" customWidth="1"/>
    <col min="8739" max="8962" width="9.140625" style="4"/>
    <col min="8963" max="8963" width="11.28515625" style="4" bestFit="1" customWidth="1"/>
    <col min="8964" max="8964" width="11.28515625" style="4" customWidth="1"/>
    <col min="8965" max="8965" width="6" style="4" bestFit="1" customWidth="1"/>
    <col min="8966" max="8966" width="38.5703125" style="4" customWidth="1"/>
    <col min="8967" max="8967" width="15.5703125" style="4" bestFit="1" customWidth="1"/>
    <col min="8968" max="8991" width="3.28515625" style="4" customWidth="1"/>
    <col min="8992" max="8992" width="23.5703125" style="4" customWidth="1"/>
    <col min="8993" max="8993" width="16.7109375" style="4" customWidth="1"/>
    <col min="8994" max="8994" width="37.85546875" style="4" bestFit="1" customWidth="1"/>
    <col min="8995" max="9218" width="9.140625" style="4"/>
    <col min="9219" max="9219" width="11.28515625" style="4" bestFit="1" customWidth="1"/>
    <col min="9220" max="9220" width="11.28515625" style="4" customWidth="1"/>
    <col min="9221" max="9221" width="6" style="4" bestFit="1" customWidth="1"/>
    <col min="9222" max="9222" width="38.5703125" style="4" customWidth="1"/>
    <col min="9223" max="9223" width="15.5703125" style="4" bestFit="1" customWidth="1"/>
    <col min="9224" max="9247" width="3.28515625" style="4" customWidth="1"/>
    <col min="9248" max="9248" width="23.5703125" style="4" customWidth="1"/>
    <col min="9249" max="9249" width="16.7109375" style="4" customWidth="1"/>
    <col min="9250" max="9250" width="37.85546875" style="4" bestFit="1" customWidth="1"/>
    <col min="9251" max="9474" width="9.140625" style="4"/>
    <col min="9475" max="9475" width="11.28515625" style="4" bestFit="1" customWidth="1"/>
    <col min="9476" max="9476" width="11.28515625" style="4" customWidth="1"/>
    <col min="9477" max="9477" width="6" style="4" bestFit="1" customWidth="1"/>
    <col min="9478" max="9478" width="38.5703125" style="4" customWidth="1"/>
    <col min="9479" max="9479" width="15.5703125" style="4" bestFit="1" customWidth="1"/>
    <col min="9480" max="9503" width="3.28515625" style="4" customWidth="1"/>
    <col min="9504" max="9504" width="23.5703125" style="4" customWidth="1"/>
    <col min="9505" max="9505" width="16.7109375" style="4" customWidth="1"/>
    <col min="9506" max="9506" width="37.85546875" style="4" bestFit="1" customWidth="1"/>
    <col min="9507" max="9730" width="9.140625" style="4"/>
    <col min="9731" max="9731" width="11.28515625" style="4" bestFit="1" customWidth="1"/>
    <col min="9732" max="9732" width="11.28515625" style="4" customWidth="1"/>
    <col min="9733" max="9733" width="6" style="4" bestFit="1" customWidth="1"/>
    <col min="9734" max="9734" width="38.5703125" style="4" customWidth="1"/>
    <col min="9735" max="9735" width="15.5703125" style="4" bestFit="1" customWidth="1"/>
    <col min="9736" max="9759" width="3.28515625" style="4" customWidth="1"/>
    <col min="9760" max="9760" width="23.5703125" style="4" customWidth="1"/>
    <col min="9761" max="9761" width="16.7109375" style="4" customWidth="1"/>
    <col min="9762" max="9762" width="37.85546875" style="4" bestFit="1" customWidth="1"/>
    <col min="9763" max="9986" width="9.140625" style="4"/>
    <col min="9987" max="9987" width="11.28515625" style="4" bestFit="1" customWidth="1"/>
    <col min="9988" max="9988" width="11.28515625" style="4" customWidth="1"/>
    <col min="9989" max="9989" width="6" style="4" bestFit="1" customWidth="1"/>
    <col min="9990" max="9990" width="38.5703125" style="4" customWidth="1"/>
    <col min="9991" max="9991" width="15.5703125" style="4" bestFit="1" customWidth="1"/>
    <col min="9992" max="10015" width="3.28515625" style="4" customWidth="1"/>
    <col min="10016" max="10016" width="23.5703125" style="4" customWidth="1"/>
    <col min="10017" max="10017" width="16.7109375" style="4" customWidth="1"/>
    <col min="10018" max="10018" width="37.85546875" style="4" bestFit="1" customWidth="1"/>
    <col min="10019" max="10242" width="9.140625" style="4"/>
    <col min="10243" max="10243" width="11.28515625" style="4" bestFit="1" customWidth="1"/>
    <col min="10244" max="10244" width="11.28515625" style="4" customWidth="1"/>
    <col min="10245" max="10245" width="6" style="4" bestFit="1" customWidth="1"/>
    <col min="10246" max="10246" width="38.5703125" style="4" customWidth="1"/>
    <col min="10247" max="10247" width="15.5703125" style="4" bestFit="1" customWidth="1"/>
    <col min="10248" max="10271" width="3.28515625" style="4" customWidth="1"/>
    <col min="10272" max="10272" width="23.5703125" style="4" customWidth="1"/>
    <col min="10273" max="10273" width="16.7109375" style="4" customWidth="1"/>
    <col min="10274" max="10274" width="37.85546875" style="4" bestFit="1" customWidth="1"/>
    <col min="10275" max="10498" width="9.140625" style="4"/>
    <col min="10499" max="10499" width="11.28515625" style="4" bestFit="1" customWidth="1"/>
    <col min="10500" max="10500" width="11.28515625" style="4" customWidth="1"/>
    <col min="10501" max="10501" width="6" style="4" bestFit="1" customWidth="1"/>
    <col min="10502" max="10502" width="38.5703125" style="4" customWidth="1"/>
    <col min="10503" max="10503" width="15.5703125" style="4" bestFit="1" customWidth="1"/>
    <col min="10504" max="10527" width="3.28515625" style="4" customWidth="1"/>
    <col min="10528" max="10528" width="23.5703125" style="4" customWidth="1"/>
    <col min="10529" max="10529" width="16.7109375" style="4" customWidth="1"/>
    <col min="10530" max="10530" width="37.85546875" style="4" bestFit="1" customWidth="1"/>
    <col min="10531" max="10754" width="9.140625" style="4"/>
    <col min="10755" max="10755" width="11.28515625" style="4" bestFit="1" customWidth="1"/>
    <col min="10756" max="10756" width="11.28515625" style="4" customWidth="1"/>
    <col min="10757" max="10757" width="6" style="4" bestFit="1" customWidth="1"/>
    <col min="10758" max="10758" width="38.5703125" style="4" customWidth="1"/>
    <col min="10759" max="10759" width="15.5703125" style="4" bestFit="1" customWidth="1"/>
    <col min="10760" max="10783" width="3.28515625" style="4" customWidth="1"/>
    <col min="10784" max="10784" width="23.5703125" style="4" customWidth="1"/>
    <col min="10785" max="10785" width="16.7109375" style="4" customWidth="1"/>
    <col min="10786" max="10786" width="37.85546875" style="4" bestFit="1" customWidth="1"/>
    <col min="10787" max="11010" width="9.140625" style="4"/>
    <col min="11011" max="11011" width="11.28515625" style="4" bestFit="1" customWidth="1"/>
    <col min="11012" max="11012" width="11.28515625" style="4" customWidth="1"/>
    <col min="11013" max="11013" width="6" style="4" bestFit="1" customWidth="1"/>
    <col min="11014" max="11014" width="38.5703125" style="4" customWidth="1"/>
    <col min="11015" max="11015" width="15.5703125" style="4" bestFit="1" customWidth="1"/>
    <col min="11016" max="11039" width="3.28515625" style="4" customWidth="1"/>
    <col min="11040" max="11040" width="23.5703125" style="4" customWidth="1"/>
    <col min="11041" max="11041" width="16.7109375" style="4" customWidth="1"/>
    <col min="11042" max="11042" width="37.85546875" style="4" bestFit="1" customWidth="1"/>
    <col min="11043" max="11266" width="9.140625" style="4"/>
    <col min="11267" max="11267" width="11.28515625" style="4" bestFit="1" customWidth="1"/>
    <col min="11268" max="11268" width="11.28515625" style="4" customWidth="1"/>
    <col min="11269" max="11269" width="6" style="4" bestFit="1" customWidth="1"/>
    <col min="11270" max="11270" width="38.5703125" style="4" customWidth="1"/>
    <col min="11271" max="11271" width="15.5703125" style="4" bestFit="1" customWidth="1"/>
    <col min="11272" max="11295" width="3.28515625" style="4" customWidth="1"/>
    <col min="11296" max="11296" width="23.5703125" style="4" customWidth="1"/>
    <col min="11297" max="11297" width="16.7109375" style="4" customWidth="1"/>
    <col min="11298" max="11298" width="37.85546875" style="4" bestFit="1" customWidth="1"/>
    <col min="11299" max="11522" width="9.140625" style="4"/>
    <col min="11523" max="11523" width="11.28515625" style="4" bestFit="1" customWidth="1"/>
    <col min="11524" max="11524" width="11.28515625" style="4" customWidth="1"/>
    <col min="11525" max="11525" width="6" style="4" bestFit="1" customWidth="1"/>
    <col min="11526" max="11526" width="38.5703125" style="4" customWidth="1"/>
    <col min="11527" max="11527" width="15.5703125" style="4" bestFit="1" customWidth="1"/>
    <col min="11528" max="11551" width="3.28515625" style="4" customWidth="1"/>
    <col min="11552" max="11552" width="23.5703125" style="4" customWidth="1"/>
    <col min="11553" max="11553" width="16.7109375" style="4" customWidth="1"/>
    <col min="11554" max="11554" width="37.85546875" style="4" bestFit="1" customWidth="1"/>
    <col min="11555" max="11778" width="9.140625" style="4"/>
    <col min="11779" max="11779" width="11.28515625" style="4" bestFit="1" customWidth="1"/>
    <col min="11780" max="11780" width="11.28515625" style="4" customWidth="1"/>
    <col min="11781" max="11781" width="6" style="4" bestFit="1" customWidth="1"/>
    <col min="11782" max="11782" width="38.5703125" style="4" customWidth="1"/>
    <col min="11783" max="11783" width="15.5703125" style="4" bestFit="1" customWidth="1"/>
    <col min="11784" max="11807" width="3.28515625" style="4" customWidth="1"/>
    <col min="11808" max="11808" width="23.5703125" style="4" customWidth="1"/>
    <col min="11809" max="11809" width="16.7109375" style="4" customWidth="1"/>
    <col min="11810" max="11810" width="37.85546875" style="4" bestFit="1" customWidth="1"/>
    <col min="11811" max="12034" width="9.140625" style="4"/>
    <col min="12035" max="12035" width="11.28515625" style="4" bestFit="1" customWidth="1"/>
    <col min="12036" max="12036" width="11.28515625" style="4" customWidth="1"/>
    <col min="12037" max="12037" width="6" style="4" bestFit="1" customWidth="1"/>
    <col min="12038" max="12038" width="38.5703125" style="4" customWidth="1"/>
    <col min="12039" max="12039" width="15.5703125" style="4" bestFit="1" customWidth="1"/>
    <col min="12040" max="12063" width="3.28515625" style="4" customWidth="1"/>
    <col min="12064" max="12064" width="23.5703125" style="4" customWidth="1"/>
    <col min="12065" max="12065" width="16.7109375" style="4" customWidth="1"/>
    <col min="12066" max="12066" width="37.85546875" style="4" bestFit="1" customWidth="1"/>
    <col min="12067" max="12290" width="9.140625" style="4"/>
    <col min="12291" max="12291" width="11.28515625" style="4" bestFit="1" customWidth="1"/>
    <col min="12292" max="12292" width="11.28515625" style="4" customWidth="1"/>
    <col min="12293" max="12293" width="6" style="4" bestFit="1" customWidth="1"/>
    <col min="12294" max="12294" width="38.5703125" style="4" customWidth="1"/>
    <col min="12295" max="12295" width="15.5703125" style="4" bestFit="1" customWidth="1"/>
    <col min="12296" max="12319" width="3.28515625" style="4" customWidth="1"/>
    <col min="12320" max="12320" width="23.5703125" style="4" customWidth="1"/>
    <col min="12321" max="12321" width="16.7109375" style="4" customWidth="1"/>
    <col min="12322" max="12322" width="37.85546875" style="4" bestFit="1" customWidth="1"/>
    <col min="12323" max="12546" width="9.140625" style="4"/>
    <col min="12547" max="12547" width="11.28515625" style="4" bestFit="1" customWidth="1"/>
    <col min="12548" max="12548" width="11.28515625" style="4" customWidth="1"/>
    <col min="12549" max="12549" width="6" style="4" bestFit="1" customWidth="1"/>
    <col min="12550" max="12550" width="38.5703125" style="4" customWidth="1"/>
    <col min="12551" max="12551" width="15.5703125" style="4" bestFit="1" customWidth="1"/>
    <col min="12552" max="12575" width="3.28515625" style="4" customWidth="1"/>
    <col min="12576" max="12576" width="23.5703125" style="4" customWidth="1"/>
    <col min="12577" max="12577" width="16.7109375" style="4" customWidth="1"/>
    <col min="12578" max="12578" width="37.85546875" style="4" bestFit="1" customWidth="1"/>
    <col min="12579" max="12802" width="9.140625" style="4"/>
    <col min="12803" max="12803" width="11.28515625" style="4" bestFit="1" customWidth="1"/>
    <col min="12804" max="12804" width="11.28515625" style="4" customWidth="1"/>
    <col min="12805" max="12805" width="6" style="4" bestFit="1" customWidth="1"/>
    <col min="12806" max="12806" width="38.5703125" style="4" customWidth="1"/>
    <col min="12807" max="12807" width="15.5703125" style="4" bestFit="1" customWidth="1"/>
    <col min="12808" max="12831" width="3.28515625" style="4" customWidth="1"/>
    <col min="12832" max="12832" width="23.5703125" style="4" customWidth="1"/>
    <col min="12833" max="12833" width="16.7109375" style="4" customWidth="1"/>
    <col min="12834" max="12834" width="37.85546875" style="4" bestFit="1" customWidth="1"/>
    <col min="12835" max="13058" width="9.140625" style="4"/>
    <col min="13059" max="13059" width="11.28515625" style="4" bestFit="1" customWidth="1"/>
    <col min="13060" max="13060" width="11.28515625" style="4" customWidth="1"/>
    <col min="13061" max="13061" width="6" style="4" bestFit="1" customWidth="1"/>
    <col min="13062" max="13062" width="38.5703125" style="4" customWidth="1"/>
    <col min="13063" max="13063" width="15.5703125" style="4" bestFit="1" customWidth="1"/>
    <col min="13064" max="13087" width="3.28515625" style="4" customWidth="1"/>
    <col min="13088" max="13088" width="23.5703125" style="4" customWidth="1"/>
    <col min="13089" max="13089" width="16.7109375" style="4" customWidth="1"/>
    <col min="13090" max="13090" width="37.85546875" style="4" bestFit="1" customWidth="1"/>
    <col min="13091" max="13314" width="9.140625" style="4"/>
    <col min="13315" max="13315" width="11.28515625" style="4" bestFit="1" customWidth="1"/>
    <col min="13316" max="13316" width="11.28515625" style="4" customWidth="1"/>
    <col min="13317" max="13317" width="6" style="4" bestFit="1" customWidth="1"/>
    <col min="13318" max="13318" width="38.5703125" style="4" customWidth="1"/>
    <col min="13319" max="13319" width="15.5703125" style="4" bestFit="1" customWidth="1"/>
    <col min="13320" max="13343" width="3.28515625" style="4" customWidth="1"/>
    <col min="13344" max="13344" width="23.5703125" style="4" customWidth="1"/>
    <col min="13345" max="13345" width="16.7109375" style="4" customWidth="1"/>
    <col min="13346" max="13346" width="37.85546875" style="4" bestFit="1" customWidth="1"/>
    <col min="13347" max="13570" width="9.140625" style="4"/>
    <col min="13571" max="13571" width="11.28515625" style="4" bestFit="1" customWidth="1"/>
    <col min="13572" max="13572" width="11.28515625" style="4" customWidth="1"/>
    <col min="13573" max="13573" width="6" style="4" bestFit="1" customWidth="1"/>
    <col min="13574" max="13574" width="38.5703125" style="4" customWidth="1"/>
    <col min="13575" max="13575" width="15.5703125" style="4" bestFit="1" customWidth="1"/>
    <col min="13576" max="13599" width="3.28515625" style="4" customWidth="1"/>
    <col min="13600" max="13600" width="23.5703125" style="4" customWidth="1"/>
    <col min="13601" max="13601" width="16.7109375" style="4" customWidth="1"/>
    <col min="13602" max="13602" width="37.85546875" style="4" bestFit="1" customWidth="1"/>
    <col min="13603" max="13826" width="9.140625" style="4"/>
    <col min="13827" max="13827" width="11.28515625" style="4" bestFit="1" customWidth="1"/>
    <col min="13828" max="13828" width="11.28515625" style="4" customWidth="1"/>
    <col min="13829" max="13829" width="6" style="4" bestFit="1" customWidth="1"/>
    <col min="13830" max="13830" width="38.5703125" style="4" customWidth="1"/>
    <col min="13831" max="13831" width="15.5703125" style="4" bestFit="1" customWidth="1"/>
    <col min="13832" max="13855" width="3.28515625" style="4" customWidth="1"/>
    <col min="13856" max="13856" width="23.5703125" style="4" customWidth="1"/>
    <col min="13857" max="13857" width="16.7109375" style="4" customWidth="1"/>
    <col min="13858" max="13858" width="37.85546875" style="4" bestFit="1" customWidth="1"/>
    <col min="13859" max="14082" width="9.140625" style="4"/>
    <col min="14083" max="14083" width="11.28515625" style="4" bestFit="1" customWidth="1"/>
    <col min="14084" max="14084" width="11.28515625" style="4" customWidth="1"/>
    <col min="14085" max="14085" width="6" style="4" bestFit="1" customWidth="1"/>
    <col min="14086" max="14086" width="38.5703125" style="4" customWidth="1"/>
    <col min="14087" max="14087" width="15.5703125" style="4" bestFit="1" customWidth="1"/>
    <col min="14088" max="14111" width="3.28515625" style="4" customWidth="1"/>
    <col min="14112" max="14112" width="23.5703125" style="4" customWidth="1"/>
    <col min="14113" max="14113" width="16.7109375" style="4" customWidth="1"/>
    <col min="14114" max="14114" width="37.85546875" style="4" bestFit="1" customWidth="1"/>
    <col min="14115" max="14338" width="9.140625" style="4"/>
    <col min="14339" max="14339" width="11.28515625" style="4" bestFit="1" customWidth="1"/>
    <col min="14340" max="14340" width="11.28515625" style="4" customWidth="1"/>
    <col min="14341" max="14341" width="6" style="4" bestFit="1" customWidth="1"/>
    <col min="14342" max="14342" width="38.5703125" style="4" customWidth="1"/>
    <col min="14343" max="14343" width="15.5703125" style="4" bestFit="1" customWidth="1"/>
    <col min="14344" max="14367" width="3.28515625" style="4" customWidth="1"/>
    <col min="14368" max="14368" width="23.5703125" style="4" customWidth="1"/>
    <col min="14369" max="14369" width="16.7109375" style="4" customWidth="1"/>
    <col min="14370" max="14370" width="37.85546875" style="4" bestFit="1" customWidth="1"/>
    <col min="14371" max="14594" width="9.140625" style="4"/>
    <col min="14595" max="14595" width="11.28515625" style="4" bestFit="1" customWidth="1"/>
    <col min="14596" max="14596" width="11.28515625" style="4" customWidth="1"/>
    <col min="14597" max="14597" width="6" style="4" bestFit="1" customWidth="1"/>
    <col min="14598" max="14598" width="38.5703125" style="4" customWidth="1"/>
    <col min="14599" max="14599" width="15.5703125" style="4" bestFit="1" customWidth="1"/>
    <col min="14600" max="14623" width="3.28515625" style="4" customWidth="1"/>
    <col min="14624" max="14624" width="23.5703125" style="4" customWidth="1"/>
    <col min="14625" max="14625" width="16.7109375" style="4" customWidth="1"/>
    <col min="14626" max="14626" width="37.85546875" style="4" bestFit="1" customWidth="1"/>
    <col min="14627" max="14850" width="9.140625" style="4"/>
    <col min="14851" max="14851" width="11.28515625" style="4" bestFit="1" customWidth="1"/>
    <col min="14852" max="14852" width="11.28515625" style="4" customWidth="1"/>
    <col min="14853" max="14853" width="6" style="4" bestFit="1" customWidth="1"/>
    <col min="14854" max="14854" width="38.5703125" style="4" customWidth="1"/>
    <col min="14855" max="14855" width="15.5703125" style="4" bestFit="1" customWidth="1"/>
    <col min="14856" max="14879" width="3.28515625" style="4" customWidth="1"/>
    <col min="14880" max="14880" width="23.5703125" style="4" customWidth="1"/>
    <col min="14881" max="14881" width="16.7109375" style="4" customWidth="1"/>
    <col min="14882" max="14882" width="37.85546875" style="4" bestFit="1" customWidth="1"/>
    <col min="14883" max="15106" width="9.140625" style="4"/>
    <col min="15107" max="15107" width="11.28515625" style="4" bestFit="1" customWidth="1"/>
    <col min="15108" max="15108" width="11.28515625" style="4" customWidth="1"/>
    <col min="15109" max="15109" width="6" style="4" bestFit="1" customWidth="1"/>
    <col min="15110" max="15110" width="38.5703125" style="4" customWidth="1"/>
    <col min="15111" max="15111" width="15.5703125" style="4" bestFit="1" customWidth="1"/>
    <col min="15112" max="15135" width="3.28515625" style="4" customWidth="1"/>
    <col min="15136" max="15136" width="23.5703125" style="4" customWidth="1"/>
    <col min="15137" max="15137" width="16.7109375" style="4" customWidth="1"/>
    <col min="15138" max="15138" width="37.85546875" style="4" bestFit="1" customWidth="1"/>
    <col min="15139" max="15362" width="9.140625" style="4"/>
    <col min="15363" max="15363" width="11.28515625" style="4" bestFit="1" customWidth="1"/>
    <col min="15364" max="15364" width="11.28515625" style="4" customWidth="1"/>
    <col min="15365" max="15365" width="6" style="4" bestFit="1" customWidth="1"/>
    <col min="15366" max="15366" width="38.5703125" style="4" customWidth="1"/>
    <col min="15367" max="15367" width="15.5703125" style="4" bestFit="1" customWidth="1"/>
    <col min="15368" max="15391" width="3.28515625" style="4" customWidth="1"/>
    <col min="15392" max="15392" width="23.5703125" style="4" customWidth="1"/>
    <col min="15393" max="15393" width="16.7109375" style="4" customWidth="1"/>
    <col min="15394" max="15394" width="37.85546875" style="4" bestFit="1" customWidth="1"/>
    <col min="15395" max="15618" width="9.140625" style="4"/>
    <col min="15619" max="15619" width="11.28515625" style="4" bestFit="1" customWidth="1"/>
    <col min="15620" max="15620" width="11.28515625" style="4" customWidth="1"/>
    <col min="15621" max="15621" width="6" style="4" bestFit="1" customWidth="1"/>
    <col min="15622" max="15622" width="38.5703125" style="4" customWidth="1"/>
    <col min="15623" max="15623" width="15.5703125" style="4" bestFit="1" customWidth="1"/>
    <col min="15624" max="15647" width="3.28515625" style="4" customWidth="1"/>
    <col min="15648" max="15648" width="23.5703125" style="4" customWidth="1"/>
    <col min="15649" max="15649" width="16.7109375" style="4" customWidth="1"/>
    <col min="15650" max="15650" width="37.85546875" style="4" bestFit="1" customWidth="1"/>
    <col min="15651" max="15874" width="9.140625" style="4"/>
    <col min="15875" max="15875" width="11.28515625" style="4" bestFit="1" customWidth="1"/>
    <col min="15876" max="15876" width="11.28515625" style="4" customWidth="1"/>
    <col min="15877" max="15877" width="6" style="4" bestFit="1" customWidth="1"/>
    <col min="15878" max="15878" width="38.5703125" style="4" customWidth="1"/>
    <col min="15879" max="15879" width="15.5703125" style="4" bestFit="1" customWidth="1"/>
    <col min="15880" max="15903" width="3.28515625" style="4" customWidth="1"/>
    <col min="15904" max="15904" width="23.5703125" style="4" customWidth="1"/>
    <col min="15905" max="15905" width="16.7109375" style="4" customWidth="1"/>
    <col min="15906" max="15906" width="37.85546875" style="4" bestFit="1" customWidth="1"/>
    <col min="15907" max="16130" width="9.140625" style="4"/>
    <col min="16131" max="16131" width="11.28515625" style="4" bestFit="1" customWidth="1"/>
    <col min="16132" max="16132" width="11.28515625" style="4" customWidth="1"/>
    <col min="16133" max="16133" width="6" style="4" bestFit="1" customWidth="1"/>
    <col min="16134" max="16134" width="38.5703125" style="4" customWidth="1"/>
    <col min="16135" max="16135" width="15.5703125" style="4" bestFit="1" customWidth="1"/>
    <col min="16136" max="16159" width="3.28515625" style="4" customWidth="1"/>
    <col min="16160" max="16160" width="23.5703125" style="4" customWidth="1"/>
    <col min="16161" max="16161" width="16.7109375" style="4" customWidth="1"/>
    <col min="16162" max="16162" width="37.85546875" style="4" bestFit="1" customWidth="1"/>
    <col min="16163" max="16384" width="9.140625" style="4"/>
  </cols>
  <sheetData>
    <row r="1" spans="2:36" ht="13.5" thickBot="1" x14ac:dyDescent="0.25"/>
    <row r="2" spans="2:36" ht="153" customHeight="1" thickBot="1" x14ac:dyDescent="0.25">
      <c r="B2" s="24" t="s">
        <v>0</v>
      </c>
      <c r="C2" s="25" t="s">
        <v>1</v>
      </c>
      <c r="D2" s="26" t="s">
        <v>2</v>
      </c>
      <c r="E2" s="26" t="s">
        <v>3</v>
      </c>
      <c r="F2" s="1" t="s">
        <v>4</v>
      </c>
      <c r="G2" s="24"/>
      <c r="H2" s="2" t="s">
        <v>13</v>
      </c>
      <c r="I2" s="3" t="s">
        <v>30</v>
      </c>
      <c r="J2" s="3" t="s">
        <v>17</v>
      </c>
      <c r="K2" s="3" t="s">
        <v>18</v>
      </c>
      <c r="L2" s="3" t="s">
        <v>31</v>
      </c>
      <c r="M2" s="3" t="s">
        <v>21</v>
      </c>
      <c r="N2" s="3" t="s">
        <v>79</v>
      </c>
      <c r="O2" s="3" t="s">
        <v>37</v>
      </c>
      <c r="P2" s="2" t="s">
        <v>24</v>
      </c>
      <c r="Q2" s="2" t="s">
        <v>33</v>
      </c>
      <c r="R2" s="2" t="s">
        <v>26</v>
      </c>
      <c r="S2" s="2" t="s">
        <v>28</v>
      </c>
      <c r="T2" s="2" t="s">
        <v>35</v>
      </c>
      <c r="U2" s="2" t="s">
        <v>36</v>
      </c>
      <c r="V2" s="3" t="s">
        <v>14</v>
      </c>
      <c r="W2" s="3" t="s">
        <v>15</v>
      </c>
      <c r="X2" s="3" t="s">
        <v>16</v>
      </c>
      <c r="Y2" s="3" t="s">
        <v>19</v>
      </c>
      <c r="Z2" s="3" t="s">
        <v>20</v>
      </c>
      <c r="AA2" s="3" t="s">
        <v>22</v>
      </c>
      <c r="AB2" s="3" t="s">
        <v>32</v>
      </c>
      <c r="AC2" s="3" t="s">
        <v>23</v>
      </c>
      <c r="AD2" s="2" t="s">
        <v>25</v>
      </c>
      <c r="AE2" s="2" t="s">
        <v>27</v>
      </c>
      <c r="AF2" s="2" t="s">
        <v>34</v>
      </c>
      <c r="AG2" s="2" t="s">
        <v>29</v>
      </c>
      <c r="AH2" s="2" t="s">
        <v>5</v>
      </c>
      <c r="AI2" s="2" t="s">
        <v>6</v>
      </c>
    </row>
    <row r="3" spans="2:36" ht="12.75" hidden="1" customHeight="1" outlineLevel="1" x14ac:dyDescent="0.2">
      <c r="B3" s="39">
        <v>43947</v>
      </c>
      <c r="C3" s="40" t="s">
        <v>83</v>
      </c>
      <c r="D3" s="41">
        <v>0.72916666666666663</v>
      </c>
      <c r="E3" s="42" t="s">
        <v>78</v>
      </c>
      <c r="F3" s="43" t="s">
        <v>56</v>
      </c>
      <c r="G3" s="39"/>
      <c r="H3" s="44"/>
      <c r="I3" s="44"/>
      <c r="J3" s="44"/>
      <c r="K3" s="44"/>
      <c r="L3" s="44"/>
      <c r="M3" s="44"/>
      <c r="N3" s="44"/>
      <c r="O3" s="44"/>
      <c r="P3" s="32"/>
      <c r="Q3" s="44"/>
      <c r="R3" s="44"/>
      <c r="S3" s="44"/>
      <c r="T3" s="44"/>
      <c r="U3" s="44"/>
      <c r="V3" s="33"/>
      <c r="W3" s="33"/>
      <c r="X3" s="33"/>
      <c r="Y3" s="44"/>
      <c r="Z3" s="44"/>
      <c r="AA3" s="44"/>
      <c r="AB3" s="44"/>
      <c r="AC3" s="33"/>
      <c r="AD3" s="32"/>
      <c r="AE3" s="44"/>
      <c r="AF3" s="44"/>
      <c r="AG3" s="44"/>
      <c r="AH3" s="45">
        <f t="shared" ref="AH3:AH18" si="0">COUNTA(H3:U3)</f>
        <v>0</v>
      </c>
      <c r="AI3" s="45">
        <f t="shared" ref="AI3:AI18" si="1">COUNTA(K3,M3,O3,R3)</f>
        <v>0</v>
      </c>
      <c r="AJ3" s="37"/>
    </row>
    <row r="4" spans="2:36" ht="12.75" hidden="1" customHeight="1" outlineLevel="1" x14ac:dyDescent="0.2">
      <c r="B4" s="46">
        <v>43954</v>
      </c>
      <c r="C4" s="40" t="s">
        <v>83</v>
      </c>
      <c r="D4" s="47"/>
      <c r="E4" s="43" t="s">
        <v>57</v>
      </c>
      <c r="F4" s="43" t="s">
        <v>58</v>
      </c>
      <c r="G4" s="46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3"/>
      <c r="W4" s="48"/>
      <c r="X4" s="48"/>
      <c r="Y4" s="32"/>
      <c r="Z4" s="32"/>
      <c r="AA4" s="32"/>
      <c r="AB4" s="32"/>
      <c r="AC4" s="32"/>
      <c r="AD4" s="48"/>
      <c r="AE4" s="32"/>
      <c r="AF4" s="32"/>
      <c r="AG4" s="32"/>
      <c r="AH4" s="45">
        <f t="shared" si="0"/>
        <v>0</v>
      </c>
      <c r="AI4" s="45">
        <f t="shared" si="1"/>
        <v>0</v>
      </c>
      <c r="AJ4" s="37"/>
    </row>
    <row r="5" spans="2:36" ht="12.75" hidden="1" customHeight="1" outlineLevel="1" x14ac:dyDescent="0.2">
      <c r="B5" s="46">
        <v>43961</v>
      </c>
      <c r="C5" s="40" t="s">
        <v>83</v>
      </c>
      <c r="D5" s="47"/>
      <c r="E5" s="43" t="s">
        <v>59</v>
      </c>
      <c r="F5" s="43" t="s">
        <v>60</v>
      </c>
      <c r="G5" s="46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45">
        <f t="shared" si="0"/>
        <v>0</v>
      </c>
      <c r="AI5" s="45">
        <f t="shared" si="1"/>
        <v>0</v>
      </c>
      <c r="AJ5" s="37"/>
    </row>
    <row r="6" spans="2:36" ht="12.75" hidden="1" customHeight="1" outlineLevel="1" x14ac:dyDescent="0.2">
      <c r="B6" s="46">
        <v>43968</v>
      </c>
      <c r="C6" s="40" t="s">
        <v>83</v>
      </c>
      <c r="D6" s="47"/>
      <c r="E6" s="43" t="s">
        <v>61</v>
      </c>
      <c r="F6" s="43" t="s">
        <v>58</v>
      </c>
      <c r="G6" s="46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33"/>
      <c r="W6" s="48"/>
      <c r="X6" s="48"/>
      <c r="Y6" s="32"/>
      <c r="Z6" s="48"/>
      <c r="AA6" s="48"/>
      <c r="AB6" s="32"/>
      <c r="AC6" s="32"/>
      <c r="AD6" s="48"/>
      <c r="AE6" s="32"/>
      <c r="AF6" s="32"/>
      <c r="AG6" s="32"/>
      <c r="AH6" s="45">
        <f t="shared" si="0"/>
        <v>0</v>
      </c>
      <c r="AI6" s="45">
        <f t="shared" si="1"/>
        <v>0</v>
      </c>
      <c r="AJ6" s="37"/>
    </row>
    <row r="7" spans="2:36" ht="12.75" hidden="1" customHeight="1" outlineLevel="1" x14ac:dyDescent="0.2">
      <c r="B7" s="46">
        <v>43982</v>
      </c>
      <c r="C7" s="40" t="s">
        <v>83</v>
      </c>
      <c r="D7" s="47"/>
      <c r="E7" s="43" t="s">
        <v>62</v>
      </c>
      <c r="F7" s="43" t="s">
        <v>77</v>
      </c>
      <c r="G7" s="46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45">
        <f t="shared" si="0"/>
        <v>0</v>
      </c>
      <c r="AI7" s="45">
        <f t="shared" si="1"/>
        <v>0</v>
      </c>
      <c r="AJ7" s="37"/>
    </row>
    <row r="8" spans="2:36" ht="12.75" hidden="1" customHeight="1" outlineLevel="1" x14ac:dyDescent="0.2">
      <c r="B8" s="46">
        <v>43989</v>
      </c>
      <c r="C8" s="40" t="s">
        <v>83</v>
      </c>
      <c r="D8" s="47"/>
      <c r="E8" s="43" t="s">
        <v>63</v>
      </c>
      <c r="F8" s="43" t="s">
        <v>58</v>
      </c>
      <c r="G8" s="46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45">
        <f t="shared" si="0"/>
        <v>0</v>
      </c>
      <c r="AI8" s="45">
        <f t="shared" si="1"/>
        <v>0</v>
      </c>
      <c r="AJ8" s="37"/>
    </row>
    <row r="9" spans="2:36" ht="12.75" hidden="1" customHeight="1" collapsed="1" x14ac:dyDescent="0.2">
      <c r="B9" s="28">
        <v>43996</v>
      </c>
      <c r="C9" s="5" t="s">
        <v>83</v>
      </c>
      <c r="D9" s="11">
        <v>0.4375</v>
      </c>
      <c r="E9" s="12" t="s">
        <v>64</v>
      </c>
      <c r="F9" s="6" t="s">
        <v>65</v>
      </c>
      <c r="G9" s="28"/>
      <c r="H9" s="8" t="s">
        <v>80</v>
      </c>
      <c r="I9" s="8" t="s">
        <v>80</v>
      </c>
      <c r="J9" s="8" t="s">
        <v>80</v>
      </c>
      <c r="K9" s="8" t="s">
        <v>80</v>
      </c>
      <c r="L9" s="8" t="s">
        <v>80</v>
      </c>
      <c r="M9" s="8" t="s">
        <v>80</v>
      </c>
      <c r="N9" s="8" t="s">
        <v>80</v>
      </c>
      <c r="O9" s="8" t="s">
        <v>80</v>
      </c>
      <c r="P9" s="32"/>
      <c r="Q9" s="8" t="s">
        <v>80</v>
      </c>
      <c r="R9" s="8" t="s">
        <v>80</v>
      </c>
      <c r="S9" s="32"/>
      <c r="T9" s="8" t="s">
        <v>80</v>
      </c>
      <c r="U9" s="8"/>
      <c r="V9" s="7"/>
      <c r="W9" s="32"/>
      <c r="X9" s="7"/>
      <c r="Y9" s="7"/>
      <c r="Z9" s="7"/>
      <c r="AA9" s="7"/>
      <c r="AB9" s="7"/>
      <c r="AC9" s="7"/>
      <c r="AD9" s="7"/>
      <c r="AE9" s="7"/>
      <c r="AF9" s="7"/>
      <c r="AG9" s="32"/>
      <c r="AH9" s="27">
        <f t="shared" si="0"/>
        <v>11</v>
      </c>
      <c r="AI9" s="27">
        <f t="shared" si="1"/>
        <v>4</v>
      </c>
      <c r="AJ9" s="37"/>
    </row>
    <row r="10" spans="2:36" ht="12.75" hidden="1" customHeight="1" x14ac:dyDescent="0.2">
      <c r="B10" s="28">
        <v>43999</v>
      </c>
      <c r="C10" s="5" t="s">
        <v>86</v>
      </c>
      <c r="D10" s="11">
        <v>0.72916666666666663</v>
      </c>
      <c r="E10" s="12" t="s">
        <v>66</v>
      </c>
      <c r="F10" s="6" t="s">
        <v>58</v>
      </c>
      <c r="G10" s="28"/>
      <c r="H10" s="8" t="s">
        <v>81</v>
      </c>
      <c r="I10" s="8" t="s">
        <v>81</v>
      </c>
      <c r="J10" s="32"/>
      <c r="K10" s="8" t="s">
        <v>81</v>
      </c>
      <c r="L10" s="8" t="s">
        <v>81</v>
      </c>
      <c r="M10" s="8" t="s">
        <v>81</v>
      </c>
      <c r="N10" s="8" t="s">
        <v>81</v>
      </c>
      <c r="O10" s="8" t="s">
        <v>81</v>
      </c>
      <c r="P10" s="8" t="s">
        <v>81</v>
      </c>
      <c r="Q10" s="8" t="s">
        <v>81</v>
      </c>
      <c r="R10" s="8" t="s">
        <v>81</v>
      </c>
      <c r="S10" s="8" t="s">
        <v>81</v>
      </c>
      <c r="T10" s="8" t="s">
        <v>81</v>
      </c>
      <c r="U10" s="8"/>
      <c r="V10" s="34"/>
      <c r="W10" s="32"/>
      <c r="X10" s="35"/>
      <c r="Y10" s="35"/>
      <c r="Z10" s="35"/>
      <c r="AA10" s="35"/>
      <c r="AB10" s="35"/>
      <c r="AC10" s="35"/>
      <c r="AD10" s="32"/>
      <c r="AE10" s="32"/>
      <c r="AF10" s="35"/>
      <c r="AG10" s="32"/>
      <c r="AH10" s="27">
        <f t="shared" si="0"/>
        <v>12</v>
      </c>
      <c r="AI10" s="27">
        <f t="shared" si="1"/>
        <v>4</v>
      </c>
      <c r="AJ10" s="37"/>
    </row>
    <row r="11" spans="2:36" ht="12.75" customHeight="1" x14ac:dyDescent="0.2">
      <c r="B11" s="28">
        <v>44051</v>
      </c>
      <c r="C11" s="5" t="s">
        <v>84</v>
      </c>
      <c r="D11" s="11">
        <v>0.41666666666666669</v>
      </c>
      <c r="E11" s="12" t="s">
        <v>68</v>
      </c>
      <c r="F11" s="6" t="s">
        <v>87</v>
      </c>
      <c r="G11" s="28"/>
      <c r="H11" s="8" t="s">
        <v>80</v>
      </c>
      <c r="I11" s="8" t="s">
        <v>80</v>
      </c>
      <c r="J11" s="8" t="s">
        <v>80</v>
      </c>
      <c r="K11" s="8" t="s">
        <v>80</v>
      </c>
      <c r="L11" s="8" t="s">
        <v>80</v>
      </c>
      <c r="M11" s="8" t="s">
        <v>80</v>
      </c>
      <c r="N11" s="8" t="s">
        <v>80</v>
      </c>
      <c r="O11" s="32"/>
      <c r="P11" s="32"/>
      <c r="Q11" s="8" t="s">
        <v>80</v>
      </c>
      <c r="R11" s="32"/>
      <c r="S11" s="32"/>
      <c r="T11" s="8" t="s">
        <v>80</v>
      </c>
      <c r="U11" s="8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27">
        <f t="shared" si="0"/>
        <v>9</v>
      </c>
      <c r="AI11" s="27">
        <f t="shared" si="1"/>
        <v>2</v>
      </c>
      <c r="AJ11" s="37"/>
    </row>
    <row r="12" spans="2:36" ht="12.75" customHeight="1" x14ac:dyDescent="0.2">
      <c r="B12" s="28">
        <v>44059</v>
      </c>
      <c r="C12" s="5" t="s">
        <v>83</v>
      </c>
      <c r="D12" s="11">
        <v>0.58333333333333337</v>
      </c>
      <c r="E12" s="12" t="s">
        <v>69</v>
      </c>
      <c r="F12" s="6" t="s">
        <v>58</v>
      </c>
      <c r="G12" s="28"/>
      <c r="H12" s="8" t="s">
        <v>81</v>
      </c>
      <c r="I12" s="8" t="s">
        <v>81</v>
      </c>
      <c r="J12" s="8" t="s">
        <v>81</v>
      </c>
      <c r="K12" s="8" t="s">
        <v>81</v>
      </c>
      <c r="L12" s="8" t="s">
        <v>81</v>
      </c>
      <c r="M12" s="8" t="s">
        <v>81</v>
      </c>
      <c r="N12" s="8" t="s">
        <v>81</v>
      </c>
      <c r="O12" s="8" t="s">
        <v>81</v>
      </c>
      <c r="P12" s="8" t="s">
        <v>81</v>
      </c>
      <c r="Q12" s="8" t="s">
        <v>81</v>
      </c>
      <c r="R12" s="8" t="s">
        <v>81</v>
      </c>
      <c r="S12" s="8" t="s">
        <v>81</v>
      </c>
      <c r="T12" s="8" t="s">
        <v>81</v>
      </c>
      <c r="U12" s="8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  <c r="AH12" s="27">
        <f t="shared" si="0"/>
        <v>13</v>
      </c>
      <c r="AI12" s="27">
        <f t="shared" si="1"/>
        <v>4</v>
      </c>
      <c r="AJ12" s="37"/>
    </row>
    <row r="13" spans="2:36" ht="12.75" customHeight="1" x14ac:dyDescent="0.2">
      <c r="B13" s="28">
        <v>44066</v>
      </c>
      <c r="C13" s="5" t="s">
        <v>83</v>
      </c>
      <c r="D13" s="11">
        <v>0.45833333333333331</v>
      </c>
      <c r="E13" s="12" t="s">
        <v>70</v>
      </c>
      <c r="F13" s="6" t="s">
        <v>71</v>
      </c>
      <c r="G13" s="28"/>
      <c r="H13" s="8" t="s">
        <v>80</v>
      </c>
      <c r="I13" s="8" t="s">
        <v>80</v>
      </c>
      <c r="J13" s="8" t="s">
        <v>80</v>
      </c>
      <c r="K13" s="8" t="s">
        <v>80</v>
      </c>
      <c r="L13" s="8" t="s">
        <v>80</v>
      </c>
      <c r="M13" s="8" t="s">
        <v>80</v>
      </c>
      <c r="N13" s="8" t="s">
        <v>80</v>
      </c>
      <c r="O13" s="8" t="s">
        <v>80</v>
      </c>
      <c r="P13" s="32"/>
      <c r="Q13" s="8" t="s">
        <v>80</v>
      </c>
      <c r="R13" s="8" t="s">
        <v>80</v>
      </c>
      <c r="S13" s="8" t="s">
        <v>80</v>
      </c>
      <c r="T13" s="8" t="s">
        <v>80</v>
      </c>
      <c r="U13" s="8"/>
      <c r="V13" s="7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27">
        <f t="shared" si="0"/>
        <v>12</v>
      </c>
      <c r="AI13" s="27">
        <f t="shared" si="1"/>
        <v>4</v>
      </c>
      <c r="AJ13" s="37"/>
    </row>
    <row r="14" spans="2:36" ht="12.75" customHeight="1" x14ac:dyDescent="0.2">
      <c r="B14" s="28">
        <v>44072</v>
      </c>
      <c r="C14" s="5" t="s">
        <v>84</v>
      </c>
      <c r="D14" s="11">
        <v>0.45833333333333331</v>
      </c>
      <c r="E14" s="12" t="s">
        <v>67</v>
      </c>
      <c r="F14" s="6" t="s">
        <v>58</v>
      </c>
      <c r="G14" s="28"/>
      <c r="H14" s="8" t="s">
        <v>81</v>
      </c>
      <c r="I14" s="8" t="s">
        <v>81</v>
      </c>
      <c r="J14" s="32"/>
      <c r="K14" s="8" t="s">
        <v>81</v>
      </c>
      <c r="L14" s="8" t="s">
        <v>81</v>
      </c>
      <c r="M14" s="8" t="s">
        <v>81</v>
      </c>
      <c r="N14" s="8" t="s">
        <v>81</v>
      </c>
      <c r="O14" s="8" t="s">
        <v>81</v>
      </c>
      <c r="P14" s="8" t="s">
        <v>81</v>
      </c>
      <c r="Q14" s="8" t="s">
        <v>81</v>
      </c>
      <c r="R14" s="32"/>
      <c r="S14" s="8" t="s">
        <v>81</v>
      </c>
      <c r="T14" s="8" t="s">
        <v>81</v>
      </c>
      <c r="U14" s="8"/>
      <c r="V14" s="34"/>
      <c r="W14" s="35"/>
      <c r="X14" s="35"/>
      <c r="Y14" s="35"/>
      <c r="Z14" s="35"/>
      <c r="AA14" s="35"/>
      <c r="AB14" s="35"/>
      <c r="AC14" s="35"/>
      <c r="AD14" s="32"/>
      <c r="AE14" s="32"/>
      <c r="AF14" s="35"/>
      <c r="AG14" s="32"/>
      <c r="AH14" s="27">
        <f>COUNTA(H14:U14)</f>
        <v>11</v>
      </c>
      <c r="AI14" s="27">
        <f>COUNTA(K14,M14,O14,R14)</f>
        <v>3</v>
      </c>
      <c r="AJ14" s="37"/>
    </row>
    <row r="15" spans="2:36" ht="12.75" customHeight="1" x14ac:dyDescent="0.2">
      <c r="B15" s="28">
        <v>44080</v>
      </c>
      <c r="C15" s="5" t="s">
        <v>83</v>
      </c>
      <c r="D15" s="11">
        <v>0.58333333333333337</v>
      </c>
      <c r="E15" s="12" t="s">
        <v>72</v>
      </c>
      <c r="F15" s="6" t="s">
        <v>39</v>
      </c>
      <c r="G15" s="28"/>
      <c r="H15" s="8" t="s">
        <v>81</v>
      </c>
      <c r="I15" s="8" t="s">
        <v>81</v>
      </c>
      <c r="J15" s="8" t="s">
        <v>81</v>
      </c>
      <c r="K15" s="8" t="s">
        <v>81</v>
      </c>
      <c r="L15" s="8" t="s">
        <v>81</v>
      </c>
      <c r="M15" s="8" t="s">
        <v>81</v>
      </c>
      <c r="N15" s="8" t="s">
        <v>81</v>
      </c>
      <c r="O15" s="8" t="s">
        <v>81</v>
      </c>
      <c r="P15" s="8" t="s">
        <v>81</v>
      </c>
      <c r="Q15" s="8" t="s">
        <v>81</v>
      </c>
      <c r="R15" s="8" t="s">
        <v>81</v>
      </c>
      <c r="S15" s="8" t="s">
        <v>81</v>
      </c>
      <c r="T15" s="8" t="s">
        <v>81</v>
      </c>
      <c r="U15" s="8"/>
      <c r="V15" s="7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7"/>
      <c r="AH15" s="27">
        <f t="shared" si="0"/>
        <v>13</v>
      </c>
      <c r="AI15" s="27">
        <f t="shared" si="1"/>
        <v>4</v>
      </c>
      <c r="AJ15" s="37"/>
    </row>
    <row r="16" spans="2:36" ht="12.75" customHeight="1" x14ac:dyDescent="0.2">
      <c r="B16" s="28">
        <v>44087</v>
      </c>
      <c r="C16" s="5" t="s">
        <v>83</v>
      </c>
      <c r="D16" s="11">
        <v>0.54166666666666663</v>
      </c>
      <c r="E16" s="6" t="s">
        <v>73</v>
      </c>
      <c r="F16" s="6" t="s">
        <v>74</v>
      </c>
      <c r="G16" s="28"/>
      <c r="H16" s="8" t="s">
        <v>80</v>
      </c>
      <c r="I16" s="8" t="s">
        <v>80</v>
      </c>
      <c r="J16" s="8" t="s">
        <v>80</v>
      </c>
      <c r="K16" s="8" t="s">
        <v>80</v>
      </c>
      <c r="L16" s="8" t="s">
        <v>80</v>
      </c>
      <c r="M16" s="8" t="s">
        <v>80</v>
      </c>
      <c r="N16" s="8" t="s">
        <v>80</v>
      </c>
      <c r="O16" s="8" t="s">
        <v>80</v>
      </c>
      <c r="P16" s="32"/>
      <c r="Q16" s="8" t="s">
        <v>80</v>
      </c>
      <c r="R16" s="8" t="s">
        <v>80</v>
      </c>
      <c r="S16" s="8" t="s">
        <v>80</v>
      </c>
      <c r="T16" s="8" t="s">
        <v>80</v>
      </c>
      <c r="U16" s="8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27">
        <f t="shared" si="0"/>
        <v>12</v>
      </c>
      <c r="AI16" s="27">
        <f t="shared" si="1"/>
        <v>4</v>
      </c>
      <c r="AJ16" s="37"/>
    </row>
    <row r="17" spans="2:36" ht="12.75" customHeight="1" x14ac:dyDescent="0.2">
      <c r="B17" s="28">
        <v>44094</v>
      </c>
      <c r="C17" s="5" t="s">
        <v>83</v>
      </c>
      <c r="D17" s="11">
        <v>0.58333333333333337</v>
      </c>
      <c r="E17" s="6" t="s">
        <v>75</v>
      </c>
      <c r="F17" s="6" t="s">
        <v>58</v>
      </c>
      <c r="G17" s="28"/>
      <c r="H17" s="8" t="s">
        <v>81</v>
      </c>
      <c r="I17" s="8" t="s">
        <v>81</v>
      </c>
      <c r="J17" s="8" t="s">
        <v>81</v>
      </c>
      <c r="K17" s="8" t="s">
        <v>81</v>
      </c>
      <c r="L17" s="8" t="s">
        <v>81</v>
      </c>
      <c r="M17" s="8" t="s">
        <v>81</v>
      </c>
      <c r="N17" s="8" t="s">
        <v>81</v>
      </c>
      <c r="O17" s="8" t="s">
        <v>81</v>
      </c>
      <c r="P17" s="8" t="s">
        <v>81</v>
      </c>
      <c r="Q17" s="8" t="s">
        <v>81</v>
      </c>
      <c r="R17" s="8" t="s">
        <v>81</v>
      </c>
      <c r="S17" s="8" t="s">
        <v>81</v>
      </c>
      <c r="T17" s="8" t="s">
        <v>81</v>
      </c>
      <c r="U17" s="8"/>
      <c r="V17" s="34"/>
      <c r="W17" s="35"/>
      <c r="X17" s="35"/>
      <c r="Y17" s="35"/>
      <c r="Z17" s="35"/>
      <c r="AA17" s="35"/>
      <c r="AB17" s="35"/>
      <c r="AC17" s="35"/>
      <c r="AD17" s="32"/>
      <c r="AE17" s="35"/>
      <c r="AF17" s="35"/>
      <c r="AG17" s="35"/>
      <c r="AH17" s="27">
        <f t="shared" si="0"/>
        <v>13</v>
      </c>
      <c r="AI17" s="27">
        <f t="shared" si="1"/>
        <v>4</v>
      </c>
      <c r="AJ17" s="37"/>
    </row>
    <row r="18" spans="2:36" ht="12.75" customHeight="1" x14ac:dyDescent="0.2">
      <c r="B18" s="28">
        <v>44101</v>
      </c>
      <c r="C18" s="5" t="s">
        <v>83</v>
      </c>
      <c r="D18" s="11">
        <v>0.54166666666666663</v>
      </c>
      <c r="E18" s="6" t="s">
        <v>76</v>
      </c>
      <c r="F18" s="6" t="s">
        <v>88</v>
      </c>
      <c r="G18" s="28"/>
      <c r="H18" s="8" t="s">
        <v>80</v>
      </c>
      <c r="I18" s="8" t="s">
        <v>80</v>
      </c>
      <c r="J18" s="8" t="s">
        <v>80</v>
      </c>
      <c r="K18" s="8" t="s">
        <v>80</v>
      </c>
      <c r="L18" s="8" t="s">
        <v>80</v>
      </c>
      <c r="M18" s="8" t="s">
        <v>80</v>
      </c>
      <c r="N18" s="8" t="s">
        <v>80</v>
      </c>
      <c r="O18" s="8" t="s">
        <v>80</v>
      </c>
      <c r="P18" s="32"/>
      <c r="Q18" s="8" t="s">
        <v>80</v>
      </c>
      <c r="R18" s="8" t="s">
        <v>80</v>
      </c>
      <c r="S18" s="8" t="s">
        <v>80</v>
      </c>
      <c r="T18" s="8" t="s">
        <v>80</v>
      </c>
      <c r="U18" s="8"/>
      <c r="V18" s="34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27">
        <f t="shared" si="0"/>
        <v>12</v>
      </c>
      <c r="AI18" s="27">
        <f t="shared" si="1"/>
        <v>4</v>
      </c>
      <c r="AJ18" s="37"/>
    </row>
    <row r="19" spans="2:36" ht="12.75" customHeight="1" x14ac:dyDescent="0.2">
      <c r="B19" s="17"/>
      <c r="C19" s="9"/>
      <c r="D19" s="9"/>
      <c r="E19" s="9"/>
      <c r="F19" s="15" t="s">
        <v>7</v>
      </c>
      <c r="G19" s="17"/>
      <c r="H19" s="27">
        <f t="shared" ref="H19:AG19" si="2">COUNTIF(H3:H18,"H")</f>
        <v>5</v>
      </c>
      <c r="I19" s="27">
        <f t="shared" si="2"/>
        <v>5</v>
      </c>
      <c r="J19" s="27">
        <f t="shared" si="2"/>
        <v>3</v>
      </c>
      <c r="K19" s="27">
        <f t="shared" si="2"/>
        <v>5</v>
      </c>
      <c r="L19" s="27">
        <f t="shared" si="2"/>
        <v>5</v>
      </c>
      <c r="M19" s="27">
        <f t="shared" si="2"/>
        <v>5</v>
      </c>
      <c r="N19" s="27">
        <f t="shared" si="2"/>
        <v>5</v>
      </c>
      <c r="O19" s="27">
        <f t="shared" si="2"/>
        <v>5</v>
      </c>
      <c r="P19" s="27">
        <f t="shared" si="2"/>
        <v>5</v>
      </c>
      <c r="Q19" s="27">
        <f t="shared" si="2"/>
        <v>5</v>
      </c>
      <c r="R19" s="27">
        <f t="shared" si="2"/>
        <v>4</v>
      </c>
      <c r="S19" s="27">
        <f t="shared" si="2"/>
        <v>5</v>
      </c>
      <c r="T19" s="27">
        <f t="shared" si="2"/>
        <v>5</v>
      </c>
      <c r="U19" s="27">
        <f t="shared" si="2"/>
        <v>0</v>
      </c>
      <c r="V19" s="27">
        <f t="shared" si="2"/>
        <v>0</v>
      </c>
      <c r="W19" s="27">
        <f t="shared" si="2"/>
        <v>0</v>
      </c>
      <c r="X19" s="27">
        <f t="shared" si="2"/>
        <v>0</v>
      </c>
      <c r="Y19" s="27">
        <f t="shared" si="2"/>
        <v>0</v>
      </c>
      <c r="Z19" s="27">
        <f t="shared" si="2"/>
        <v>0</v>
      </c>
      <c r="AA19" s="27">
        <f t="shared" si="2"/>
        <v>0</v>
      </c>
      <c r="AB19" s="27">
        <f t="shared" si="2"/>
        <v>0</v>
      </c>
      <c r="AC19" s="27">
        <f t="shared" si="2"/>
        <v>0</v>
      </c>
      <c r="AD19" s="27">
        <f t="shared" si="2"/>
        <v>0</v>
      </c>
      <c r="AE19" s="27">
        <f t="shared" si="2"/>
        <v>0</v>
      </c>
      <c r="AF19" s="27">
        <f t="shared" si="2"/>
        <v>0</v>
      </c>
      <c r="AG19" s="27">
        <f t="shared" si="2"/>
        <v>0</v>
      </c>
    </row>
    <row r="20" spans="2:36" ht="12.75" customHeight="1" x14ac:dyDescent="0.2">
      <c r="B20" s="27"/>
      <c r="C20" s="14"/>
      <c r="D20" s="9"/>
      <c r="E20" s="9"/>
      <c r="F20" s="15" t="s">
        <v>8</v>
      </c>
      <c r="G20" s="27"/>
      <c r="H20" s="27">
        <f t="shared" ref="H20:AG20" si="3">COUNTIF(H3:H18,"B")</f>
        <v>5</v>
      </c>
      <c r="I20" s="27">
        <f t="shared" si="3"/>
        <v>5</v>
      </c>
      <c r="J20" s="27">
        <f t="shared" si="3"/>
        <v>5</v>
      </c>
      <c r="K20" s="27">
        <f t="shared" si="3"/>
        <v>5</v>
      </c>
      <c r="L20" s="27">
        <f t="shared" si="3"/>
        <v>5</v>
      </c>
      <c r="M20" s="27">
        <f t="shared" si="3"/>
        <v>5</v>
      </c>
      <c r="N20" s="27">
        <f t="shared" si="3"/>
        <v>5</v>
      </c>
      <c r="O20" s="27">
        <f t="shared" si="3"/>
        <v>4</v>
      </c>
      <c r="P20" s="27">
        <f t="shared" si="3"/>
        <v>0</v>
      </c>
      <c r="Q20" s="27">
        <f t="shared" si="3"/>
        <v>5</v>
      </c>
      <c r="R20" s="27">
        <f t="shared" si="3"/>
        <v>4</v>
      </c>
      <c r="S20" s="27">
        <f t="shared" si="3"/>
        <v>3</v>
      </c>
      <c r="T20" s="27">
        <f t="shared" si="3"/>
        <v>5</v>
      </c>
      <c r="U20" s="27">
        <f t="shared" si="3"/>
        <v>0</v>
      </c>
      <c r="V20" s="27">
        <f t="shared" si="3"/>
        <v>0</v>
      </c>
      <c r="W20" s="27">
        <f t="shared" si="3"/>
        <v>0</v>
      </c>
      <c r="X20" s="27">
        <f t="shared" si="3"/>
        <v>0</v>
      </c>
      <c r="Y20" s="27">
        <f t="shared" si="3"/>
        <v>0</v>
      </c>
      <c r="Z20" s="27">
        <f t="shared" si="3"/>
        <v>0</v>
      </c>
      <c r="AA20" s="27">
        <f t="shared" si="3"/>
        <v>0</v>
      </c>
      <c r="AB20" s="27">
        <f t="shared" si="3"/>
        <v>0</v>
      </c>
      <c r="AC20" s="27">
        <f t="shared" si="3"/>
        <v>0</v>
      </c>
      <c r="AD20" s="27">
        <f t="shared" si="3"/>
        <v>0</v>
      </c>
      <c r="AE20" s="27">
        <f t="shared" si="3"/>
        <v>0</v>
      </c>
      <c r="AF20" s="27">
        <f t="shared" si="3"/>
        <v>0</v>
      </c>
      <c r="AG20" s="27">
        <f t="shared" si="3"/>
        <v>0</v>
      </c>
    </row>
    <row r="21" spans="2:36" ht="12.75" customHeight="1" x14ac:dyDescent="0.2">
      <c r="B21" s="30"/>
      <c r="C21" s="14"/>
      <c r="D21" s="9"/>
      <c r="E21" s="9"/>
      <c r="F21" s="14" t="s">
        <v>9</v>
      </c>
      <c r="G21" s="30"/>
      <c r="H21" s="17">
        <f t="shared" ref="H21" si="4">SUM(H19:H20)</f>
        <v>10</v>
      </c>
      <c r="I21" s="17">
        <f t="shared" ref="I21:S21" si="5">SUM(I19:I20)</f>
        <v>10</v>
      </c>
      <c r="J21" s="17">
        <f t="shared" si="5"/>
        <v>8</v>
      </c>
      <c r="K21" s="17">
        <f t="shared" si="5"/>
        <v>10</v>
      </c>
      <c r="L21" s="17">
        <f t="shared" si="5"/>
        <v>10</v>
      </c>
      <c r="M21" s="17">
        <f t="shared" si="5"/>
        <v>10</v>
      </c>
      <c r="N21" s="17">
        <f t="shared" ref="N21" si="6">SUM(N19:N20)</f>
        <v>10</v>
      </c>
      <c r="O21" s="17">
        <f t="shared" ref="O21:P21" si="7">SUM(O19:O20)</f>
        <v>9</v>
      </c>
      <c r="P21" s="17">
        <f t="shared" si="7"/>
        <v>5</v>
      </c>
      <c r="Q21" s="17">
        <f t="shared" si="5"/>
        <v>10</v>
      </c>
      <c r="R21" s="17">
        <f t="shared" si="5"/>
        <v>8</v>
      </c>
      <c r="S21" s="17">
        <f t="shared" si="5"/>
        <v>8</v>
      </c>
      <c r="T21" s="17">
        <f t="shared" ref="T21" si="8">SUM(T19:T20)</f>
        <v>10</v>
      </c>
      <c r="U21" s="17">
        <f>SUM(U19:U20)</f>
        <v>0</v>
      </c>
      <c r="V21" s="17">
        <f t="shared" ref="V21:AG21" si="9">SUM(V19:V20)</f>
        <v>0</v>
      </c>
      <c r="W21" s="17">
        <f t="shared" si="9"/>
        <v>0</v>
      </c>
      <c r="X21" s="17">
        <f t="shared" si="9"/>
        <v>0</v>
      </c>
      <c r="Y21" s="17">
        <f t="shared" si="9"/>
        <v>0</v>
      </c>
      <c r="Z21" s="17">
        <f t="shared" si="9"/>
        <v>0</v>
      </c>
      <c r="AA21" s="17">
        <f t="shared" si="9"/>
        <v>0</v>
      </c>
      <c r="AB21" s="17">
        <f t="shared" si="9"/>
        <v>0</v>
      </c>
      <c r="AC21" s="17">
        <f t="shared" si="9"/>
        <v>0</v>
      </c>
      <c r="AD21" s="17">
        <f t="shared" si="9"/>
        <v>0</v>
      </c>
      <c r="AE21" s="17">
        <f t="shared" si="9"/>
        <v>0</v>
      </c>
      <c r="AF21" s="17">
        <f t="shared" si="9"/>
        <v>0</v>
      </c>
      <c r="AG21" s="17">
        <f t="shared" si="9"/>
        <v>0</v>
      </c>
    </row>
    <row r="22" spans="2:36" ht="12.75" customHeight="1" x14ac:dyDescent="0.2">
      <c r="B22" s="31"/>
      <c r="C22" s="19"/>
      <c r="G22" s="31"/>
    </row>
    <row r="23" spans="2:36" ht="12.75" customHeight="1" x14ac:dyDescent="0.2">
      <c r="B23" s="31"/>
      <c r="C23" s="18"/>
      <c r="D23" s="19"/>
      <c r="E23" s="21" t="s">
        <v>10</v>
      </c>
      <c r="F23" s="19"/>
      <c r="G23" s="31"/>
    </row>
    <row r="24" spans="2:36" ht="12.75" customHeight="1" x14ac:dyDescent="0.25">
      <c r="B24" s="31"/>
      <c r="C24" s="18"/>
      <c r="D24" s="20"/>
      <c r="E24" s="22" t="s">
        <v>11</v>
      </c>
      <c r="F24" s="19"/>
      <c r="G24" s="31"/>
    </row>
    <row r="25" spans="2:36" x14ac:dyDescent="0.2">
      <c r="E25" s="23" t="s">
        <v>12</v>
      </c>
    </row>
    <row r="26" spans="2:36" x14ac:dyDescent="0.2">
      <c r="E26" s="38" t="s">
        <v>82</v>
      </c>
    </row>
  </sheetData>
  <conditionalFormatting sqref="W3:AG8 H3:T8 W17:AG18 H15:T18 W12:AG15 H11:U14">
    <cfRule type="cellIs" dxfId="113" priority="32" operator="equal">
      <formula>"K"</formula>
    </cfRule>
    <cfRule type="cellIs" dxfId="112" priority="33" operator="equal">
      <formula>"B"</formula>
    </cfRule>
    <cfRule type="cellIs" dxfId="111" priority="34" operator="equal">
      <formula>"H"</formula>
    </cfRule>
  </conditionalFormatting>
  <conditionalFormatting sqref="E26">
    <cfRule type="cellIs" dxfId="110" priority="25" operator="equal">
      <formula>"K"</formula>
    </cfRule>
    <cfRule type="cellIs" dxfId="109" priority="26" operator="equal">
      <formula>"B"</formula>
    </cfRule>
    <cfRule type="cellIs" dxfId="108" priority="27" operator="equal">
      <formula>"H"</formula>
    </cfRule>
  </conditionalFormatting>
  <conditionalFormatting sqref="U3:U8 U15:U18">
    <cfRule type="cellIs" dxfId="107" priority="22" operator="equal">
      <formula>"K"</formula>
    </cfRule>
    <cfRule type="cellIs" dxfId="106" priority="23" operator="equal">
      <formula>"B"</formula>
    </cfRule>
    <cfRule type="cellIs" dxfId="105" priority="24" operator="equal">
      <formula>"H"</formula>
    </cfRule>
  </conditionalFormatting>
  <conditionalFormatting sqref="W10:AG10 W9 AG9">
    <cfRule type="cellIs" dxfId="104" priority="19" operator="equal">
      <formula>"K"</formula>
    </cfRule>
    <cfRule type="cellIs" dxfId="103" priority="20" operator="equal">
      <formula>"B"</formula>
    </cfRule>
    <cfRule type="cellIs" dxfId="102" priority="21" operator="equal">
      <formula>"H"</formula>
    </cfRule>
  </conditionalFormatting>
  <conditionalFormatting sqref="U9:U10">
    <cfRule type="cellIs" dxfId="101" priority="16" operator="equal">
      <formula>"K"</formula>
    </cfRule>
    <cfRule type="cellIs" dxfId="100" priority="17" operator="equal">
      <formula>"B"</formula>
    </cfRule>
    <cfRule type="cellIs" dxfId="99" priority="18" operator="equal">
      <formula>"H"</formula>
    </cfRule>
  </conditionalFormatting>
  <conditionalFormatting sqref="H9:O9 Q9:R9 T9">
    <cfRule type="cellIs" dxfId="98" priority="13" operator="equal">
      <formula>"K"</formula>
    </cfRule>
    <cfRule type="cellIs" dxfId="97" priority="14" operator="equal">
      <formula>"B"</formula>
    </cfRule>
    <cfRule type="cellIs" dxfId="96" priority="15" operator="equal">
      <formula>"H"</formula>
    </cfRule>
  </conditionalFormatting>
  <conditionalFormatting sqref="H10:I10 K10:T10">
    <cfRule type="cellIs" dxfId="95" priority="10" operator="equal">
      <formula>"K"</formula>
    </cfRule>
    <cfRule type="cellIs" dxfId="94" priority="11" operator="equal">
      <formula>"B"</formula>
    </cfRule>
    <cfRule type="cellIs" dxfId="93" priority="12" operator="equal">
      <formula>"H"</formula>
    </cfRule>
  </conditionalFormatting>
  <conditionalFormatting sqref="J10">
    <cfRule type="cellIs" dxfId="92" priority="7" operator="equal">
      <formula>"K"</formula>
    </cfRule>
    <cfRule type="cellIs" dxfId="91" priority="8" operator="equal">
      <formula>"B"</formula>
    </cfRule>
    <cfRule type="cellIs" dxfId="90" priority="9" operator="equal">
      <formula>"H"</formula>
    </cfRule>
  </conditionalFormatting>
  <conditionalFormatting sqref="P9">
    <cfRule type="cellIs" dxfId="89" priority="4" operator="equal">
      <formula>"K"</formula>
    </cfRule>
    <cfRule type="cellIs" dxfId="88" priority="5" operator="equal">
      <formula>"B"</formula>
    </cfRule>
    <cfRule type="cellIs" dxfId="87" priority="6" operator="equal">
      <formula>"H"</formula>
    </cfRule>
  </conditionalFormatting>
  <conditionalFormatting sqref="S9">
    <cfRule type="cellIs" dxfId="86" priority="1" operator="equal">
      <formula>"K"</formula>
    </cfRule>
    <cfRule type="cellIs" dxfId="85" priority="2" operator="equal">
      <formula>"B"</formula>
    </cfRule>
    <cfRule type="cellIs" dxfId="84" priority="3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zoomScale="120" zoomScaleNormal="120" workbookViewId="0">
      <pane ySplit="2" topLeftCell="A3" activePane="bottomLeft" state="frozen"/>
      <selection pane="bottomLeft" activeCell="B22" sqref="B22"/>
    </sheetView>
  </sheetViews>
  <sheetFormatPr defaultRowHeight="12.75" outlineLevelRow="1" outlineLevelCol="1" x14ac:dyDescent="0.2"/>
  <cols>
    <col min="1" max="1" width="2.28515625" style="4" customWidth="1"/>
    <col min="2" max="2" width="10.85546875" style="4" bestFit="1" customWidth="1"/>
    <col min="3" max="3" width="7.7109375" style="4" bestFit="1" customWidth="1"/>
    <col min="4" max="4" width="6" style="4" customWidth="1"/>
    <col min="5" max="5" width="34.140625" style="4" bestFit="1" customWidth="1"/>
    <col min="6" max="6" width="13" style="4" bestFit="1" customWidth="1"/>
    <col min="7" max="7" width="2.85546875" style="4" customWidth="1"/>
    <col min="8" max="19" width="3.28515625" style="4" customWidth="1"/>
    <col min="20" max="32" width="3.28515625" style="4" hidden="1" customWidth="1" outlineLevel="1"/>
    <col min="33" max="33" width="4" style="4" customWidth="1" collapsed="1"/>
    <col min="34" max="34" width="3.42578125" style="4" bestFit="1" customWidth="1"/>
    <col min="35" max="35" width="13.140625" style="4" customWidth="1"/>
    <col min="36" max="257" width="9.140625" style="4"/>
    <col min="258" max="258" width="11.28515625" style="4" bestFit="1" customWidth="1"/>
    <col min="259" max="259" width="11.28515625" style="4" customWidth="1"/>
    <col min="260" max="260" width="6" style="4" bestFit="1" customWidth="1"/>
    <col min="261" max="261" width="38.5703125" style="4" customWidth="1"/>
    <col min="262" max="262" width="15.5703125" style="4" bestFit="1" customWidth="1"/>
    <col min="263" max="286" width="3.28515625" style="4" customWidth="1"/>
    <col min="287" max="287" width="23.5703125" style="4" customWidth="1"/>
    <col min="288" max="288" width="16.7109375" style="4" customWidth="1"/>
    <col min="289" max="289" width="37.85546875" style="4" bestFit="1" customWidth="1"/>
    <col min="290" max="513" width="9.140625" style="4"/>
    <col min="514" max="514" width="11.28515625" style="4" bestFit="1" customWidth="1"/>
    <col min="515" max="515" width="11.28515625" style="4" customWidth="1"/>
    <col min="516" max="516" width="6" style="4" bestFit="1" customWidth="1"/>
    <col min="517" max="517" width="38.5703125" style="4" customWidth="1"/>
    <col min="518" max="518" width="15.5703125" style="4" bestFit="1" customWidth="1"/>
    <col min="519" max="542" width="3.28515625" style="4" customWidth="1"/>
    <col min="543" max="543" width="23.5703125" style="4" customWidth="1"/>
    <col min="544" max="544" width="16.7109375" style="4" customWidth="1"/>
    <col min="545" max="545" width="37.85546875" style="4" bestFit="1" customWidth="1"/>
    <col min="546" max="769" width="9.140625" style="4"/>
    <col min="770" max="770" width="11.28515625" style="4" bestFit="1" customWidth="1"/>
    <col min="771" max="771" width="11.28515625" style="4" customWidth="1"/>
    <col min="772" max="772" width="6" style="4" bestFit="1" customWidth="1"/>
    <col min="773" max="773" width="38.5703125" style="4" customWidth="1"/>
    <col min="774" max="774" width="15.5703125" style="4" bestFit="1" customWidth="1"/>
    <col min="775" max="798" width="3.28515625" style="4" customWidth="1"/>
    <col min="799" max="799" width="23.5703125" style="4" customWidth="1"/>
    <col min="800" max="800" width="16.7109375" style="4" customWidth="1"/>
    <col min="801" max="801" width="37.85546875" style="4" bestFit="1" customWidth="1"/>
    <col min="802" max="1025" width="9.140625" style="4"/>
    <col min="1026" max="1026" width="11.28515625" style="4" bestFit="1" customWidth="1"/>
    <col min="1027" max="1027" width="11.28515625" style="4" customWidth="1"/>
    <col min="1028" max="1028" width="6" style="4" bestFit="1" customWidth="1"/>
    <col min="1029" max="1029" width="38.5703125" style="4" customWidth="1"/>
    <col min="1030" max="1030" width="15.5703125" style="4" bestFit="1" customWidth="1"/>
    <col min="1031" max="1054" width="3.28515625" style="4" customWidth="1"/>
    <col min="1055" max="1055" width="23.5703125" style="4" customWidth="1"/>
    <col min="1056" max="1056" width="16.7109375" style="4" customWidth="1"/>
    <col min="1057" max="1057" width="37.85546875" style="4" bestFit="1" customWidth="1"/>
    <col min="1058" max="1281" width="9.140625" style="4"/>
    <col min="1282" max="1282" width="11.28515625" style="4" bestFit="1" customWidth="1"/>
    <col min="1283" max="1283" width="11.28515625" style="4" customWidth="1"/>
    <col min="1284" max="1284" width="6" style="4" bestFit="1" customWidth="1"/>
    <col min="1285" max="1285" width="38.5703125" style="4" customWidth="1"/>
    <col min="1286" max="1286" width="15.5703125" style="4" bestFit="1" customWidth="1"/>
    <col min="1287" max="1310" width="3.28515625" style="4" customWidth="1"/>
    <col min="1311" max="1311" width="23.5703125" style="4" customWidth="1"/>
    <col min="1312" max="1312" width="16.7109375" style="4" customWidth="1"/>
    <col min="1313" max="1313" width="37.85546875" style="4" bestFit="1" customWidth="1"/>
    <col min="1314" max="1537" width="9.140625" style="4"/>
    <col min="1538" max="1538" width="11.28515625" style="4" bestFit="1" customWidth="1"/>
    <col min="1539" max="1539" width="11.28515625" style="4" customWidth="1"/>
    <col min="1540" max="1540" width="6" style="4" bestFit="1" customWidth="1"/>
    <col min="1541" max="1541" width="38.5703125" style="4" customWidth="1"/>
    <col min="1542" max="1542" width="15.5703125" style="4" bestFit="1" customWidth="1"/>
    <col min="1543" max="1566" width="3.28515625" style="4" customWidth="1"/>
    <col min="1567" max="1567" width="23.5703125" style="4" customWidth="1"/>
    <col min="1568" max="1568" width="16.7109375" style="4" customWidth="1"/>
    <col min="1569" max="1569" width="37.85546875" style="4" bestFit="1" customWidth="1"/>
    <col min="1570" max="1793" width="9.140625" style="4"/>
    <col min="1794" max="1794" width="11.28515625" style="4" bestFit="1" customWidth="1"/>
    <col min="1795" max="1795" width="11.28515625" style="4" customWidth="1"/>
    <col min="1796" max="1796" width="6" style="4" bestFit="1" customWidth="1"/>
    <col min="1797" max="1797" width="38.5703125" style="4" customWidth="1"/>
    <col min="1798" max="1798" width="15.5703125" style="4" bestFit="1" customWidth="1"/>
    <col min="1799" max="1822" width="3.28515625" style="4" customWidth="1"/>
    <col min="1823" max="1823" width="23.5703125" style="4" customWidth="1"/>
    <col min="1824" max="1824" width="16.7109375" style="4" customWidth="1"/>
    <col min="1825" max="1825" width="37.85546875" style="4" bestFit="1" customWidth="1"/>
    <col min="1826" max="2049" width="9.140625" style="4"/>
    <col min="2050" max="2050" width="11.28515625" style="4" bestFit="1" customWidth="1"/>
    <col min="2051" max="2051" width="11.28515625" style="4" customWidth="1"/>
    <col min="2052" max="2052" width="6" style="4" bestFit="1" customWidth="1"/>
    <col min="2053" max="2053" width="38.5703125" style="4" customWidth="1"/>
    <col min="2054" max="2054" width="15.5703125" style="4" bestFit="1" customWidth="1"/>
    <col min="2055" max="2078" width="3.28515625" style="4" customWidth="1"/>
    <col min="2079" max="2079" width="23.5703125" style="4" customWidth="1"/>
    <col min="2080" max="2080" width="16.7109375" style="4" customWidth="1"/>
    <col min="2081" max="2081" width="37.85546875" style="4" bestFit="1" customWidth="1"/>
    <col min="2082" max="2305" width="9.140625" style="4"/>
    <col min="2306" max="2306" width="11.28515625" style="4" bestFit="1" customWidth="1"/>
    <col min="2307" max="2307" width="11.28515625" style="4" customWidth="1"/>
    <col min="2308" max="2308" width="6" style="4" bestFit="1" customWidth="1"/>
    <col min="2309" max="2309" width="38.5703125" style="4" customWidth="1"/>
    <col min="2310" max="2310" width="15.5703125" style="4" bestFit="1" customWidth="1"/>
    <col min="2311" max="2334" width="3.28515625" style="4" customWidth="1"/>
    <col min="2335" max="2335" width="23.5703125" style="4" customWidth="1"/>
    <col min="2336" max="2336" width="16.7109375" style="4" customWidth="1"/>
    <col min="2337" max="2337" width="37.85546875" style="4" bestFit="1" customWidth="1"/>
    <col min="2338" max="2561" width="9.140625" style="4"/>
    <col min="2562" max="2562" width="11.28515625" style="4" bestFit="1" customWidth="1"/>
    <col min="2563" max="2563" width="11.28515625" style="4" customWidth="1"/>
    <col min="2564" max="2564" width="6" style="4" bestFit="1" customWidth="1"/>
    <col min="2565" max="2565" width="38.5703125" style="4" customWidth="1"/>
    <col min="2566" max="2566" width="15.5703125" style="4" bestFit="1" customWidth="1"/>
    <col min="2567" max="2590" width="3.28515625" style="4" customWidth="1"/>
    <col min="2591" max="2591" width="23.5703125" style="4" customWidth="1"/>
    <col min="2592" max="2592" width="16.7109375" style="4" customWidth="1"/>
    <col min="2593" max="2593" width="37.85546875" style="4" bestFit="1" customWidth="1"/>
    <col min="2594" max="2817" width="9.140625" style="4"/>
    <col min="2818" max="2818" width="11.28515625" style="4" bestFit="1" customWidth="1"/>
    <col min="2819" max="2819" width="11.28515625" style="4" customWidth="1"/>
    <col min="2820" max="2820" width="6" style="4" bestFit="1" customWidth="1"/>
    <col min="2821" max="2821" width="38.5703125" style="4" customWidth="1"/>
    <col min="2822" max="2822" width="15.5703125" style="4" bestFit="1" customWidth="1"/>
    <col min="2823" max="2846" width="3.28515625" style="4" customWidth="1"/>
    <col min="2847" max="2847" width="23.5703125" style="4" customWidth="1"/>
    <col min="2848" max="2848" width="16.7109375" style="4" customWidth="1"/>
    <col min="2849" max="2849" width="37.85546875" style="4" bestFit="1" customWidth="1"/>
    <col min="2850" max="3073" width="9.140625" style="4"/>
    <col min="3074" max="3074" width="11.28515625" style="4" bestFit="1" customWidth="1"/>
    <col min="3075" max="3075" width="11.28515625" style="4" customWidth="1"/>
    <col min="3076" max="3076" width="6" style="4" bestFit="1" customWidth="1"/>
    <col min="3077" max="3077" width="38.5703125" style="4" customWidth="1"/>
    <col min="3078" max="3078" width="15.5703125" style="4" bestFit="1" customWidth="1"/>
    <col min="3079" max="3102" width="3.28515625" style="4" customWidth="1"/>
    <col min="3103" max="3103" width="23.5703125" style="4" customWidth="1"/>
    <col min="3104" max="3104" width="16.7109375" style="4" customWidth="1"/>
    <col min="3105" max="3105" width="37.85546875" style="4" bestFit="1" customWidth="1"/>
    <col min="3106" max="3329" width="9.140625" style="4"/>
    <col min="3330" max="3330" width="11.28515625" style="4" bestFit="1" customWidth="1"/>
    <col min="3331" max="3331" width="11.28515625" style="4" customWidth="1"/>
    <col min="3332" max="3332" width="6" style="4" bestFit="1" customWidth="1"/>
    <col min="3333" max="3333" width="38.5703125" style="4" customWidth="1"/>
    <col min="3334" max="3334" width="15.5703125" style="4" bestFit="1" customWidth="1"/>
    <col min="3335" max="3358" width="3.28515625" style="4" customWidth="1"/>
    <col min="3359" max="3359" width="23.5703125" style="4" customWidth="1"/>
    <col min="3360" max="3360" width="16.7109375" style="4" customWidth="1"/>
    <col min="3361" max="3361" width="37.85546875" style="4" bestFit="1" customWidth="1"/>
    <col min="3362" max="3585" width="9.140625" style="4"/>
    <col min="3586" max="3586" width="11.28515625" style="4" bestFit="1" customWidth="1"/>
    <col min="3587" max="3587" width="11.28515625" style="4" customWidth="1"/>
    <col min="3588" max="3588" width="6" style="4" bestFit="1" customWidth="1"/>
    <col min="3589" max="3589" width="38.5703125" style="4" customWidth="1"/>
    <col min="3590" max="3590" width="15.5703125" style="4" bestFit="1" customWidth="1"/>
    <col min="3591" max="3614" width="3.28515625" style="4" customWidth="1"/>
    <col min="3615" max="3615" width="23.5703125" style="4" customWidth="1"/>
    <col min="3616" max="3616" width="16.7109375" style="4" customWidth="1"/>
    <col min="3617" max="3617" width="37.85546875" style="4" bestFit="1" customWidth="1"/>
    <col min="3618" max="3841" width="9.140625" style="4"/>
    <col min="3842" max="3842" width="11.28515625" style="4" bestFit="1" customWidth="1"/>
    <col min="3843" max="3843" width="11.28515625" style="4" customWidth="1"/>
    <col min="3844" max="3844" width="6" style="4" bestFit="1" customWidth="1"/>
    <col min="3845" max="3845" width="38.5703125" style="4" customWidth="1"/>
    <col min="3846" max="3846" width="15.5703125" style="4" bestFit="1" customWidth="1"/>
    <col min="3847" max="3870" width="3.28515625" style="4" customWidth="1"/>
    <col min="3871" max="3871" width="23.5703125" style="4" customWidth="1"/>
    <col min="3872" max="3872" width="16.7109375" style="4" customWidth="1"/>
    <col min="3873" max="3873" width="37.85546875" style="4" bestFit="1" customWidth="1"/>
    <col min="3874" max="4097" width="9.140625" style="4"/>
    <col min="4098" max="4098" width="11.28515625" style="4" bestFit="1" customWidth="1"/>
    <col min="4099" max="4099" width="11.28515625" style="4" customWidth="1"/>
    <col min="4100" max="4100" width="6" style="4" bestFit="1" customWidth="1"/>
    <col min="4101" max="4101" width="38.5703125" style="4" customWidth="1"/>
    <col min="4102" max="4102" width="15.5703125" style="4" bestFit="1" customWidth="1"/>
    <col min="4103" max="4126" width="3.28515625" style="4" customWidth="1"/>
    <col min="4127" max="4127" width="23.5703125" style="4" customWidth="1"/>
    <col min="4128" max="4128" width="16.7109375" style="4" customWidth="1"/>
    <col min="4129" max="4129" width="37.85546875" style="4" bestFit="1" customWidth="1"/>
    <col min="4130" max="4353" width="9.140625" style="4"/>
    <col min="4354" max="4354" width="11.28515625" style="4" bestFit="1" customWidth="1"/>
    <col min="4355" max="4355" width="11.28515625" style="4" customWidth="1"/>
    <col min="4356" max="4356" width="6" style="4" bestFit="1" customWidth="1"/>
    <col min="4357" max="4357" width="38.5703125" style="4" customWidth="1"/>
    <col min="4358" max="4358" width="15.5703125" style="4" bestFit="1" customWidth="1"/>
    <col min="4359" max="4382" width="3.28515625" style="4" customWidth="1"/>
    <col min="4383" max="4383" width="23.5703125" style="4" customWidth="1"/>
    <col min="4384" max="4384" width="16.7109375" style="4" customWidth="1"/>
    <col min="4385" max="4385" width="37.85546875" style="4" bestFit="1" customWidth="1"/>
    <col min="4386" max="4609" width="9.140625" style="4"/>
    <col min="4610" max="4610" width="11.28515625" style="4" bestFit="1" customWidth="1"/>
    <col min="4611" max="4611" width="11.28515625" style="4" customWidth="1"/>
    <col min="4612" max="4612" width="6" style="4" bestFit="1" customWidth="1"/>
    <col min="4613" max="4613" width="38.5703125" style="4" customWidth="1"/>
    <col min="4614" max="4614" width="15.5703125" style="4" bestFit="1" customWidth="1"/>
    <col min="4615" max="4638" width="3.28515625" style="4" customWidth="1"/>
    <col min="4639" max="4639" width="23.5703125" style="4" customWidth="1"/>
    <col min="4640" max="4640" width="16.7109375" style="4" customWidth="1"/>
    <col min="4641" max="4641" width="37.85546875" style="4" bestFit="1" customWidth="1"/>
    <col min="4642" max="4865" width="9.140625" style="4"/>
    <col min="4866" max="4866" width="11.28515625" style="4" bestFit="1" customWidth="1"/>
    <col min="4867" max="4867" width="11.28515625" style="4" customWidth="1"/>
    <col min="4868" max="4868" width="6" style="4" bestFit="1" customWidth="1"/>
    <col min="4869" max="4869" width="38.5703125" style="4" customWidth="1"/>
    <col min="4870" max="4870" width="15.5703125" style="4" bestFit="1" customWidth="1"/>
    <col min="4871" max="4894" width="3.28515625" style="4" customWidth="1"/>
    <col min="4895" max="4895" width="23.5703125" style="4" customWidth="1"/>
    <col min="4896" max="4896" width="16.7109375" style="4" customWidth="1"/>
    <col min="4897" max="4897" width="37.85546875" style="4" bestFit="1" customWidth="1"/>
    <col min="4898" max="5121" width="9.140625" style="4"/>
    <col min="5122" max="5122" width="11.28515625" style="4" bestFit="1" customWidth="1"/>
    <col min="5123" max="5123" width="11.28515625" style="4" customWidth="1"/>
    <col min="5124" max="5124" width="6" style="4" bestFit="1" customWidth="1"/>
    <col min="5125" max="5125" width="38.5703125" style="4" customWidth="1"/>
    <col min="5126" max="5126" width="15.5703125" style="4" bestFit="1" customWidth="1"/>
    <col min="5127" max="5150" width="3.28515625" style="4" customWidth="1"/>
    <col min="5151" max="5151" width="23.5703125" style="4" customWidth="1"/>
    <col min="5152" max="5152" width="16.7109375" style="4" customWidth="1"/>
    <col min="5153" max="5153" width="37.85546875" style="4" bestFit="1" customWidth="1"/>
    <col min="5154" max="5377" width="9.140625" style="4"/>
    <col min="5378" max="5378" width="11.28515625" style="4" bestFit="1" customWidth="1"/>
    <col min="5379" max="5379" width="11.28515625" style="4" customWidth="1"/>
    <col min="5380" max="5380" width="6" style="4" bestFit="1" customWidth="1"/>
    <col min="5381" max="5381" width="38.5703125" style="4" customWidth="1"/>
    <col min="5382" max="5382" width="15.5703125" style="4" bestFit="1" customWidth="1"/>
    <col min="5383" max="5406" width="3.28515625" style="4" customWidth="1"/>
    <col min="5407" max="5407" width="23.5703125" style="4" customWidth="1"/>
    <col min="5408" max="5408" width="16.7109375" style="4" customWidth="1"/>
    <col min="5409" max="5409" width="37.85546875" style="4" bestFit="1" customWidth="1"/>
    <col min="5410" max="5633" width="9.140625" style="4"/>
    <col min="5634" max="5634" width="11.28515625" style="4" bestFit="1" customWidth="1"/>
    <col min="5635" max="5635" width="11.28515625" style="4" customWidth="1"/>
    <col min="5636" max="5636" width="6" style="4" bestFit="1" customWidth="1"/>
    <col min="5637" max="5637" width="38.5703125" style="4" customWidth="1"/>
    <col min="5638" max="5638" width="15.5703125" style="4" bestFit="1" customWidth="1"/>
    <col min="5639" max="5662" width="3.28515625" style="4" customWidth="1"/>
    <col min="5663" max="5663" width="23.5703125" style="4" customWidth="1"/>
    <col min="5664" max="5664" width="16.7109375" style="4" customWidth="1"/>
    <col min="5665" max="5665" width="37.85546875" style="4" bestFit="1" customWidth="1"/>
    <col min="5666" max="5889" width="9.140625" style="4"/>
    <col min="5890" max="5890" width="11.28515625" style="4" bestFit="1" customWidth="1"/>
    <col min="5891" max="5891" width="11.28515625" style="4" customWidth="1"/>
    <col min="5892" max="5892" width="6" style="4" bestFit="1" customWidth="1"/>
    <col min="5893" max="5893" width="38.5703125" style="4" customWidth="1"/>
    <col min="5894" max="5894" width="15.5703125" style="4" bestFit="1" customWidth="1"/>
    <col min="5895" max="5918" width="3.28515625" style="4" customWidth="1"/>
    <col min="5919" max="5919" width="23.5703125" style="4" customWidth="1"/>
    <col min="5920" max="5920" width="16.7109375" style="4" customWidth="1"/>
    <col min="5921" max="5921" width="37.85546875" style="4" bestFit="1" customWidth="1"/>
    <col min="5922" max="6145" width="9.140625" style="4"/>
    <col min="6146" max="6146" width="11.28515625" style="4" bestFit="1" customWidth="1"/>
    <col min="6147" max="6147" width="11.28515625" style="4" customWidth="1"/>
    <col min="6148" max="6148" width="6" style="4" bestFit="1" customWidth="1"/>
    <col min="6149" max="6149" width="38.5703125" style="4" customWidth="1"/>
    <col min="6150" max="6150" width="15.5703125" style="4" bestFit="1" customWidth="1"/>
    <col min="6151" max="6174" width="3.28515625" style="4" customWidth="1"/>
    <col min="6175" max="6175" width="23.5703125" style="4" customWidth="1"/>
    <col min="6176" max="6176" width="16.7109375" style="4" customWidth="1"/>
    <col min="6177" max="6177" width="37.85546875" style="4" bestFit="1" customWidth="1"/>
    <col min="6178" max="6401" width="9.140625" style="4"/>
    <col min="6402" max="6402" width="11.28515625" style="4" bestFit="1" customWidth="1"/>
    <col min="6403" max="6403" width="11.28515625" style="4" customWidth="1"/>
    <col min="6404" max="6404" width="6" style="4" bestFit="1" customWidth="1"/>
    <col min="6405" max="6405" width="38.5703125" style="4" customWidth="1"/>
    <col min="6406" max="6406" width="15.5703125" style="4" bestFit="1" customWidth="1"/>
    <col min="6407" max="6430" width="3.28515625" style="4" customWidth="1"/>
    <col min="6431" max="6431" width="23.5703125" style="4" customWidth="1"/>
    <col min="6432" max="6432" width="16.7109375" style="4" customWidth="1"/>
    <col min="6433" max="6433" width="37.85546875" style="4" bestFit="1" customWidth="1"/>
    <col min="6434" max="6657" width="9.140625" style="4"/>
    <col min="6658" max="6658" width="11.28515625" style="4" bestFit="1" customWidth="1"/>
    <col min="6659" max="6659" width="11.28515625" style="4" customWidth="1"/>
    <col min="6660" max="6660" width="6" style="4" bestFit="1" customWidth="1"/>
    <col min="6661" max="6661" width="38.5703125" style="4" customWidth="1"/>
    <col min="6662" max="6662" width="15.5703125" style="4" bestFit="1" customWidth="1"/>
    <col min="6663" max="6686" width="3.28515625" style="4" customWidth="1"/>
    <col min="6687" max="6687" width="23.5703125" style="4" customWidth="1"/>
    <col min="6688" max="6688" width="16.7109375" style="4" customWidth="1"/>
    <col min="6689" max="6689" width="37.85546875" style="4" bestFit="1" customWidth="1"/>
    <col min="6690" max="6913" width="9.140625" style="4"/>
    <col min="6914" max="6914" width="11.28515625" style="4" bestFit="1" customWidth="1"/>
    <col min="6915" max="6915" width="11.28515625" style="4" customWidth="1"/>
    <col min="6916" max="6916" width="6" style="4" bestFit="1" customWidth="1"/>
    <col min="6917" max="6917" width="38.5703125" style="4" customWidth="1"/>
    <col min="6918" max="6918" width="15.5703125" style="4" bestFit="1" customWidth="1"/>
    <col min="6919" max="6942" width="3.28515625" style="4" customWidth="1"/>
    <col min="6943" max="6943" width="23.5703125" style="4" customWidth="1"/>
    <col min="6944" max="6944" width="16.7109375" style="4" customWidth="1"/>
    <col min="6945" max="6945" width="37.85546875" style="4" bestFit="1" customWidth="1"/>
    <col min="6946" max="7169" width="9.140625" style="4"/>
    <col min="7170" max="7170" width="11.28515625" style="4" bestFit="1" customWidth="1"/>
    <col min="7171" max="7171" width="11.28515625" style="4" customWidth="1"/>
    <col min="7172" max="7172" width="6" style="4" bestFit="1" customWidth="1"/>
    <col min="7173" max="7173" width="38.5703125" style="4" customWidth="1"/>
    <col min="7174" max="7174" width="15.5703125" style="4" bestFit="1" customWidth="1"/>
    <col min="7175" max="7198" width="3.28515625" style="4" customWidth="1"/>
    <col min="7199" max="7199" width="23.5703125" style="4" customWidth="1"/>
    <col min="7200" max="7200" width="16.7109375" style="4" customWidth="1"/>
    <col min="7201" max="7201" width="37.85546875" style="4" bestFit="1" customWidth="1"/>
    <col min="7202" max="7425" width="9.140625" style="4"/>
    <col min="7426" max="7426" width="11.28515625" style="4" bestFit="1" customWidth="1"/>
    <col min="7427" max="7427" width="11.28515625" style="4" customWidth="1"/>
    <col min="7428" max="7428" width="6" style="4" bestFit="1" customWidth="1"/>
    <col min="7429" max="7429" width="38.5703125" style="4" customWidth="1"/>
    <col min="7430" max="7430" width="15.5703125" style="4" bestFit="1" customWidth="1"/>
    <col min="7431" max="7454" width="3.28515625" style="4" customWidth="1"/>
    <col min="7455" max="7455" width="23.5703125" style="4" customWidth="1"/>
    <col min="7456" max="7456" width="16.7109375" style="4" customWidth="1"/>
    <col min="7457" max="7457" width="37.85546875" style="4" bestFit="1" customWidth="1"/>
    <col min="7458" max="7681" width="9.140625" style="4"/>
    <col min="7682" max="7682" width="11.28515625" style="4" bestFit="1" customWidth="1"/>
    <col min="7683" max="7683" width="11.28515625" style="4" customWidth="1"/>
    <col min="7684" max="7684" width="6" style="4" bestFit="1" customWidth="1"/>
    <col min="7685" max="7685" width="38.5703125" style="4" customWidth="1"/>
    <col min="7686" max="7686" width="15.5703125" style="4" bestFit="1" customWidth="1"/>
    <col min="7687" max="7710" width="3.28515625" style="4" customWidth="1"/>
    <col min="7711" max="7711" width="23.5703125" style="4" customWidth="1"/>
    <col min="7712" max="7712" width="16.7109375" style="4" customWidth="1"/>
    <col min="7713" max="7713" width="37.85546875" style="4" bestFit="1" customWidth="1"/>
    <col min="7714" max="7937" width="9.140625" style="4"/>
    <col min="7938" max="7938" width="11.28515625" style="4" bestFit="1" customWidth="1"/>
    <col min="7939" max="7939" width="11.28515625" style="4" customWidth="1"/>
    <col min="7940" max="7940" width="6" style="4" bestFit="1" customWidth="1"/>
    <col min="7941" max="7941" width="38.5703125" style="4" customWidth="1"/>
    <col min="7942" max="7942" width="15.5703125" style="4" bestFit="1" customWidth="1"/>
    <col min="7943" max="7966" width="3.28515625" style="4" customWidth="1"/>
    <col min="7967" max="7967" width="23.5703125" style="4" customWidth="1"/>
    <col min="7968" max="7968" width="16.7109375" style="4" customWidth="1"/>
    <col min="7969" max="7969" width="37.85546875" style="4" bestFit="1" customWidth="1"/>
    <col min="7970" max="8193" width="9.140625" style="4"/>
    <col min="8194" max="8194" width="11.28515625" style="4" bestFit="1" customWidth="1"/>
    <col min="8195" max="8195" width="11.28515625" style="4" customWidth="1"/>
    <col min="8196" max="8196" width="6" style="4" bestFit="1" customWidth="1"/>
    <col min="8197" max="8197" width="38.5703125" style="4" customWidth="1"/>
    <col min="8198" max="8198" width="15.5703125" style="4" bestFit="1" customWidth="1"/>
    <col min="8199" max="8222" width="3.28515625" style="4" customWidth="1"/>
    <col min="8223" max="8223" width="23.5703125" style="4" customWidth="1"/>
    <col min="8224" max="8224" width="16.7109375" style="4" customWidth="1"/>
    <col min="8225" max="8225" width="37.85546875" style="4" bestFit="1" customWidth="1"/>
    <col min="8226" max="8449" width="9.140625" style="4"/>
    <col min="8450" max="8450" width="11.28515625" style="4" bestFit="1" customWidth="1"/>
    <col min="8451" max="8451" width="11.28515625" style="4" customWidth="1"/>
    <col min="8452" max="8452" width="6" style="4" bestFit="1" customWidth="1"/>
    <col min="8453" max="8453" width="38.5703125" style="4" customWidth="1"/>
    <col min="8454" max="8454" width="15.5703125" style="4" bestFit="1" customWidth="1"/>
    <col min="8455" max="8478" width="3.28515625" style="4" customWidth="1"/>
    <col min="8479" max="8479" width="23.5703125" style="4" customWidth="1"/>
    <col min="8480" max="8480" width="16.7109375" style="4" customWidth="1"/>
    <col min="8481" max="8481" width="37.85546875" style="4" bestFit="1" customWidth="1"/>
    <col min="8482" max="8705" width="9.140625" style="4"/>
    <col min="8706" max="8706" width="11.28515625" style="4" bestFit="1" customWidth="1"/>
    <col min="8707" max="8707" width="11.28515625" style="4" customWidth="1"/>
    <col min="8708" max="8708" width="6" style="4" bestFit="1" customWidth="1"/>
    <col min="8709" max="8709" width="38.5703125" style="4" customWidth="1"/>
    <col min="8710" max="8710" width="15.5703125" style="4" bestFit="1" customWidth="1"/>
    <col min="8711" max="8734" width="3.28515625" style="4" customWidth="1"/>
    <col min="8735" max="8735" width="23.5703125" style="4" customWidth="1"/>
    <col min="8736" max="8736" width="16.7109375" style="4" customWidth="1"/>
    <col min="8737" max="8737" width="37.85546875" style="4" bestFit="1" customWidth="1"/>
    <col min="8738" max="8961" width="9.140625" style="4"/>
    <col min="8962" max="8962" width="11.28515625" style="4" bestFit="1" customWidth="1"/>
    <col min="8963" max="8963" width="11.28515625" style="4" customWidth="1"/>
    <col min="8964" max="8964" width="6" style="4" bestFit="1" customWidth="1"/>
    <col min="8965" max="8965" width="38.5703125" style="4" customWidth="1"/>
    <col min="8966" max="8966" width="15.5703125" style="4" bestFit="1" customWidth="1"/>
    <col min="8967" max="8990" width="3.28515625" style="4" customWidth="1"/>
    <col min="8991" max="8991" width="23.5703125" style="4" customWidth="1"/>
    <col min="8992" max="8992" width="16.7109375" style="4" customWidth="1"/>
    <col min="8993" max="8993" width="37.85546875" style="4" bestFit="1" customWidth="1"/>
    <col min="8994" max="9217" width="9.140625" style="4"/>
    <col min="9218" max="9218" width="11.28515625" style="4" bestFit="1" customWidth="1"/>
    <col min="9219" max="9219" width="11.28515625" style="4" customWidth="1"/>
    <col min="9220" max="9220" width="6" style="4" bestFit="1" customWidth="1"/>
    <col min="9221" max="9221" width="38.5703125" style="4" customWidth="1"/>
    <col min="9222" max="9222" width="15.5703125" style="4" bestFit="1" customWidth="1"/>
    <col min="9223" max="9246" width="3.28515625" style="4" customWidth="1"/>
    <col min="9247" max="9247" width="23.5703125" style="4" customWidth="1"/>
    <col min="9248" max="9248" width="16.7109375" style="4" customWidth="1"/>
    <col min="9249" max="9249" width="37.85546875" style="4" bestFit="1" customWidth="1"/>
    <col min="9250" max="9473" width="9.140625" style="4"/>
    <col min="9474" max="9474" width="11.28515625" style="4" bestFit="1" customWidth="1"/>
    <col min="9475" max="9475" width="11.28515625" style="4" customWidth="1"/>
    <col min="9476" max="9476" width="6" style="4" bestFit="1" customWidth="1"/>
    <col min="9477" max="9477" width="38.5703125" style="4" customWidth="1"/>
    <col min="9478" max="9478" width="15.5703125" style="4" bestFit="1" customWidth="1"/>
    <col min="9479" max="9502" width="3.28515625" style="4" customWidth="1"/>
    <col min="9503" max="9503" width="23.5703125" style="4" customWidth="1"/>
    <col min="9504" max="9504" width="16.7109375" style="4" customWidth="1"/>
    <col min="9505" max="9505" width="37.85546875" style="4" bestFit="1" customWidth="1"/>
    <col min="9506" max="9729" width="9.140625" style="4"/>
    <col min="9730" max="9730" width="11.28515625" style="4" bestFit="1" customWidth="1"/>
    <col min="9731" max="9731" width="11.28515625" style="4" customWidth="1"/>
    <col min="9732" max="9732" width="6" style="4" bestFit="1" customWidth="1"/>
    <col min="9733" max="9733" width="38.5703125" style="4" customWidth="1"/>
    <col min="9734" max="9734" width="15.5703125" style="4" bestFit="1" customWidth="1"/>
    <col min="9735" max="9758" width="3.28515625" style="4" customWidth="1"/>
    <col min="9759" max="9759" width="23.5703125" style="4" customWidth="1"/>
    <col min="9760" max="9760" width="16.7109375" style="4" customWidth="1"/>
    <col min="9761" max="9761" width="37.85546875" style="4" bestFit="1" customWidth="1"/>
    <col min="9762" max="9985" width="9.140625" style="4"/>
    <col min="9986" max="9986" width="11.28515625" style="4" bestFit="1" customWidth="1"/>
    <col min="9987" max="9987" width="11.28515625" style="4" customWidth="1"/>
    <col min="9988" max="9988" width="6" style="4" bestFit="1" customWidth="1"/>
    <col min="9989" max="9989" width="38.5703125" style="4" customWidth="1"/>
    <col min="9990" max="9990" width="15.5703125" style="4" bestFit="1" customWidth="1"/>
    <col min="9991" max="10014" width="3.28515625" style="4" customWidth="1"/>
    <col min="10015" max="10015" width="23.5703125" style="4" customWidth="1"/>
    <col min="10016" max="10016" width="16.7109375" style="4" customWidth="1"/>
    <col min="10017" max="10017" width="37.85546875" style="4" bestFit="1" customWidth="1"/>
    <col min="10018" max="10241" width="9.140625" style="4"/>
    <col min="10242" max="10242" width="11.28515625" style="4" bestFit="1" customWidth="1"/>
    <col min="10243" max="10243" width="11.28515625" style="4" customWidth="1"/>
    <col min="10244" max="10244" width="6" style="4" bestFit="1" customWidth="1"/>
    <col min="10245" max="10245" width="38.5703125" style="4" customWidth="1"/>
    <col min="10246" max="10246" width="15.5703125" style="4" bestFit="1" customWidth="1"/>
    <col min="10247" max="10270" width="3.28515625" style="4" customWidth="1"/>
    <col min="10271" max="10271" width="23.5703125" style="4" customWidth="1"/>
    <col min="10272" max="10272" width="16.7109375" style="4" customWidth="1"/>
    <col min="10273" max="10273" width="37.85546875" style="4" bestFit="1" customWidth="1"/>
    <col min="10274" max="10497" width="9.140625" style="4"/>
    <col min="10498" max="10498" width="11.28515625" style="4" bestFit="1" customWidth="1"/>
    <col min="10499" max="10499" width="11.28515625" style="4" customWidth="1"/>
    <col min="10500" max="10500" width="6" style="4" bestFit="1" customWidth="1"/>
    <col min="10501" max="10501" width="38.5703125" style="4" customWidth="1"/>
    <col min="10502" max="10502" width="15.5703125" style="4" bestFit="1" customWidth="1"/>
    <col min="10503" max="10526" width="3.28515625" style="4" customWidth="1"/>
    <col min="10527" max="10527" width="23.5703125" style="4" customWidth="1"/>
    <col min="10528" max="10528" width="16.7109375" style="4" customWidth="1"/>
    <col min="10529" max="10529" width="37.85546875" style="4" bestFit="1" customWidth="1"/>
    <col min="10530" max="10753" width="9.140625" style="4"/>
    <col min="10754" max="10754" width="11.28515625" style="4" bestFit="1" customWidth="1"/>
    <col min="10755" max="10755" width="11.28515625" style="4" customWidth="1"/>
    <col min="10756" max="10756" width="6" style="4" bestFit="1" customWidth="1"/>
    <col min="10757" max="10757" width="38.5703125" style="4" customWidth="1"/>
    <col min="10758" max="10758" width="15.5703125" style="4" bestFit="1" customWidth="1"/>
    <col min="10759" max="10782" width="3.28515625" style="4" customWidth="1"/>
    <col min="10783" max="10783" width="23.5703125" style="4" customWidth="1"/>
    <col min="10784" max="10784" width="16.7109375" style="4" customWidth="1"/>
    <col min="10785" max="10785" width="37.85546875" style="4" bestFit="1" customWidth="1"/>
    <col min="10786" max="11009" width="9.140625" style="4"/>
    <col min="11010" max="11010" width="11.28515625" style="4" bestFit="1" customWidth="1"/>
    <col min="11011" max="11011" width="11.28515625" style="4" customWidth="1"/>
    <col min="11012" max="11012" width="6" style="4" bestFit="1" customWidth="1"/>
    <col min="11013" max="11013" width="38.5703125" style="4" customWidth="1"/>
    <col min="11014" max="11014" width="15.5703125" style="4" bestFit="1" customWidth="1"/>
    <col min="11015" max="11038" width="3.28515625" style="4" customWidth="1"/>
    <col min="11039" max="11039" width="23.5703125" style="4" customWidth="1"/>
    <col min="11040" max="11040" width="16.7109375" style="4" customWidth="1"/>
    <col min="11041" max="11041" width="37.85546875" style="4" bestFit="1" customWidth="1"/>
    <col min="11042" max="11265" width="9.140625" style="4"/>
    <col min="11266" max="11266" width="11.28515625" style="4" bestFit="1" customWidth="1"/>
    <col min="11267" max="11267" width="11.28515625" style="4" customWidth="1"/>
    <col min="11268" max="11268" width="6" style="4" bestFit="1" customWidth="1"/>
    <col min="11269" max="11269" width="38.5703125" style="4" customWidth="1"/>
    <col min="11270" max="11270" width="15.5703125" style="4" bestFit="1" customWidth="1"/>
    <col min="11271" max="11294" width="3.28515625" style="4" customWidth="1"/>
    <col min="11295" max="11295" width="23.5703125" style="4" customWidth="1"/>
    <col min="11296" max="11296" width="16.7109375" style="4" customWidth="1"/>
    <col min="11297" max="11297" width="37.85546875" style="4" bestFit="1" customWidth="1"/>
    <col min="11298" max="11521" width="9.140625" style="4"/>
    <col min="11522" max="11522" width="11.28515625" style="4" bestFit="1" customWidth="1"/>
    <col min="11523" max="11523" width="11.28515625" style="4" customWidth="1"/>
    <col min="11524" max="11524" width="6" style="4" bestFit="1" customWidth="1"/>
    <col min="11525" max="11525" width="38.5703125" style="4" customWidth="1"/>
    <col min="11526" max="11526" width="15.5703125" style="4" bestFit="1" customWidth="1"/>
    <col min="11527" max="11550" width="3.28515625" style="4" customWidth="1"/>
    <col min="11551" max="11551" width="23.5703125" style="4" customWidth="1"/>
    <col min="11552" max="11552" width="16.7109375" style="4" customWidth="1"/>
    <col min="11553" max="11553" width="37.85546875" style="4" bestFit="1" customWidth="1"/>
    <col min="11554" max="11777" width="9.140625" style="4"/>
    <col min="11778" max="11778" width="11.28515625" style="4" bestFit="1" customWidth="1"/>
    <col min="11779" max="11779" width="11.28515625" style="4" customWidth="1"/>
    <col min="11780" max="11780" width="6" style="4" bestFit="1" customWidth="1"/>
    <col min="11781" max="11781" width="38.5703125" style="4" customWidth="1"/>
    <col min="11782" max="11782" width="15.5703125" style="4" bestFit="1" customWidth="1"/>
    <col min="11783" max="11806" width="3.28515625" style="4" customWidth="1"/>
    <col min="11807" max="11807" width="23.5703125" style="4" customWidth="1"/>
    <col min="11808" max="11808" width="16.7109375" style="4" customWidth="1"/>
    <col min="11809" max="11809" width="37.85546875" style="4" bestFit="1" customWidth="1"/>
    <col min="11810" max="12033" width="9.140625" style="4"/>
    <col min="12034" max="12034" width="11.28515625" style="4" bestFit="1" customWidth="1"/>
    <col min="12035" max="12035" width="11.28515625" style="4" customWidth="1"/>
    <col min="12036" max="12036" width="6" style="4" bestFit="1" customWidth="1"/>
    <col min="12037" max="12037" width="38.5703125" style="4" customWidth="1"/>
    <col min="12038" max="12038" width="15.5703125" style="4" bestFit="1" customWidth="1"/>
    <col min="12039" max="12062" width="3.28515625" style="4" customWidth="1"/>
    <col min="12063" max="12063" width="23.5703125" style="4" customWidth="1"/>
    <col min="12064" max="12064" width="16.7109375" style="4" customWidth="1"/>
    <col min="12065" max="12065" width="37.85546875" style="4" bestFit="1" customWidth="1"/>
    <col min="12066" max="12289" width="9.140625" style="4"/>
    <col min="12290" max="12290" width="11.28515625" style="4" bestFit="1" customWidth="1"/>
    <col min="12291" max="12291" width="11.28515625" style="4" customWidth="1"/>
    <col min="12292" max="12292" width="6" style="4" bestFit="1" customWidth="1"/>
    <col min="12293" max="12293" width="38.5703125" style="4" customWidth="1"/>
    <col min="12294" max="12294" width="15.5703125" style="4" bestFit="1" customWidth="1"/>
    <col min="12295" max="12318" width="3.28515625" style="4" customWidth="1"/>
    <col min="12319" max="12319" width="23.5703125" style="4" customWidth="1"/>
    <col min="12320" max="12320" width="16.7109375" style="4" customWidth="1"/>
    <col min="12321" max="12321" width="37.85546875" style="4" bestFit="1" customWidth="1"/>
    <col min="12322" max="12545" width="9.140625" style="4"/>
    <col min="12546" max="12546" width="11.28515625" style="4" bestFit="1" customWidth="1"/>
    <col min="12547" max="12547" width="11.28515625" style="4" customWidth="1"/>
    <col min="12548" max="12548" width="6" style="4" bestFit="1" customWidth="1"/>
    <col min="12549" max="12549" width="38.5703125" style="4" customWidth="1"/>
    <col min="12550" max="12550" width="15.5703125" style="4" bestFit="1" customWidth="1"/>
    <col min="12551" max="12574" width="3.28515625" style="4" customWidth="1"/>
    <col min="12575" max="12575" width="23.5703125" style="4" customWidth="1"/>
    <col min="12576" max="12576" width="16.7109375" style="4" customWidth="1"/>
    <col min="12577" max="12577" width="37.85546875" style="4" bestFit="1" customWidth="1"/>
    <col min="12578" max="12801" width="9.140625" style="4"/>
    <col min="12802" max="12802" width="11.28515625" style="4" bestFit="1" customWidth="1"/>
    <col min="12803" max="12803" width="11.28515625" style="4" customWidth="1"/>
    <col min="12804" max="12804" width="6" style="4" bestFit="1" customWidth="1"/>
    <col min="12805" max="12805" width="38.5703125" style="4" customWidth="1"/>
    <col min="12806" max="12806" width="15.5703125" style="4" bestFit="1" customWidth="1"/>
    <col min="12807" max="12830" width="3.28515625" style="4" customWidth="1"/>
    <col min="12831" max="12831" width="23.5703125" style="4" customWidth="1"/>
    <col min="12832" max="12832" width="16.7109375" style="4" customWidth="1"/>
    <col min="12833" max="12833" width="37.85546875" style="4" bestFit="1" customWidth="1"/>
    <col min="12834" max="13057" width="9.140625" style="4"/>
    <col min="13058" max="13058" width="11.28515625" style="4" bestFit="1" customWidth="1"/>
    <col min="13059" max="13059" width="11.28515625" style="4" customWidth="1"/>
    <col min="13060" max="13060" width="6" style="4" bestFit="1" customWidth="1"/>
    <col min="13061" max="13061" width="38.5703125" style="4" customWidth="1"/>
    <col min="13062" max="13062" width="15.5703125" style="4" bestFit="1" customWidth="1"/>
    <col min="13063" max="13086" width="3.28515625" style="4" customWidth="1"/>
    <col min="13087" max="13087" width="23.5703125" style="4" customWidth="1"/>
    <col min="13088" max="13088" width="16.7109375" style="4" customWidth="1"/>
    <col min="13089" max="13089" width="37.85546875" style="4" bestFit="1" customWidth="1"/>
    <col min="13090" max="13313" width="9.140625" style="4"/>
    <col min="13314" max="13314" width="11.28515625" style="4" bestFit="1" customWidth="1"/>
    <col min="13315" max="13315" width="11.28515625" style="4" customWidth="1"/>
    <col min="13316" max="13316" width="6" style="4" bestFit="1" customWidth="1"/>
    <col min="13317" max="13317" width="38.5703125" style="4" customWidth="1"/>
    <col min="13318" max="13318" width="15.5703125" style="4" bestFit="1" customWidth="1"/>
    <col min="13319" max="13342" width="3.28515625" style="4" customWidth="1"/>
    <col min="13343" max="13343" width="23.5703125" style="4" customWidth="1"/>
    <col min="13344" max="13344" width="16.7109375" style="4" customWidth="1"/>
    <col min="13345" max="13345" width="37.85546875" style="4" bestFit="1" customWidth="1"/>
    <col min="13346" max="13569" width="9.140625" style="4"/>
    <col min="13570" max="13570" width="11.28515625" style="4" bestFit="1" customWidth="1"/>
    <col min="13571" max="13571" width="11.28515625" style="4" customWidth="1"/>
    <col min="13572" max="13572" width="6" style="4" bestFit="1" customWidth="1"/>
    <col min="13573" max="13573" width="38.5703125" style="4" customWidth="1"/>
    <col min="13574" max="13574" width="15.5703125" style="4" bestFit="1" customWidth="1"/>
    <col min="13575" max="13598" width="3.28515625" style="4" customWidth="1"/>
    <col min="13599" max="13599" width="23.5703125" style="4" customWidth="1"/>
    <col min="13600" max="13600" width="16.7109375" style="4" customWidth="1"/>
    <col min="13601" max="13601" width="37.85546875" style="4" bestFit="1" customWidth="1"/>
    <col min="13602" max="13825" width="9.140625" style="4"/>
    <col min="13826" max="13826" width="11.28515625" style="4" bestFit="1" customWidth="1"/>
    <col min="13827" max="13827" width="11.28515625" style="4" customWidth="1"/>
    <col min="13828" max="13828" width="6" style="4" bestFit="1" customWidth="1"/>
    <col min="13829" max="13829" width="38.5703125" style="4" customWidth="1"/>
    <col min="13830" max="13830" width="15.5703125" style="4" bestFit="1" customWidth="1"/>
    <col min="13831" max="13854" width="3.28515625" style="4" customWidth="1"/>
    <col min="13855" max="13855" width="23.5703125" style="4" customWidth="1"/>
    <col min="13856" max="13856" width="16.7109375" style="4" customWidth="1"/>
    <col min="13857" max="13857" width="37.85546875" style="4" bestFit="1" customWidth="1"/>
    <col min="13858" max="14081" width="9.140625" style="4"/>
    <col min="14082" max="14082" width="11.28515625" style="4" bestFit="1" customWidth="1"/>
    <col min="14083" max="14083" width="11.28515625" style="4" customWidth="1"/>
    <col min="14084" max="14084" width="6" style="4" bestFit="1" customWidth="1"/>
    <col min="14085" max="14085" width="38.5703125" style="4" customWidth="1"/>
    <col min="14086" max="14086" width="15.5703125" style="4" bestFit="1" customWidth="1"/>
    <col min="14087" max="14110" width="3.28515625" style="4" customWidth="1"/>
    <col min="14111" max="14111" width="23.5703125" style="4" customWidth="1"/>
    <col min="14112" max="14112" width="16.7109375" style="4" customWidth="1"/>
    <col min="14113" max="14113" width="37.85546875" style="4" bestFit="1" customWidth="1"/>
    <col min="14114" max="14337" width="9.140625" style="4"/>
    <col min="14338" max="14338" width="11.28515625" style="4" bestFit="1" customWidth="1"/>
    <col min="14339" max="14339" width="11.28515625" style="4" customWidth="1"/>
    <col min="14340" max="14340" width="6" style="4" bestFit="1" customWidth="1"/>
    <col min="14341" max="14341" width="38.5703125" style="4" customWidth="1"/>
    <col min="14342" max="14342" width="15.5703125" style="4" bestFit="1" customWidth="1"/>
    <col min="14343" max="14366" width="3.28515625" style="4" customWidth="1"/>
    <col min="14367" max="14367" width="23.5703125" style="4" customWidth="1"/>
    <col min="14368" max="14368" width="16.7109375" style="4" customWidth="1"/>
    <col min="14369" max="14369" width="37.85546875" style="4" bestFit="1" customWidth="1"/>
    <col min="14370" max="14593" width="9.140625" style="4"/>
    <col min="14594" max="14594" width="11.28515625" style="4" bestFit="1" customWidth="1"/>
    <col min="14595" max="14595" width="11.28515625" style="4" customWidth="1"/>
    <col min="14596" max="14596" width="6" style="4" bestFit="1" customWidth="1"/>
    <col min="14597" max="14597" width="38.5703125" style="4" customWidth="1"/>
    <col min="14598" max="14598" width="15.5703125" style="4" bestFit="1" customWidth="1"/>
    <col min="14599" max="14622" width="3.28515625" style="4" customWidth="1"/>
    <col min="14623" max="14623" width="23.5703125" style="4" customWidth="1"/>
    <col min="14624" max="14624" width="16.7109375" style="4" customWidth="1"/>
    <col min="14625" max="14625" width="37.85546875" style="4" bestFit="1" customWidth="1"/>
    <col min="14626" max="14849" width="9.140625" style="4"/>
    <col min="14850" max="14850" width="11.28515625" style="4" bestFit="1" customWidth="1"/>
    <col min="14851" max="14851" width="11.28515625" style="4" customWidth="1"/>
    <col min="14852" max="14852" width="6" style="4" bestFit="1" customWidth="1"/>
    <col min="14853" max="14853" width="38.5703125" style="4" customWidth="1"/>
    <col min="14854" max="14854" width="15.5703125" style="4" bestFit="1" customWidth="1"/>
    <col min="14855" max="14878" width="3.28515625" style="4" customWidth="1"/>
    <col min="14879" max="14879" width="23.5703125" style="4" customWidth="1"/>
    <col min="14880" max="14880" width="16.7109375" style="4" customWidth="1"/>
    <col min="14881" max="14881" width="37.85546875" style="4" bestFit="1" customWidth="1"/>
    <col min="14882" max="15105" width="9.140625" style="4"/>
    <col min="15106" max="15106" width="11.28515625" style="4" bestFit="1" customWidth="1"/>
    <col min="15107" max="15107" width="11.28515625" style="4" customWidth="1"/>
    <col min="15108" max="15108" width="6" style="4" bestFit="1" customWidth="1"/>
    <col min="15109" max="15109" width="38.5703125" style="4" customWidth="1"/>
    <col min="15110" max="15110" width="15.5703125" style="4" bestFit="1" customWidth="1"/>
    <col min="15111" max="15134" width="3.28515625" style="4" customWidth="1"/>
    <col min="15135" max="15135" width="23.5703125" style="4" customWidth="1"/>
    <col min="15136" max="15136" width="16.7109375" style="4" customWidth="1"/>
    <col min="15137" max="15137" width="37.85546875" style="4" bestFit="1" customWidth="1"/>
    <col min="15138" max="15361" width="9.140625" style="4"/>
    <col min="15362" max="15362" width="11.28515625" style="4" bestFit="1" customWidth="1"/>
    <col min="15363" max="15363" width="11.28515625" style="4" customWidth="1"/>
    <col min="15364" max="15364" width="6" style="4" bestFit="1" customWidth="1"/>
    <col min="15365" max="15365" width="38.5703125" style="4" customWidth="1"/>
    <col min="15366" max="15366" width="15.5703125" style="4" bestFit="1" customWidth="1"/>
    <col min="15367" max="15390" width="3.28515625" style="4" customWidth="1"/>
    <col min="15391" max="15391" width="23.5703125" style="4" customWidth="1"/>
    <col min="15392" max="15392" width="16.7109375" style="4" customWidth="1"/>
    <col min="15393" max="15393" width="37.85546875" style="4" bestFit="1" customWidth="1"/>
    <col min="15394" max="15617" width="9.140625" style="4"/>
    <col min="15618" max="15618" width="11.28515625" style="4" bestFit="1" customWidth="1"/>
    <col min="15619" max="15619" width="11.28515625" style="4" customWidth="1"/>
    <col min="15620" max="15620" width="6" style="4" bestFit="1" customWidth="1"/>
    <col min="15621" max="15621" width="38.5703125" style="4" customWidth="1"/>
    <col min="15622" max="15622" width="15.5703125" style="4" bestFit="1" customWidth="1"/>
    <col min="15623" max="15646" width="3.28515625" style="4" customWidth="1"/>
    <col min="15647" max="15647" width="23.5703125" style="4" customWidth="1"/>
    <col min="15648" max="15648" width="16.7109375" style="4" customWidth="1"/>
    <col min="15649" max="15649" width="37.85546875" style="4" bestFit="1" customWidth="1"/>
    <col min="15650" max="15873" width="9.140625" style="4"/>
    <col min="15874" max="15874" width="11.28515625" style="4" bestFit="1" customWidth="1"/>
    <col min="15875" max="15875" width="11.28515625" style="4" customWidth="1"/>
    <col min="15876" max="15876" width="6" style="4" bestFit="1" customWidth="1"/>
    <col min="15877" max="15877" width="38.5703125" style="4" customWidth="1"/>
    <col min="15878" max="15878" width="15.5703125" style="4" bestFit="1" customWidth="1"/>
    <col min="15879" max="15902" width="3.28515625" style="4" customWidth="1"/>
    <col min="15903" max="15903" width="23.5703125" style="4" customWidth="1"/>
    <col min="15904" max="15904" width="16.7109375" style="4" customWidth="1"/>
    <col min="15905" max="15905" width="37.85546875" style="4" bestFit="1" customWidth="1"/>
    <col min="15906" max="16129" width="9.140625" style="4"/>
    <col min="16130" max="16130" width="11.28515625" style="4" bestFit="1" customWidth="1"/>
    <col min="16131" max="16131" width="11.28515625" style="4" customWidth="1"/>
    <col min="16132" max="16132" width="6" style="4" bestFit="1" customWidth="1"/>
    <col min="16133" max="16133" width="38.5703125" style="4" customWidth="1"/>
    <col min="16134" max="16134" width="15.5703125" style="4" bestFit="1" customWidth="1"/>
    <col min="16135" max="16158" width="3.28515625" style="4" customWidth="1"/>
    <col min="16159" max="16159" width="23.5703125" style="4" customWidth="1"/>
    <col min="16160" max="16160" width="16.7109375" style="4" customWidth="1"/>
    <col min="16161" max="16161" width="37.85546875" style="4" bestFit="1" customWidth="1"/>
    <col min="16162" max="16384" width="9.140625" style="4"/>
  </cols>
  <sheetData>
    <row r="1" spans="2:35" ht="13.5" thickBot="1" x14ac:dyDescent="0.25"/>
    <row r="2" spans="2:35" ht="167.25" customHeight="1" thickBot="1" x14ac:dyDescent="0.25">
      <c r="B2" s="24" t="s">
        <v>0</v>
      </c>
      <c r="C2" s="25" t="s">
        <v>1</v>
      </c>
      <c r="D2" s="26" t="s">
        <v>2</v>
      </c>
      <c r="E2" s="26" t="s">
        <v>3</v>
      </c>
      <c r="F2" s="1" t="s">
        <v>4</v>
      </c>
      <c r="G2" s="24"/>
      <c r="H2" s="3" t="s">
        <v>14</v>
      </c>
      <c r="I2" s="3" t="s">
        <v>15</v>
      </c>
      <c r="J2" s="3" t="s">
        <v>16</v>
      </c>
      <c r="K2" s="3" t="s">
        <v>19</v>
      </c>
      <c r="L2" s="3" t="s">
        <v>20</v>
      </c>
      <c r="M2" s="3" t="s">
        <v>22</v>
      </c>
      <c r="N2" s="3" t="s">
        <v>32</v>
      </c>
      <c r="O2" s="3" t="s">
        <v>23</v>
      </c>
      <c r="P2" s="2" t="s">
        <v>25</v>
      </c>
      <c r="Q2" s="2" t="s">
        <v>27</v>
      </c>
      <c r="R2" s="2" t="s">
        <v>34</v>
      </c>
      <c r="S2" s="2" t="s">
        <v>29</v>
      </c>
      <c r="T2" s="2" t="s">
        <v>13</v>
      </c>
      <c r="U2" s="3" t="s">
        <v>30</v>
      </c>
      <c r="V2" s="3" t="s">
        <v>17</v>
      </c>
      <c r="W2" s="3" t="s">
        <v>18</v>
      </c>
      <c r="X2" s="3" t="s">
        <v>31</v>
      </c>
      <c r="Y2" s="3" t="s">
        <v>21</v>
      </c>
      <c r="Z2" s="3" t="s">
        <v>79</v>
      </c>
      <c r="AA2" s="3" t="s">
        <v>37</v>
      </c>
      <c r="AB2" s="2" t="s">
        <v>24</v>
      </c>
      <c r="AC2" s="2" t="s">
        <v>33</v>
      </c>
      <c r="AD2" s="2" t="s">
        <v>26</v>
      </c>
      <c r="AE2" s="2" t="s">
        <v>28</v>
      </c>
      <c r="AF2" s="2" t="s">
        <v>35</v>
      </c>
      <c r="AG2" s="2" t="s">
        <v>5</v>
      </c>
      <c r="AH2" s="2" t="s">
        <v>89</v>
      </c>
    </row>
    <row r="3" spans="2:35" ht="12.75" hidden="1" customHeight="1" outlineLevel="1" x14ac:dyDescent="0.2">
      <c r="B3" s="39">
        <v>43954</v>
      </c>
      <c r="C3" s="40"/>
      <c r="D3" s="41"/>
      <c r="E3" s="42" t="s">
        <v>38</v>
      </c>
      <c r="F3" s="43" t="s">
        <v>39</v>
      </c>
      <c r="G3" s="39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2"/>
      <c r="T3" s="33"/>
      <c r="U3" s="33"/>
      <c r="V3" s="44"/>
      <c r="W3" s="33"/>
      <c r="X3" s="44"/>
      <c r="Y3" s="33"/>
      <c r="Z3" s="44"/>
      <c r="AA3" s="33"/>
      <c r="AB3" s="44"/>
      <c r="AC3" s="44"/>
      <c r="AD3" s="33"/>
      <c r="AE3" s="44"/>
      <c r="AF3" s="44"/>
      <c r="AG3" s="45">
        <f t="shared" ref="AG3:AG14" si="0">COUNTA(H3:AF3)</f>
        <v>0</v>
      </c>
      <c r="AH3" s="45">
        <f t="shared" ref="AH3:AH14" si="1">COUNTA(K3:K3,M3:M3,AA3,Q3:Q3)</f>
        <v>0</v>
      </c>
      <c r="AI3" s="10"/>
    </row>
    <row r="4" spans="2:35" ht="12.75" hidden="1" customHeight="1" outlineLevel="1" x14ac:dyDescent="0.2">
      <c r="B4" s="46">
        <v>43961</v>
      </c>
      <c r="C4" s="40" t="s">
        <v>83</v>
      </c>
      <c r="D4" s="47">
        <v>0.41666666666666669</v>
      </c>
      <c r="E4" s="43" t="s">
        <v>40</v>
      </c>
      <c r="F4" s="43" t="s">
        <v>41</v>
      </c>
      <c r="G4" s="46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45">
        <f t="shared" si="0"/>
        <v>0</v>
      </c>
      <c r="AH4" s="45">
        <f>COUNTA(K4:K4,M4:M4,AA4,Q4:Q4)</f>
        <v>0</v>
      </c>
      <c r="AI4" s="10"/>
    </row>
    <row r="5" spans="2:35" ht="12.75" hidden="1" customHeight="1" outlineLevel="1" x14ac:dyDescent="0.2">
      <c r="B5" s="46">
        <v>43968</v>
      </c>
      <c r="C5" s="40" t="s">
        <v>83</v>
      </c>
      <c r="D5" s="47">
        <v>0.41666666666666669</v>
      </c>
      <c r="E5" s="43" t="s">
        <v>42</v>
      </c>
      <c r="F5" s="43" t="s">
        <v>43</v>
      </c>
      <c r="G5" s="46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45">
        <f t="shared" si="0"/>
        <v>0</v>
      </c>
      <c r="AH5" s="45">
        <f t="shared" si="1"/>
        <v>0</v>
      </c>
      <c r="AI5" s="37"/>
    </row>
    <row r="6" spans="2:35" ht="12.75" hidden="1" customHeight="1" outlineLevel="1" x14ac:dyDescent="0.2">
      <c r="B6" s="46">
        <v>43975</v>
      </c>
      <c r="C6" s="40" t="s">
        <v>83</v>
      </c>
      <c r="D6" s="49">
        <v>0.625</v>
      </c>
      <c r="E6" s="43" t="s">
        <v>44</v>
      </c>
      <c r="F6" s="43" t="s">
        <v>39</v>
      </c>
      <c r="G6" s="46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45">
        <f t="shared" si="0"/>
        <v>0</v>
      </c>
      <c r="AH6" s="45">
        <f t="shared" si="1"/>
        <v>0</v>
      </c>
      <c r="AI6" s="37"/>
    </row>
    <row r="7" spans="2:35" ht="12.75" hidden="1" customHeight="1" outlineLevel="1" x14ac:dyDescent="0.2">
      <c r="B7" s="46">
        <v>43982</v>
      </c>
      <c r="C7" s="40" t="s">
        <v>83</v>
      </c>
      <c r="D7" s="47">
        <v>0.46875</v>
      </c>
      <c r="E7" s="43" t="s">
        <v>45</v>
      </c>
      <c r="F7" s="43" t="s">
        <v>46</v>
      </c>
      <c r="G7" s="46"/>
      <c r="H7" s="48"/>
      <c r="I7" s="32"/>
      <c r="J7" s="48"/>
      <c r="K7" s="48"/>
      <c r="L7" s="48"/>
      <c r="M7" s="48"/>
      <c r="N7" s="48"/>
      <c r="O7" s="48"/>
      <c r="P7" s="32"/>
      <c r="Q7" s="48"/>
      <c r="R7" s="48"/>
      <c r="S7" s="48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45">
        <f t="shared" si="0"/>
        <v>0</v>
      </c>
      <c r="AH7" s="45">
        <f t="shared" si="1"/>
        <v>0</v>
      </c>
      <c r="AI7" s="37"/>
    </row>
    <row r="8" spans="2:35" ht="12.75" hidden="1" customHeight="1" collapsed="1" x14ac:dyDescent="0.2">
      <c r="B8" s="28">
        <v>43998</v>
      </c>
      <c r="C8" s="5" t="s">
        <v>91</v>
      </c>
      <c r="D8" s="11">
        <v>0.72916666666666663</v>
      </c>
      <c r="E8" s="12" t="s">
        <v>47</v>
      </c>
      <c r="F8" s="6" t="s">
        <v>39</v>
      </c>
      <c r="G8" s="28"/>
      <c r="H8" s="7" t="s">
        <v>81</v>
      </c>
      <c r="I8" s="7" t="s">
        <v>81</v>
      </c>
      <c r="J8" s="7" t="s">
        <v>81</v>
      </c>
      <c r="K8" s="7" t="s">
        <v>81</v>
      </c>
      <c r="L8" s="7" t="s">
        <v>81</v>
      </c>
      <c r="M8" s="7" t="s">
        <v>81</v>
      </c>
      <c r="N8" s="7" t="s">
        <v>81</v>
      </c>
      <c r="O8" s="7" t="s">
        <v>81</v>
      </c>
      <c r="P8" s="7" t="s">
        <v>81</v>
      </c>
      <c r="Q8" s="7" t="s">
        <v>81</v>
      </c>
      <c r="R8" s="7" t="s">
        <v>81</v>
      </c>
      <c r="S8" s="7" t="s">
        <v>81</v>
      </c>
      <c r="T8" s="7"/>
      <c r="U8" s="7"/>
      <c r="V8" s="7"/>
      <c r="W8" s="7"/>
      <c r="X8" s="7"/>
      <c r="Y8" s="7"/>
      <c r="Z8" s="7"/>
      <c r="AA8" s="7"/>
      <c r="AB8" s="33"/>
      <c r="AC8" s="7"/>
      <c r="AD8" s="7"/>
      <c r="AE8" s="33"/>
      <c r="AF8" s="7"/>
      <c r="AG8" s="27">
        <f t="shared" si="0"/>
        <v>12</v>
      </c>
      <c r="AH8" s="27">
        <f t="shared" si="1"/>
        <v>3</v>
      </c>
      <c r="AI8" s="37"/>
    </row>
    <row r="9" spans="2:35" ht="12.75" customHeight="1" x14ac:dyDescent="0.2">
      <c r="B9" s="28">
        <v>44052</v>
      </c>
      <c r="C9" s="5" t="s">
        <v>83</v>
      </c>
      <c r="D9" s="11">
        <v>0.70833333333333337</v>
      </c>
      <c r="E9" s="12" t="s">
        <v>48</v>
      </c>
      <c r="F9" s="6" t="s">
        <v>85</v>
      </c>
      <c r="G9" s="28"/>
      <c r="H9" s="13" t="s">
        <v>80</v>
      </c>
      <c r="I9" s="13" t="s">
        <v>80</v>
      </c>
      <c r="J9" s="13" t="s">
        <v>80</v>
      </c>
      <c r="K9" s="13" t="s">
        <v>80</v>
      </c>
      <c r="L9" s="13" t="s">
        <v>80</v>
      </c>
      <c r="M9" s="13" t="s">
        <v>80</v>
      </c>
      <c r="N9" s="13" t="s">
        <v>80</v>
      </c>
      <c r="O9" s="13" t="s">
        <v>80</v>
      </c>
      <c r="P9" s="13" t="s">
        <v>80</v>
      </c>
      <c r="Q9" s="13" t="s">
        <v>80</v>
      </c>
      <c r="R9" s="13" t="s">
        <v>80</v>
      </c>
      <c r="S9" s="13" t="s">
        <v>80</v>
      </c>
      <c r="T9" s="34"/>
      <c r="U9" s="34"/>
      <c r="V9" s="34"/>
      <c r="W9" s="34"/>
      <c r="X9" s="34"/>
      <c r="Y9" s="34"/>
      <c r="Z9" s="34"/>
      <c r="AA9" s="33"/>
      <c r="AB9" s="33"/>
      <c r="AC9" s="34"/>
      <c r="AD9" s="33"/>
      <c r="AE9" s="33"/>
      <c r="AF9" s="34"/>
      <c r="AG9" s="27">
        <f t="shared" si="0"/>
        <v>12</v>
      </c>
      <c r="AH9" s="27">
        <f t="shared" si="1"/>
        <v>3</v>
      </c>
      <c r="AI9" s="10"/>
    </row>
    <row r="10" spans="2:35" ht="12.75" customHeight="1" x14ac:dyDescent="0.2">
      <c r="B10" s="28">
        <v>44059</v>
      </c>
      <c r="C10" s="5" t="s">
        <v>83</v>
      </c>
      <c r="D10" s="11">
        <v>0.70833333333333337</v>
      </c>
      <c r="E10" s="12" t="s">
        <v>49</v>
      </c>
      <c r="F10" s="6" t="s">
        <v>39</v>
      </c>
      <c r="G10" s="28"/>
      <c r="H10" s="7" t="s">
        <v>81</v>
      </c>
      <c r="I10" s="7" t="s">
        <v>81</v>
      </c>
      <c r="J10" s="7" t="s">
        <v>81</v>
      </c>
      <c r="K10" s="7" t="s">
        <v>81</v>
      </c>
      <c r="L10" s="7" t="s">
        <v>81</v>
      </c>
      <c r="M10" s="7" t="s">
        <v>81</v>
      </c>
      <c r="N10" s="7" t="s">
        <v>81</v>
      </c>
      <c r="O10" s="7" t="s">
        <v>81</v>
      </c>
      <c r="P10" s="7" t="s">
        <v>81</v>
      </c>
      <c r="Q10" s="7" t="s">
        <v>81</v>
      </c>
      <c r="R10" s="7" t="s">
        <v>81</v>
      </c>
      <c r="S10" s="7" t="s">
        <v>81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7">
        <f t="shared" si="0"/>
        <v>12</v>
      </c>
      <c r="AH10" s="27">
        <f t="shared" si="1"/>
        <v>3</v>
      </c>
      <c r="AI10" s="10"/>
    </row>
    <row r="11" spans="2:35" ht="12.75" customHeight="1" x14ac:dyDescent="0.2">
      <c r="B11" s="28">
        <v>44066</v>
      </c>
      <c r="C11" s="5" t="s">
        <v>83</v>
      </c>
      <c r="D11" s="11">
        <v>0.625</v>
      </c>
      <c r="E11" s="12" t="s">
        <v>50</v>
      </c>
      <c r="F11" s="6" t="s">
        <v>39</v>
      </c>
      <c r="G11" s="28"/>
      <c r="H11" s="7" t="s">
        <v>81</v>
      </c>
      <c r="I11" s="7" t="s">
        <v>81</v>
      </c>
      <c r="J11" s="7" t="s">
        <v>81</v>
      </c>
      <c r="K11" s="7" t="s">
        <v>81</v>
      </c>
      <c r="L11" s="7" t="s">
        <v>81</v>
      </c>
      <c r="M11" s="7" t="s">
        <v>81</v>
      </c>
      <c r="N11" s="7" t="s">
        <v>81</v>
      </c>
      <c r="O11" s="7" t="s">
        <v>81</v>
      </c>
      <c r="P11" s="7" t="s">
        <v>81</v>
      </c>
      <c r="Q11" s="7" t="s">
        <v>81</v>
      </c>
      <c r="R11" s="7" t="s">
        <v>81</v>
      </c>
      <c r="S11" s="7" t="s">
        <v>81</v>
      </c>
      <c r="T11" s="7"/>
      <c r="U11" s="7"/>
      <c r="V11" s="7"/>
      <c r="W11" s="7"/>
      <c r="X11" s="7"/>
      <c r="Y11" s="7"/>
      <c r="Z11" s="7"/>
      <c r="AA11" s="7"/>
      <c r="AB11" s="33"/>
      <c r="AC11" s="7"/>
      <c r="AD11" s="7"/>
      <c r="AE11" s="7"/>
      <c r="AF11" s="7"/>
      <c r="AG11" s="27">
        <f t="shared" si="0"/>
        <v>12</v>
      </c>
      <c r="AH11" s="27">
        <f t="shared" si="1"/>
        <v>3</v>
      </c>
      <c r="AI11" s="10"/>
    </row>
    <row r="12" spans="2:35" ht="12.75" customHeight="1" x14ac:dyDescent="0.2">
      <c r="B12" s="28">
        <v>44073</v>
      </c>
      <c r="C12" s="5" t="s">
        <v>83</v>
      </c>
      <c r="D12" s="11">
        <v>0.41666666666666669</v>
      </c>
      <c r="E12" s="12" t="s">
        <v>51</v>
      </c>
      <c r="F12" s="6" t="s">
        <v>52</v>
      </c>
      <c r="G12" s="28"/>
      <c r="H12" s="13" t="s">
        <v>80</v>
      </c>
      <c r="I12" s="13" t="s">
        <v>80</v>
      </c>
      <c r="J12" s="13" t="s">
        <v>80</v>
      </c>
      <c r="K12" s="13" t="s">
        <v>80</v>
      </c>
      <c r="L12" s="13" t="s">
        <v>80</v>
      </c>
      <c r="M12" s="13" t="s">
        <v>80</v>
      </c>
      <c r="N12" s="13" t="s">
        <v>80</v>
      </c>
      <c r="O12" s="13" t="s">
        <v>80</v>
      </c>
      <c r="P12" s="13" t="s">
        <v>80</v>
      </c>
      <c r="Q12" s="13" t="s">
        <v>80</v>
      </c>
      <c r="R12" s="13" t="s">
        <v>80</v>
      </c>
      <c r="S12" s="13" t="s">
        <v>80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3"/>
      <c r="AF12" s="34"/>
      <c r="AG12" s="27">
        <f t="shared" si="0"/>
        <v>12</v>
      </c>
      <c r="AH12" s="27">
        <f t="shared" si="1"/>
        <v>3</v>
      </c>
      <c r="AI12" s="10"/>
    </row>
    <row r="13" spans="2:35" ht="12.75" customHeight="1" x14ac:dyDescent="0.2">
      <c r="B13" s="28">
        <v>44080</v>
      </c>
      <c r="C13" s="5" t="s">
        <v>83</v>
      </c>
      <c r="D13" s="11">
        <v>0.66666666666666663</v>
      </c>
      <c r="E13" s="12" t="s">
        <v>53</v>
      </c>
      <c r="F13" s="6" t="s">
        <v>39</v>
      </c>
      <c r="G13" s="28"/>
      <c r="H13" s="7" t="s">
        <v>81</v>
      </c>
      <c r="I13" s="7" t="s">
        <v>81</v>
      </c>
      <c r="J13" s="7" t="s">
        <v>81</v>
      </c>
      <c r="K13" s="7" t="s">
        <v>81</v>
      </c>
      <c r="L13" s="7" t="s">
        <v>81</v>
      </c>
      <c r="M13" s="7" t="s">
        <v>81</v>
      </c>
      <c r="N13" s="7" t="s">
        <v>81</v>
      </c>
      <c r="O13" s="7" t="s">
        <v>81</v>
      </c>
      <c r="P13" s="7" t="s">
        <v>81</v>
      </c>
      <c r="Q13" s="7" t="s">
        <v>81</v>
      </c>
      <c r="R13" s="7" t="s">
        <v>81</v>
      </c>
      <c r="S13" s="7" t="s">
        <v>81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27">
        <f t="shared" si="0"/>
        <v>12</v>
      </c>
      <c r="AH13" s="27">
        <f t="shared" si="1"/>
        <v>3</v>
      </c>
      <c r="AI13" s="10"/>
    </row>
    <row r="14" spans="2:35" ht="12.75" customHeight="1" x14ac:dyDescent="0.2">
      <c r="B14" s="28">
        <v>44086</v>
      </c>
      <c r="C14" s="5" t="s">
        <v>84</v>
      </c>
      <c r="D14" s="11">
        <v>0.41666666666666669</v>
      </c>
      <c r="E14" s="12" t="s">
        <v>54</v>
      </c>
      <c r="F14" s="6" t="s">
        <v>55</v>
      </c>
      <c r="G14" s="28"/>
      <c r="H14" s="13" t="s">
        <v>80</v>
      </c>
      <c r="I14" s="13" t="s">
        <v>80</v>
      </c>
      <c r="J14" s="13" t="s">
        <v>80</v>
      </c>
      <c r="K14" s="13" t="s">
        <v>80</v>
      </c>
      <c r="L14" s="13" t="s">
        <v>80</v>
      </c>
      <c r="M14" s="13" t="s">
        <v>80</v>
      </c>
      <c r="N14" s="13" t="s">
        <v>80</v>
      </c>
      <c r="O14" s="13" t="s">
        <v>80</v>
      </c>
      <c r="P14" s="13" t="s">
        <v>80</v>
      </c>
      <c r="Q14" s="13" t="s">
        <v>80</v>
      </c>
      <c r="R14" s="13" t="s">
        <v>80</v>
      </c>
      <c r="S14" s="13" t="s">
        <v>80</v>
      </c>
      <c r="T14" s="34"/>
      <c r="U14" s="34"/>
      <c r="V14" s="34"/>
      <c r="W14" s="34"/>
      <c r="X14" s="34"/>
      <c r="Y14" s="34"/>
      <c r="Z14" s="34"/>
      <c r="AA14" s="33"/>
      <c r="AB14" s="33"/>
      <c r="AC14" s="34"/>
      <c r="AD14" s="34"/>
      <c r="AE14" s="34"/>
      <c r="AF14" s="34"/>
      <c r="AG14" s="27">
        <f t="shared" si="0"/>
        <v>12</v>
      </c>
      <c r="AH14" s="27">
        <f t="shared" si="1"/>
        <v>3</v>
      </c>
      <c r="AI14" s="10" t="s">
        <v>90</v>
      </c>
    </row>
    <row r="15" spans="2:35" ht="12.75" customHeight="1" x14ac:dyDescent="0.2">
      <c r="B15" s="14"/>
      <c r="C15" s="9"/>
      <c r="D15" s="9"/>
      <c r="E15" s="9"/>
      <c r="F15" s="15" t="s">
        <v>7</v>
      </c>
      <c r="G15" s="14"/>
      <c r="H15" s="27">
        <f>COUNTIF(H3:H14,"H")</f>
        <v>4</v>
      </c>
      <c r="I15" s="27">
        <f t="shared" ref="I15:AF15" si="2">COUNTIF(I3:I14,"H")</f>
        <v>4</v>
      </c>
      <c r="J15" s="27">
        <f t="shared" si="2"/>
        <v>4</v>
      </c>
      <c r="K15" s="27">
        <f t="shared" si="2"/>
        <v>4</v>
      </c>
      <c r="L15" s="27">
        <f t="shared" si="2"/>
        <v>4</v>
      </c>
      <c r="M15" s="27">
        <f t="shared" si="2"/>
        <v>4</v>
      </c>
      <c r="N15" s="27">
        <f t="shared" si="2"/>
        <v>4</v>
      </c>
      <c r="O15" s="27">
        <f t="shared" si="2"/>
        <v>4</v>
      </c>
      <c r="P15" s="27">
        <f t="shared" si="2"/>
        <v>4</v>
      </c>
      <c r="Q15" s="27">
        <f t="shared" si="2"/>
        <v>4</v>
      </c>
      <c r="R15" s="27">
        <f t="shared" si="2"/>
        <v>4</v>
      </c>
      <c r="S15" s="27">
        <f t="shared" si="2"/>
        <v>4</v>
      </c>
      <c r="T15" s="27">
        <f t="shared" ref="T15:AE15" si="3">COUNTIF(T3:T14,"H")</f>
        <v>0</v>
      </c>
      <c r="U15" s="27">
        <f t="shared" si="3"/>
        <v>0</v>
      </c>
      <c r="V15" s="27">
        <f t="shared" si="3"/>
        <v>0</v>
      </c>
      <c r="W15" s="27">
        <f t="shared" si="3"/>
        <v>0</v>
      </c>
      <c r="X15" s="27">
        <f t="shared" si="3"/>
        <v>0</v>
      </c>
      <c r="Y15" s="27">
        <f t="shared" si="3"/>
        <v>0</v>
      </c>
      <c r="Z15" s="27">
        <f t="shared" si="3"/>
        <v>0</v>
      </c>
      <c r="AA15" s="27">
        <f t="shared" si="3"/>
        <v>0</v>
      </c>
      <c r="AB15" s="27">
        <f t="shared" si="3"/>
        <v>0</v>
      </c>
      <c r="AC15" s="27">
        <f t="shared" si="3"/>
        <v>0</v>
      </c>
      <c r="AD15" s="27">
        <f t="shared" si="3"/>
        <v>0</v>
      </c>
      <c r="AE15" s="27">
        <f t="shared" si="3"/>
        <v>0</v>
      </c>
      <c r="AF15" s="27">
        <f t="shared" si="2"/>
        <v>0</v>
      </c>
    </row>
    <row r="16" spans="2:35" ht="12.75" customHeight="1" x14ac:dyDescent="0.2">
      <c r="B16" s="15"/>
      <c r="C16" s="14"/>
      <c r="D16" s="9"/>
      <c r="E16" s="9"/>
      <c r="F16" s="15" t="s">
        <v>8</v>
      </c>
      <c r="G16" s="15"/>
      <c r="H16" s="27">
        <f t="shared" ref="H16:AF16" si="4">COUNTIF(H3:H14,"B")</f>
        <v>3</v>
      </c>
      <c r="I16" s="27">
        <f t="shared" si="4"/>
        <v>3</v>
      </c>
      <c r="J16" s="27">
        <f t="shared" si="4"/>
        <v>3</v>
      </c>
      <c r="K16" s="27">
        <f t="shared" si="4"/>
        <v>3</v>
      </c>
      <c r="L16" s="27">
        <f t="shared" si="4"/>
        <v>3</v>
      </c>
      <c r="M16" s="27">
        <f t="shared" si="4"/>
        <v>3</v>
      </c>
      <c r="N16" s="27">
        <f t="shared" si="4"/>
        <v>3</v>
      </c>
      <c r="O16" s="27">
        <f t="shared" si="4"/>
        <v>3</v>
      </c>
      <c r="P16" s="27">
        <f t="shared" si="4"/>
        <v>3</v>
      </c>
      <c r="Q16" s="27">
        <f t="shared" si="4"/>
        <v>3</v>
      </c>
      <c r="R16" s="27">
        <f t="shared" si="4"/>
        <v>3</v>
      </c>
      <c r="S16" s="27">
        <f t="shared" si="4"/>
        <v>3</v>
      </c>
      <c r="T16" s="27">
        <f t="shared" ref="T16:Y16" si="5">COUNTIF(T3:T14,"B")</f>
        <v>0</v>
      </c>
      <c r="U16" s="27">
        <f t="shared" si="5"/>
        <v>0</v>
      </c>
      <c r="V16" s="27">
        <f t="shared" si="5"/>
        <v>0</v>
      </c>
      <c r="W16" s="27">
        <f t="shared" si="5"/>
        <v>0</v>
      </c>
      <c r="X16" s="27">
        <f t="shared" si="5"/>
        <v>0</v>
      </c>
      <c r="Y16" s="27">
        <f t="shared" si="5"/>
        <v>0</v>
      </c>
      <c r="Z16" s="27">
        <f t="shared" ref="Z16" si="6">COUNTIF(Z3:Z14,"B")</f>
        <v>0</v>
      </c>
      <c r="AA16" s="27">
        <f>COUNTIF(AA3:AA14,"B")</f>
        <v>0</v>
      </c>
      <c r="AB16" s="27">
        <f>COUNTIF(AB3:AB14,"B")</f>
        <v>0</v>
      </c>
      <c r="AC16" s="27">
        <f>COUNTIF(AC3:AC14,"B")</f>
        <v>0</v>
      </c>
      <c r="AD16" s="27">
        <f>COUNTIF(AD3:AD14,"B")</f>
        <v>0</v>
      </c>
      <c r="AE16" s="27">
        <f>COUNTIF(AE3:AE14,"B")</f>
        <v>0</v>
      </c>
      <c r="AF16" s="27">
        <f t="shared" si="4"/>
        <v>0</v>
      </c>
    </row>
    <row r="17" spans="2:32" ht="12.75" customHeight="1" x14ac:dyDescent="0.2">
      <c r="B17" s="16"/>
      <c r="C17" s="14"/>
      <c r="D17" s="9"/>
      <c r="E17" s="9"/>
      <c r="F17" s="14" t="s">
        <v>9</v>
      </c>
      <c r="G17" s="16"/>
      <c r="H17" s="17">
        <f t="shared" ref="H17:AF17" si="7">SUM(H15:H16)</f>
        <v>7</v>
      </c>
      <c r="I17" s="17">
        <f t="shared" si="7"/>
        <v>7</v>
      </c>
      <c r="J17" s="17">
        <f t="shared" si="7"/>
        <v>7</v>
      </c>
      <c r="K17" s="17">
        <f t="shared" si="7"/>
        <v>7</v>
      </c>
      <c r="L17" s="17">
        <f t="shared" si="7"/>
        <v>7</v>
      </c>
      <c r="M17" s="17">
        <f t="shared" si="7"/>
        <v>7</v>
      </c>
      <c r="N17" s="17">
        <f t="shared" si="7"/>
        <v>7</v>
      </c>
      <c r="O17" s="17">
        <f t="shared" si="7"/>
        <v>7</v>
      </c>
      <c r="P17" s="17">
        <f t="shared" si="7"/>
        <v>7</v>
      </c>
      <c r="Q17" s="17">
        <f t="shared" si="7"/>
        <v>7</v>
      </c>
      <c r="R17" s="17">
        <f t="shared" si="7"/>
        <v>7</v>
      </c>
      <c r="S17" s="17">
        <f t="shared" si="7"/>
        <v>7</v>
      </c>
      <c r="T17" s="17">
        <f t="shared" ref="T17:Y17" si="8">SUM(T15:T16)</f>
        <v>0</v>
      </c>
      <c r="U17" s="17">
        <f t="shared" si="8"/>
        <v>0</v>
      </c>
      <c r="V17" s="17">
        <f t="shared" si="8"/>
        <v>0</v>
      </c>
      <c r="W17" s="17">
        <f t="shared" si="8"/>
        <v>0</v>
      </c>
      <c r="X17" s="17">
        <f t="shared" si="8"/>
        <v>0</v>
      </c>
      <c r="Y17" s="17">
        <f t="shared" si="8"/>
        <v>0</v>
      </c>
      <c r="Z17" s="17">
        <f t="shared" ref="Z17" si="9">SUM(Z15:Z16)</f>
        <v>0</v>
      </c>
      <c r="AA17" s="17">
        <f>SUM(AA15:AA16)</f>
        <v>0</v>
      </c>
      <c r="AB17" s="17">
        <f>SUM(AB15:AB16)</f>
        <v>0</v>
      </c>
      <c r="AC17" s="17">
        <f>SUM(AC15:AC16)</f>
        <v>0</v>
      </c>
      <c r="AD17" s="17">
        <f>SUM(AD15:AD16)</f>
        <v>0</v>
      </c>
      <c r="AE17" s="17">
        <f>SUM(AE15:AE16)</f>
        <v>0</v>
      </c>
      <c r="AF17" s="17">
        <f t="shared" si="7"/>
        <v>0</v>
      </c>
    </row>
    <row r="18" spans="2:32" ht="12.75" customHeight="1" x14ac:dyDescent="0.2">
      <c r="B18" s="18"/>
      <c r="C18" s="19"/>
      <c r="G18" s="18"/>
    </row>
    <row r="19" spans="2:32" ht="12.75" customHeight="1" x14ac:dyDescent="0.2">
      <c r="B19" s="18"/>
      <c r="C19" s="18"/>
      <c r="D19" s="19"/>
      <c r="E19" s="21" t="s">
        <v>10</v>
      </c>
      <c r="F19" s="19"/>
      <c r="G19" s="18"/>
    </row>
    <row r="20" spans="2:32" ht="12.75" customHeight="1" x14ac:dyDescent="0.25">
      <c r="B20" s="18"/>
      <c r="C20" s="18"/>
      <c r="D20" s="20"/>
      <c r="E20" s="22" t="s">
        <v>11</v>
      </c>
      <c r="F20" s="19"/>
      <c r="G20" s="18"/>
    </row>
    <row r="21" spans="2:32" x14ac:dyDescent="0.2">
      <c r="E21" s="23" t="s">
        <v>12</v>
      </c>
    </row>
    <row r="22" spans="2:32" x14ac:dyDescent="0.2">
      <c r="E22" s="38" t="s">
        <v>82</v>
      </c>
    </row>
  </sheetData>
  <conditionalFormatting sqref="H3:H7 H9:H14">
    <cfRule type="cellIs" dxfId="83" priority="159" operator="equal">
      <formula>"K"</formula>
    </cfRule>
    <cfRule type="cellIs" dxfId="82" priority="160" operator="equal">
      <formula>"B"</formula>
    </cfRule>
    <cfRule type="cellIs" dxfId="81" priority="161" operator="equal">
      <formula>"H"</formula>
    </cfRule>
  </conditionalFormatting>
  <conditionalFormatting sqref="M3:M7 M9:M14">
    <cfRule type="cellIs" dxfId="80" priority="135" operator="equal">
      <formula>"K"</formula>
    </cfRule>
    <cfRule type="cellIs" dxfId="79" priority="136" operator="equal">
      <formula>"B"</formula>
    </cfRule>
    <cfRule type="cellIs" dxfId="78" priority="137" operator="equal">
      <formula>"H"</formula>
    </cfRule>
  </conditionalFormatting>
  <conditionalFormatting sqref="I3:I6 I9:I14">
    <cfRule type="cellIs" dxfId="77" priority="147" operator="equal">
      <formula>"K"</formula>
    </cfRule>
    <cfRule type="cellIs" dxfId="76" priority="148" operator="equal">
      <formula>"B"</formula>
    </cfRule>
    <cfRule type="cellIs" dxfId="75" priority="149" operator="equal">
      <formula>"H"</formula>
    </cfRule>
  </conditionalFormatting>
  <conditionalFormatting sqref="J3:J7 J9:J14">
    <cfRule type="cellIs" dxfId="74" priority="144" operator="equal">
      <formula>"K"</formula>
    </cfRule>
    <cfRule type="cellIs" dxfId="73" priority="145" operator="equal">
      <formula>"B"</formula>
    </cfRule>
    <cfRule type="cellIs" dxfId="72" priority="146" operator="equal">
      <formula>"H"</formula>
    </cfRule>
  </conditionalFormatting>
  <conditionalFormatting sqref="K3:K7 K9:K14">
    <cfRule type="cellIs" dxfId="71" priority="141" operator="equal">
      <formula>"K"</formula>
    </cfRule>
    <cfRule type="cellIs" dxfId="70" priority="142" operator="equal">
      <formula>"B"</formula>
    </cfRule>
    <cfRule type="cellIs" dxfId="69" priority="143" operator="equal">
      <formula>"H"</formula>
    </cfRule>
  </conditionalFormatting>
  <conditionalFormatting sqref="L3:L7 L9:L14">
    <cfRule type="cellIs" dxfId="68" priority="138" operator="equal">
      <formula>"K"</formula>
    </cfRule>
    <cfRule type="cellIs" dxfId="67" priority="139" operator="equal">
      <formula>"B"</formula>
    </cfRule>
    <cfRule type="cellIs" dxfId="66" priority="140" operator="equal">
      <formula>"H"</formula>
    </cfRule>
  </conditionalFormatting>
  <conditionalFormatting sqref="N3:N7 N9:N14">
    <cfRule type="cellIs" dxfId="65" priority="132" operator="equal">
      <formula>"K"</formula>
    </cfRule>
    <cfRule type="cellIs" dxfId="64" priority="133" operator="equal">
      <formula>"B"</formula>
    </cfRule>
    <cfRule type="cellIs" dxfId="63" priority="134" operator="equal">
      <formula>"H"</formula>
    </cfRule>
  </conditionalFormatting>
  <conditionalFormatting sqref="O3:O7 O9:O14">
    <cfRule type="cellIs" dxfId="62" priority="129" operator="equal">
      <formula>"K"</formula>
    </cfRule>
    <cfRule type="cellIs" dxfId="61" priority="130" operator="equal">
      <formula>"B"</formula>
    </cfRule>
    <cfRule type="cellIs" dxfId="60" priority="131" operator="equal">
      <formula>"H"</formula>
    </cfRule>
  </conditionalFormatting>
  <conditionalFormatting sqref="P3:P6 P9:P14">
    <cfRule type="cellIs" dxfId="59" priority="126" operator="equal">
      <formula>"K"</formula>
    </cfRule>
    <cfRule type="cellIs" dxfId="58" priority="127" operator="equal">
      <formula>"B"</formula>
    </cfRule>
    <cfRule type="cellIs" dxfId="57" priority="128" operator="equal">
      <formula>"H"</formula>
    </cfRule>
  </conditionalFormatting>
  <conditionalFormatting sqref="P7">
    <cfRule type="cellIs" dxfId="56" priority="123" operator="equal">
      <formula>"K"</formula>
    </cfRule>
    <cfRule type="cellIs" dxfId="55" priority="124" operator="equal">
      <formula>"B"</formula>
    </cfRule>
    <cfRule type="cellIs" dxfId="54" priority="125" operator="equal">
      <formula>"H"</formula>
    </cfRule>
  </conditionalFormatting>
  <conditionalFormatting sqref="Q3:Q7 Q9:Q14">
    <cfRule type="cellIs" dxfId="53" priority="120" operator="equal">
      <formula>"K"</formula>
    </cfRule>
    <cfRule type="cellIs" dxfId="52" priority="121" operator="equal">
      <formula>"B"</formula>
    </cfRule>
    <cfRule type="cellIs" dxfId="51" priority="122" operator="equal">
      <formula>"H"</formula>
    </cfRule>
  </conditionalFormatting>
  <conditionalFormatting sqref="R3:R7 R9:R14">
    <cfRule type="cellIs" dxfId="50" priority="117" operator="equal">
      <formula>"K"</formula>
    </cfRule>
    <cfRule type="cellIs" dxfId="49" priority="118" operator="equal">
      <formula>"B"</formula>
    </cfRule>
    <cfRule type="cellIs" dxfId="48" priority="119" operator="equal">
      <formula>"H"</formula>
    </cfRule>
  </conditionalFormatting>
  <conditionalFormatting sqref="S4:S7 S9:S14">
    <cfRule type="cellIs" dxfId="47" priority="114" operator="equal">
      <formula>"K"</formula>
    </cfRule>
    <cfRule type="cellIs" dxfId="46" priority="115" operator="equal">
      <formula>"B"</formula>
    </cfRule>
    <cfRule type="cellIs" dxfId="45" priority="116" operator="equal">
      <formula>"H"</formula>
    </cfRule>
  </conditionalFormatting>
  <conditionalFormatting sqref="S3">
    <cfRule type="cellIs" dxfId="44" priority="111" operator="equal">
      <formula>"K"</formula>
    </cfRule>
    <cfRule type="cellIs" dxfId="43" priority="112" operator="equal">
      <formula>"B"</formula>
    </cfRule>
    <cfRule type="cellIs" dxfId="42" priority="113" operator="equal">
      <formula>"H"</formula>
    </cfRule>
  </conditionalFormatting>
  <conditionalFormatting sqref="I7">
    <cfRule type="cellIs" dxfId="41" priority="99" operator="equal">
      <formula>"K"</formula>
    </cfRule>
    <cfRule type="cellIs" dxfId="40" priority="100" operator="equal">
      <formula>"B"</formula>
    </cfRule>
    <cfRule type="cellIs" dxfId="39" priority="101" operator="equal">
      <formula>"H"</formula>
    </cfRule>
  </conditionalFormatting>
  <conditionalFormatting sqref="E22">
    <cfRule type="cellIs" dxfId="38" priority="82" operator="equal">
      <formula>"K"</formula>
    </cfRule>
    <cfRule type="cellIs" dxfId="37" priority="83" operator="equal">
      <formula>"B"</formula>
    </cfRule>
    <cfRule type="cellIs" dxfId="36" priority="84" operator="equal">
      <formula>"H"</formula>
    </cfRule>
  </conditionalFormatting>
  <conditionalFormatting sqref="K8">
    <cfRule type="cellIs" dxfId="35" priority="34" operator="equal">
      <formula>"K"</formula>
    </cfRule>
    <cfRule type="cellIs" dxfId="34" priority="35" operator="equal">
      <formula>"B"</formula>
    </cfRule>
    <cfRule type="cellIs" dxfId="33" priority="36" operator="equal">
      <formula>"H"</formula>
    </cfRule>
  </conditionalFormatting>
  <conditionalFormatting sqref="P8">
    <cfRule type="cellIs" dxfId="32" priority="19" operator="equal">
      <formula>"K"</formula>
    </cfRule>
    <cfRule type="cellIs" dxfId="31" priority="20" operator="equal">
      <formula>"B"</formula>
    </cfRule>
    <cfRule type="cellIs" dxfId="30" priority="21" operator="equal">
      <formula>"H"</formula>
    </cfRule>
  </conditionalFormatting>
  <conditionalFormatting sqref="L8">
    <cfRule type="cellIs" dxfId="29" priority="31" operator="equal">
      <formula>"K"</formula>
    </cfRule>
    <cfRule type="cellIs" dxfId="28" priority="32" operator="equal">
      <formula>"B"</formula>
    </cfRule>
    <cfRule type="cellIs" dxfId="27" priority="33" operator="equal">
      <formula>"H"</formula>
    </cfRule>
  </conditionalFormatting>
  <conditionalFormatting sqref="M8">
    <cfRule type="cellIs" dxfId="26" priority="28" operator="equal">
      <formula>"K"</formula>
    </cfRule>
    <cfRule type="cellIs" dxfId="25" priority="29" operator="equal">
      <formula>"B"</formula>
    </cfRule>
    <cfRule type="cellIs" dxfId="24" priority="30" operator="equal">
      <formula>"H"</formula>
    </cfRule>
  </conditionalFormatting>
  <conditionalFormatting sqref="N8">
    <cfRule type="cellIs" dxfId="23" priority="25" operator="equal">
      <formula>"K"</formula>
    </cfRule>
    <cfRule type="cellIs" dxfId="22" priority="26" operator="equal">
      <formula>"B"</formula>
    </cfRule>
    <cfRule type="cellIs" dxfId="21" priority="27" operator="equal">
      <formula>"H"</formula>
    </cfRule>
  </conditionalFormatting>
  <conditionalFormatting sqref="O8">
    <cfRule type="cellIs" dxfId="20" priority="22" operator="equal">
      <formula>"K"</formula>
    </cfRule>
    <cfRule type="cellIs" dxfId="19" priority="23" operator="equal">
      <formula>"B"</formula>
    </cfRule>
    <cfRule type="cellIs" dxfId="18" priority="24" operator="equal">
      <formula>"H"</formula>
    </cfRule>
  </conditionalFormatting>
  <conditionalFormatting sqref="Q8">
    <cfRule type="cellIs" dxfId="17" priority="16" operator="equal">
      <formula>"K"</formula>
    </cfRule>
    <cfRule type="cellIs" dxfId="16" priority="17" operator="equal">
      <formula>"B"</formula>
    </cfRule>
    <cfRule type="cellIs" dxfId="15" priority="18" operator="equal">
      <formula>"H"</formula>
    </cfRule>
  </conditionalFormatting>
  <conditionalFormatting sqref="R8">
    <cfRule type="cellIs" dxfId="14" priority="13" operator="equal">
      <formula>"K"</formula>
    </cfRule>
    <cfRule type="cellIs" dxfId="13" priority="14" operator="equal">
      <formula>"B"</formula>
    </cfRule>
    <cfRule type="cellIs" dxfId="12" priority="15" operator="equal">
      <formula>"H"</formula>
    </cfRule>
  </conditionalFormatting>
  <conditionalFormatting sqref="I8">
    <cfRule type="cellIs" dxfId="11" priority="4" operator="equal">
      <formula>"K"</formula>
    </cfRule>
    <cfRule type="cellIs" dxfId="10" priority="5" operator="equal">
      <formula>"B"</formula>
    </cfRule>
    <cfRule type="cellIs" dxfId="9" priority="6" operator="equal">
      <formula>"H"</formula>
    </cfRule>
  </conditionalFormatting>
  <conditionalFormatting sqref="S8">
    <cfRule type="cellIs" dxfId="8" priority="1" operator="equal">
      <formula>"K"</formula>
    </cfRule>
    <cfRule type="cellIs" dxfId="7" priority="2" operator="equal">
      <formula>"B"</formula>
    </cfRule>
    <cfRule type="cellIs" dxfId="6" priority="3" operator="equal">
      <formula>"H"</formula>
    </cfRule>
  </conditionalFormatting>
  <conditionalFormatting sqref="H8">
    <cfRule type="cellIs" dxfId="5" priority="43" operator="equal">
      <formula>"K"</formula>
    </cfRule>
    <cfRule type="cellIs" dxfId="4" priority="44" operator="equal">
      <formula>"B"</formula>
    </cfRule>
    <cfRule type="cellIs" dxfId="3" priority="45" operator="equal">
      <formula>"H"</formula>
    </cfRule>
  </conditionalFormatting>
  <conditionalFormatting sqref="J8">
    <cfRule type="cellIs" dxfId="2" priority="37" operator="equal">
      <formula>"K"</formula>
    </cfRule>
    <cfRule type="cellIs" dxfId="1" priority="38" operator="equal">
      <formula>"B"</formula>
    </cfRule>
    <cfRule type="cellIs" dxfId="0" priority="39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Matcher F09</vt:lpstr>
      <vt:lpstr>Matcher F10</vt:lpstr>
    </vt:vector>
  </TitlesOfParts>
  <Company>Emmaboda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Fransson</dc:creator>
  <cp:lastModifiedBy>Jenny Karlsson</cp:lastModifiedBy>
  <dcterms:created xsi:type="dcterms:W3CDTF">2019-04-09T14:21:49Z</dcterms:created>
  <dcterms:modified xsi:type="dcterms:W3CDTF">2021-03-16T15:25:27Z</dcterms:modified>
</cp:coreProperties>
</file>