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fr2\Desktop\"/>
    </mc:Choice>
  </mc:AlternateContent>
  <bookViews>
    <workbookView xWindow="0" yWindow="0" windowWidth="28800" windowHeight="12300"/>
  </bookViews>
  <sheets>
    <sheet name="Matche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5" i="1" l="1"/>
  <c r="AB3" i="1"/>
  <c r="AB4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2" i="1"/>
  <c r="AA10" i="1"/>
  <c r="AA3" i="1"/>
  <c r="AA4" i="1"/>
  <c r="AA5" i="1"/>
  <c r="AA6" i="1"/>
  <c r="AA7" i="1"/>
  <c r="AA8" i="1"/>
  <c r="AA9" i="1"/>
  <c r="AA11" i="1"/>
  <c r="AA12" i="1"/>
  <c r="AA13" i="1"/>
  <c r="AA14" i="1"/>
  <c r="AA15" i="1"/>
  <c r="AA16" i="1"/>
  <c r="AA17" i="1"/>
  <c r="AA2" i="1"/>
  <c r="Z13" i="1" l="1"/>
  <c r="Z7" i="1" l="1"/>
  <c r="Z2" i="1"/>
  <c r="Z10" i="1"/>
  <c r="Z8" i="1" l="1"/>
  <c r="Z3" i="1"/>
  <c r="Z4" i="1"/>
  <c r="Z5" i="1"/>
  <c r="Z6" i="1"/>
  <c r="Z9" i="1"/>
  <c r="Z11" i="1"/>
  <c r="Z12" i="1"/>
  <c r="Z14" i="1"/>
  <c r="Z15" i="1"/>
  <c r="Z16" i="1"/>
  <c r="Z17" i="1"/>
  <c r="S18" i="1" l="1"/>
  <c r="S19" i="1"/>
  <c r="S20" i="1" l="1"/>
  <c r="X19" i="1"/>
  <c r="W19" i="1"/>
  <c r="V19" i="1"/>
  <c r="U19" i="1"/>
  <c r="T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X18" i="1"/>
  <c r="W18" i="1"/>
  <c r="V18" i="1"/>
  <c r="U18" i="1"/>
  <c r="U20" i="1" s="1"/>
  <c r="T18" i="1"/>
  <c r="R18" i="1"/>
  <c r="Q18" i="1"/>
  <c r="P18" i="1"/>
  <c r="P20" i="1" s="1"/>
  <c r="O18" i="1"/>
  <c r="N18" i="1"/>
  <c r="M18" i="1"/>
  <c r="L18" i="1"/>
  <c r="K18" i="1"/>
  <c r="J18" i="1"/>
  <c r="I18" i="1"/>
  <c r="H18" i="1"/>
  <c r="G18" i="1"/>
  <c r="F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  <c r="Y2" i="1"/>
  <c r="W20" i="1" l="1"/>
  <c r="M20" i="1"/>
  <c r="X20" i="1"/>
  <c r="T20" i="1"/>
  <c r="G20" i="1"/>
  <c r="K20" i="1"/>
  <c r="Q20" i="1"/>
  <c r="H20" i="1"/>
  <c r="R20" i="1"/>
  <c r="V20" i="1"/>
  <c r="J20" i="1"/>
  <c r="F20" i="1"/>
  <c r="I20" i="1"/>
  <c r="O20" i="1"/>
  <c r="L20" i="1"/>
  <c r="N20" i="1"/>
  <c r="Y19" i="1"/>
  <c r="Y18" i="1"/>
  <c r="Y20" i="1" l="1"/>
</calcChain>
</file>

<file path=xl/sharedStrings.xml><?xml version="1.0" encoding="utf-8"?>
<sst xmlns="http://schemas.openxmlformats.org/spreadsheetml/2006/main" count="266" uniqueCount="64">
  <si>
    <t>Datum</t>
  </si>
  <si>
    <t>Dag</t>
  </si>
  <si>
    <t>Tid</t>
  </si>
  <si>
    <t>Match</t>
  </si>
  <si>
    <t>Plats</t>
  </si>
  <si>
    <t>ANTAL SPELARE</t>
  </si>
  <si>
    <t>ANTALTRÄNARE</t>
  </si>
  <si>
    <t>ANTAL FÖDDA 2009</t>
  </si>
  <si>
    <t>ANTAL FÖDDA 2010</t>
  </si>
  <si>
    <t>Söndag</t>
  </si>
  <si>
    <t>Tingsryd United FC - Emmaboda Komb</t>
  </si>
  <si>
    <t>Tingsryds IP</t>
  </si>
  <si>
    <t>B</t>
  </si>
  <si>
    <t>Emmaboda Komb - Växjö BK</t>
  </si>
  <si>
    <t>Widavallen</t>
  </si>
  <si>
    <t>H</t>
  </si>
  <si>
    <t>Växjö DFF - Emmaboda Komb</t>
  </si>
  <si>
    <t>Östra IP</t>
  </si>
  <si>
    <t>Emmaboda Komb - Hovmantorp GoIF</t>
  </si>
  <si>
    <t>Hovshaga AIF - Emmaboda Komb</t>
  </si>
  <si>
    <t>Hagavallen</t>
  </si>
  <si>
    <t>Emmaboda - Sandsbro AIK</t>
  </si>
  <si>
    <t>Ingelstad/Nöbbele - Emmaboda Komb</t>
  </si>
  <si>
    <t>Ingelvi</t>
  </si>
  <si>
    <t>Emmaboda Komb - Räppe GOIF</t>
  </si>
  <si>
    <t>Onsdag</t>
  </si>
  <si>
    <t>Emmaboda Komb - Tingsryd United FC</t>
  </si>
  <si>
    <t>Växjö BK - Emmaboda Komb</t>
  </si>
  <si>
    <t>Sportfältet Teleborg</t>
  </si>
  <si>
    <t>Emmaboda Komb - Växjö DFF</t>
  </si>
  <si>
    <t>Lördag</t>
  </si>
  <si>
    <t>Hovmantorp GoIF - Emmaboda Komb</t>
  </si>
  <si>
    <t>Hovmantorps IP</t>
  </si>
  <si>
    <t>Emmaboda Komb - Hovshaga AIF</t>
  </si>
  <si>
    <t>Sandsbro AIK - Emmaboda Komb</t>
  </si>
  <si>
    <t>Norremark B-plan</t>
  </si>
  <si>
    <t>Emmaboda Komb - Ingelstad/Nöbbele</t>
  </si>
  <si>
    <t>Räppe GOIF - Emmaboda Komb</t>
  </si>
  <si>
    <t>Räppevallen</t>
  </si>
  <si>
    <t>Hemma</t>
  </si>
  <si>
    <t>Borta</t>
  </si>
  <si>
    <t>Totalt</t>
  </si>
  <si>
    <t>H = Hemma</t>
  </si>
  <si>
    <t>B = Borta</t>
  </si>
  <si>
    <t>Kan ej vara med</t>
  </si>
  <si>
    <t>ALICE SVANMÅLEN</t>
  </si>
  <si>
    <t>ALMA TELJIGOVIC</t>
  </si>
  <si>
    <t>ALVA JONASSON</t>
  </si>
  <si>
    <t>BISSAN ALHOUSSIEN ALFARIS</t>
  </si>
  <si>
    <t>EDITH BONDESSON</t>
  </si>
  <si>
    <t>ELEONORA KARLSSON</t>
  </si>
  <si>
    <t>ELIN JONSSON</t>
  </si>
  <si>
    <t>ELLY SKARSÄTER</t>
  </si>
  <si>
    <t>GRY GUSTAFSSON</t>
  </si>
  <si>
    <t>HILDA HÖRLING</t>
  </si>
  <si>
    <t>LILYA SHAMMA</t>
  </si>
  <si>
    <t>LUCIA IXCOT NILSSON</t>
  </si>
  <si>
    <t>MATILDA FRANSSON</t>
  </si>
  <si>
    <t>MAYA EIDERT</t>
  </si>
  <si>
    <t>MIRELLE LARSSON</t>
  </si>
  <si>
    <t>MOA KARLSSON</t>
  </si>
  <si>
    <t>MOA MAGNUSSON</t>
  </si>
  <si>
    <t>SALLY HARALDSSON</t>
  </si>
  <si>
    <t>TILDA ÅGESSON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</si>
</sst>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r&quot;_-;\-* #,##0.00\ &quot;kr&quot;_-;_-* &quot;-&quot;??\ &quot;kr&quot;_-;_-@_-"/>
    <numFmt numFmtId="164" formatCode="yyyy/mm/dd;@"/>
    <numFmt numFmtId="165" formatCode="hh:mm;@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6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medium">
        <color indexed="55"/>
      </bottom>
      <diagonal/>
    </border>
    <border>
      <left/>
      <right style="thin">
        <color indexed="55"/>
      </right>
      <top style="medium">
        <color indexed="55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medium">
        <color indexed="55"/>
      </left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3" xfId="1" applyFont="1" applyBorder="1"/>
    <xf numFmtId="0" fontId="3" fillId="0" borderId="3" xfId="1" applyFont="1" applyBorder="1" applyAlignment="1">
      <alignment textRotation="90" wrapText="1"/>
    </xf>
    <xf numFmtId="0" fontId="3" fillId="0" borderId="3" xfId="1" applyFont="1" applyFill="1" applyBorder="1" applyAlignment="1">
      <alignment textRotation="90" wrapText="1"/>
    </xf>
    <xf numFmtId="0" fontId="3" fillId="0" borderId="4" xfId="1" applyFont="1" applyFill="1" applyBorder="1" applyAlignment="1">
      <alignment textRotation="90" wrapText="1"/>
    </xf>
    <xf numFmtId="0" fontId="1" fillId="0" borderId="0" xfId="1"/>
    <xf numFmtId="164" fontId="1" fillId="0" borderId="5" xfId="1" applyNumberFormat="1" applyFont="1" applyFill="1" applyBorder="1" applyAlignment="1">
      <alignment wrapText="1"/>
    </xf>
    <xf numFmtId="164" fontId="1" fillId="0" borderId="6" xfId="1" applyNumberFormat="1" applyFont="1" applyFill="1" applyBorder="1" applyAlignment="1">
      <alignment horizontal="center" wrapText="1"/>
    </xf>
    <xf numFmtId="165" fontId="1" fillId="0" borderId="7" xfId="1" applyNumberFormat="1" applyFont="1" applyFill="1" applyBorder="1" applyAlignment="1">
      <alignment horizontal="center" wrapText="1"/>
    </xf>
    <xf numFmtId="0" fontId="1" fillId="2" borderId="7" xfId="1" applyFont="1" applyFill="1" applyBorder="1" applyAlignment="1">
      <alignment wrapText="1"/>
    </xf>
    <xf numFmtId="0" fontId="1" fillId="0" borderId="8" xfId="1" applyFont="1" applyFill="1" applyBorder="1" applyAlignment="1">
      <alignment wrapText="1"/>
    </xf>
    <xf numFmtId="0" fontId="1" fillId="0" borderId="7" xfId="1" applyFill="1" applyBorder="1" applyAlignment="1">
      <alignment horizontal="center"/>
    </xf>
    <xf numFmtId="0" fontId="1" fillId="0" borderId="7" xfId="1" applyFont="1" applyFill="1" applyBorder="1" applyAlignment="1">
      <alignment horizontal="center"/>
    </xf>
    <xf numFmtId="0" fontId="1" fillId="3" borderId="7" xfId="1" applyFont="1" applyFill="1" applyBorder="1" applyAlignment="1">
      <alignment horizontal="center"/>
    </xf>
    <xf numFmtId="0" fontId="1" fillId="3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4" borderId="0" xfId="1" applyFill="1"/>
    <xf numFmtId="0" fontId="1" fillId="0" borderId="0" xfId="1" applyFont="1" applyAlignment="1">
      <alignment wrapText="1"/>
    </xf>
    <xf numFmtId="164" fontId="1" fillId="0" borderId="9" xfId="1" applyNumberFormat="1" applyFont="1" applyFill="1" applyBorder="1" applyAlignment="1">
      <alignment wrapText="1"/>
    </xf>
    <xf numFmtId="165" fontId="1" fillId="0" borderId="8" xfId="1" applyNumberFormat="1" applyFont="1" applyFill="1" applyBorder="1" applyAlignment="1">
      <alignment horizontal="center" wrapText="1"/>
    </xf>
    <xf numFmtId="0" fontId="1" fillId="2" borderId="8" xfId="1" applyFont="1" applyFill="1" applyBorder="1" applyAlignment="1">
      <alignment wrapText="1"/>
    </xf>
    <xf numFmtId="0" fontId="1" fillId="0" borderId="8" xfId="1" applyFont="1" applyFill="1" applyBorder="1" applyAlignment="1">
      <alignment horizontal="center"/>
    </xf>
    <xf numFmtId="0" fontId="1" fillId="3" borderId="8" xfId="1" applyFill="1" applyBorder="1" applyAlignment="1">
      <alignment horizontal="center"/>
    </xf>
    <xf numFmtId="0" fontId="1" fillId="3" borderId="8" xfId="1" applyFont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2" fillId="4" borderId="0" xfId="1" applyFont="1" applyFill="1"/>
    <xf numFmtId="0" fontId="1" fillId="4" borderId="0" xfId="1" applyFont="1" applyFill="1"/>
    <xf numFmtId="0" fontId="1" fillId="4" borderId="0" xfId="1" applyFont="1" applyFill="1" applyBorder="1" applyAlignment="1">
      <alignment wrapText="1"/>
    </xf>
    <xf numFmtId="0" fontId="2" fillId="4" borderId="0" xfId="1" applyFont="1" applyFill="1" applyAlignment="1">
      <alignment horizontal="center"/>
    </xf>
    <xf numFmtId="0" fontId="1" fillId="0" borderId="0" xfId="1" applyFont="1" applyFill="1" applyBorder="1" applyAlignment="1">
      <alignment wrapText="1"/>
    </xf>
    <xf numFmtId="0" fontId="2" fillId="0" borderId="0" xfId="1" applyFont="1"/>
    <xf numFmtId="44" fontId="0" fillId="0" borderId="0" xfId="2" applyFont="1"/>
    <xf numFmtId="0" fontId="2" fillId="6" borderId="0" xfId="1" applyFont="1" applyFill="1"/>
    <xf numFmtId="0" fontId="2" fillId="5" borderId="0" xfId="1" applyFont="1" applyFill="1"/>
    <xf numFmtId="0" fontId="2" fillId="3" borderId="0" xfId="1" applyFont="1" applyFill="1"/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1" fillId="5" borderId="7" xfId="1" applyFill="1" applyBorder="1" applyAlignment="1">
      <alignment horizontal="center"/>
    </xf>
    <xf numFmtId="0" fontId="1" fillId="5" borderId="7" xfId="1" applyFont="1" applyFill="1" applyBorder="1" applyAlignment="1">
      <alignment horizontal="center"/>
    </xf>
    <xf numFmtId="0" fontId="1" fillId="5" borderId="8" xfId="1" applyFill="1" applyBorder="1" applyAlignment="1">
      <alignment horizontal="center"/>
    </xf>
    <xf numFmtId="0" fontId="1" fillId="5" borderId="8" xfId="1" applyFont="1" applyFill="1" applyBorder="1" applyAlignment="1">
      <alignment horizontal="center"/>
    </xf>
    <xf numFmtId="0" fontId="1" fillId="6" borderId="8" xfId="1" applyFont="1" applyFill="1" applyBorder="1" applyAlignment="1">
      <alignment horizontal="center"/>
    </xf>
    <xf numFmtId="0" fontId="1" fillId="6" borderId="8" xfId="1" applyFill="1" applyBorder="1" applyAlignment="1">
      <alignment horizontal="center"/>
    </xf>
    <xf numFmtId="0" fontId="1" fillId="6" borderId="7" xfId="1" applyFill="1" applyBorder="1" applyAlignment="1">
      <alignment horizontal="center"/>
    </xf>
    <xf numFmtId="0" fontId="4" fillId="4" borderId="0" xfId="1" applyFont="1" applyFill="1"/>
    <xf numFmtId="0" fontId="1" fillId="4" borderId="0" xfId="1" applyFont="1" applyFill="1" applyAlignment="1">
      <alignment horizontal="center"/>
    </xf>
  </cellXfs>
  <cellStyles count="3">
    <cellStyle name="Normal" xfId="0" builtinId="0"/>
    <cellStyle name="Normal 2" xfId="1"/>
    <cellStyle name="Valuta 2" xfId="2"/>
  </cellStyles>
  <dxfs count="3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00FF"/>
      <color rgb="FFFF99FF"/>
      <color rgb="FFC99D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4"/>
  <sheetViews>
    <sheetView tabSelected="1" zoomScale="120" zoomScaleNormal="120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11.28515625" style="5" bestFit="1" customWidth="1"/>
    <col min="2" max="2" width="11.28515625" style="5" customWidth="1"/>
    <col min="3" max="3" width="6" style="5" bestFit="1" customWidth="1"/>
    <col min="4" max="4" width="38.5703125" style="5" customWidth="1"/>
    <col min="5" max="5" width="18.140625" style="5" customWidth="1"/>
    <col min="6" max="24" width="3.28515625" style="5" customWidth="1"/>
    <col min="25" max="25" width="3.7109375" style="5" customWidth="1"/>
    <col min="26" max="28" width="3.28515625" style="5" bestFit="1" customWidth="1"/>
    <col min="29" max="251" width="9.140625" style="5"/>
    <col min="252" max="252" width="11.28515625" style="5" bestFit="1" customWidth="1"/>
    <col min="253" max="253" width="11.28515625" style="5" customWidth="1"/>
    <col min="254" max="254" width="6" style="5" bestFit="1" customWidth="1"/>
    <col min="255" max="255" width="38.5703125" style="5" customWidth="1"/>
    <col min="256" max="256" width="15.5703125" style="5" bestFit="1" customWidth="1"/>
    <col min="257" max="280" width="3.28515625" style="5" customWidth="1"/>
    <col min="281" max="281" width="23.5703125" style="5" customWidth="1"/>
    <col min="282" max="282" width="16.7109375" style="5" customWidth="1"/>
    <col min="283" max="283" width="37.85546875" style="5" bestFit="1" customWidth="1"/>
    <col min="284" max="507" width="9.140625" style="5"/>
    <col min="508" max="508" width="11.28515625" style="5" bestFit="1" customWidth="1"/>
    <col min="509" max="509" width="11.28515625" style="5" customWidth="1"/>
    <col min="510" max="510" width="6" style="5" bestFit="1" customWidth="1"/>
    <col min="511" max="511" width="38.5703125" style="5" customWidth="1"/>
    <col min="512" max="512" width="15.5703125" style="5" bestFit="1" customWidth="1"/>
    <col min="513" max="536" width="3.28515625" style="5" customWidth="1"/>
    <col min="537" max="537" width="23.5703125" style="5" customWidth="1"/>
    <col min="538" max="538" width="16.7109375" style="5" customWidth="1"/>
    <col min="539" max="539" width="37.85546875" style="5" bestFit="1" customWidth="1"/>
    <col min="540" max="763" width="9.140625" style="5"/>
    <col min="764" max="764" width="11.28515625" style="5" bestFit="1" customWidth="1"/>
    <col min="765" max="765" width="11.28515625" style="5" customWidth="1"/>
    <col min="766" max="766" width="6" style="5" bestFit="1" customWidth="1"/>
    <col min="767" max="767" width="38.5703125" style="5" customWidth="1"/>
    <col min="768" max="768" width="15.5703125" style="5" bestFit="1" customWidth="1"/>
    <col min="769" max="792" width="3.28515625" style="5" customWidth="1"/>
    <col min="793" max="793" width="23.5703125" style="5" customWidth="1"/>
    <col min="794" max="794" width="16.7109375" style="5" customWidth="1"/>
    <col min="795" max="795" width="37.85546875" style="5" bestFit="1" customWidth="1"/>
    <col min="796" max="1019" width="9.140625" style="5"/>
    <col min="1020" max="1020" width="11.28515625" style="5" bestFit="1" customWidth="1"/>
    <col min="1021" max="1021" width="11.28515625" style="5" customWidth="1"/>
    <col min="1022" max="1022" width="6" style="5" bestFit="1" customWidth="1"/>
    <col min="1023" max="1023" width="38.5703125" style="5" customWidth="1"/>
    <col min="1024" max="1024" width="15.5703125" style="5" bestFit="1" customWidth="1"/>
    <col min="1025" max="1048" width="3.28515625" style="5" customWidth="1"/>
    <col min="1049" max="1049" width="23.5703125" style="5" customWidth="1"/>
    <col min="1050" max="1050" width="16.7109375" style="5" customWidth="1"/>
    <col min="1051" max="1051" width="37.85546875" style="5" bestFit="1" customWidth="1"/>
    <col min="1052" max="1275" width="9.140625" style="5"/>
    <col min="1276" max="1276" width="11.28515625" style="5" bestFit="1" customWidth="1"/>
    <col min="1277" max="1277" width="11.28515625" style="5" customWidth="1"/>
    <col min="1278" max="1278" width="6" style="5" bestFit="1" customWidth="1"/>
    <col min="1279" max="1279" width="38.5703125" style="5" customWidth="1"/>
    <col min="1280" max="1280" width="15.5703125" style="5" bestFit="1" customWidth="1"/>
    <col min="1281" max="1304" width="3.28515625" style="5" customWidth="1"/>
    <col min="1305" max="1305" width="23.5703125" style="5" customWidth="1"/>
    <col min="1306" max="1306" width="16.7109375" style="5" customWidth="1"/>
    <col min="1307" max="1307" width="37.85546875" style="5" bestFit="1" customWidth="1"/>
    <col min="1308" max="1531" width="9.140625" style="5"/>
    <col min="1532" max="1532" width="11.28515625" style="5" bestFit="1" customWidth="1"/>
    <col min="1533" max="1533" width="11.28515625" style="5" customWidth="1"/>
    <col min="1534" max="1534" width="6" style="5" bestFit="1" customWidth="1"/>
    <col min="1535" max="1535" width="38.5703125" style="5" customWidth="1"/>
    <col min="1536" max="1536" width="15.5703125" style="5" bestFit="1" customWidth="1"/>
    <col min="1537" max="1560" width="3.28515625" style="5" customWidth="1"/>
    <col min="1561" max="1561" width="23.5703125" style="5" customWidth="1"/>
    <col min="1562" max="1562" width="16.7109375" style="5" customWidth="1"/>
    <col min="1563" max="1563" width="37.85546875" style="5" bestFit="1" customWidth="1"/>
    <col min="1564" max="1787" width="9.140625" style="5"/>
    <col min="1788" max="1788" width="11.28515625" style="5" bestFit="1" customWidth="1"/>
    <col min="1789" max="1789" width="11.28515625" style="5" customWidth="1"/>
    <col min="1790" max="1790" width="6" style="5" bestFit="1" customWidth="1"/>
    <col min="1791" max="1791" width="38.5703125" style="5" customWidth="1"/>
    <col min="1792" max="1792" width="15.5703125" style="5" bestFit="1" customWidth="1"/>
    <col min="1793" max="1816" width="3.28515625" style="5" customWidth="1"/>
    <col min="1817" max="1817" width="23.5703125" style="5" customWidth="1"/>
    <col min="1818" max="1818" width="16.7109375" style="5" customWidth="1"/>
    <col min="1819" max="1819" width="37.85546875" style="5" bestFit="1" customWidth="1"/>
    <col min="1820" max="2043" width="9.140625" style="5"/>
    <col min="2044" max="2044" width="11.28515625" style="5" bestFit="1" customWidth="1"/>
    <col min="2045" max="2045" width="11.28515625" style="5" customWidth="1"/>
    <col min="2046" max="2046" width="6" style="5" bestFit="1" customWidth="1"/>
    <col min="2047" max="2047" width="38.5703125" style="5" customWidth="1"/>
    <col min="2048" max="2048" width="15.5703125" style="5" bestFit="1" customWidth="1"/>
    <col min="2049" max="2072" width="3.28515625" style="5" customWidth="1"/>
    <col min="2073" max="2073" width="23.5703125" style="5" customWidth="1"/>
    <col min="2074" max="2074" width="16.7109375" style="5" customWidth="1"/>
    <col min="2075" max="2075" width="37.85546875" style="5" bestFit="1" customWidth="1"/>
    <col min="2076" max="2299" width="9.140625" style="5"/>
    <col min="2300" max="2300" width="11.28515625" style="5" bestFit="1" customWidth="1"/>
    <col min="2301" max="2301" width="11.28515625" style="5" customWidth="1"/>
    <col min="2302" max="2302" width="6" style="5" bestFit="1" customWidth="1"/>
    <col min="2303" max="2303" width="38.5703125" style="5" customWidth="1"/>
    <col min="2304" max="2304" width="15.5703125" style="5" bestFit="1" customWidth="1"/>
    <col min="2305" max="2328" width="3.28515625" style="5" customWidth="1"/>
    <col min="2329" max="2329" width="23.5703125" style="5" customWidth="1"/>
    <col min="2330" max="2330" width="16.7109375" style="5" customWidth="1"/>
    <col min="2331" max="2331" width="37.85546875" style="5" bestFit="1" customWidth="1"/>
    <col min="2332" max="2555" width="9.140625" style="5"/>
    <col min="2556" max="2556" width="11.28515625" style="5" bestFit="1" customWidth="1"/>
    <col min="2557" max="2557" width="11.28515625" style="5" customWidth="1"/>
    <col min="2558" max="2558" width="6" style="5" bestFit="1" customWidth="1"/>
    <col min="2559" max="2559" width="38.5703125" style="5" customWidth="1"/>
    <col min="2560" max="2560" width="15.5703125" style="5" bestFit="1" customWidth="1"/>
    <col min="2561" max="2584" width="3.28515625" style="5" customWidth="1"/>
    <col min="2585" max="2585" width="23.5703125" style="5" customWidth="1"/>
    <col min="2586" max="2586" width="16.7109375" style="5" customWidth="1"/>
    <col min="2587" max="2587" width="37.85546875" style="5" bestFit="1" customWidth="1"/>
    <col min="2588" max="2811" width="9.140625" style="5"/>
    <col min="2812" max="2812" width="11.28515625" style="5" bestFit="1" customWidth="1"/>
    <col min="2813" max="2813" width="11.28515625" style="5" customWidth="1"/>
    <col min="2814" max="2814" width="6" style="5" bestFit="1" customWidth="1"/>
    <col min="2815" max="2815" width="38.5703125" style="5" customWidth="1"/>
    <col min="2816" max="2816" width="15.5703125" style="5" bestFit="1" customWidth="1"/>
    <col min="2817" max="2840" width="3.28515625" style="5" customWidth="1"/>
    <col min="2841" max="2841" width="23.5703125" style="5" customWidth="1"/>
    <col min="2842" max="2842" width="16.7109375" style="5" customWidth="1"/>
    <col min="2843" max="2843" width="37.85546875" style="5" bestFit="1" customWidth="1"/>
    <col min="2844" max="3067" width="9.140625" style="5"/>
    <col min="3068" max="3068" width="11.28515625" style="5" bestFit="1" customWidth="1"/>
    <col min="3069" max="3069" width="11.28515625" style="5" customWidth="1"/>
    <col min="3070" max="3070" width="6" style="5" bestFit="1" customWidth="1"/>
    <col min="3071" max="3071" width="38.5703125" style="5" customWidth="1"/>
    <col min="3072" max="3072" width="15.5703125" style="5" bestFit="1" customWidth="1"/>
    <col min="3073" max="3096" width="3.28515625" style="5" customWidth="1"/>
    <col min="3097" max="3097" width="23.5703125" style="5" customWidth="1"/>
    <col min="3098" max="3098" width="16.7109375" style="5" customWidth="1"/>
    <col min="3099" max="3099" width="37.85546875" style="5" bestFit="1" customWidth="1"/>
    <col min="3100" max="3323" width="9.140625" style="5"/>
    <col min="3324" max="3324" width="11.28515625" style="5" bestFit="1" customWidth="1"/>
    <col min="3325" max="3325" width="11.28515625" style="5" customWidth="1"/>
    <col min="3326" max="3326" width="6" style="5" bestFit="1" customWidth="1"/>
    <col min="3327" max="3327" width="38.5703125" style="5" customWidth="1"/>
    <col min="3328" max="3328" width="15.5703125" style="5" bestFit="1" customWidth="1"/>
    <col min="3329" max="3352" width="3.28515625" style="5" customWidth="1"/>
    <col min="3353" max="3353" width="23.5703125" style="5" customWidth="1"/>
    <col min="3354" max="3354" width="16.7109375" style="5" customWidth="1"/>
    <col min="3355" max="3355" width="37.85546875" style="5" bestFit="1" customWidth="1"/>
    <col min="3356" max="3579" width="9.140625" style="5"/>
    <col min="3580" max="3580" width="11.28515625" style="5" bestFit="1" customWidth="1"/>
    <col min="3581" max="3581" width="11.28515625" style="5" customWidth="1"/>
    <col min="3582" max="3582" width="6" style="5" bestFit="1" customWidth="1"/>
    <col min="3583" max="3583" width="38.5703125" style="5" customWidth="1"/>
    <col min="3584" max="3584" width="15.5703125" style="5" bestFit="1" customWidth="1"/>
    <col min="3585" max="3608" width="3.28515625" style="5" customWidth="1"/>
    <col min="3609" max="3609" width="23.5703125" style="5" customWidth="1"/>
    <col min="3610" max="3610" width="16.7109375" style="5" customWidth="1"/>
    <col min="3611" max="3611" width="37.85546875" style="5" bestFit="1" customWidth="1"/>
    <col min="3612" max="3835" width="9.140625" style="5"/>
    <col min="3836" max="3836" width="11.28515625" style="5" bestFit="1" customWidth="1"/>
    <col min="3837" max="3837" width="11.28515625" style="5" customWidth="1"/>
    <col min="3838" max="3838" width="6" style="5" bestFit="1" customWidth="1"/>
    <col min="3839" max="3839" width="38.5703125" style="5" customWidth="1"/>
    <col min="3840" max="3840" width="15.5703125" style="5" bestFit="1" customWidth="1"/>
    <col min="3841" max="3864" width="3.28515625" style="5" customWidth="1"/>
    <col min="3865" max="3865" width="23.5703125" style="5" customWidth="1"/>
    <col min="3866" max="3866" width="16.7109375" style="5" customWidth="1"/>
    <col min="3867" max="3867" width="37.85546875" style="5" bestFit="1" customWidth="1"/>
    <col min="3868" max="4091" width="9.140625" style="5"/>
    <col min="4092" max="4092" width="11.28515625" style="5" bestFit="1" customWidth="1"/>
    <col min="4093" max="4093" width="11.28515625" style="5" customWidth="1"/>
    <col min="4094" max="4094" width="6" style="5" bestFit="1" customWidth="1"/>
    <col min="4095" max="4095" width="38.5703125" style="5" customWidth="1"/>
    <col min="4096" max="4096" width="15.5703125" style="5" bestFit="1" customWidth="1"/>
    <col min="4097" max="4120" width="3.28515625" style="5" customWidth="1"/>
    <col min="4121" max="4121" width="23.5703125" style="5" customWidth="1"/>
    <col min="4122" max="4122" width="16.7109375" style="5" customWidth="1"/>
    <col min="4123" max="4123" width="37.85546875" style="5" bestFit="1" customWidth="1"/>
    <col min="4124" max="4347" width="9.140625" style="5"/>
    <col min="4348" max="4348" width="11.28515625" style="5" bestFit="1" customWidth="1"/>
    <col min="4349" max="4349" width="11.28515625" style="5" customWidth="1"/>
    <col min="4350" max="4350" width="6" style="5" bestFit="1" customWidth="1"/>
    <col min="4351" max="4351" width="38.5703125" style="5" customWidth="1"/>
    <col min="4352" max="4352" width="15.5703125" style="5" bestFit="1" customWidth="1"/>
    <col min="4353" max="4376" width="3.28515625" style="5" customWidth="1"/>
    <col min="4377" max="4377" width="23.5703125" style="5" customWidth="1"/>
    <col min="4378" max="4378" width="16.7109375" style="5" customWidth="1"/>
    <col min="4379" max="4379" width="37.85546875" style="5" bestFit="1" customWidth="1"/>
    <col min="4380" max="4603" width="9.140625" style="5"/>
    <col min="4604" max="4604" width="11.28515625" style="5" bestFit="1" customWidth="1"/>
    <col min="4605" max="4605" width="11.28515625" style="5" customWidth="1"/>
    <col min="4606" max="4606" width="6" style="5" bestFit="1" customWidth="1"/>
    <col min="4607" max="4607" width="38.5703125" style="5" customWidth="1"/>
    <col min="4608" max="4608" width="15.5703125" style="5" bestFit="1" customWidth="1"/>
    <col min="4609" max="4632" width="3.28515625" style="5" customWidth="1"/>
    <col min="4633" max="4633" width="23.5703125" style="5" customWidth="1"/>
    <col min="4634" max="4634" width="16.7109375" style="5" customWidth="1"/>
    <col min="4635" max="4635" width="37.85546875" style="5" bestFit="1" customWidth="1"/>
    <col min="4636" max="4859" width="9.140625" style="5"/>
    <col min="4860" max="4860" width="11.28515625" style="5" bestFit="1" customWidth="1"/>
    <col min="4861" max="4861" width="11.28515625" style="5" customWidth="1"/>
    <col min="4862" max="4862" width="6" style="5" bestFit="1" customWidth="1"/>
    <col min="4863" max="4863" width="38.5703125" style="5" customWidth="1"/>
    <col min="4864" max="4864" width="15.5703125" style="5" bestFit="1" customWidth="1"/>
    <col min="4865" max="4888" width="3.28515625" style="5" customWidth="1"/>
    <col min="4889" max="4889" width="23.5703125" style="5" customWidth="1"/>
    <col min="4890" max="4890" width="16.7109375" style="5" customWidth="1"/>
    <col min="4891" max="4891" width="37.85546875" style="5" bestFit="1" customWidth="1"/>
    <col min="4892" max="5115" width="9.140625" style="5"/>
    <col min="5116" max="5116" width="11.28515625" style="5" bestFit="1" customWidth="1"/>
    <col min="5117" max="5117" width="11.28515625" style="5" customWidth="1"/>
    <col min="5118" max="5118" width="6" style="5" bestFit="1" customWidth="1"/>
    <col min="5119" max="5119" width="38.5703125" style="5" customWidth="1"/>
    <col min="5120" max="5120" width="15.5703125" style="5" bestFit="1" customWidth="1"/>
    <col min="5121" max="5144" width="3.28515625" style="5" customWidth="1"/>
    <col min="5145" max="5145" width="23.5703125" style="5" customWidth="1"/>
    <col min="5146" max="5146" width="16.7109375" style="5" customWidth="1"/>
    <col min="5147" max="5147" width="37.85546875" style="5" bestFit="1" customWidth="1"/>
    <col min="5148" max="5371" width="9.140625" style="5"/>
    <col min="5372" max="5372" width="11.28515625" style="5" bestFit="1" customWidth="1"/>
    <col min="5373" max="5373" width="11.28515625" style="5" customWidth="1"/>
    <col min="5374" max="5374" width="6" style="5" bestFit="1" customWidth="1"/>
    <col min="5375" max="5375" width="38.5703125" style="5" customWidth="1"/>
    <col min="5376" max="5376" width="15.5703125" style="5" bestFit="1" customWidth="1"/>
    <col min="5377" max="5400" width="3.28515625" style="5" customWidth="1"/>
    <col min="5401" max="5401" width="23.5703125" style="5" customWidth="1"/>
    <col min="5402" max="5402" width="16.7109375" style="5" customWidth="1"/>
    <col min="5403" max="5403" width="37.85546875" style="5" bestFit="1" customWidth="1"/>
    <col min="5404" max="5627" width="9.140625" style="5"/>
    <col min="5628" max="5628" width="11.28515625" style="5" bestFit="1" customWidth="1"/>
    <col min="5629" max="5629" width="11.28515625" style="5" customWidth="1"/>
    <col min="5630" max="5630" width="6" style="5" bestFit="1" customWidth="1"/>
    <col min="5631" max="5631" width="38.5703125" style="5" customWidth="1"/>
    <col min="5632" max="5632" width="15.5703125" style="5" bestFit="1" customWidth="1"/>
    <col min="5633" max="5656" width="3.28515625" style="5" customWidth="1"/>
    <col min="5657" max="5657" width="23.5703125" style="5" customWidth="1"/>
    <col min="5658" max="5658" width="16.7109375" style="5" customWidth="1"/>
    <col min="5659" max="5659" width="37.85546875" style="5" bestFit="1" customWidth="1"/>
    <col min="5660" max="5883" width="9.140625" style="5"/>
    <col min="5884" max="5884" width="11.28515625" style="5" bestFit="1" customWidth="1"/>
    <col min="5885" max="5885" width="11.28515625" style="5" customWidth="1"/>
    <col min="5886" max="5886" width="6" style="5" bestFit="1" customWidth="1"/>
    <col min="5887" max="5887" width="38.5703125" style="5" customWidth="1"/>
    <col min="5888" max="5888" width="15.5703125" style="5" bestFit="1" customWidth="1"/>
    <col min="5889" max="5912" width="3.28515625" style="5" customWidth="1"/>
    <col min="5913" max="5913" width="23.5703125" style="5" customWidth="1"/>
    <col min="5914" max="5914" width="16.7109375" style="5" customWidth="1"/>
    <col min="5915" max="5915" width="37.85546875" style="5" bestFit="1" customWidth="1"/>
    <col min="5916" max="6139" width="9.140625" style="5"/>
    <col min="6140" max="6140" width="11.28515625" style="5" bestFit="1" customWidth="1"/>
    <col min="6141" max="6141" width="11.28515625" style="5" customWidth="1"/>
    <col min="6142" max="6142" width="6" style="5" bestFit="1" customWidth="1"/>
    <col min="6143" max="6143" width="38.5703125" style="5" customWidth="1"/>
    <col min="6144" max="6144" width="15.5703125" style="5" bestFit="1" customWidth="1"/>
    <col min="6145" max="6168" width="3.28515625" style="5" customWidth="1"/>
    <col min="6169" max="6169" width="23.5703125" style="5" customWidth="1"/>
    <col min="6170" max="6170" width="16.7109375" style="5" customWidth="1"/>
    <col min="6171" max="6171" width="37.85546875" style="5" bestFit="1" customWidth="1"/>
    <col min="6172" max="6395" width="9.140625" style="5"/>
    <col min="6396" max="6396" width="11.28515625" style="5" bestFit="1" customWidth="1"/>
    <col min="6397" max="6397" width="11.28515625" style="5" customWidth="1"/>
    <col min="6398" max="6398" width="6" style="5" bestFit="1" customWidth="1"/>
    <col min="6399" max="6399" width="38.5703125" style="5" customWidth="1"/>
    <col min="6400" max="6400" width="15.5703125" style="5" bestFit="1" customWidth="1"/>
    <col min="6401" max="6424" width="3.28515625" style="5" customWidth="1"/>
    <col min="6425" max="6425" width="23.5703125" style="5" customWidth="1"/>
    <col min="6426" max="6426" width="16.7109375" style="5" customWidth="1"/>
    <col min="6427" max="6427" width="37.85546875" style="5" bestFit="1" customWidth="1"/>
    <col min="6428" max="6651" width="9.140625" style="5"/>
    <col min="6652" max="6652" width="11.28515625" style="5" bestFit="1" customWidth="1"/>
    <col min="6653" max="6653" width="11.28515625" style="5" customWidth="1"/>
    <col min="6654" max="6654" width="6" style="5" bestFit="1" customWidth="1"/>
    <col min="6655" max="6655" width="38.5703125" style="5" customWidth="1"/>
    <col min="6656" max="6656" width="15.5703125" style="5" bestFit="1" customWidth="1"/>
    <col min="6657" max="6680" width="3.28515625" style="5" customWidth="1"/>
    <col min="6681" max="6681" width="23.5703125" style="5" customWidth="1"/>
    <col min="6682" max="6682" width="16.7109375" style="5" customWidth="1"/>
    <col min="6683" max="6683" width="37.85546875" style="5" bestFit="1" customWidth="1"/>
    <col min="6684" max="6907" width="9.140625" style="5"/>
    <col min="6908" max="6908" width="11.28515625" style="5" bestFit="1" customWidth="1"/>
    <col min="6909" max="6909" width="11.28515625" style="5" customWidth="1"/>
    <col min="6910" max="6910" width="6" style="5" bestFit="1" customWidth="1"/>
    <col min="6911" max="6911" width="38.5703125" style="5" customWidth="1"/>
    <col min="6912" max="6912" width="15.5703125" style="5" bestFit="1" customWidth="1"/>
    <col min="6913" max="6936" width="3.28515625" style="5" customWidth="1"/>
    <col min="6937" max="6937" width="23.5703125" style="5" customWidth="1"/>
    <col min="6938" max="6938" width="16.7109375" style="5" customWidth="1"/>
    <col min="6939" max="6939" width="37.85546875" style="5" bestFit="1" customWidth="1"/>
    <col min="6940" max="7163" width="9.140625" style="5"/>
    <col min="7164" max="7164" width="11.28515625" style="5" bestFit="1" customWidth="1"/>
    <col min="7165" max="7165" width="11.28515625" style="5" customWidth="1"/>
    <col min="7166" max="7166" width="6" style="5" bestFit="1" customWidth="1"/>
    <col min="7167" max="7167" width="38.5703125" style="5" customWidth="1"/>
    <col min="7168" max="7168" width="15.5703125" style="5" bestFit="1" customWidth="1"/>
    <col min="7169" max="7192" width="3.28515625" style="5" customWidth="1"/>
    <col min="7193" max="7193" width="23.5703125" style="5" customWidth="1"/>
    <col min="7194" max="7194" width="16.7109375" style="5" customWidth="1"/>
    <col min="7195" max="7195" width="37.85546875" style="5" bestFit="1" customWidth="1"/>
    <col min="7196" max="7419" width="9.140625" style="5"/>
    <col min="7420" max="7420" width="11.28515625" style="5" bestFit="1" customWidth="1"/>
    <col min="7421" max="7421" width="11.28515625" style="5" customWidth="1"/>
    <col min="7422" max="7422" width="6" style="5" bestFit="1" customWidth="1"/>
    <col min="7423" max="7423" width="38.5703125" style="5" customWidth="1"/>
    <col min="7424" max="7424" width="15.5703125" style="5" bestFit="1" customWidth="1"/>
    <col min="7425" max="7448" width="3.28515625" style="5" customWidth="1"/>
    <col min="7449" max="7449" width="23.5703125" style="5" customWidth="1"/>
    <col min="7450" max="7450" width="16.7109375" style="5" customWidth="1"/>
    <col min="7451" max="7451" width="37.85546875" style="5" bestFit="1" customWidth="1"/>
    <col min="7452" max="7675" width="9.140625" style="5"/>
    <col min="7676" max="7676" width="11.28515625" style="5" bestFit="1" customWidth="1"/>
    <col min="7677" max="7677" width="11.28515625" style="5" customWidth="1"/>
    <col min="7678" max="7678" width="6" style="5" bestFit="1" customWidth="1"/>
    <col min="7679" max="7679" width="38.5703125" style="5" customWidth="1"/>
    <col min="7680" max="7680" width="15.5703125" style="5" bestFit="1" customWidth="1"/>
    <col min="7681" max="7704" width="3.28515625" style="5" customWidth="1"/>
    <col min="7705" max="7705" width="23.5703125" style="5" customWidth="1"/>
    <col min="7706" max="7706" width="16.7109375" style="5" customWidth="1"/>
    <col min="7707" max="7707" width="37.85546875" style="5" bestFit="1" customWidth="1"/>
    <col min="7708" max="7931" width="9.140625" style="5"/>
    <col min="7932" max="7932" width="11.28515625" style="5" bestFit="1" customWidth="1"/>
    <col min="7933" max="7933" width="11.28515625" style="5" customWidth="1"/>
    <col min="7934" max="7934" width="6" style="5" bestFit="1" customWidth="1"/>
    <col min="7935" max="7935" width="38.5703125" style="5" customWidth="1"/>
    <col min="7936" max="7936" width="15.5703125" style="5" bestFit="1" customWidth="1"/>
    <col min="7937" max="7960" width="3.28515625" style="5" customWidth="1"/>
    <col min="7961" max="7961" width="23.5703125" style="5" customWidth="1"/>
    <col min="7962" max="7962" width="16.7109375" style="5" customWidth="1"/>
    <col min="7963" max="7963" width="37.85546875" style="5" bestFit="1" customWidth="1"/>
    <col min="7964" max="8187" width="9.140625" style="5"/>
    <col min="8188" max="8188" width="11.28515625" style="5" bestFit="1" customWidth="1"/>
    <col min="8189" max="8189" width="11.28515625" style="5" customWidth="1"/>
    <col min="8190" max="8190" width="6" style="5" bestFit="1" customWidth="1"/>
    <col min="8191" max="8191" width="38.5703125" style="5" customWidth="1"/>
    <col min="8192" max="8192" width="15.5703125" style="5" bestFit="1" customWidth="1"/>
    <col min="8193" max="8216" width="3.28515625" style="5" customWidth="1"/>
    <col min="8217" max="8217" width="23.5703125" style="5" customWidth="1"/>
    <col min="8218" max="8218" width="16.7109375" style="5" customWidth="1"/>
    <col min="8219" max="8219" width="37.85546875" style="5" bestFit="1" customWidth="1"/>
    <col min="8220" max="8443" width="9.140625" style="5"/>
    <col min="8444" max="8444" width="11.28515625" style="5" bestFit="1" customWidth="1"/>
    <col min="8445" max="8445" width="11.28515625" style="5" customWidth="1"/>
    <col min="8446" max="8446" width="6" style="5" bestFit="1" customWidth="1"/>
    <col min="8447" max="8447" width="38.5703125" style="5" customWidth="1"/>
    <col min="8448" max="8448" width="15.5703125" style="5" bestFit="1" customWidth="1"/>
    <col min="8449" max="8472" width="3.28515625" style="5" customWidth="1"/>
    <col min="8473" max="8473" width="23.5703125" style="5" customWidth="1"/>
    <col min="8474" max="8474" width="16.7109375" style="5" customWidth="1"/>
    <col min="8475" max="8475" width="37.85546875" style="5" bestFit="1" customWidth="1"/>
    <col min="8476" max="8699" width="9.140625" style="5"/>
    <col min="8700" max="8700" width="11.28515625" style="5" bestFit="1" customWidth="1"/>
    <col min="8701" max="8701" width="11.28515625" style="5" customWidth="1"/>
    <col min="8702" max="8702" width="6" style="5" bestFit="1" customWidth="1"/>
    <col min="8703" max="8703" width="38.5703125" style="5" customWidth="1"/>
    <col min="8704" max="8704" width="15.5703125" style="5" bestFit="1" customWidth="1"/>
    <col min="8705" max="8728" width="3.28515625" style="5" customWidth="1"/>
    <col min="8729" max="8729" width="23.5703125" style="5" customWidth="1"/>
    <col min="8730" max="8730" width="16.7109375" style="5" customWidth="1"/>
    <col min="8731" max="8731" width="37.85546875" style="5" bestFit="1" customWidth="1"/>
    <col min="8732" max="8955" width="9.140625" style="5"/>
    <col min="8956" max="8956" width="11.28515625" style="5" bestFit="1" customWidth="1"/>
    <col min="8957" max="8957" width="11.28515625" style="5" customWidth="1"/>
    <col min="8958" max="8958" width="6" style="5" bestFit="1" customWidth="1"/>
    <col min="8959" max="8959" width="38.5703125" style="5" customWidth="1"/>
    <col min="8960" max="8960" width="15.5703125" style="5" bestFit="1" customWidth="1"/>
    <col min="8961" max="8984" width="3.28515625" style="5" customWidth="1"/>
    <col min="8985" max="8985" width="23.5703125" style="5" customWidth="1"/>
    <col min="8986" max="8986" width="16.7109375" style="5" customWidth="1"/>
    <col min="8987" max="8987" width="37.85546875" style="5" bestFit="1" customWidth="1"/>
    <col min="8988" max="9211" width="9.140625" style="5"/>
    <col min="9212" max="9212" width="11.28515625" style="5" bestFit="1" customWidth="1"/>
    <col min="9213" max="9213" width="11.28515625" style="5" customWidth="1"/>
    <col min="9214" max="9214" width="6" style="5" bestFit="1" customWidth="1"/>
    <col min="9215" max="9215" width="38.5703125" style="5" customWidth="1"/>
    <col min="9216" max="9216" width="15.5703125" style="5" bestFit="1" customWidth="1"/>
    <col min="9217" max="9240" width="3.28515625" style="5" customWidth="1"/>
    <col min="9241" max="9241" width="23.5703125" style="5" customWidth="1"/>
    <col min="9242" max="9242" width="16.7109375" style="5" customWidth="1"/>
    <col min="9243" max="9243" width="37.85546875" style="5" bestFit="1" customWidth="1"/>
    <col min="9244" max="9467" width="9.140625" style="5"/>
    <col min="9468" max="9468" width="11.28515625" style="5" bestFit="1" customWidth="1"/>
    <col min="9469" max="9469" width="11.28515625" style="5" customWidth="1"/>
    <col min="9470" max="9470" width="6" style="5" bestFit="1" customWidth="1"/>
    <col min="9471" max="9471" width="38.5703125" style="5" customWidth="1"/>
    <col min="9472" max="9472" width="15.5703125" style="5" bestFit="1" customWidth="1"/>
    <col min="9473" max="9496" width="3.28515625" style="5" customWidth="1"/>
    <col min="9497" max="9497" width="23.5703125" style="5" customWidth="1"/>
    <col min="9498" max="9498" width="16.7109375" style="5" customWidth="1"/>
    <col min="9499" max="9499" width="37.85546875" style="5" bestFit="1" customWidth="1"/>
    <col min="9500" max="9723" width="9.140625" style="5"/>
    <col min="9724" max="9724" width="11.28515625" style="5" bestFit="1" customWidth="1"/>
    <col min="9725" max="9725" width="11.28515625" style="5" customWidth="1"/>
    <col min="9726" max="9726" width="6" style="5" bestFit="1" customWidth="1"/>
    <col min="9727" max="9727" width="38.5703125" style="5" customWidth="1"/>
    <col min="9728" max="9728" width="15.5703125" style="5" bestFit="1" customWidth="1"/>
    <col min="9729" max="9752" width="3.28515625" style="5" customWidth="1"/>
    <col min="9753" max="9753" width="23.5703125" style="5" customWidth="1"/>
    <col min="9754" max="9754" width="16.7109375" style="5" customWidth="1"/>
    <col min="9755" max="9755" width="37.85546875" style="5" bestFit="1" customWidth="1"/>
    <col min="9756" max="9979" width="9.140625" style="5"/>
    <col min="9980" max="9980" width="11.28515625" style="5" bestFit="1" customWidth="1"/>
    <col min="9981" max="9981" width="11.28515625" style="5" customWidth="1"/>
    <col min="9982" max="9982" width="6" style="5" bestFit="1" customWidth="1"/>
    <col min="9983" max="9983" width="38.5703125" style="5" customWidth="1"/>
    <col min="9984" max="9984" width="15.5703125" style="5" bestFit="1" customWidth="1"/>
    <col min="9985" max="10008" width="3.28515625" style="5" customWidth="1"/>
    <col min="10009" max="10009" width="23.5703125" style="5" customWidth="1"/>
    <col min="10010" max="10010" width="16.7109375" style="5" customWidth="1"/>
    <col min="10011" max="10011" width="37.85546875" style="5" bestFit="1" customWidth="1"/>
    <col min="10012" max="10235" width="9.140625" style="5"/>
    <col min="10236" max="10236" width="11.28515625" style="5" bestFit="1" customWidth="1"/>
    <col min="10237" max="10237" width="11.28515625" style="5" customWidth="1"/>
    <col min="10238" max="10238" width="6" style="5" bestFit="1" customWidth="1"/>
    <col min="10239" max="10239" width="38.5703125" style="5" customWidth="1"/>
    <col min="10240" max="10240" width="15.5703125" style="5" bestFit="1" customWidth="1"/>
    <col min="10241" max="10264" width="3.28515625" style="5" customWidth="1"/>
    <col min="10265" max="10265" width="23.5703125" style="5" customWidth="1"/>
    <col min="10266" max="10266" width="16.7109375" style="5" customWidth="1"/>
    <col min="10267" max="10267" width="37.85546875" style="5" bestFit="1" customWidth="1"/>
    <col min="10268" max="10491" width="9.140625" style="5"/>
    <col min="10492" max="10492" width="11.28515625" style="5" bestFit="1" customWidth="1"/>
    <col min="10493" max="10493" width="11.28515625" style="5" customWidth="1"/>
    <col min="10494" max="10494" width="6" style="5" bestFit="1" customWidth="1"/>
    <col min="10495" max="10495" width="38.5703125" style="5" customWidth="1"/>
    <col min="10496" max="10496" width="15.5703125" style="5" bestFit="1" customWidth="1"/>
    <col min="10497" max="10520" width="3.28515625" style="5" customWidth="1"/>
    <col min="10521" max="10521" width="23.5703125" style="5" customWidth="1"/>
    <col min="10522" max="10522" width="16.7109375" style="5" customWidth="1"/>
    <col min="10523" max="10523" width="37.85546875" style="5" bestFit="1" customWidth="1"/>
    <col min="10524" max="10747" width="9.140625" style="5"/>
    <col min="10748" max="10748" width="11.28515625" style="5" bestFit="1" customWidth="1"/>
    <col min="10749" max="10749" width="11.28515625" style="5" customWidth="1"/>
    <col min="10750" max="10750" width="6" style="5" bestFit="1" customWidth="1"/>
    <col min="10751" max="10751" width="38.5703125" style="5" customWidth="1"/>
    <col min="10752" max="10752" width="15.5703125" style="5" bestFit="1" customWidth="1"/>
    <col min="10753" max="10776" width="3.28515625" style="5" customWidth="1"/>
    <col min="10777" max="10777" width="23.5703125" style="5" customWidth="1"/>
    <col min="10778" max="10778" width="16.7109375" style="5" customWidth="1"/>
    <col min="10779" max="10779" width="37.85546875" style="5" bestFit="1" customWidth="1"/>
    <col min="10780" max="11003" width="9.140625" style="5"/>
    <col min="11004" max="11004" width="11.28515625" style="5" bestFit="1" customWidth="1"/>
    <col min="11005" max="11005" width="11.28515625" style="5" customWidth="1"/>
    <col min="11006" max="11006" width="6" style="5" bestFit="1" customWidth="1"/>
    <col min="11007" max="11007" width="38.5703125" style="5" customWidth="1"/>
    <col min="11008" max="11008" width="15.5703125" style="5" bestFit="1" customWidth="1"/>
    <col min="11009" max="11032" width="3.28515625" style="5" customWidth="1"/>
    <col min="11033" max="11033" width="23.5703125" style="5" customWidth="1"/>
    <col min="11034" max="11034" width="16.7109375" style="5" customWidth="1"/>
    <col min="11035" max="11035" width="37.85546875" style="5" bestFit="1" customWidth="1"/>
    <col min="11036" max="11259" width="9.140625" style="5"/>
    <col min="11260" max="11260" width="11.28515625" style="5" bestFit="1" customWidth="1"/>
    <col min="11261" max="11261" width="11.28515625" style="5" customWidth="1"/>
    <col min="11262" max="11262" width="6" style="5" bestFit="1" customWidth="1"/>
    <col min="11263" max="11263" width="38.5703125" style="5" customWidth="1"/>
    <col min="11264" max="11264" width="15.5703125" style="5" bestFit="1" customWidth="1"/>
    <col min="11265" max="11288" width="3.28515625" style="5" customWidth="1"/>
    <col min="11289" max="11289" width="23.5703125" style="5" customWidth="1"/>
    <col min="11290" max="11290" width="16.7109375" style="5" customWidth="1"/>
    <col min="11291" max="11291" width="37.85546875" style="5" bestFit="1" customWidth="1"/>
    <col min="11292" max="11515" width="9.140625" style="5"/>
    <col min="11516" max="11516" width="11.28515625" style="5" bestFit="1" customWidth="1"/>
    <col min="11517" max="11517" width="11.28515625" style="5" customWidth="1"/>
    <col min="11518" max="11518" width="6" style="5" bestFit="1" customWidth="1"/>
    <col min="11519" max="11519" width="38.5703125" style="5" customWidth="1"/>
    <col min="11520" max="11520" width="15.5703125" style="5" bestFit="1" customWidth="1"/>
    <col min="11521" max="11544" width="3.28515625" style="5" customWidth="1"/>
    <col min="11545" max="11545" width="23.5703125" style="5" customWidth="1"/>
    <col min="11546" max="11546" width="16.7109375" style="5" customWidth="1"/>
    <col min="11547" max="11547" width="37.85546875" style="5" bestFit="1" customWidth="1"/>
    <col min="11548" max="11771" width="9.140625" style="5"/>
    <col min="11772" max="11772" width="11.28515625" style="5" bestFit="1" customWidth="1"/>
    <col min="11773" max="11773" width="11.28515625" style="5" customWidth="1"/>
    <col min="11774" max="11774" width="6" style="5" bestFit="1" customWidth="1"/>
    <col min="11775" max="11775" width="38.5703125" style="5" customWidth="1"/>
    <col min="11776" max="11776" width="15.5703125" style="5" bestFit="1" customWidth="1"/>
    <col min="11777" max="11800" width="3.28515625" style="5" customWidth="1"/>
    <col min="11801" max="11801" width="23.5703125" style="5" customWidth="1"/>
    <col min="11802" max="11802" width="16.7109375" style="5" customWidth="1"/>
    <col min="11803" max="11803" width="37.85546875" style="5" bestFit="1" customWidth="1"/>
    <col min="11804" max="12027" width="9.140625" style="5"/>
    <col min="12028" max="12028" width="11.28515625" style="5" bestFit="1" customWidth="1"/>
    <col min="12029" max="12029" width="11.28515625" style="5" customWidth="1"/>
    <col min="12030" max="12030" width="6" style="5" bestFit="1" customWidth="1"/>
    <col min="12031" max="12031" width="38.5703125" style="5" customWidth="1"/>
    <col min="12032" max="12032" width="15.5703125" style="5" bestFit="1" customWidth="1"/>
    <col min="12033" max="12056" width="3.28515625" style="5" customWidth="1"/>
    <col min="12057" max="12057" width="23.5703125" style="5" customWidth="1"/>
    <col min="12058" max="12058" width="16.7109375" style="5" customWidth="1"/>
    <col min="12059" max="12059" width="37.85546875" style="5" bestFit="1" customWidth="1"/>
    <col min="12060" max="12283" width="9.140625" style="5"/>
    <col min="12284" max="12284" width="11.28515625" style="5" bestFit="1" customWidth="1"/>
    <col min="12285" max="12285" width="11.28515625" style="5" customWidth="1"/>
    <col min="12286" max="12286" width="6" style="5" bestFit="1" customWidth="1"/>
    <col min="12287" max="12287" width="38.5703125" style="5" customWidth="1"/>
    <col min="12288" max="12288" width="15.5703125" style="5" bestFit="1" customWidth="1"/>
    <col min="12289" max="12312" width="3.28515625" style="5" customWidth="1"/>
    <col min="12313" max="12313" width="23.5703125" style="5" customWidth="1"/>
    <col min="12314" max="12314" width="16.7109375" style="5" customWidth="1"/>
    <col min="12315" max="12315" width="37.85546875" style="5" bestFit="1" customWidth="1"/>
    <col min="12316" max="12539" width="9.140625" style="5"/>
    <col min="12540" max="12540" width="11.28515625" style="5" bestFit="1" customWidth="1"/>
    <col min="12541" max="12541" width="11.28515625" style="5" customWidth="1"/>
    <col min="12542" max="12542" width="6" style="5" bestFit="1" customWidth="1"/>
    <col min="12543" max="12543" width="38.5703125" style="5" customWidth="1"/>
    <col min="12544" max="12544" width="15.5703125" style="5" bestFit="1" customWidth="1"/>
    <col min="12545" max="12568" width="3.28515625" style="5" customWidth="1"/>
    <col min="12569" max="12569" width="23.5703125" style="5" customWidth="1"/>
    <col min="12570" max="12570" width="16.7109375" style="5" customWidth="1"/>
    <col min="12571" max="12571" width="37.85546875" style="5" bestFit="1" customWidth="1"/>
    <col min="12572" max="12795" width="9.140625" style="5"/>
    <col min="12796" max="12796" width="11.28515625" style="5" bestFit="1" customWidth="1"/>
    <col min="12797" max="12797" width="11.28515625" style="5" customWidth="1"/>
    <col min="12798" max="12798" width="6" style="5" bestFit="1" customWidth="1"/>
    <col min="12799" max="12799" width="38.5703125" style="5" customWidth="1"/>
    <col min="12800" max="12800" width="15.5703125" style="5" bestFit="1" customWidth="1"/>
    <col min="12801" max="12824" width="3.28515625" style="5" customWidth="1"/>
    <col min="12825" max="12825" width="23.5703125" style="5" customWidth="1"/>
    <col min="12826" max="12826" width="16.7109375" style="5" customWidth="1"/>
    <col min="12827" max="12827" width="37.85546875" style="5" bestFit="1" customWidth="1"/>
    <col min="12828" max="13051" width="9.140625" style="5"/>
    <col min="13052" max="13052" width="11.28515625" style="5" bestFit="1" customWidth="1"/>
    <col min="13053" max="13053" width="11.28515625" style="5" customWidth="1"/>
    <col min="13054" max="13054" width="6" style="5" bestFit="1" customWidth="1"/>
    <col min="13055" max="13055" width="38.5703125" style="5" customWidth="1"/>
    <col min="13056" max="13056" width="15.5703125" style="5" bestFit="1" customWidth="1"/>
    <col min="13057" max="13080" width="3.28515625" style="5" customWidth="1"/>
    <col min="13081" max="13081" width="23.5703125" style="5" customWidth="1"/>
    <col min="13082" max="13082" width="16.7109375" style="5" customWidth="1"/>
    <col min="13083" max="13083" width="37.85546875" style="5" bestFit="1" customWidth="1"/>
    <col min="13084" max="13307" width="9.140625" style="5"/>
    <col min="13308" max="13308" width="11.28515625" style="5" bestFit="1" customWidth="1"/>
    <col min="13309" max="13309" width="11.28515625" style="5" customWidth="1"/>
    <col min="13310" max="13310" width="6" style="5" bestFit="1" customWidth="1"/>
    <col min="13311" max="13311" width="38.5703125" style="5" customWidth="1"/>
    <col min="13312" max="13312" width="15.5703125" style="5" bestFit="1" customWidth="1"/>
    <col min="13313" max="13336" width="3.28515625" style="5" customWidth="1"/>
    <col min="13337" max="13337" width="23.5703125" style="5" customWidth="1"/>
    <col min="13338" max="13338" width="16.7109375" style="5" customWidth="1"/>
    <col min="13339" max="13339" width="37.85546875" style="5" bestFit="1" customWidth="1"/>
    <col min="13340" max="13563" width="9.140625" style="5"/>
    <col min="13564" max="13564" width="11.28515625" style="5" bestFit="1" customWidth="1"/>
    <col min="13565" max="13565" width="11.28515625" style="5" customWidth="1"/>
    <col min="13566" max="13566" width="6" style="5" bestFit="1" customWidth="1"/>
    <col min="13567" max="13567" width="38.5703125" style="5" customWidth="1"/>
    <col min="13568" max="13568" width="15.5703125" style="5" bestFit="1" customWidth="1"/>
    <col min="13569" max="13592" width="3.28515625" style="5" customWidth="1"/>
    <col min="13593" max="13593" width="23.5703125" style="5" customWidth="1"/>
    <col min="13594" max="13594" width="16.7109375" style="5" customWidth="1"/>
    <col min="13595" max="13595" width="37.85546875" style="5" bestFit="1" customWidth="1"/>
    <col min="13596" max="13819" width="9.140625" style="5"/>
    <col min="13820" max="13820" width="11.28515625" style="5" bestFit="1" customWidth="1"/>
    <col min="13821" max="13821" width="11.28515625" style="5" customWidth="1"/>
    <col min="13822" max="13822" width="6" style="5" bestFit="1" customWidth="1"/>
    <col min="13823" max="13823" width="38.5703125" style="5" customWidth="1"/>
    <col min="13824" max="13824" width="15.5703125" style="5" bestFit="1" customWidth="1"/>
    <col min="13825" max="13848" width="3.28515625" style="5" customWidth="1"/>
    <col min="13849" max="13849" width="23.5703125" style="5" customWidth="1"/>
    <col min="13850" max="13850" width="16.7109375" style="5" customWidth="1"/>
    <col min="13851" max="13851" width="37.85546875" style="5" bestFit="1" customWidth="1"/>
    <col min="13852" max="14075" width="9.140625" style="5"/>
    <col min="14076" max="14076" width="11.28515625" style="5" bestFit="1" customWidth="1"/>
    <col min="14077" max="14077" width="11.28515625" style="5" customWidth="1"/>
    <col min="14078" max="14078" width="6" style="5" bestFit="1" customWidth="1"/>
    <col min="14079" max="14079" width="38.5703125" style="5" customWidth="1"/>
    <col min="14080" max="14080" width="15.5703125" style="5" bestFit="1" customWidth="1"/>
    <col min="14081" max="14104" width="3.28515625" style="5" customWidth="1"/>
    <col min="14105" max="14105" width="23.5703125" style="5" customWidth="1"/>
    <col min="14106" max="14106" width="16.7109375" style="5" customWidth="1"/>
    <col min="14107" max="14107" width="37.85546875" style="5" bestFit="1" customWidth="1"/>
    <col min="14108" max="14331" width="9.140625" style="5"/>
    <col min="14332" max="14332" width="11.28515625" style="5" bestFit="1" customWidth="1"/>
    <col min="14333" max="14333" width="11.28515625" style="5" customWidth="1"/>
    <col min="14334" max="14334" width="6" style="5" bestFit="1" customWidth="1"/>
    <col min="14335" max="14335" width="38.5703125" style="5" customWidth="1"/>
    <col min="14336" max="14336" width="15.5703125" style="5" bestFit="1" customWidth="1"/>
    <col min="14337" max="14360" width="3.28515625" style="5" customWidth="1"/>
    <col min="14361" max="14361" width="23.5703125" style="5" customWidth="1"/>
    <col min="14362" max="14362" width="16.7109375" style="5" customWidth="1"/>
    <col min="14363" max="14363" width="37.85546875" style="5" bestFit="1" customWidth="1"/>
    <col min="14364" max="14587" width="9.140625" style="5"/>
    <col min="14588" max="14588" width="11.28515625" style="5" bestFit="1" customWidth="1"/>
    <col min="14589" max="14589" width="11.28515625" style="5" customWidth="1"/>
    <col min="14590" max="14590" width="6" style="5" bestFit="1" customWidth="1"/>
    <col min="14591" max="14591" width="38.5703125" style="5" customWidth="1"/>
    <col min="14592" max="14592" width="15.5703125" style="5" bestFit="1" customWidth="1"/>
    <col min="14593" max="14616" width="3.28515625" style="5" customWidth="1"/>
    <col min="14617" max="14617" width="23.5703125" style="5" customWidth="1"/>
    <col min="14618" max="14618" width="16.7109375" style="5" customWidth="1"/>
    <col min="14619" max="14619" width="37.85546875" style="5" bestFit="1" customWidth="1"/>
    <col min="14620" max="14843" width="9.140625" style="5"/>
    <col min="14844" max="14844" width="11.28515625" style="5" bestFit="1" customWidth="1"/>
    <col min="14845" max="14845" width="11.28515625" style="5" customWidth="1"/>
    <col min="14846" max="14846" width="6" style="5" bestFit="1" customWidth="1"/>
    <col min="14847" max="14847" width="38.5703125" style="5" customWidth="1"/>
    <col min="14848" max="14848" width="15.5703125" style="5" bestFit="1" customWidth="1"/>
    <col min="14849" max="14872" width="3.28515625" style="5" customWidth="1"/>
    <col min="14873" max="14873" width="23.5703125" style="5" customWidth="1"/>
    <col min="14874" max="14874" width="16.7109375" style="5" customWidth="1"/>
    <col min="14875" max="14875" width="37.85546875" style="5" bestFit="1" customWidth="1"/>
    <col min="14876" max="15099" width="9.140625" style="5"/>
    <col min="15100" max="15100" width="11.28515625" style="5" bestFit="1" customWidth="1"/>
    <col min="15101" max="15101" width="11.28515625" style="5" customWidth="1"/>
    <col min="15102" max="15102" width="6" style="5" bestFit="1" customWidth="1"/>
    <col min="15103" max="15103" width="38.5703125" style="5" customWidth="1"/>
    <col min="15104" max="15104" width="15.5703125" style="5" bestFit="1" customWidth="1"/>
    <col min="15105" max="15128" width="3.28515625" style="5" customWidth="1"/>
    <col min="15129" max="15129" width="23.5703125" style="5" customWidth="1"/>
    <col min="15130" max="15130" width="16.7109375" style="5" customWidth="1"/>
    <col min="15131" max="15131" width="37.85546875" style="5" bestFit="1" customWidth="1"/>
    <col min="15132" max="15355" width="9.140625" style="5"/>
    <col min="15356" max="15356" width="11.28515625" style="5" bestFit="1" customWidth="1"/>
    <col min="15357" max="15357" width="11.28515625" style="5" customWidth="1"/>
    <col min="15358" max="15358" width="6" style="5" bestFit="1" customWidth="1"/>
    <col min="15359" max="15359" width="38.5703125" style="5" customWidth="1"/>
    <col min="15360" max="15360" width="15.5703125" style="5" bestFit="1" customWidth="1"/>
    <col min="15361" max="15384" width="3.28515625" style="5" customWidth="1"/>
    <col min="15385" max="15385" width="23.5703125" style="5" customWidth="1"/>
    <col min="15386" max="15386" width="16.7109375" style="5" customWidth="1"/>
    <col min="15387" max="15387" width="37.85546875" style="5" bestFit="1" customWidth="1"/>
    <col min="15388" max="15611" width="9.140625" style="5"/>
    <col min="15612" max="15612" width="11.28515625" style="5" bestFit="1" customWidth="1"/>
    <col min="15613" max="15613" width="11.28515625" style="5" customWidth="1"/>
    <col min="15614" max="15614" width="6" style="5" bestFit="1" customWidth="1"/>
    <col min="15615" max="15615" width="38.5703125" style="5" customWidth="1"/>
    <col min="15616" max="15616" width="15.5703125" style="5" bestFit="1" customWidth="1"/>
    <col min="15617" max="15640" width="3.28515625" style="5" customWidth="1"/>
    <col min="15641" max="15641" width="23.5703125" style="5" customWidth="1"/>
    <col min="15642" max="15642" width="16.7109375" style="5" customWidth="1"/>
    <col min="15643" max="15643" width="37.85546875" style="5" bestFit="1" customWidth="1"/>
    <col min="15644" max="15867" width="9.140625" style="5"/>
    <col min="15868" max="15868" width="11.28515625" style="5" bestFit="1" customWidth="1"/>
    <col min="15869" max="15869" width="11.28515625" style="5" customWidth="1"/>
    <col min="15870" max="15870" width="6" style="5" bestFit="1" customWidth="1"/>
    <col min="15871" max="15871" width="38.5703125" style="5" customWidth="1"/>
    <col min="15872" max="15872" width="15.5703125" style="5" bestFit="1" customWidth="1"/>
    <col min="15873" max="15896" width="3.28515625" style="5" customWidth="1"/>
    <col min="15897" max="15897" width="23.5703125" style="5" customWidth="1"/>
    <col min="15898" max="15898" width="16.7109375" style="5" customWidth="1"/>
    <col min="15899" max="15899" width="37.85546875" style="5" bestFit="1" customWidth="1"/>
    <col min="15900" max="16123" width="9.140625" style="5"/>
    <col min="16124" max="16124" width="11.28515625" style="5" bestFit="1" customWidth="1"/>
    <col min="16125" max="16125" width="11.28515625" style="5" customWidth="1"/>
    <col min="16126" max="16126" width="6" style="5" bestFit="1" customWidth="1"/>
    <col min="16127" max="16127" width="38.5703125" style="5" customWidth="1"/>
    <col min="16128" max="16128" width="15.5703125" style="5" bestFit="1" customWidth="1"/>
    <col min="16129" max="16152" width="3.28515625" style="5" customWidth="1"/>
    <col min="16153" max="16153" width="23.5703125" style="5" customWidth="1"/>
    <col min="16154" max="16154" width="16.7109375" style="5" customWidth="1"/>
    <col min="16155" max="16155" width="37.85546875" style="5" bestFit="1" customWidth="1"/>
    <col min="16156" max="16384" width="9.140625" style="5"/>
  </cols>
  <sheetData>
    <row r="1" spans="1:29" ht="171.75" customHeight="1" thickBot="1" x14ac:dyDescent="0.25">
      <c r="A1" s="36" t="s">
        <v>0</v>
      </c>
      <c r="B1" s="37" t="s">
        <v>1</v>
      </c>
      <c r="C1" s="38" t="s">
        <v>2</v>
      </c>
      <c r="D1" s="38" t="s">
        <v>3</v>
      </c>
      <c r="E1" s="1" t="s">
        <v>4</v>
      </c>
      <c r="F1" s="2" t="s">
        <v>45</v>
      </c>
      <c r="G1" s="3" t="s">
        <v>46</v>
      </c>
      <c r="H1" s="3" t="s">
        <v>47</v>
      </c>
      <c r="I1" s="3" t="s">
        <v>48</v>
      </c>
      <c r="J1" s="3" t="s">
        <v>49</v>
      </c>
      <c r="K1" s="3" t="s">
        <v>50</v>
      </c>
      <c r="L1" s="3" t="s">
        <v>51</v>
      </c>
      <c r="M1" s="3" t="s">
        <v>52</v>
      </c>
      <c r="N1" s="3" t="s">
        <v>53</v>
      </c>
      <c r="O1" s="3" t="s">
        <v>54</v>
      </c>
      <c r="P1" s="3" t="s">
        <v>55</v>
      </c>
      <c r="Q1" s="3" t="s">
        <v>56</v>
      </c>
      <c r="R1" s="2" t="s">
        <v>57</v>
      </c>
      <c r="S1" s="2" t="s">
        <v>58</v>
      </c>
      <c r="T1" s="2" t="s">
        <v>59</v>
      </c>
      <c r="U1" s="2" t="s">
        <v>60</v>
      </c>
      <c r="V1" s="2" t="s">
        <v>61</v>
      </c>
      <c r="W1" s="2" t="s">
        <v>62</v>
      </c>
      <c r="X1" s="2" t="s">
        <v>63</v>
      </c>
      <c r="Y1" s="4" t="s">
        <v>5</v>
      </c>
      <c r="Z1" s="4" t="s">
        <v>6</v>
      </c>
      <c r="AA1" s="4" t="s">
        <v>7</v>
      </c>
      <c r="AB1" s="4" t="s">
        <v>8</v>
      </c>
    </row>
    <row r="2" spans="1:29" ht="12.75" customHeight="1" x14ac:dyDescent="0.2">
      <c r="A2" s="6">
        <v>43583</v>
      </c>
      <c r="B2" s="7" t="s">
        <v>9</v>
      </c>
      <c r="C2" s="8">
        <v>0.45833333333333331</v>
      </c>
      <c r="D2" s="9" t="s">
        <v>10</v>
      </c>
      <c r="E2" s="10" t="s">
        <v>11</v>
      </c>
      <c r="F2" s="39" t="s">
        <v>12</v>
      </c>
      <c r="G2" s="11"/>
      <c r="H2" s="11"/>
      <c r="I2" s="39" t="s">
        <v>12</v>
      </c>
      <c r="J2" s="40" t="s">
        <v>12</v>
      </c>
      <c r="K2" s="39" t="s">
        <v>12</v>
      </c>
      <c r="L2" s="13"/>
      <c r="M2" s="12"/>
      <c r="N2" s="39" t="s">
        <v>12</v>
      </c>
      <c r="O2" s="40" t="s">
        <v>12</v>
      </c>
      <c r="P2" s="12"/>
      <c r="Q2" s="14"/>
      <c r="R2" s="40" t="s">
        <v>12</v>
      </c>
      <c r="S2" s="41" t="s">
        <v>12</v>
      </c>
      <c r="T2" s="39" t="s">
        <v>12</v>
      </c>
      <c r="U2" s="40" t="s">
        <v>12</v>
      </c>
      <c r="V2" s="13"/>
      <c r="W2" s="40" t="s">
        <v>12</v>
      </c>
      <c r="X2" s="40" t="s">
        <v>12</v>
      </c>
      <c r="Y2" s="16">
        <f t="shared" ref="Y2:Y17" si="0">COUNTA(F2:X2)</f>
        <v>12</v>
      </c>
      <c r="Z2" s="16">
        <f t="shared" ref="Z2:Z17" si="1">COUNTA(K2:L2,N2:O2,U2)</f>
        <v>4</v>
      </c>
      <c r="AA2" s="16">
        <f>COUNTA(F2,J2,K2,N2,P2,R2,T2,V2)</f>
        <v>6</v>
      </c>
      <c r="AB2" s="16">
        <f>COUNTA(G2,H2,I2,L2,M2,O2,Q2,S2,U2,W2,X2)</f>
        <v>6</v>
      </c>
      <c r="AC2" s="17"/>
    </row>
    <row r="3" spans="1:29" ht="12.75" customHeight="1" x14ac:dyDescent="0.2">
      <c r="A3" s="18">
        <v>43590</v>
      </c>
      <c r="B3" s="7" t="s">
        <v>9</v>
      </c>
      <c r="C3" s="19">
        <v>0.625</v>
      </c>
      <c r="D3" s="20" t="s">
        <v>13</v>
      </c>
      <c r="E3" s="10" t="s">
        <v>14</v>
      </c>
      <c r="F3" s="15"/>
      <c r="G3" s="43" t="s">
        <v>15</v>
      </c>
      <c r="H3" s="43" t="s">
        <v>15</v>
      </c>
      <c r="I3" s="21"/>
      <c r="J3" s="44" t="s">
        <v>15</v>
      </c>
      <c r="K3" s="21"/>
      <c r="L3" s="44" t="s">
        <v>15</v>
      </c>
      <c r="M3" s="44" t="s">
        <v>15</v>
      </c>
      <c r="N3" s="43" t="s">
        <v>15</v>
      </c>
      <c r="O3" s="44" t="s">
        <v>15</v>
      </c>
      <c r="P3" s="44" t="s">
        <v>15</v>
      </c>
      <c r="Q3" s="44" t="s">
        <v>15</v>
      </c>
      <c r="R3" s="44" t="s">
        <v>15</v>
      </c>
      <c r="S3" s="43" t="s">
        <v>15</v>
      </c>
      <c r="T3" s="43" t="s">
        <v>15</v>
      </c>
      <c r="U3" s="44" t="s">
        <v>15</v>
      </c>
      <c r="V3" s="15"/>
      <c r="W3" s="15"/>
      <c r="X3" s="15"/>
      <c r="Y3" s="16">
        <f t="shared" si="0"/>
        <v>13</v>
      </c>
      <c r="Z3" s="16">
        <f t="shared" si="1"/>
        <v>4</v>
      </c>
      <c r="AA3" s="16">
        <f t="shared" ref="AA3:AA17" si="2">COUNTA(F3,J3,K3,N3,P3,R3,T3,V3)</f>
        <v>5</v>
      </c>
      <c r="AB3" s="16">
        <f t="shared" ref="AB3:AB17" si="3">COUNTA(G3,H3,I3,L3,M3,O3,Q3,S3,U3,W3,X3)</f>
        <v>8</v>
      </c>
      <c r="AC3" s="17"/>
    </row>
    <row r="4" spans="1:29" ht="12.75" customHeight="1" x14ac:dyDescent="0.2">
      <c r="A4" s="18">
        <v>43597</v>
      </c>
      <c r="B4" s="7" t="s">
        <v>9</v>
      </c>
      <c r="C4" s="19">
        <v>0.54166666666666663</v>
      </c>
      <c r="D4" s="20" t="s">
        <v>16</v>
      </c>
      <c r="E4" s="10" t="s">
        <v>17</v>
      </c>
      <c r="F4" s="15"/>
      <c r="G4" s="41" t="s">
        <v>12</v>
      </c>
      <c r="H4" s="15"/>
      <c r="I4" s="41" t="s">
        <v>12</v>
      </c>
      <c r="J4" s="22"/>
      <c r="K4" s="41" t="s">
        <v>12</v>
      </c>
      <c r="L4" s="41" t="s">
        <v>12</v>
      </c>
      <c r="M4" s="15"/>
      <c r="N4" s="15"/>
      <c r="O4" s="41" t="s">
        <v>12</v>
      </c>
      <c r="P4" s="41" t="s">
        <v>12</v>
      </c>
      <c r="Q4" s="41" t="s">
        <v>12</v>
      </c>
      <c r="R4" s="22"/>
      <c r="S4" s="22"/>
      <c r="T4" s="41" t="s">
        <v>12</v>
      </c>
      <c r="U4" s="22"/>
      <c r="V4" s="41" t="s">
        <v>12</v>
      </c>
      <c r="W4" s="41" t="s">
        <v>12</v>
      </c>
      <c r="X4" s="41" t="s">
        <v>12</v>
      </c>
      <c r="Y4" s="16">
        <f t="shared" si="0"/>
        <v>11</v>
      </c>
      <c r="Z4" s="16">
        <f t="shared" si="1"/>
        <v>3</v>
      </c>
      <c r="AA4" s="16">
        <f t="shared" si="2"/>
        <v>4</v>
      </c>
      <c r="AB4" s="16">
        <f t="shared" si="3"/>
        <v>7</v>
      </c>
      <c r="AC4" s="17"/>
    </row>
    <row r="5" spans="1:29" ht="12.75" customHeight="1" x14ac:dyDescent="0.2">
      <c r="A5" s="18">
        <v>43604</v>
      </c>
      <c r="B5" s="7" t="s">
        <v>9</v>
      </c>
      <c r="C5" s="19">
        <v>0.625</v>
      </c>
      <c r="D5" s="20" t="s">
        <v>18</v>
      </c>
      <c r="E5" s="10" t="s">
        <v>14</v>
      </c>
      <c r="F5" s="44" t="s">
        <v>15</v>
      </c>
      <c r="G5" s="15"/>
      <c r="H5" s="43" t="s">
        <v>15</v>
      </c>
      <c r="I5" s="21"/>
      <c r="J5" s="43" t="s">
        <v>15</v>
      </c>
      <c r="K5" s="43" t="s">
        <v>15</v>
      </c>
      <c r="L5" s="15"/>
      <c r="M5" s="43" t="s">
        <v>15</v>
      </c>
      <c r="N5" s="44" t="s">
        <v>15</v>
      </c>
      <c r="O5" s="43" t="s">
        <v>15</v>
      </c>
      <c r="P5" s="15"/>
      <c r="Q5" s="44" t="s">
        <v>15</v>
      </c>
      <c r="R5" s="43" t="s">
        <v>15</v>
      </c>
      <c r="S5" s="23"/>
      <c r="T5" s="15"/>
      <c r="U5" s="44" t="s">
        <v>15</v>
      </c>
      <c r="V5" s="15"/>
      <c r="W5" s="44" t="s">
        <v>15</v>
      </c>
      <c r="X5" s="44" t="s">
        <v>15</v>
      </c>
      <c r="Y5" s="16">
        <f t="shared" si="0"/>
        <v>12</v>
      </c>
      <c r="Z5" s="16">
        <f t="shared" si="1"/>
        <v>4</v>
      </c>
      <c r="AA5" s="16">
        <f t="shared" si="2"/>
        <v>5</v>
      </c>
      <c r="AB5" s="16">
        <f>COUNTA(G5,H5,I5,L5,M5,O5,Q5,S5,U5,W5,X5)</f>
        <v>7</v>
      </c>
      <c r="AC5" s="17"/>
    </row>
    <row r="6" spans="1:29" ht="12.75" customHeight="1" x14ac:dyDescent="0.2">
      <c r="A6" s="18">
        <v>43611</v>
      </c>
      <c r="B6" s="7" t="s">
        <v>9</v>
      </c>
      <c r="C6" s="19">
        <v>0.54166666666666663</v>
      </c>
      <c r="D6" s="20" t="s">
        <v>19</v>
      </c>
      <c r="E6" s="10" t="s">
        <v>20</v>
      </c>
      <c r="F6" s="41" t="s">
        <v>12</v>
      </c>
      <c r="G6" s="41" t="s">
        <v>12</v>
      </c>
      <c r="H6" s="41" t="s">
        <v>12</v>
      </c>
      <c r="I6" s="15"/>
      <c r="J6" s="41" t="s">
        <v>12</v>
      </c>
      <c r="K6" s="15"/>
      <c r="L6" s="41" t="s">
        <v>12</v>
      </c>
      <c r="M6" s="15"/>
      <c r="N6" s="41" t="s">
        <v>12</v>
      </c>
      <c r="O6" s="15"/>
      <c r="P6" s="22"/>
      <c r="Q6" s="41" t="s">
        <v>12</v>
      </c>
      <c r="R6" s="22"/>
      <c r="S6" s="41" t="s">
        <v>12</v>
      </c>
      <c r="T6" s="41" t="s">
        <v>12</v>
      </c>
      <c r="U6" s="41" t="s">
        <v>12</v>
      </c>
      <c r="V6" s="22"/>
      <c r="W6" s="41" t="s">
        <v>12</v>
      </c>
      <c r="X6" s="22"/>
      <c r="Y6" s="16">
        <f t="shared" si="0"/>
        <v>11</v>
      </c>
      <c r="Z6" s="16">
        <f t="shared" si="1"/>
        <v>3</v>
      </c>
      <c r="AA6" s="16">
        <f t="shared" si="2"/>
        <v>4</v>
      </c>
      <c r="AB6" s="16">
        <f t="shared" si="3"/>
        <v>7</v>
      </c>
      <c r="AC6" s="17"/>
    </row>
    <row r="7" spans="1:29" ht="12.75" customHeight="1" x14ac:dyDescent="0.2">
      <c r="A7" s="18">
        <v>43618</v>
      </c>
      <c r="B7" s="7" t="s">
        <v>9</v>
      </c>
      <c r="C7" s="19">
        <v>0.625</v>
      </c>
      <c r="D7" s="20" t="s">
        <v>21</v>
      </c>
      <c r="E7" s="10" t="s">
        <v>14</v>
      </c>
      <c r="F7" s="44" t="s">
        <v>15</v>
      </c>
      <c r="G7" s="44" t="s">
        <v>15</v>
      </c>
      <c r="H7" s="15"/>
      <c r="I7" s="44" t="s">
        <v>15</v>
      </c>
      <c r="J7" s="15"/>
      <c r="K7" s="44" t="s">
        <v>15</v>
      </c>
      <c r="L7" s="44" t="s">
        <v>15</v>
      </c>
      <c r="M7" s="44" t="s">
        <v>15</v>
      </c>
      <c r="N7" s="15"/>
      <c r="O7" s="22"/>
      <c r="P7" s="22"/>
      <c r="Q7" s="44" t="s">
        <v>15</v>
      </c>
      <c r="R7" s="44" t="s">
        <v>15</v>
      </c>
      <c r="S7" s="44" t="s">
        <v>15</v>
      </c>
      <c r="T7" s="44" t="s">
        <v>15</v>
      </c>
      <c r="U7" s="22"/>
      <c r="V7" s="44" t="s">
        <v>15</v>
      </c>
      <c r="W7" s="15"/>
      <c r="X7" s="44" t="s">
        <v>15</v>
      </c>
      <c r="Y7" s="16">
        <f t="shared" si="0"/>
        <v>12</v>
      </c>
      <c r="Z7" s="16">
        <f t="shared" si="1"/>
        <v>2</v>
      </c>
      <c r="AA7" s="16">
        <f t="shared" si="2"/>
        <v>5</v>
      </c>
      <c r="AB7" s="16">
        <f t="shared" si="3"/>
        <v>7</v>
      </c>
      <c r="AC7" s="17"/>
    </row>
    <row r="8" spans="1:29" ht="12.75" customHeight="1" x14ac:dyDescent="0.2">
      <c r="A8" s="18">
        <v>43625</v>
      </c>
      <c r="B8" s="7" t="s">
        <v>9</v>
      </c>
      <c r="C8" s="19">
        <v>0.54166666666666663</v>
      </c>
      <c r="D8" s="20" t="s">
        <v>22</v>
      </c>
      <c r="E8" s="10" t="s">
        <v>23</v>
      </c>
      <c r="F8" s="24"/>
      <c r="G8" s="41" t="s">
        <v>12</v>
      </c>
      <c r="H8" s="41" t="s">
        <v>12</v>
      </c>
      <c r="I8" s="41" t="s">
        <v>12</v>
      </c>
      <c r="J8" s="24"/>
      <c r="K8" s="41" t="s">
        <v>12</v>
      </c>
      <c r="L8" s="22"/>
      <c r="M8" s="41" t="s">
        <v>12</v>
      </c>
      <c r="N8" s="22"/>
      <c r="O8" s="41" t="s">
        <v>12</v>
      </c>
      <c r="P8" s="41" t="s">
        <v>12</v>
      </c>
      <c r="Q8" s="41" t="s">
        <v>12</v>
      </c>
      <c r="R8" s="22"/>
      <c r="S8" s="24"/>
      <c r="T8" s="41" t="s">
        <v>12</v>
      </c>
      <c r="U8" s="22"/>
      <c r="V8" s="41" t="s">
        <v>12</v>
      </c>
      <c r="W8" s="15"/>
      <c r="X8" s="41" t="s">
        <v>12</v>
      </c>
      <c r="Y8" s="16">
        <f t="shared" si="0"/>
        <v>11</v>
      </c>
      <c r="Z8" s="16">
        <f t="shared" si="1"/>
        <v>2</v>
      </c>
      <c r="AA8" s="16">
        <f t="shared" si="2"/>
        <v>4</v>
      </c>
      <c r="AB8" s="16">
        <f t="shared" si="3"/>
        <v>7</v>
      </c>
      <c r="AC8" s="17"/>
    </row>
    <row r="9" spans="1:29" ht="12.75" customHeight="1" x14ac:dyDescent="0.2">
      <c r="A9" s="18">
        <v>43632</v>
      </c>
      <c r="B9" s="7" t="s">
        <v>9</v>
      </c>
      <c r="C9" s="19">
        <v>0.625</v>
      </c>
      <c r="D9" s="20" t="s">
        <v>24</v>
      </c>
      <c r="E9" s="10" t="s">
        <v>14</v>
      </c>
      <c r="F9" s="24"/>
      <c r="G9" s="24"/>
      <c r="H9" s="44" t="s">
        <v>15</v>
      </c>
      <c r="I9" s="24"/>
      <c r="J9" s="44" t="s">
        <v>15</v>
      </c>
      <c r="K9" s="24"/>
      <c r="L9" s="44" t="s">
        <v>15</v>
      </c>
      <c r="M9" s="22"/>
      <c r="N9" s="44" t="s">
        <v>15</v>
      </c>
      <c r="O9" s="24"/>
      <c r="P9" s="24"/>
      <c r="Q9" s="44" t="s">
        <v>15</v>
      </c>
      <c r="R9" s="44" t="s">
        <v>15</v>
      </c>
      <c r="S9" s="44" t="s">
        <v>15</v>
      </c>
      <c r="T9" s="44" t="s">
        <v>15</v>
      </c>
      <c r="U9" s="44" t="s">
        <v>15</v>
      </c>
      <c r="V9" s="44" t="s">
        <v>15</v>
      </c>
      <c r="W9" s="44" t="s">
        <v>15</v>
      </c>
      <c r="X9" s="44" t="s">
        <v>15</v>
      </c>
      <c r="Y9" s="16">
        <f t="shared" si="0"/>
        <v>12</v>
      </c>
      <c r="Z9" s="16">
        <f t="shared" si="1"/>
        <v>3</v>
      </c>
      <c r="AA9" s="16">
        <f t="shared" si="2"/>
        <v>5</v>
      </c>
      <c r="AB9" s="16">
        <f t="shared" si="3"/>
        <v>7</v>
      </c>
      <c r="AC9" s="17"/>
    </row>
    <row r="10" spans="1:29" ht="12.75" customHeight="1" x14ac:dyDescent="0.2">
      <c r="A10" s="18">
        <v>43642</v>
      </c>
      <c r="B10" s="7" t="s">
        <v>25</v>
      </c>
      <c r="C10" s="19">
        <v>0.77083333333333337</v>
      </c>
      <c r="D10" s="20" t="s">
        <v>26</v>
      </c>
      <c r="E10" s="10" t="s">
        <v>14</v>
      </c>
      <c r="F10" s="44" t="s">
        <v>15</v>
      </c>
      <c r="G10" s="44" t="s">
        <v>15</v>
      </c>
      <c r="H10" s="44" t="s">
        <v>15</v>
      </c>
      <c r="I10" s="44" t="s">
        <v>15</v>
      </c>
      <c r="J10" s="44" t="s">
        <v>15</v>
      </c>
      <c r="K10" s="44" t="s">
        <v>15</v>
      </c>
      <c r="L10" s="22"/>
      <c r="M10" s="44" t="s">
        <v>15</v>
      </c>
      <c r="N10" s="44" t="s">
        <v>15</v>
      </c>
      <c r="O10" s="22"/>
      <c r="P10" s="44" t="s">
        <v>15</v>
      </c>
      <c r="Q10" s="22"/>
      <c r="R10" s="22"/>
      <c r="S10" s="22"/>
      <c r="T10" s="22"/>
      <c r="U10" s="22"/>
      <c r="V10" s="22"/>
      <c r="W10" s="44" t="s">
        <v>15</v>
      </c>
      <c r="X10" s="22"/>
      <c r="Y10" s="16">
        <f t="shared" si="0"/>
        <v>10</v>
      </c>
      <c r="Z10" s="16">
        <f t="shared" si="1"/>
        <v>2</v>
      </c>
      <c r="AA10" s="16">
        <f>COUNTA(F10,J10,K10,N10,P10,R10,T10,V10)</f>
        <v>5</v>
      </c>
      <c r="AB10" s="16">
        <f t="shared" si="3"/>
        <v>5</v>
      </c>
      <c r="AC10" s="17"/>
    </row>
    <row r="11" spans="1:29" ht="12.75" customHeight="1" x14ac:dyDescent="0.2">
      <c r="A11" s="18">
        <v>43688</v>
      </c>
      <c r="B11" s="7" t="s">
        <v>9</v>
      </c>
      <c r="C11" s="19">
        <v>0.64583333333333337</v>
      </c>
      <c r="D11" s="20" t="s">
        <v>27</v>
      </c>
      <c r="E11" s="10" t="s">
        <v>28</v>
      </c>
      <c r="F11" s="24"/>
      <c r="G11" s="22"/>
      <c r="H11" s="41" t="s">
        <v>12</v>
      </c>
      <c r="I11" s="41" t="s">
        <v>12</v>
      </c>
      <c r="J11" s="24"/>
      <c r="K11" s="41" t="s">
        <v>12</v>
      </c>
      <c r="L11" s="41" t="s">
        <v>12</v>
      </c>
      <c r="M11" s="41" t="s">
        <v>12</v>
      </c>
      <c r="N11" s="41" t="s">
        <v>12</v>
      </c>
      <c r="O11" s="41" t="s">
        <v>12</v>
      </c>
      <c r="P11" s="41" t="s">
        <v>12</v>
      </c>
      <c r="Q11" s="22"/>
      <c r="R11" s="22"/>
      <c r="S11" s="41" t="s">
        <v>12</v>
      </c>
      <c r="T11" s="22"/>
      <c r="U11" s="22"/>
      <c r="V11" s="41" t="s">
        <v>12</v>
      </c>
      <c r="W11" s="15"/>
      <c r="X11" s="41" t="s">
        <v>12</v>
      </c>
      <c r="Y11" s="16">
        <f t="shared" si="0"/>
        <v>11</v>
      </c>
      <c r="Z11" s="16">
        <f t="shared" si="1"/>
        <v>4</v>
      </c>
      <c r="AA11" s="16">
        <f t="shared" si="2"/>
        <v>4</v>
      </c>
      <c r="AB11" s="16">
        <f t="shared" si="3"/>
        <v>7</v>
      </c>
      <c r="AC11" s="17"/>
    </row>
    <row r="12" spans="1:29" ht="12.75" customHeight="1" x14ac:dyDescent="0.2">
      <c r="A12" s="18">
        <v>43695</v>
      </c>
      <c r="B12" s="7" t="s">
        <v>9</v>
      </c>
      <c r="C12" s="19">
        <v>0.58333333333333337</v>
      </c>
      <c r="D12" s="20" t="s">
        <v>29</v>
      </c>
      <c r="E12" s="10" t="s">
        <v>14</v>
      </c>
      <c r="F12" s="45" t="s">
        <v>15</v>
      </c>
      <c r="G12" s="14"/>
      <c r="H12" s="25"/>
      <c r="I12" s="45" t="s">
        <v>15</v>
      </c>
      <c r="J12" s="24"/>
      <c r="K12" s="45" t="s">
        <v>15</v>
      </c>
      <c r="L12" s="45" t="s">
        <v>15</v>
      </c>
      <c r="M12" s="25"/>
      <c r="N12" s="25"/>
      <c r="O12" s="45" t="s">
        <v>15</v>
      </c>
      <c r="P12" s="45" t="s">
        <v>15</v>
      </c>
      <c r="Q12" s="14"/>
      <c r="R12" s="45" t="s">
        <v>15</v>
      </c>
      <c r="S12" s="45" t="s">
        <v>15</v>
      </c>
      <c r="T12" s="45" t="s">
        <v>15</v>
      </c>
      <c r="U12" s="45" t="s">
        <v>15</v>
      </c>
      <c r="V12" s="45" t="s">
        <v>15</v>
      </c>
      <c r="W12" s="45" t="s">
        <v>15</v>
      </c>
      <c r="X12" s="15"/>
      <c r="Y12" s="16">
        <f t="shared" si="0"/>
        <v>12</v>
      </c>
      <c r="Z12" s="16">
        <f t="shared" si="1"/>
        <v>4</v>
      </c>
      <c r="AA12" s="16">
        <f t="shared" si="2"/>
        <v>6</v>
      </c>
      <c r="AB12" s="16">
        <f t="shared" si="3"/>
        <v>6</v>
      </c>
      <c r="AC12" s="17"/>
    </row>
    <row r="13" spans="1:29" ht="12.75" customHeight="1" x14ac:dyDescent="0.2">
      <c r="A13" s="18">
        <v>43701</v>
      </c>
      <c r="B13" s="7" t="s">
        <v>30</v>
      </c>
      <c r="C13" s="19">
        <v>0.45833333333333331</v>
      </c>
      <c r="D13" s="20" t="s">
        <v>31</v>
      </c>
      <c r="E13" s="10" t="s">
        <v>32</v>
      </c>
      <c r="F13" s="41" t="s">
        <v>12</v>
      </c>
      <c r="G13" s="41" t="s">
        <v>12</v>
      </c>
      <c r="H13" s="41" t="s">
        <v>12</v>
      </c>
      <c r="I13" s="24"/>
      <c r="J13" s="41" t="s">
        <v>12</v>
      </c>
      <c r="K13" s="24"/>
      <c r="L13" s="41" t="s">
        <v>12</v>
      </c>
      <c r="M13" s="41" t="s">
        <v>12</v>
      </c>
      <c r="N13" s="22"/>
      <c r="O13" s="24"/>
      <c r="P13" s="41" t="s">
        <v>12</v>
      </c>
      <c r="Q13" s="22"/>
      <c r="R13" s="22"/>
      <c r="S13" s="22"/>
      <c r="T13" s="22"/>
      <c r="U13" s="41" t="s">
        <v>12</v>
      </c>
      <c r="V13" s="41" t="s">
        <v>12</v>
      </c>
      <c r="W13" s="41" t="s">
        <v>12</v>
      </c>
      <c r="X13" s="41" t="s">
        <v>12</v>
      </c>
      <c r="Y13" s="16">
        <f t="shared" si="0"/>
        <v>11</v>
      </c>
      <c r="Z13" s="16">
        <f t="shared" si="1"/>
        <v>2</v>
      </c>
      <c r="AA13" s="16">
        <f t="shared" si="2"/>
        <v>4</v>
      </c>
      <c r="AB13" s="16">
        <f t="shared" si="3"/>
        <v>7</v>
      </c>
      <c r="AC13" s="17"/>
    </row>
    <row r="14" spans="1:29" ht="12.75" customHeight="1" x14ac:dyDescent="0.2">
      <c r="A14" s="18">
        <v>43709</v>
      </c>
      <c r="B14" s="7" t="s">
        <v>9</v>
      </c>
      <c r="C14" s="19">
        <v>0.58333333333333337</v>
      </c>
      <c r="D14" s="20" t="s">
        <v>33</v>
      </c>
      <c r="E14" s="10" t="s">
        <v>14</v>
      </c>
      <c r="F14" s="24"/>
      <c r="G14" s="44" t="s">
        <v>15</v>
      </c>
      <c r="H14" s="44" t="s">
        <v>15</v>
      </c>
      <c r="I14" s="44" t="s">
        <v>15</v>
      </c>
      <c r="J14" s="24"/>
      <c r="K14" s="44" t="s">
        <v>15</v>
      </c>
      <c r="L14" s="44" t="s">
        <v>15</v>
      </c>
      <c r="M14" s="44" t="s">
        <v>15</v>
      </c>
      <c r="N14" s="44" t="s">
        <v>15</v>
      </c>
      <c r="O14" s="44" t="s">
        <v>15</v>
      </c>
      <c r="P14" s="44" t="s">
        <v>15</v>
      </c>
      <c r="Q14" s="22"/>
      <c r="R14" s="22"/>
      <c r="S14" s="44" t="s">
        <v>15</v>
      </c>
      <c r="T14" s="24"/>
      <c r="U14" s="15"/>
      <c r="V14" s="44" t="s">
        <v>15</v>
      </c>
      <c r="W14" s="15"/>
      <c r="X14" s="45" t="s">
        <v>15</v>
      </c>
      <c r="Y14" s="16">
        <f t="shared" si="0"/>
        <v>12</v>
      </c>
      <c r="Z14" s="16">
        <f t="shared" si="1"/>
        <v>4</v>
      </c>
      <c r="AA14" s="16">
        <f t="shared" si="2"/>
        <v>4</v>
      </c>
      <c r="AB14" s="16">
        <f t="shared" si="3"/>
        <v>8</v>
      </c>
      <c r="AC14" s="17"/>
    </row>
    <row r="15" spans="1:29" ht="12.75" customHeight="1" x14ac:dyDescent="0.2">
      <c r="A15" s="18">
        <v>43715</v>
      </c>
      <c r="B15" s="7" t="s">
        <v>30</v>
      </c>
      <c r="C15" s="19">
        <v>0.66666666666666663</v>
      </c>
      <c r="D15" s="10" t="s">
        <v>34</v>
      </c>
      <c r="E15" s="10" t="s">
        <v>35</v>
      </c>
      <c r="F15" s="41" t="s">
        <v>12</v>
      </c>
      <c r="G15" s="24"/>
      <c r="H15" s="41" t="s">
        <v>12</v>
      </c>
      <c r="I15" s="41" t="s">
        <v>12</v>
      </c>
      <c r="J15" s="41" t="s">
        <v>12</v>
      </c>
      <c r="K15" s="24"/>
      <c r="L15" s="24"/>
      <c r="M15" s="41" t="s">
        <v>12</v>
      </c>
      <c r="N15" s="41" t="s">
        <v>12</v>
      </c>
      <c r="O15" s="41" t="s">
        <v>12</v>
      </c>
      <c r="P15" s="41" t="s">
        <v>12</v>
      </c>
      <c r="Q15" s="22"/>
      <c r="R15" s="22"/>
      <c r="S15" s="41" t="s">
        <v>12</v>
      </c>
      <c r="T15" s="22"/>
      <c r="U15" s="41" t="s">
        <v>12</v>
      </c>
      <c r="V15" s="15"/>
      <c r="W15" s="41" t="s">
        <v>12</v>
      </c>
      <c r="X15" s="15"/>
      <c r="Y15" s="16">
        <f t="shared" si="0"/>
        <v>11</v>
      </c>
      <c r="Z15" s="16">
        <f t="shared" si="1"/>
        <v>3</v>
      </c>
      <c r="AA15" s="16">
        <f t="shared" si="2"/>
        <v>4</v>
      </c>
      <c r="AB15" s="16">
        <f t="shared" si="3"/>
        <v>7</v>
      </c>
      <c r="AC15" s="17"/>
    </row>
    <row r="16" spans="1:29" ht="12.75" customHeight="1" x14ac:dyDescent="0.2">
      <c r="A16" s="18">
        <v>43723</v>
      </c>
      <c r="B16" s="7" t="s">
        <v>9</v>
      </c>
      <c r="C16" s="19">
        <v>0.625</v>
      </c>
      <c r="D16" s="10" t="s">
        <v>36</v>
      </c>
      <c r="E16" s="10" t="s">
        <v>14</v>
      </c>
      <c r="F16" s="43" t="s">
        <v>15</v>
      </c>
      <c r="G16" s="44" t="s">
        <v>15</v>
      </c>
      <c r="H16" s="24"/>
      <c r="I16" s="44" t="s">
        <v>15</v>
      </c>
      <c r="J16" s="44" t="s">
        <v>15</v>
      </c>
      <c r="K16" s="24"/>
      <c r="L16" s="24"/>
      <c r="M16" s="24"/>
      <c r="N16" s="24"/>
      <c r="O16" s="44" t="s">
        <v>15</v>
      </c>
      <c r="P16" s="44" t="s">
        <v>15</v>
      </c>
      <c r="Q16" s="22"/>
      <c r="R16" s="44" t="s">
        <v>15</v>
      </c>
      <c r="S16" s="24"/>
      <c r="T16" s="44" t="s">
        <v>15</v>
      </c>
      <c r="U16" s="44" t="s">
        <v>15</v>
      </c>
      <c r="V16" s="44" t="s">
        <v>15</v>
      </c>
      <c r="W16" s="44" t="s">
        <v>15</v>
      </c>
      <c r="X16" s="44" t="s">
        <v>15</v>
      </c>
      <c r="Y16" s="16">
        <f t="shared" si="0"/>
        <v>12</v>
      </c>
      <c r="Z16" s="16">
        <f t="shared" si="1"/>
        <v>2</v>
      </c>
      <c r="AA16" s="16">
        <f t="shared" si="2"/>
        <v>6</v>
      </c>
      <c r="AB16" s="16">
        <f t="shared" si="3"/>
        <v>6</v>
      </c>
      <c r="AC16" s="17"/>
    </row>
    <row r="17" spans="1:29" ht="12.75" customHeight="1" x14ac:dyDescent="0.2">
      <c r="A17" s="18">
        <v>43730</v>
      </c>
      <c r="B17" s="7" t="s">
        <v>9</v>
      </c>
      <c r="C17" s="19">
        <v>0.45833333333333331</v>
      </c>
      <c r="D17" s="10" t="s">
        <v>37</v>
      </c>
      <c r="E17" s="10" t="s">
        <v>38</v>
      </c>
      <c r="F17" s="42" t="s">
        <v>12</v>
      </c>
      <c r="G17" s="41" t="s">
        <v>12</v>
      </c>
      <c r="H17" s="15"/>
      <c r="I17" s="15"/>
      <c r="J17" s="41" t="s">
        <v>12</v>
      </c>
      <c r="K17" s="41" t="s">
        <v>12</v>
      </c>
      <c r="L17" s="41" t="s">
        <v>12</v>
      </c>
      <c r="M17" s="41" t="s">
        <v>12</v>
      </c>
      <c r="N17" s="41" t="s">
        <v>12</v>
      </c>
      <c r="O17" s="15"/>
      <c r="P17" s="15"/>
      <c r="Q17" s="22"/>
      <c r="R17" s="22"/>
      <c r="S17" s="41" t="s">
        <v>12</v>
      </c>
      <c r="T17" s="41" t="s">
        <v>12</v>
      </c>
      <c r="U17" s="41" t="s">
        <v>12</v>
      </c>
      <c r="V17" s="41" t="s">
        <v>12</v>
      </c>
      <c r="W17" s="15"/>
      <c r="X17" s="15"/>
      <c r="Y17" s="16">
        <f t="shared" si="0"/>
        <v>11</v>
      </c>
      <c r="Z17" s="16">
        <f t="shared" si="1"/>
        <v>4</v>
      </c>
      <c r="AA17" s="16">
        <f t="shared" si="2"/>
        <v>6</v>
      </c>
      <c r="AB17" s="16">
        <f t="shared" si="3"/>
        <v>5</v>
      </c>
      <c r="AC17" s="17"/>
    </row>
    <row r="18" spans="1:29" ht="12.75" customHeight="1" x14ac:dyDescent="0.2">
      <c r="A18" s="26"/>
      <c r="B18" s="16"/>
      <c r="C18" s="16"/>
      <c r="D18" s="16"/>
      <c r="E18" s="27" t="s">
        <v>39</v>
      </c>
      <c r="F18" s="47">
        <f>COUNTIF(F2:F17,"H")</f>
        <v>5</v>
      </c>
      <c r="G18" s="47">
        <f t="shared" ref="G18:X18" si="4">COUNTIF(G2:G17,"H")</f>
        <v>5</v>
      </c>
      <c r="H18" s="47">
        <f t="shared" si="4"/>
        <v>5</v>
      </c>
      <c r="I18" s="47">
        <f t="shared" si="4"/>
        <v>5</v>
      </c>
      <c r="J18" s="47">
        <f t="shared" si="4"/>
        <v>5</v>
      </c>
      <c r="K18" s="47">
        <f t="shared" si="4"/>
        <v>5</v>
      </c>
      <c r="L18" s="47">
        <f t="shared" si="4"/>
        <v>5</v>
      </c>
      <c r="M18" s="47">
        <f t="shared" si="4"/>
        <v>5</v>
      </c>
      <c r="N18" s="47">
        <f t="shared" si="4"/>
        <v>5</v>
      </c>
      <c r="O18" s="47">
        <f t="shared" si="4"/>
        <v>5</v>
      </c>
      <c r="P18" s="47">
        <f t="shared" si="4"/>
        <v>5</v>
      </c>
      <c r="Q18" s="47">
        <f t="shared" si="4"/>
        <v>4</v>
      </c>
      <c r="R18" s="47">
        <f t="shared" si="4"/>
        <v>6</v>
      </c>
      <c r="S18" s="47">
        <f t="shared" ref="S18" si="5">COUNTIF(S2:S17,"H")</f>
        <v>5</v>
      </c>
      <c r="T18" s="47">
        <f t="shared" si="4"/>
        <v>5</v>
      </c>
      <c r="U18" s="47">
        <f t="shared" si="4"/>
        <v>5</v>
      </c>
      <c r="V18" s="47">
        <f>COUNTIF(V2:V17,"H")</f>
        <v>5</v>
      </c>
      <c r="W18" s="47">
        <f t="shared" si="4"/>
        <v>5</v>
      </c>
      <c r="X18" s="47">
        <f t="shared" si="4"/>
        <v>5</v>
      </c>
      <c r="Y18" s="27">
        <f>SUM(F18:X18)</f>
        <v>95</v>
      </c>
    </row>
    <row r="19" spans="1:29" ht="12.75" customHeight="1" x14ac:dyDescent="0.2">
      <c r="A19" s="27"/>
      <c r="B19" s="26"/>
      <c r="C19" s="16"/>
      <c r="D19" s="16"/>
      <c r="E19" s="27" t="s">
        <v>40</v>
      </c>
      <c r="F19" s="47">
        <f>COUNTIF(F2:F17,"B")</f>
        <v>5</v>
      </c>
      <c r="G19" s="47">
        <f t="shared" ref="G19:X19" si="6">COUNTIF(G2:G17,"B")</f>
        <v>5</v>
      </c>
      <c r="H19" s="47">
        <f t="shared" si="6"/>
        <v>5</v>
      </c>
      <c r="I19" s="47">
        <f t="shared" si="6"/>
        <v>5</v>
      </c>
      <c r="J19" s="47">
        <f t="shared" si="6"/>
        <v>5</v>
      </c>
      <c r="K19" s="47">
        <f t="shared" si="6"/>
        <v>5</v>
      </c>
      <c r="L19" s="47">
        <f t="shared" si="6"/>
        <v>5</v>
      </c>
      <c r="M19" s="47">
        <f t="shared" si="6"/>
        <v>5</v>
      </c>
      <c r="N19" s="47">
        <f t="shared" si="6"/>
        <v>5</v>
      </c>
      <c r="O19" s="47">
        <f t="shared" si="6"/>
        <v>5</v>
      </c>
      <c r="P19" s="47">
        <f t="shared" si="6"/>
        <v>5</v>
      </c>
      <c r="Q19" s="47">
        <f t="shared" si="6"/>
        <v>3</v>
      </c>
      <c r="R19" s="47">
        <f t="shared" si="6"/>
        <v>1</v>
      </c>
      <c r="S19" s="47">
        <f t="shared" ref="S19" si="7">COUNTIF(S2:S17,"B")</f>
        <v>5</v>
      </c>
      <c r="T19" s="47">
        <f t="shared" si="6"/>
        <v>5</v>
      </c>
      <c r="U19" s="47">
        <f t="shared" si="6"/>
        <v>5</v>
      </c>
      <c r="V19" s="47">
        <f t="shared" si="6"/>
        <v>5</v>
      </c>
      <c r="W19" s="47">
        <f t="shared" si="6"/>
        <v>5</v>
      </c>
      <c r="X19" s="47">
        <f t="shared" si="6"/>
        <v>5</v>
      </c>
      <c r="Y19" s="27">
        <f>SUM(F19:X19)</f>
        <v>89</v>
      </c>
    </row>
    <row r="20" spans="1:29" ht="12.75" customHeight="1" x14ac:dyDescent="0.2">
      <c r="A20" s="28"/>
      <c r="B20" s="26"/>
      <c r="C20" s="16"/>
      <c r="D20" s="16"/>
      <c r="E20" s="26" t="s">
        <v>41</v>
      </c>
      <c r="F20" s="29">
        <f t="shared" ref="F20:X20" si="8">SUM(F18:F19)</f>
        <v>10</v>
      </c>
      <c r="G20" s="29">
        <f t="shared" si="8"/>
        <v>10</v>
      </c>
      <c r="H20" s="29">
        <f t="shared" si="8"/>
        <v>10</v>
      </c>
      <c r="I20" s="29">
        <f t="shared" si="8"/>
        <v>10</v>
      </c>
      <c r="J20" s="29">
        <f t="shared" si="8"/>
        <v>10</v>
      </c>
      <c r="K20" s="29">
        <f t="shared" si="8"/>
        <v>10</v>
      </c>
      <c r="L20" s="29">
        <f t="shared" si="8"/>
        <v>10</v>
      </c>
      <c r="M20" s="29">
        <f t="shared" si="8"/>
        <v>10</v>
      </c>
      <c r="N20" s="29">
        <f t="shared" si="8"/>
        <v>10</v>
      </c>
      <c r="O20" s="29">
        <f t="shared" si="8"/>
        <v>10</v>
      </c>
      <c r="P20" s="29">
        <f t="shared" si="8"/>
        <v>10</v>
      </c>
      <c r="Q20" s="29">
        <f t="shared" si="8"/>
        <v>7</v>
      </c>
      <c r="R20" s="29">
        <f t="shared" si="8"/>
        <v>7</v>
      </c>
      <c r="S20" s="29">
        <f t="shared" ref="S20" si="9">SUM(S18:S19)</f>
        <v>10</v>
      </c>
      <c r="T20" s="29">
        <f t="shared" si="8"/>
        <v>10</v>
      </c>
      <c r="U20" s="29">
        <f t="shared" si="8"/>
        <v>10</v>
      </c>
      <c r="V20" s="29">
        <f t="shared" si="8"/>
        <v>10</v>
      </c>
      <c r="W20" s="29">
        <f t="shared" si="8"/>
        <v>10</v>
      </c>
      <c r="X20" s="29">
        <f t="shared" si="8"/>
        <v>10</v>
      </c>
      <c r="Y20" s="46">
        <f>SUM(F20:X20)</f>
        <v>184</v>
      </c>
    </row>
    <row r="21" spans="1:29" ht="12.75" customHeight="1" x14ac:dyDescent="0.2">
      <c r="A21" s="30"/>
      <c r="B21" s="31"/>
    </row>
    <row r="22" spans="1:29" ht="12.75" customHeight="1" x14ac:dyDescent="0.2">
      <c r="A22" s="30"/>
      <c r="B22" s="30"/>
      <c r="C22" s="31"/>
      <c r="D22" s="33" t="s">
        <v>42</v>
      </c>
      <c r="E22" s="31"/>
    </row>
    <row r="23" spans="1:29" ht="12.75" customHeight="1" x14ac:dyDescent="0.25">
      <c r="A23" s="30"/>
      <c r="B23" s="30"/>
      <c r="C23" s="32"/>
      <c r="D23" s="34" t="s">
        <v>43</v>
      </c>
      <c r="E23" s="31"/>
    </row>
    <row r="24" spans="1:29" x14ac:dyDescent="0.2">
      <c r="D24" s="35" t="s">
        <v>44</v>
      </c>
    </row>
  </sheetData>
  <conditionalFormatting sqref="F2:X17">
    <cfRule type="cellIs" dxfId="2" priority="4" operator="equal">
      <formula>"K"</formula>
    </cfRule>
    <cfRule type="cellIs" dxfId="1" priority="5" operator="equal">
      <formula>"B"</formula>
    </cfRule>
    <cfRule type="cellIs" dxfId="0" priority="6" operator="equal">
      <formula>"H"</formula>
    </cfRule>
  </conditionalFormatting>
  <pageMargins left="0.75" right="0.75" top="1" bottom="1" header="0.5" footer="0.5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Matcher</vt:lpstr>
    </vt:vector>
  </TitlesOfParts>
  <Company>Emmaboda kommun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Fransson</dc:creator>
  <cp:lastModifiedBy>Jenny Fransson</cp:lastModifiedBy>
  <dcterms:created xsi:type="dcterms:W3CDTF">2019-04-09T14:21:49Z</dcterms:created>
  <dcterms:modified xsi:type="dcterms:W3CDTF">2019-04-12T09:53:25Z</dcterms:modified>
</cp:coreProperties>
</file>