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gregion-my.sharepoint.com/personal/sofsa1_vgregion_se/Documents/"/>
    </mc:Choice>
  </mc:AlternateContent>
  <xr:revisionPtr revIDLastSave="33" documentId="8_{9EF943F6-24DE-4328-8F19-14885694229E}" xr6:coauthVersionLast="47" xr6:coauthVersionMax="47" xr10:uidLastSave="{E060E031-204E-4CE6-BE59-1A20EEC330F0}"/>
  <bookViews>
    <workbookView xWindow="-110" yWindow="-110" windowWidth="19420" windowHeight="1042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Diagramdata!$D$3</definedName>
    <definedName name="_xlchart.v1.2" hidden="1">Diagramdata!$D$4:$D$63</definedName>
    <definedName name="_xlchart.v1.3" hidden="1">Diagramdata!$E$3</definedName>
    <definedName name="_xlchart.v1.4" hidden="1">Diagramdata!$E$4:$E$63</definedName>
    <definedName name="_xlchart.v1.5" hidden="1">Diagramdata!$F$3</definedName>
    <definedName name="_xlchart.v1.6" hidden="1">Diagramdata!$F$4:$F$63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C58" i="5"/>
  <c r="B58" i="5" s="1"/>
  <c r="C57" i="5"/>
  <c r="B57" i="5" s="1"/>
  <c r="C56" i="5"/>
  <c r="B56" i="5" s="1"/>
  <c r="D56" i="5" s="1"/>
  <c r="C55" i="5"/>
  <c r="B55" i="5" s="1"/>
  <c r="D55" i="5" s="1"/>
  <c r="C54" i="5"/>
  <c r="B54" i="5" s="1"/>
  <c r="D54" i="5" s="1"/>
  <c r="C53" i="5"/>
  <c r="B53" i="5" s="1"/>
  <c r="C52" i="5"/>
  <c r="B52" i="5" s="1"/>
  <c r="C51" i="5"/>
  <c r="B51" i="5" s="1"/>
  <c r="C50" i="5"/>
  <c r="B50" i="5" s="1"/>
  <c r="D50" i="5" s="1"/>
  <c r="C49" i="5"/>
  <c r="B49" i="5" s="1"/>
  <c r="D49" i="5" s="1"/>
  <c r="C48" i="5"/>
  <c r="B48" i="5" s="1"/>
  <c r="C47" i="5"/>
  <c r="B47" i="5" s="1"/>
  <c r="C46" i="5"/>
  <c r="B46" i="5" s="1"/>
  <c r="C45" i="5"/>
  <c r="B45" i="5" s="1"/>
  <c r="D45" i="5" s="1"/>
  <c r="C44" i="5"/>
  <c r="B44" i="5" s="1"/>
  <c r="D44" i="5" s="1"/>
  <c r="C43" i="5"/>
  <c r="B43" i="5" s="1"/>
  <c r="C42" i="5"/>
  <c r="B42" i="5" s="1"/>
  <c r="C41" i="5"/>
  <c r="B41" i="5" s="1"/>
  <c r="D41" i="5" s="1"/>
  <c r="C40" i="5"/>
  <c r="B40" i="5" s="1"/>
  <c r="D40" i="5" s="1"/>
  <c r="C39" i="5"/>
  <c r="B39" i="5" s="1"/>
  <c r="D39" i="5" s="1"/>
  <c r="C38" i="5"/>
  <c r="B38" i="5" s="1"/>
  <c r="C37" i="5"/>
  <c r="B37" i="5" s="1"/>
  <c r="C36" i="5"/>
  <c r="B36" i="5" s="1"/>
  <c r="C35" i="5"/>
  <c r="B35" i="5" s="1"/>
  <c r="C34" i="5"/>
  <c r="B34" i="5" s="1"/>
  <c r="D34" i="5" s="1"/>
  <c r="C33" i="5"/>
  <c r="B33" i="5" s="1"/>
  <c r="C32" i="5"/>
  <c r="B32" i="5" s="1"/>
  <c r="D32" i="5" s="1"/>
  <c r="C31" i="5"/>
  <c r="B31" i="5" s="1"/>
  <c r="D31" i="5" s="1"/>
  <c r="C30" i="5"/>
  <c r="B30" i="5" s="1"/>
  <c r="D30" i="5" s="1"/>
  <c r="C29" i="5"/>
  <c r="B29" i="5" s="1"/>
  <c r="D29" i="5" s="1"/>
  <c r="C28" i="5"/>
  <c r="B28" i="5" s="1"/>
  <c r="C27" i="5"/>
  <c r="B27" i="5" s="1"/>
  <c r="D27" i="5" s="1"/>
  <c r="C26" i="5"/>
  <c r="B26" i="5" s="1"/>
  <c r="D26" i="5" s="1"/>
  <c r="C25" i="5"/>
  <c r="B25" i="5" s="1"/>
  <c r="D25" i="5" s="1"/>
  <c r="C24" i="5"/>
  <c r="B24" i="5" s="1"/>
  <c r="D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D16" i="5" s="1"/>
  <c r="C15" i="5"/>
  <c r="B15" i="5" s="1"/>
  <c r="D15" i="5" s="1"/>
  <c r="C14" i="5"/>
  <c r="B14" i="5" s="1"/>
  <c r="D14" i="5" s="1"/>
  <c r="C13" i="5"/>
  <c r="B13" i="5" s="1"/>
  <c r="C12" i="5"/>
  <c r="B12" i="5" s="1"/>
  <c r="C11" i="5"/>
  <c r="B11" i="5" s="1"/>
  <c r="D11" i="5" s="1"/>
  <c r="C10" i="5"/>
  <c r="B10" i="5" s="1"/>
  <c r="D10" i="5" s="1"/>
  <c r="C9" i="5"/>
  <c r="B9" i="5" s="1"/>
  <c r="D9" i="5" s="1"/>
  <c r="C8" i="5"/>
  <c r="B8" i="5" s="1"/>
  <c r="C7" i="5"/>
  <c r="B7" i="5" s="1"/>
  <c r="C6" i="5"/>
  <c r="B6" i="5" s="1"/>
  <c r="C5" i="5"/>
  <c r="B5" i="5" s="1"/>
  <c r="C4" i="5"/>
  <c r="B4" i="5" s="1"/>
  <c r="D12" i="5" l="1"/>
  <c r="D17" i="5"/>
  <c r="D35" i="5"/>
  <c r="D36" i="5"/>
  <c r="D37" i="5"/>
  <c r="D51" i="5"/>
  <c r="D52" i="5"/>
  <c r="D57" i="5"/>
  <c r="D59" i="5"/>
  <c r="D60" i="5"/>
  <c r="D61" i="5"/>
  <c r="D47" i="5"/>
  <c r="D21" i="5"/>
  <c r="D20" i="5"/>
  <c r="D46" i="5"/>
  <c r="D58" i="5"/>
  <c r="D48" i="5"/>
  <c r="D5" i="5"/>
  <c r="D22" i="5"/>
  <c r="D33" i="5"/>
  <c r="D42" i="5"/>
  <c r="D23" i="5"/>
  <c r="D28" i="5"/>
  <c r="D43" i="5"/>
  <c r="D7" i="5"/>
  <c r="D18" i="5"/>
  <c r="D38" i="5"/>
  <c r="D53" i="5"/>
  <c r="D8" i="5"/>
  <c r="D62" i="5"/>
  <c r="D13" i="5"/>
  <c r="D4" i="5"/>
  <c r="D6" i="5"/>
  <c r="D19" i="5"/>
  <c r="D63" i="5"/>
</calcChain>
</file>

<file path=xl/sharedStrings.xml><?xml version="1.0" encoding="utf-8"?>
<sst xmlns="http://schemas.openxmlformats.org/spreadsheetml/2006/main" count="105" uniqueCount="38">
  <si>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</si>
  <si>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</si>
  <si>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</si>
  <si>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</si>
  <si>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</si>
  <si>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</si>
  <si>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</si>
  <si>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</si>
  <si>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</si>
  <si>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</si>
  <si>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</si>
  <si>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</si>
  <si>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</si>
  <si>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Mallen är utvecklad av:</t>
  </si>
  <si>
    <t>www.excelspecialisten.se</t>
  </si>
  <si>
    <t>DIAGRAMDATA</t>
  </si>
  <si>
    <t>HJÄLPKOLUMNER</t>
  </si>
  <si>
    <t>Månad</t>
  </si>
  <si>
    <t>Aktivitet</t>
  </si>
  <si>
    <t>Värde</t>
  </si>
  <si>
    <t>Månad2</t>
  </si>
  <si>
    <t>Akt.nummer</t>
  </si>
  <si>
    <t>Inventering dräkter</t>
  </si>
  <si>
    <t>Anmälan serier</t>
  </si>
  <si>
    <t xml:space="preserve">Anmälan serier </t>
  </si>
  <si>
    <t>Newbody</t>
  </si>
  <si>
    <t>Bingolotter</t>
  </si>
  <si>
    <t>Marknad</t>
  </si>
  <si>
    <t>Domare</t>
  </si>
  <si>
    <t>Sommarcupen</t>
  </si>
  <si>
    <t>Planering bollkallar</t>
  </si>
  <si>
    <t>Countrygalan</t>
  </si>
  <si>
    <t>Träningstider konstgräs vår</t>
  </si>
  <si>
    <t>Träningstider höst</t>
  </si>
  <si>
    <t>Idrottsskola</t>
  </si>
  <si>
    <t>Vintercupen</t>
  </si>
  <si>
    <t>Ungdomsavslutning</t>
  </si>
  <si>
    <t>Årsberättelse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</si>
</sst>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49" fontId="0" fillId="4" borderId="3" xfId="0" applyNumberFormat="1" applyFill="1" applyBorder="1"/>
    <xf numFmtId="49" fontId="0" fillId="4" borderId="4" xfId="0" applyNumberFormat="1" applyFill="1" applyBorder="1"/>
    <xf numFmtId="49" fontId="0" fillId="4" borderId="5" xfId="0" applyNumberFormat="1" applyFill="1" applyBorder="1"/>
    <xf numFmtId="49" fontId="0" fillId="0" borderId="3" xfId="0" applyNumberFormat="1" applyBorder="1"/>
    <xf numFmtId="49" fontId="0" fillId="0" borderId="4" xfId="0" applyNumberFormat="1" applyBorder="1"/>
    <xf numFmtId="49" fontId="0" fillId="4" borderId="1" xfId="0" applyNumberFormat="1" applyFill="1" applyBorder="1"/>
    <xf numFmtId="49" fontId="0" fillId="4" borderId="2" xfId="0" applyNumberFormat="1" applyFill="1" applyBorder="1"/>
    <xf numFmtId="0" fontId="5" fillId="0" borderId="0" xfId="1" applyFont="1" applyFill="1"/>
    <xf numFmtId="49" fontId="0" fillId="0" borderId="5" xfId="0" applyNumberFormat="1" applyBorder="1"/>
    <xf numFmtId="49" fontId="0" fillId="4" borderId="6" xfId="0" applyNumberFormat="1" applyFill="1" applyBorder="1"/>
    <xf numFmtId="0" fontId="6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  <cx:data id="2">
      <cx:strDim type="cat">
        <cx:f>_xlchart.v1.0</cx:f>
      </cx:strDim>
      <cx:numDim type="size">
        <cx:f>_xlchart.v1.6</cx:f>
      </cx:numDim>
    </cx:data>
  </cx:chartData>
  <cx:chart>
    <cx:title pos="t" align="ctr" overlay="0">
      <cx:tx>
        <cx:txData>
          <cx:v>ÅRSHJUL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ln>
                <a:noFill/>
              </a:ln>
              <a:solidFill>
                <a:srgbClr val="0070C0"/>
              </a:solidFill>
            </a:defRPr>
          </a:pPr>
          <a:r>
            <a:rPr lang="sv-SE" sz="1600" b="0" i="0" u="none" strike="noStrike" baseline="0">
              <a:ln>
                <a:noFill/>
              </a:ln>
              <a:solidFill>
                <a:srgbClr val="0070C0"/>
              </a:solidFill>
              <a:latin typeface="Calibri" panose="020F0502020204030204"/>
            </a:rPr>
            <a:t>ÅRSHJUL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>_xlchart.v1.1</cx:f>
              <cx:v>Värde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0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</cx:dataLabels>
          <cx:dataId val="0"/>
        </cx:series>
        <cx:series layoutId="sunburst" hidden="1" uniqueId="{352527BB-4867-41F2-8703-F0CA2F695D30}" formatIdx="1">
          <cx:tx>
            <cx:txData>
              <cx:f>_xlchart.v1.3</cx:f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>_xlchart.v1.5</cx:f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8</xdr:row>
      <xdr:rowOff>161925</xdr:rowOff>
    </xdr:from>
    <xdr:to>
      <xdr:col>9</xdr:col>
      <xdr:colOff>1028701</xdr:colOff>
      <xdr:row>40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51250" y="1628775"/>
              <a:ext cx="7753351" cy="5864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</xdr:colOff>
      <xdr:row>34</xdr:row>
      <xdr:rowOff>161925</xdr:rowOff>
    </xdr:from>
    <xdr:to>
      <xdr:col>12</xdr:col>
      <xdr:colOff>819750</xdr:colOff>
      <xdr:row>38</xdr:row>
      <xdr:rowOff>11925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BB893F21-3DDB-40C1-A4A6-2D2593CD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2" y="6619875"/>
          <a:ext cx="2019898" cy="61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specialisten.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39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4.54296875" customWidth="1"/>
    <col min="2" max="13" width="18" customWidth="1"/>
    <col min="14" max="14" width="12.54296875" customWidth="1"/>
    <col min="15" max="15" width="12.26953125" customWidth="1"/>
    <col min="19" max="19" width="12.1796875" bestFit="1" customWidth="1"/>
    <col min="20" max="20" width="14.81640625" customWidth="1"/>
    <col min="21" max="21" width="8.1796875" customWidth="1"/>
    <col min="22" max="22" width="14.26953125" bestFit="1" customWidth="1"/>
    <col min="23" max="23" width="14.453125" bestFit="1" customWidth="1"/>
  </cols>
  <sheetData>
    <row r="1" spans="1:13" ht="7.5" customHeight="1" x14ac:dyDescent="0.35"/>
    <row r="2" spans="1:13" ht="21" x14ac:dyDescent="0.5">
      <c r="B2" s="2" t="s">
        <v>0</v>
      </c>
    </row>
    <row r="3" spans="1:13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5" t="s">
        <v>12</v>
      </c>
    </row>
    <row r="4" spans="1:13" x14ac:dyDescent="0.35">
      <c r="A4" s="16">
        <v>1</v>
      </c>
      <c r="B4" s="6" t="s">
        <v>22</v>
      </c>
      <c r="C4" s="7" t="s">
        <v>24</v>
      </c>
      <c r="D4" s="7" t="s">
        <v>23</v>
      </c>
      <c r="E4" s="7" t="s">
        <v>26</v>
      </c>
      <c r="F4" s="7" t="s">
        <v>29</v>
      </c>
      <c r="G4" s="7" t="s">
        <v>31</v>
      </c>
      <c r="H4" s="7"/>
      <c r="I4" s="7" t="s">
        <v>28</v>
      </c>
      <c r="J4" s="7" t="s">
        <v>28</v>
      </c>
      <c r="K4" s="7" t="s">
        <v>27</v>
      </c>
      <c r="L4" s="7" t="s">
        <v>35</v>
      </c>
      <c r="M4" s="8" t="s">
        <v>26</v>
      </c>
    </row>
    <row r="5" spans="1:13" x14ac:dyDescent="0.35">
      <c r="A5" s="16">
        <v>2</v>
      </c>
      <c r="B5" s="9" t="s">
        <v>32</v>
      </c>
      <c r="C5" s="10"/>
      <c r="D5" s="10" t="s">
        <v>25</v>
      </c>
      <c r="E5" s="10" t="s">
        <v>27</v>
      </c>
      <c r="F5" s="10" t="s">
        <v>28</v>
      </c>
      <c r="G5" s="10" t="s">
        <v>28</v>
      </c>
      <c r="H5" s="10"/>
      <c r="I5" s="10"/>
      <c r="J5" s="10"/>
      <c r="K5" s="10" t="s">
        <v>35</v>
      </c>
      <c r="L5" s="10" t="s">
        <v>36</v>
      </c>
      <c r="M5" s="14" t="s">
        <v>37</v>
      </c>
    </row>
    <row r="6" spans="1:13" x14ac:dyDescent="0.35">
      <c r="A6" s="16">
        <v>3</v>
      </c>
      <c r="B6" s="6"/>
      <c r="C6" s="7"/>
      <c r="D6" s="7" t="s">
        <v>30</v>
      </c>
      <c r="E6" s="7" t="s">
        <v>28</v>
      </c>
      <c r="F6" s="7"/>
      <c r="G6" s="7" t="s">
        <v>33</v>
      </c>
      <c r="H6" s="7"/>
      <c r="I6" s="7"/>
      <c r="J6" s="7"/>
      <c r="K6" s="7"/>
      <c r="L6" s="7"/>
      <c r="M6" s="8"/>
    </row>
    <row r="7" spans="1:13" x14ac:dyDescent="0.35">
      <c r="A7" s="16">
        <v>4</v>
      </c>
      <c r="B7" s="9"/>
      <c r="C7" s="10"/>
      <c r="D7" s="10"/>
      <c r="E7" s="10"/>
      <c r="F7" s="10"/>
      <c r="G7" s="10" t="s">
        <v>34</v>
      </c>
      <c r="H7" s="10"/>
      <c r="I7" s="10"/>
      <c r="J7" s="10"/>
      <c r="K7" s="10"/>
      <c r="L7" s="10"/>
      <c r="M7" s="14"/>
    </row>
    <row r="8" spans="1:13" x14ac:dyDescent="0.35">
      <c r="A8" s="16">
        <v>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5"/>
    </row>
    <row r="34" spans="12:12" x14ac:dyDescent="0.35">
      <c r="L34" t="s">
        <v>13</v>
      </c>
    </row>
    <row r="39" spans="12:12" x14ac:dyDescent="0.35">
      <c r="L39" s="13" t="s">
        <v>14</v>
      </c>
    </row>
  </sheetData>
  <phoneticPr fontId="1" type="noConversion"/>
  <hyperlinks>
    <hyperlink ref="L39" r:id="rId1" xr:uid="{CB75168B-54FF-4B09-8CC1-D66D50BE686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workbookViewId="0">
      <selection activeCell="C4" sqref="C4"/>
    </sheetView>
  </sheetViews>
  <sheetFormatPr defaultRowHeight="14.5" x14ac:dyDescent="0.35"/>
  <cols>
    <col min="1" max="1" width="6" customWidth="1"/>
    <col min="2" max="2" width="12.1796875" bestFit="1" customWidth="1"/>
    <col min="3" max="3" width="11.1796875" bestFit="1" customWidth="1"/>
    <col min="4" max="4" width="12" bestFit="1" customWidth="1"/>
    <col min="5" max="5" width="14.26953125" bestFit="1" customWidth="1"/>
    <col min="6" max="6" width="14.453125" bestFit="1" customWidth="1"/>
  </cols>
  <sheetData>
    <row r="2" spans="2:6" ht="21" x14ac:dyDescent="0.5">
      <c r="B2" s="2" t="s">
        <v>15</v>
      </c>
      <c r="E2" s="2" t="s">
        <v>16</v>
      </c>
    </row>
    <row r="3" spans="2:6" x14ac:dyDescent="0.35">
      <c r="B3" t="s">
        <v>17</v>
      </c>
      <c r="C3" t="s">
        <v>18</v>
      </c>
      <c r="D3" t="s">
        <v>19</v>
      </c>
      <c r="E3" t="s">
        <v>20</v>
      </c>
      <c r="F3" t="s">
        <v>21</v>
      </c>
    </row>
    <row r="4" spans="2:6" x14ac:dyDescent="0.35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 x14ac:dyDescent="0.35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 x14ac:dyDescent="0.35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 x14ac:dyDescent="0.35">
      <c r="B7" t="str">
        <f ca="1">IF(OR(Tabell136[[#This Row],[Aktivitet]]&lt;&gt;"",E7&lt;&gt;E8),E7,"")</f>
        <v>December</v>
      </c>
      <c r="C7" t="str">
        <f ca="1">TEXT(OFFSET(Årshjul!$B$3,F7,MATCH(E7,Årshjul!$B$3:$M$3,0)-1),"")</f>
        <v>Årsberättelse</v>
      </c>
      <c r="D7">
        <f ca="1">IF(Tabell136[[#This Row],[Månad]]&lt;&gt;"",IFERROR(1/COUNTIF(Tabell136[Månad],Tabell136[[#This Row],[Månad]]),""),"")</f>
        <v>0.5</v>
      </c>
      <c r="E7" s="1" t="s">
        <v>12</v>
      </c>
      <c r="F7" s="1">
        <v>2</v>
      </c>
    </row>
    <row r="8" spans="2:6" x14ac:dyDescent="0.35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Bingolotter</v>
      </c>
      <c r="D8">
        <f ca="1">IF(Tabell136[[#This Row],[Månad]]&lt;&gt;"",IFERROR(1/COUNTIF(Tabell136[Månad],Tabell136[[#This Row],[Månad]]),""),"")</f>
        <v>0.5</v>
      </c>
      <c r="E8" s="1" t="s">
        <v>12</v>
      </c>
      <c r="F8" s="1">
        <v>1</v>
      </c>
    </row>
    <row r="9" spans="2:6" x14ac:dyDescent="0.35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 x14ac:dyDescent="0.35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 x14ac:dyDescent="0.35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 x14ac:dyDescent="0.35">
      <c r="B12" t="str">
        <f ca="1">IF(OR(Tabell136[[#This Row],[Aktivitet]]&lt;&gt;"",E12&lt;&gt;E13),E12,"")</f>
        <v>November</v>
      </c>
      <c r="C12" t="str">
        <f ca="1">TEXT(OFFSET(Årshjul!$B$3,F12,MATCH(E12,Årshjul!$B$3:$M$3,0)-1),"")</f>
        <v>Ungdomsavslutning</v>
      </c>
      <c r="D12">
        <f ca="1">IF(Tabell136[[#This Row],[Månad]]&lt;&gt;"",IFERROR(1/COUNTIF(Tabell136[Månad],Tabell136[[#This Row],[Månad]]),""),"")</f>
        <v>0.5</v>
      </c>
      <c r="E12" s="1" t="s">
        <v>11</v>
      </c>
      <c r="F12" s="1">
        <v>2</v>
      </c>
    </row>
    <row r="13" spans="2:6" x14ac:dyDescent="0.35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Vintercupen</v>
      </c>
      <c r="D13">
        <f ca="1">IF(Tabell136[[#This Row],[Månad]]&lt;&gt;"",IFERROR(1/COUNTIF(Tabell136[Månad],Tabell136[[#This Row],[Månad]]),""),"")</f>
        <v>0.5</v>
      </c>
      <c r="E13" s="1" t="s">
        <v>11</v>
      </c>
      <c r="F13" s="1">
        <v>1</v>
      </c>
    </row>
    <row r="14" spans="2:6" x14ac:dyDescent="0.35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 x14ac:dyDescent="0.35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 x14ac:dyDescent="0.35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 x14ac:dyDescent="0.35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Vintercupen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 x14ac:dyDescent="0.35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Marknad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 x14ac:dyDescent="0.35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 x14ac:dyDescent="0.35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 x14ac:dyDescent="0.35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 x14ac:dyDescent="0.35">
      <c r="B22" t="str">
        <f ca="1">IF(OR(Tabell136[[#This Row],[Aktivitet]]&lt;&gt;"",E22&lt;&gt;E23),E22,"")</f>
        <v/>
      </c>
      <c r="C22" t="str">
        <f ca="1">TEXT(OFFSET(Årshjul!$B$3,F22,MATCH(E22,Årshjul!$B$3:$M$3,0)-1),"")</f>
        <v/>
      </c>
      <c r="D22" t="str">
        <f ca="1">IF(Tabell136[[#This Row],[Månad]]&lt;&gt;"",IFERROR(1/COUNTIF(Tabell136[Månad],Tabell136[[#This Row],[Månad]]),""),"")</f>
        <v/>
      </c>
      <c r="E22" s="1" t="s">
        <v>9</v>
      </c>
      <c r="F22" s="1">
        <v>2</v>
      </c>
    </row>
    <row r="23" spans="2:6" x14ac:dyDescent="0.35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Domare</v>
      </c>
      <c r="D23">
        <f ca="1">IF(Tabell136[[#This Row],[Månad]]&lt;&gt;"",IFERROR(1/COUNTIF(Tabell136[Månad],Tabell136[[#This Row],[Månad]]),""),"")</f>
        <v>1</v>
      </c>
      <c r="E23" s="1" t="s">
        <v>9</v>
      </c>
      <c r="F23" s="1">
        <v>1</v>
      </c>
    </row>
    <row r="24" spans="2:6" x14ac:dyDescent="0.35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 x14ac:dyDescent="0.35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 x14ac:dyDescent="0.35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 x14ac:dyDescent="0.35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 x14ac:dyDescent="0.35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Domare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 x14ac:dyDescent="0.35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 x14ac:dyDescent="0.35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 x14ac:dyDescent="0.35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 x14ac:dyDescent="0.35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 x14ac:dyDescent="0.35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/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 x14ac:dyDescent="0.35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 x14ac:dyDescent="0.35">
      <c r="B35" t="str">
        <f ca="1">IF(OR(Tabell136[[#This Row],[Aktivitet]]&lt;&gt;"",E35&lt;&gt;E36),E35,"")</f>
        <v>Juni</v>
      </c>
      <c r="C35" t="str">
        <f ca="1">TEXT(OFFSET(Årshjul!$B$3,F35,MATCH(E35,Årshjul!$B$3:$M$3,0)-1),"")</f>
        <v>Idrottsskola</v>
      </c>
      <c r="D35">
        <f ca="1">IF(Tabell136[[#This Row],[Månad]]&lt;&gt;"",IFERROR(1/COUNTIF(Tabell136[Månad],Tabell136[[#This Row],[Månad]]),""),"")</f>
        <v>0.25</v>
      </c>
      <c r="E35" s="1" t="s">
        <v>6</v>
      </c>
      <c r="F35" s="1">
        <v>4</v>
      </c>
    </row>
    <row r="36" spans="2:6" x14ac:dyDescent="0.35">
      <c r="B36" t="str">
        <f ca="1">IF(OR(Tabell136[[#This Row],[Aktivitet]]&lt;&gt;"",E36&lt;&gt;E37),E36,"")</f>
        <v>Juni</v>
      </c>
      <c r="C36" t="str">
        <f ca="1">TEXT(OFFSET(Årshjul!$B$3,F36,MATCH(E36,Årshjul!$B$3:$M$3,0)-1),"")</f>
        <v>Träningstider höst</v>
      </c>
      <c r="D36">
        <f ca="1">IF(Tabell136[[#This Row],[Månad]]&lt;&gt;"",IFERROR(1/COUNTIF(Tabell136[Månad],Tabell136[[#This Row],[Månad]]),""),"")</f>
        <v>0.25</v>
      </c>
      <c r="E36" s="1" t="s">
        <v>6</v>
      </c>
      <c r="F36" s="1">
        <v>3</v>
      </c>
    </row>
    <row r="37" spans="2:6" x14ac:dyDescent="0.35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Domare</v>
      </c>
      <c r="D37">
        <f ca="1">IF(Tabell136[[#This Row],[Månad]]&lt;&gt;"",IFERROR(1/COUNTIF(Tabell136[Månad],Tabell136[[#This Row],[Månad]]),""),"")</f>
        <v>0.25</v>
      </c>
      <c r="E37" s="1" t="s">
        <v>6</v>
      </c>
      <c r="F37" s="1">
        <v>2</v>
      </c>
    </row>
    <row r="38" spans="2:6" x14ac:dyDescent="0.35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Countrygalan</v>
      </c>
      <c r="D38">
        <f ca="1">IF(Tabell136[[#This Row],[Månad]]&lt;&gt;"",IFERROR(1/COUNTIF(Tabell136[Månad],Tabell136[[#This Row],[Månad]]),""),"")</f>
        <v>0.25</v>
      </c>
      <c r="E38" s="1" t="s">
        <v>6</v>
      </c>
      <c r="F38" s="1">
        <v>1</v>
      </c>
    </row>
    <row r="39" spans="2:6" x14ac:dyDescent="0.35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 x14ac:dyDescent="0.35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 x14ac:dyDescent="0.35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 x14ac:dyDescent="0.35">
      <c r="B42" t="str">
        <f ca="1">IF(OR(Tabell136[[#This Row],[Aktivitet]]&lt;&gt;"",E42&lt;&gt;E43),E42,"")</f>
        <v>Maj</v>
      </c>
      <c r="C42" t="str">
        <f ca="1">TEXT(OFFSET(Årshjul!$B$3,F42,MATCH(E42,Årshjul!$B$3:$M$3,0)-1),"")</f>
        <v>Domare</v>
      </c>
      <c r="D42">
        <f ca="1">IF(Tabell136[[#This Row],[Månad]]&lt;&gt;"",IFERROR(1/COUNTIF(Tabell136[Månad],Tabell136[[#This Row],[Månad]]),""),"")</f>
        <v>0.5</v>
      </c>
      <c r="E42" s="1" t="s">
        <v>5</v>
      </c>
      <c r="F42" s="1">
        <v>2</v>
      </c>
    </row>
    <row r="43" spans="2:6" x14ac:dyDescent="0.35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Sommarcupen</v>
      </c>
      <c r="D43">
        <f ca="1">IF(Tabell136[[#This Row],[Månad]]&lt;&gt;"",IFERROR(1/COUNTIF(Tabell136[Månad],Tabell136[[#This Row],[Månad]]),""),"")</f>
        <v>0.5</v>
      </c>
      <c r="E43" s="1" t="s">
        <v>5</v>
      </c>
      <c r="F43" s="1">
        <v>1</v>
      </c>
    </row>
    <row r="44" spans="2:6" x14ac:dyDescent="0.35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 x14ac:dyDescent="0.35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 x14ac:dyDescent="0.35">
      <c r="B46" t="str">
        <f ca="1">IF(OR(Tabell136[[#This Row],[Aktivitet]]&lt;&gt;"",E46&lt;&gt;E47),E46,"")</f>
        <v>April</v>
      </c>
      <c r="C46" t="str">
        <f ca="1">TEXT(OFFSET(Årshjul!$B$3,F46,MATCH(E46,Årshjul!$B$3:$M$3,0)-1),"")</f>
        <v>Domare</v>
      </c>
      <c r="D46">
        <f ca="1">IF(Tabell136[[#This Row],[Månad]]&lt;&gt;"",IFERROR(1/COUNTIF(Tabell136[Månad],Tabell136[[#This Row],[Månad]]),""),"")</f>
        <v>0.33333333333333331</v>
      </c>
      <c r="E46" s="1" t="s">
        <v>4</v>
      </c>
      <c r="F46" s="1">
        <v>3</v>
      </c>
    </row>
    <row r="47" spans="2:6" x14ac:dyDescent="0.35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Marknad</v>
      </c>
      <c r="D47">
        <f ca="1">IF(Tabell136[[#This Row],[Månad]]&lt;&gt;"",IFERROR(1/COUNTIF(Tabell136[Månad],Tabell136[[#This Row],[Månad]]),""),"")</f>
        <v>0.33333333333333331</v>
      </c>
      <c r="E47" s="1" t="s">
        <v>4</v>
      </c>
      <c r="F47" s="1">
        <v>2</v>
      </c>
    </row>
    <row r="48" spans="2:6" x14ac:dyDescent="0.35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Bingolotter</v>
      </c>
      <c r="D48">
        <f ca="1">IF(Tabell136[[#This Row],[Månad]]&lt;&gt;"",IFERROR(1/COUNTIF(Tabell136[Månad],Tabell136[[#This Row],[Månad]]),""),"")</f>
        <v>0.33333333333333331</v>
      </c>
      <c r="E48" s="1" t="s">
        <v>4</v>
      </c>
      <c r="F48" s="1">
        <v>1</v>
      </c>
    </row>
    <row r="49" spans="2:6" x14ac:dyDescent="0.35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 x14ac:dyDescent="0.35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 x14ac:dyDescent="0.35">
      <c r="B51" t="str">
        <f ca="1">IF(OR(Tabell136[[#This Row],[Aktivitet]]&lt;&gt;"",E51&lt;&gt;E52),E51,"")</f>
        <v>Mars</v>
      </c>
      <c r="C51" t="str">
        <f ca="1">TEXT(OFFSET(Årshjul!$B$3,F51,MATCH(E51,Årshjul!$B$3:$M$3,0)-1),"")</f>
        <v>Planering bollkallar</v>
      </c>
      <c r="D51">
        <f ca="1">IF(Tabell136[[#This Row],[Månad]]&lt;&gt;"",IFERROR(1/COUNTIF(Tabell136[Månad],Tabell136[[#This Row],[Månad]]),""),"")</f>
        <v>0.33333333333333331</v>
      </c>
      <c r="E51" s="1" t="s">
        <v>3</v>
      </c>
      <c r="F51" s="1">
        <v>3</v>
      </c>
    </row>
    <row r="52" spans="2:6" x14ac:dyDescent="0.35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Newbody</v>
      </c>
      <c r="D52">
        <f ca="1">IF(Tabell136[[#This Row],[Månad]]&lt;&gt;"",IFERROR(1/COUNTIF(Tabell136[Månad],Tabell136[[#This Row],[Månad]]),""),"")</f>
        <v>0.33333333333333331</v>
      </c>
      <c r="E52" s="1" t="s">
        <v>3</v>
      </c>
      <c r="F52" s="1">
        <v>2</v>
      </c>
    </row>
    <row r="53" spans="2:6" x14ac:dyDescent="0.35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Anmälan serier</v>
      </c>
      <c r="D53">
        <f ca="1">IF(Tabell136[[#This Row],[Månad]]&lt;&gt;"",IFERROR(1/COUNTIF(Tabell136[Månad],Tabell136[[#This Row],[Månad]]),""),"")</f>
        <v>0.33333333333333331</v>
      </c>
      <c r="E53" s="1" t="s">
        <v>3</v>
      </c>
      <c r="F53" s="1">
        <v>1</v>
      </c>
    </row>
    <row r="54" spans="2:6" x14ac:dyDescent="0.35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 x14ac:dyDescent="0.35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 x14ac:dyDescent="0.35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 x14ac:dyDescent="0.35">
      <c r="B57" t="str">
        <f ca="1">IF(OR(Tabell136[[#This Row],[Aktivitet]]&lt;&gt;"",E57&lt;&gt;E58),E57,"")</f>
        <v/>
      </c>
      <c r="C57" t="str">
        <f ca="1">TEXT(OFFSET(Årshjul!$B$3,F57,MATCH(E57,Årshjul!$B$3:$M$3,0)-1),"")</f>
        <v/>
      </c>
      <c r="D57" t="str">
        <f ca="1">IF(Tabell136[[#This Row],[Månad]]&lt;&gt;"",IFERROR(1/COUNTIF(Tabell136[Månad],Tabell136[[#This Row],[Månad]]),""),"")</f>
        <v/>
      </c>
      <c r="E57" s="1" t="s">
        <v>2</v>
      </c>
      <c r="F57" s="1">
        <v>2</v>
      </c>
    </row>
    <row r="58" spans="2:6" x14ac:dyDescent="0.35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 xml:space="preserve">Anmälan serier </v>
      </c>
      <c r="D58">
        <f ca="1">IF(Tabell136[[#This Row],[Månad]]&lt;&gt;"",IFERROR(1/COUNTIF(Tabell136[Månad],Tabell136[[#This Row],[Månad]]),""),"")</f>
        <v>1</v>
      </c>
      <c r="E58" s="1" t="s">
        <v>2</v>
      </c>
      <c r="F58" s="1">
        <v>1</v>
      </c>
    </row>
    <row r="59" spans="2:6" x14ac:dyDescent="0.35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 x14ac:dyDescent="0.35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 x14ac:dyDescent="0.35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 x14ac:dyDescent="0.35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Träningstider konstgräs vår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 x14ac:dyDescent="0.35">
      <c r="B63" t="str">
        <f ca="1">IF(OR(Tabell136[[#This Row],[Aktivitet]]&lt;&gt;"",E63&lt;&gt;Årshjul!V64),E63,"")</f>
        <v>Januari</v>
      </c>
      <c r="C63" t="str">
        <f ca="1">TEXT(OFFSET(Årshjul!$B$3,F63,MATCH(E63,Årshjul!$B$3:$M$3,0)-1),"")</f>
        <v>Inventering dräkter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Sofia Sandberg</cp:lastModifiedBy>
  <cp:revision/>
  <dcterms:created xsi:type="dcterms:W3CDTF">2020-02-27T13:57:08Z</dcterms:created>
  <dcterms:modified xsi:type="dcterms:W3CDTF">2024-03-03T11:48:55Z</dcterms:modified>
  <cp:category/>
  <cp:contentStatus/>
</cp:coreProperties>
</file>