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lemensnashockeynu.sharepoint.com/sites/ClemensnasHC/Delade dokument/Clemensnäs HC/Ekonomi/Mallar/"/>
    </mc:Choice>
  </mc:AlternateContent>
  <xr:revisionPtr revIDLastSave="53" documentId="8_{621F9283-BB4A-4A58-94E4-363B78262744}" xr6:coauthVersionLast="47" xr6:coauthVersionMax="47" xr10:uidLastSave="{A62BD223-429E-4849-B729-E4A918BE9040}"/>
  <bookViews>
    <workbookView xWindow="-120" yWindow="-120" windowWidth="29040" windowHeight="15720" xr2:uid="{44DA1875-1286-47F2-8C06-2250241A9AC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22" i="1"/>
  <c r="D22" i="1" s="1"/>
  <c r="C7" i="1"/>
  <c r="C23" i="1"/>
  <c r="C19" i="1"/>
  <c r="C9" i="1"/>
  <c r="C18" i="1"/>
  <c r="C12" i="1"/>
  <c r="C10" i="1"/>
  <c r="D10" i="1" s="1"/>
  <c r="C21" i="1"/>
  <c r="C17" i="1"/>
  <c r="C15" i="1"/>
  <c r="C13" i="1"/>
  <c r="C20" i="1"/>
  <c r="C16" i="1"/>
  <c r="C8" i="1"/>
  <c r="C11" i="1"/>
  <c r="D11" i="1" s="1"/>
  <c r="C14" i="1"/>
  <c r="D14" i="1" s="1"/>
  <c r="C24" i="1"/>
  <c r="B24" i="1"/>
  <c r="B7" i="1"/>
  <c r="B23" i="1"/>
  <c r="B19" i="1"/>
  <c r="B9" i="1"/>
  <c r="B18" i="1"/>
  <c r="B12" i="1"/>
  <c r="B10" i="1"/>
  <c r="B21" i="1"/>
  <c r="B17" i="1"/>
  <c r="B15" i="1"/>
  <c r="B13" i="1"/>
  <c r="D13" i="1" s="1"/>
  <c r="B20" i="1"/>
  <c r="B16" i="1"/>
  <c r="B8" i="1"/>
  <c r="D8" i="1" s="1"/>
  <c r="B14" i="1"/>
  <c r="D12" i="1" l="1"/>
  <c r="D16" i="1"/>
  <c r="D20" i="1"/>
  <c r="B26" i="1"/>
  <c r="D15" i="1"/>
  <c r="D24" i="1"/>
  <c r="D17" i="1"/>
  <c r="D7" i="1"/>
  <c r="D21" i="1"/>
  <c r="D18" i="1"/>
  <c r="D9" i="1"/>
  <c r="D19" i="1"/>
  <c r="D23" i="1"/>
  <c r="C26" i="1"/>
  <c r="D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CHC Micke</author>
  </authors>
  <commentList>
    <comment ref="C6" authorId="0" shapeId="0" xr:uid="{22DF5485-591C-464C-9EF7-04B99F0212C5}">
      <text>
        <r>
          <rPr>
            <b/>
            <sz val="9"/>
            <color indexed="81"/>
            <rFont val="Tahoma"/>
            <family val="2"/>
          </rPr>
          <t>CHC Micke:</t>
        </r>
        <r>
          <rPr>
            <sz val="9"/>
            <color indexed="81"/>
            <rFont val="Tahoma"/>
            <family val="2"/>
          </rPr>
          <t xml:space="preserve">
3040:- Pizzeria Dorotea
2098:- Arenarestaurangen Östersund</t>
        </r>
      </text>
    </comment>
  </commentList>
</comments>
</file>

<file path=xl/sharedStrings.xml><?xml version="1.0" encoding="utf-8"?>
<sst xmlns="http://schemas.openxmlformats.org/spreadsheetml/2006/main" count="29" uniqueCount="29">
  <si>
    <t>Mat</t>
  </si>
  <si>
    <t>Faktureringsmall</t>
  </si>
  <si>
    <t>Namn</t>
  </si>
  <si>
    <t xml:space="preserve">Hotell </t>
  </si>
  <si>
    <t>Total</t>
  </si>
  <si>
    <t>Anders Andersson</t>
  </si>
  <si>
    <t>Bertil Bertilsson</t>
  </si>
  <si>
    <t>Conrad Conradsson</t>
  </si>
  <si>
    <t>Daniel Danielsson</t>
  </si>
  <si>
    <t>Erik Eriksson</t>
  </si>
  <si>
    <t>Filip Filipsson</t>
  </si>
  <si>
    <t>Gustaf Gustafsson</t>
  </si>
  <si>
    <t>Henrik Henriksson</t>
  </si>
  <si>
    <t>Ivan Ivansson</t>
  </si>
  <si>
    <t>Johan Johansson</t>
  </si>
  <si>
    <t>Karl Karlsson</t>
  </si>
  <si>
    <t>Ludvig Ludvigsson</t>
  </si>
  <si>
    <t>Mikael Mikaelsson</t>
  </si>
  <si>
    <t>Nils Nilsson</t>
  </si>
  <si>
    <t>Petter Pettersson</t>
  </si>
  <si>
    <t>Rickard Rickardsson</t>
  </si>
  <si>
    <t>J18 hotell och mat 10-11/8-24</t>
  </si>
  <si>
    <t>Oskar Oskarsson U16</t>
  </si>
  <si>
    <t>Sven Svensson U16</t>
  </si>
  <si>
    <t>Oskar och Sven är inlånade från U16 just för denna resa och då skriver ni in efter deras namn vilket lag de spelar i. Se A21 och A24</t>
  </si>
  <si>
    <t>För  Dam, J20 och J18 ska hotell och mat separeras. För U16 och nedåt behövs det inte!</t>
  </si>
  <si>
    <t>Ex.</t>
  </si>
  <si>
    <t>Erik och Petter har föräldrar som är materialförvaltare och följer med, därför ska de betala för endast mat och inte hotell. Se B11 och B22</t>
  </si>
  <si>
    <t>Betalar man detta via SWISH skickar man till lagets egna swishnummer, i detta fall J18. (gäller även Oskar och Sven)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</si>
</sst>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2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EED4-C06C-47AE-8125-2DE10A2A9555}">
  <dimension ref="A1:I26"/>
  <sheetViews>
    <sheetView tabSelected="1" workbookViewId="0">
      <selection activeCell="K19" sqref="K19"/>
    </sheetView>
  </sheetViews>
  <sheetFormatPr defaultRowHeight="15" x14ac:dyDescent="0.2"/>
  <cols>
    <col min="1" max="1" width="29" style="1" customWidth="1"/>
    <col min="2" max="2" width="10.85546875" style="1" bestFit="1" customWidth="1"/>
    <col min="3" max="3" width="9.5703125" style="1" bestFit="1" customWidth="1"/>
    <col min="4" max="4" width="12.5703125" style="1" customWidth="1"/>
    <col min="5" max="16384" width="9.140625" style="1"/>
  </cols>
  <sheetData>
    <row r="1" spans="1:9" ht="26.25" x14ac:dyDescent="0.4">
      <c r="A1" s="4" t="s">
        <v>1</v>
      </c>
    </row>
    <row r="3" spans="1:9" ht="15.75" x14ac:dyDescent="0.25">
      <c r="A3" s="1" t="s">
        <v>21</v>
      </c>
      <c r="I3"/>
    </row>
    <row r="5" spans="1:9" ht="15.75" x14ac:dyDescent="0.25">
      <c r="A5" s="2" t="s">
        <v>2</v>
      </c>
      <c r="B5" s="3" t="s">
        <v>3</v>
      </c>
      <c r="C5" s="2" t="s">
        <v>0</v>
      </c>
      <c r="D5" s="2" t="s">
        <v>4</v>
      </c>
    </row>
    <row r="6" spans="1:9" ht="15.75" x14ac:dyDescent="0.25">
      <c r="B6" s="2">
        <v>17100</v>
      </c>
      <c r="C6" s="2">
        <v>5138</v>
      </c>
      <c r="D6" s="2">
        <f t="shared" ref="D6:D24" si="0">SUM(B6:C6)</f>
        <v>22238</v>
      </c>
      <c r="G6" s="2" t="s">
        <v>25</v>
      </c>
    </row>
    <row r="7" spans="1:9" x14ac:dyDescent="0.2">
      <c r="A7" s="1" t="s">
        <v>5</v>
      </c>
      <c r="B7" s="5">
        <f>SUM($B$6/16)</f>
        <v>1068.75</v>
      </c>
      <c r="C7" s="5">
        <f t="shared" ref="C7:C24" si="1">SUM($C$6/18)</f>
        <v>285.44444444444446</v>
      </c>
      <c r="D7" s="5">
        <f t="shared" si="0"/>
        <v>1354.1944444444443</v>
      </c>
    </row>
    <row r="8" spans="1:9" x14ac:dyDescent="0.2">
      <c r="A8" s="1" t="s">
        <v>6</v>
      </c>
      <c r="B8" s="5">
        <f>SUM($B$6/16)</f>
        <v>1068.75</v>
      </c>
      <c r="C8" s="5">
        <f t="shared" si="1"/>
        <v>285.44444444444446</v>
      </c>
      <c r="D8" s="5">
        <f t="shared" si="0"/>
        <v>1354.1944444444443</v>
      </c>
    </row>
    <row r="9" spans="1:9" x14ac:dyDescent="0.2">
      <c r="A9" s="1" t="s">
        <v>7</v>
      </c>
      <c r="B9" s="5">
        <f>SUM($B$6/16)</f>
        <v>1068.75</v>
      </c>
      <c r="C9" s="5">
        <f t="shared" si="1"/>
        <v>285.44444444444446</v>
      </c>
      <c r="D9" s="5">
        <f t="shared" si="0"/>
        <v>1354.1944444444443</v>
      </c>
      <c r="G9" s="1" t="s">
        <v>26</v>
      </c>
    </row>
    <row r="10" spans="1:9" x14ac:dyDescent="0.2">
      <c r="A10" s="1" t="s">
        <v>8</v>
      </c>
      <c r="B10" s="5">
        <f>SUM($B$6/16)</f>
        <v>1068.75</v>
      </c>
      <c r="C10" s="5">
        <f t="shared" si="1"/>
        <v>285.44444444444446</v>
      </c>
      <c r="D10" s="5">
        <f t="shared" si="0"/>
        <v>1354.1944444444443</v>
      </c>
      <c r="G10" s="1" t="s">
        <v>27</v>
      </c>
    </row>
    <row r="11" spans="1:9" x14ac:dyDescent="0.2">
      <c r="A11" s="1" t="s">
        <v>9</v>
      </c>
      <c r="B11" s="5"/>
      <c r="C11" s="5">
        <f t="shared" si="1"/>
        <v>285.44444444444446</v>
      </c>
      <c r="D11" s="5">
        <f t="shared" si="0"/>
        <v>285.44444444444446</v>
      </c>
    </row>
    <row r="12" spans="1:9" x14ac:dyDescent="0.2">
      <c r="A12" s="1" t="s">
        <v>10</v>
      </c>
      <c r="B12" s="5">
        <f t="shared" ref="B12:B21" si="2">SUM($B$6/16)</f>
        <v>1068.75</v>
      </c>
      <c r="C12" s="5">
        <f t="shared" si="1"/>
        <v>285.44444444444446</v>
      </c>
      <c r="D12" s="5">
        <f t="shared" si="0"/>
        <v>1354.1944444444443</v>
      </c>
      <c r="G12" s="1" t="s">
        <v>24</v>
      </c>
    </row>
    <row r="13" spans="1:9" x14ac:dyDescent="0.2">
      <c r="A13" s="1" t="s">
        <v>11</v>
      </c>
      <c r="B13" s="5">
        <f t="shared" si="2"/>
        <v>1068.75</v>
      </c>
      <c r="C13" s="5">
        <f t="shared" si="1"/>
        <v>285.44444444444446</v>
      </c>
      <c r="D13" s="5">
        <f t="shared" si="0"/>
        <v>1354.1944444444443</v>
      </c>
    </row>
    <row r="14" spans="1:9" x14ac:dyDescent="0.2">
      <c r="A14" s="1" t="s">
        <v>12</v>
      </c>
      <c r="B14" s="5">
        <f t="shared" si="2"/>
        <v>1068.75</v>
      </c>
      <c r="C14" s="5">
        <f t="shared" si="1"/>
        <v>285.44444444444446</v>
      </c>
      <c r="D14" s="5">
        <f t="shared" si="0"/>
        <v>1354.1944444444443</v>
      </c>
      <c r="G14" s="1" t="s">
        <v>28</v>
      </c>
    </row>
    <row r="15" spans="1:9" x14ac:dyDescent="0.2">
      <c r="A15" s="1" t="s">
        <v>13</v>
      </c>
      <c r="B15" s="5">
        <f t="shared" si="2"/>
        <v>1068.75</v>
      </c>
      <c r="C15" s="5">
        <f t="shared" si="1"/>
        <v>285.44444444444446</v>
      </c>
      <c r="D15" s="5">
        <f t="shared" si="0"/>
        <v>1354.1944444444443</v>
      </c>
    </row>
    <row r="16" spans="1:9" x14ac:dyDescent="0.2">
      <c r="A16" s="1" t="s">
        <v>14</v>
      </c>
      <c r="B16" s="5">
        <f t="shared" si="2"/>
        <v>1068.75</v>
      </c>
      <c r="C16" s="5">
        <f t="shared" si="1"/>
        <v>285.44444444444446</v>
      </c>
      <c r="D16" s="5">
        <f t="shared" si="0"/>
        <v>1354.1944444444443</v>
      </c>
    </row>
    <row r="17" spans="1:4" x14ac:dyDescent="0.2">
      <c r="A17" s="1" t="s">
        <v>15</v>
      </c>
      <c r="B17" s="5">
        <f t="shared" si="2"/>
        <v>1068.75</v>
      </c>
      <c r="C17" s="5">
        <f t="shared" si="1"/>
        <v>285.44444444444446</v>
      </c>
      <c r="D17" s="5">
        <f t="shared" si="0"/>
        <v>1354.1944444444443</v>
      </c>
    </row>
    <row r="18" spans="1:4" x14ac:dyDescent="0.2">
      <c r="A18" s="1" t="s">
        <v>16</v>
      </c>
      <c r="B18" s="5">
        <f t="shared" si="2"/>
        <v>1068.75</v>
      </c>
      <c r="C18" s="5">
        <f t="shared" si="1"/>
        <v>285.44444444444446</v>
      </c>
      <c r="D18" s="5">
        <f t="shared" si="0"/>
        <v>1354.1944444444443</v>
      </c>
    </row>
    <row r="19" spans="1:4" x14ac:dyDescent="0.2">
      <c r="A19" s="1" t="s">
        <v>17</v>
      </c>
      <c r="B19" s="5">
        <f t="shared" si="2"/>
        <v>1068.75</v>
      </c>
      <c r="C19" s="5">
        <f t="shared" si="1"/>
        <v>285.44444444444446</v>
      </c>
      <c r="D19" s="5">
        <f t="shared" si="0"/>
        <v>1354.1944444444443</v>
      </c>
    </row>
    <row r="20" spans="1:4" x14ac:dyDescent="0.2">
      <c r="A20" s="1" t="s">
        <v>18</v>
      </c>
      <c r="B20" s="5">
        <f t="shared" si="2"/>
        <v>1068.75</v>
      </c>
      <c r="C20" s="5">
        <f t="shared" si="1"/>
        <v>285.44444444444446</v>
      </c>
      <c r="D20" s="5">
        <f t="shared" si="0"/>
        <v>1354.1944444444443</v>
      </c>
    </row>
    <row r="21" spans="1:4" x14ac:dyDescent="0.2">
      <c r="A21" s="1" t="s">
        <v>22</v>
      </c>
      <c r="B21" s="5">
        <f t="shared" si="2"/>
        <v>1068.75</v>
      </c>
      <c r="C21" s="5">
        <f t="shared" si="1"/>
        <v>285.44444444444446</v>
      </c>
      <c r="D21" s="5">
        <f t="shared" si="0"/>
        <v>1354.1944444444443</v>
      </c>
    </row>
    <row r="22" spans="1:4" x14ac:dyDescent="0.2">
      <c r="A22" s="1" t="s">
        <v>19</v>
      </c>
      <c r="B22" s="5"/>
      <c r="C22" s="5">
        <f t="shared" si="1"/>
        <v>285.44444444444446</v>
      </c>
      <c r="D22" s="5">
        <f t="shared" si="0"/>
        <v>285.44444444444446</v>
      </c>
    </row>
    <row r="23" spans="1:4" x14ac:dyDescent="0.2">
      <c r="A23" s="1" t="s">
        <v>20</v>
      </c>
      <c r="B23" s="5">
        <f>SUM($B$6/16)</f>
        <v>1068.75</v>
      </c>
      <c r="C23" s="5">
        <f t="shared" si="1"/>
        <v>285.44444444444446</v>
      </c>
      <c r="D23" s="5">
        <f t="shared" si="0"/>
        <v>1354.1944444444443</v>
      </c>
    </row>
    <row r="24" spans="1:4" x14ac:dyDescent="0.2">
      <c r="A24" s="1" t="s">
        <v>23</v>
      </c>
      <c r="B24" s="5">
        <f>SUM($B$6/16)</f>
        <v>1068.75</v>
      </c>
      <c r="C24" s="5">
        <f t="shared" si="1"/>
        <v>285.44444444444446</v>
      </c>
      <c r="D24" s="5">
        <f t="shared" si="0"/>
        <v>1354.1944444444443</v>
      </c>
    </row>
    <row r="26" spans="1:4" x14ac:dyDescent="0.2">
      <c r="B26" s="1">
        <f>SUM(B7:B25)</f>
        <v>17100</v>
      </c>
      <c r="C26" s="1">
        <f>SUM(C7:C25)</f>
        <v>5137.9999999999991</v>
      </c>
      <c r="D26" s="1">
        <f>SUM(B26:C26)</f>
        <v>22238</v>
      </c>
    </row>
  </sheetData>
  <sortState xmlns:xlrd2="http://schemas.microsoft.com/office/spreadsheetml/2017/richdata2" ref="A7:D24">
    <sortCondition ref="A7:A24"/>
  </sortState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39E69C260021439D628267EA32F7AD" ma:contentTypeVersion="13" ma:contentTypeDescription="Skapa ett nytt dokument." ma:contentTypeScope="" ma:versionID="946f50de13d9fdbad0f7ef884e53fbce">
  <xsd:schema xmlns:xsd="http://www.w3.org/2001/XMLSchema" xmlns:xs="http://www.w3.org/2001/XMLSchema" xmlns:p="http://schemas.microsoft.com/office/2006/metadata/properties" xmlns:ns2="d4ed2b39-c2ed-422a-a1cc-fa47cc4dbad9" xmlns:ns3="5c2a89ef-2378-4b7d-a595-acc3147a77ff" targetNamespace="http://schemas.microsoft.com/office/2006/metadata/properties" ma:root="true" ma:fieldsID="91ff714e6b3634a046e8a9ad73a2e323" ns2:_="" ns3:_="">
    <xsd:import namespace="d4ed2b39-c2ed-422a-a1cc-fa47cc4dbad9"/>
    <xsd:import namespace="5c2a89ef-2378-4b7d-a595-acc3147a7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d2b39-c2ed-422a-a1cc-fa47cc4dba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4c7d3231-a424-4ec8-afb7-bc11da2aa4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a89ef-2378-4b7d-a595-acc3147a77f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afa400-7446-49dd-ac02-0e181d10cec7}" ma:internalName="TaxCatchAll" ma:showField="CatchAllData" ma:web="5c2a89ef-2378-4b7d-a595-acc3147a7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ed2b39-c2ed-422a-a1cc-fa47cc4dbad9">
      <Terms xmlns="http://schemas.microsoft.com/office/infopath/2007/PartnerControls"/>
    </lcf76f155ced4ddcb4097134ff3c332f>
    <TaxCatchAll xmlns="5c2a89ef-2378-4b7d-a595-acc3147a77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0E937-7D52-4EA6-AFB3-FDAC6C9C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d2b39-c2ed-422a-a1cc-fa47cc4dbad9"/>
    <ds:schemaRef ds:uri="5c2a89ef-2378-4b7d-a595-acc3147a7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8FB4B1-0294-4E50-8DE9-E82F43CE63E2}">
  <ds:schemaRefs>
    <ds:schemaRef ds:uri="http://schemas.microsoft.com/office/2006/metadata/properties"/>
    <ds:schemaRef ds:uri="http://schemas.microsoft.com/office/infopath/2007/PartnerControls"/>
    <ds:schemaRef ds:uri="d4ed2b39-c2ed-422a-a1cc-fa47cc4dbad9"/>
    <ds:schemaRef ds:uri="5c2a89ef-2378-4b7d-a595-acc3147a77ff"/>
  </ds:schemaRefs>
</ds:datastoreItem>
</file>

<file path=customXml/itemProps3.xml><?xml version="1.0" encoding="utf-8"?>
<ds:datastoreItem xmlns:ds="http://schemas.openxmlformats.org/officeDocument/2006/customXml" ds:itemID="{7EEA0D07-6899-4974-A670-4EA1DB4671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Wikdahl</dc:creator>
  <cp:lastModifiedBy>Mikael Wikdahl</cp:lastModifiedBy>
  <dcterms:created xsi:type="dcterms:W3CDTF">2024-03-25T09:33:48Z</dcterms:created>
  <dcterms:modified xsi:type="dcterms:W3CDTF">2024-08-08T09:10:15Z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0x0101004539E69C260021439D628267EA32F7AD</vt:lpwstr>
  </property>
</Properties>
</file>