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eng\Desktop\"/>
    </mc:Choice>
  </mc:AlternateContent>
  <bookViews>
    <workbookView xWindow="0" yWindow="0" windowWidth="25200" windowHeight="11160"/>
  </bookViews>
  <sheets>
    <sheet name="Domarlista BIK ungdom 2016" sheetId="12" r:id="rId1"/>
    <sheet name="Information" sheetId="17" r:id="rId2"/>
    <sheet name="Tävlingsbestämmelser 2016" sheetId="13" r:id="rId3"/>
    <sheet name="Regler 9-manna" sheetId="15" r:id="rId4"/>
    <sheet name="Regler 7 och 9 manna i 11 manna" sheetId="16" r:id="rId5"/>
    <sheet name="P01 Sv" sheetId="24" r:id="rId6"/>
    <sheet name="P03 Sv1" sheetId="19" r:id="rId7"/>
    <sheet name="P05 V vit" sheetId="20" r:id="rId8"/>
    <sheet name="F02 Sv" sheetId="21" r:id="rId9"/>
    <sheet name="F04 Sv" sheetId="22" r:id="rId10"/>
    <sheet name="F06 Sv" sheetId="23" r:id="rId11"/>
  </sheets>
  <calcPr calcId="171027"/>
</workbook>
</file>

<file path=xl/calcChain.xml><?xml version="1.0" encoding="utf-8"?>
<calcChain xmlns="http://schemas.openxmlformats.org/spreadsheetml/2006/main">
  <c r="C8" i="23" l="1"/>
  <c r="B8" i="23"/>
  <c r="C7" i="23"/>
  <c r="B7" i="23"/>
  <c r="C6" i="23"/>
  <c r="B6" i="23"/>
  <c r="C5" i="23"/>
  <c r="B5" i="23"/>
  <c r="C4" i="23"/>
  <c r="B4" i="23"/>
  <c r="C3" i="23"/>
  <c r="B3" i="23"/>
  <c r="C2" i="23"/>
  <c r="B2" i="23"/>
</calcChain>
</file>

<file path=xl/sharedStrings.xml><?xml version="1.0" encoding="utf-8"?>
<sst xmlns="http://schemas.openxmlformats.org/spreadsheetml/2006/main" count="326" uniqueCount="184">
  <si>
    <t>Domare 1</t>
  </si>
  <si>
    <t>Domare 2</t>
  </si>
  <si>
    <t>7 manna 150kr, är man 2 delar man på 200kr</t>
  </si>
  <si>
    <t>Notera vem som dömer era matcher så att vi kan sammanställa detta vid årets slut och betala ut rätt premie.</t>
  </si>
  <si>
    <t>Västra Smålands FDK</t>
  </si>
  <si>
    <t>Domaransvarig Bengt Fritjofsson</t>
  </si>
  <si>
    <t>Vid behov av extern domare:</t>
  </si>
  <si>
    <t>fritjofsson@forsheda.net</t>
  </si>
  <si>
    <t>Serie</t>
  </si>
  <si>
    <t>Se respektive flik/blad i dokumentet för att se vem som dömer era matcher!</t>
  </si>
  <si>
    <t>Flyttar ni någon match måste ni även stämma av med de som dömer så att det är ok.</t>
  </si>
  <si>
    <t>Matchrapport ska lämnas till domare innan match, se till att domaren signerar rapporten efter slutförd match.</t>
  </si>
  <si>
    <t>Herrseniorer, Göran Friberg 073-4132219</t>
  </si>
  <si>
    <t>Linjeflaggor ska tas med ut vid varje match. Enligt Tävlingsbestämmelserna är förening skyldig att ställa upp med linjemän vid såväl hemma- som bortamatch.</t>
  </si>
  <si>
    <t>Efter matchen ansvarar BIK ledare i spelande lag för en kort avstämning med domarna.</t>
  </si>
  <si>
    <t>Gärna positiv feedback men även information om vad man kan göra för att bli ännu bättre och tryggare i sin roll som ungdomsdomare.</t>
  </si>
  <si>
    <t>9/11 manna 200kr, är man 2 delar man på 200kr</t>
  </si>
  <si>
    <t>Bredaryd Lanna IK - Gnosjö IF 9-m</t>
  </si>
  <si>
    <t>Ring/sms:a ALLTID och bjud in domare i god tid innan match.</t>
  </si>
  <si>
    <t>Var noga med att ni får en bekräftelse i retur vid sms kontakt!</t>
  </si>
  <si>
    <t>Det är alltid tillsatt domare som ansvarar för att byta med någon lagkamrat om man har förhinder och att meddela detta senast i samband med inbjudan!</t>
  </si>
  <si>
    <t>Linjeflaggor och tröjor till domarna finns i klubbstugan. "Domarkit" innehållande tidtagarur, visselpipa och signalkort ska finnas i resp.lags medicinväska.</t>
  </si>
  <si>
    <t>Tänk på att ni som ledare har ett stort ansvar att hjälpa våra ungdomsdomare vid olämpligt uppträdande från ledare/föräldrar och andra "svåra" situationer!</t>
  </si>
  <si>
    <t>Viktigt att samtliga domare signerar med läslig underskrift för att vi i efterhand ska kunna betala ut rätt arvode!</t>
  </si>
  <si>
    <t>De som dömer erhåller presentkort på Stadium vid årets slut enligt följande (gäller 2016):</t>
  </si>
  <si>
    <t>Kontaktperson för respektive lag vid problem att få tag i domare (gäller 2016):</t>
  </si>
  <si>
    <t>Damseniorer, Patrik Lewcun 0706-370510</t>
  </si>
  <si>
    <t>P00, Bobby 0709-220407</t>
  </si>
  <si>
    <t>P01-02, Daniel Edvinsson 070-6652123</t>
  </si>
  <si>
    <t>F02, Sara Sandberg 073-0451310</t>
  </si>
  <si>
    <t>Tel. Mobil 0734 40 47 42</t>
  </si>
  <si>
    <t>Tel. Hem 0370 815 89</t>
  </si>
  <si>
    <t>Tel. Arbete 0370 424 06</t>
  </si>
  <si>
    <t>Datum</t>
  </si>
  <si>
    <t>Match</t>
  </si>
  <si>
    <t>Telefon</t>
  </si>
  <si>
    <t>P01 Sv Kompisligan</t>
  </si>
  <si>
    <t>Bredaryd Lanna IK - Waggeryds IK</t>
  </si>
  <si>
    <t>Bredaryd Lanna IK - Skillingaryds IS</t>
  </si>
  <si>
    <t>Bredaryd Lanna IK - RefteleÅs GoIF 9-m</t>
  </si>
  <si>
    <t>Bredaryd Lanna IK - IFK Lammhult 9-m</t>
  </si>
  <si>
    <t>Bredaryd Lanna IK - Skeppshults BK 9-m</t>
  </si>
  <si>
    <t>Bredaryd Lanna IK - Sävsjö FF 9-m</t>
  </si>
  <si>
    <t>P03 Sv1 Kompisligan</t>
  </si>
  <si>
    <t>Bredaryd Lanna IK - Värnamo Södra FF 2</t>
  </si>
  <si>
    <t>Bredaryd Lanna IK - Ljungby IF 1</t>
  </si>
  <si>
    <t>Bredaryd Lanna IK - IFK Lammhult 7-m</t>
  </si>
  <si>
    <t>Bredaryd Lanna IK - Gislaveds IS 1</t>
  </si>
  <si>
    <t>Bredaryd Lanna IK - Rydaholm/Horda</t>
  </si>
  <si>
    <t>Bredaryd Lanna IK - IFK Värnamo</t>
  </si>
  <si>
    <t>Bredaryd Lanna IK - Anderstorps IF 1</t>
  </si>
  <si>
    <t>Bredaryd Lanna IK - Gnosjö IF 1</t>
  </si>
  <si>
    <t>P05 V vit Kompisligan</t>
  </si>
  <si>
    <t>Bredaryd Lanna IK - Ljungby IF Vit</t>
  </si>
  <si>
    <t>Bredaryd Lanna IK - Gislaveds IS vit</t>
  </si>
  <si>
    <t>Bredaryd Lanna IK - Bors SK</t>
  </si>
  <si>
    <t>Bredaryd Lanna IK - Värnamo Södra FF vit</t>
  </si>
  <si>
    <t>Bredaryd Lanna IK - Hillerstorps GOIF</t>
  </si>
  <si>
    <t>Bredaryd Lanna IK - Smålandsstenars GoIF</t>
  </si>
  <si>
    <t>Bredaryd Lanna IK - Burseryds IF</t>
  </si>
  <si>
    <t>F02 Sv Kompisligan</t>
  </si>
  <si>
    <t>Bredaryd Lanna IK - Skillingaryds IS 9-m</t>
  </si>
  <si>
    <t>Bredaryd Lanna IK - RefteleÅs GOIF 9-m</t>
  </si>
  <si>
    <t>Bredaryd Lanna IK - Burseryds IF 9-m</t>
  </si>
  <si>
    <t>Bredaryd Lanna IK - Hestra/Grimsås</t>
  </si>
  <si>
    <t>Bredaryd Lanna IK - Hillerstorps GOIF 9-m</t>
  </si>
  <si>
    <t>Bredaryd Lanna IK - Smålandsstenars GoIF 9-m</t>
  </si>
  <si>
    <t>F04 Sv Kompisligan</t>
  </si>
  <si>
    <t>Bredaryd Lanna IK - Anderstorps IF</t>
  </si>
  <si>
    <t>Bredaryd Lanna IK - Gislaveds IS röd</t>
  </si>
  <si>
    <t>Bredaryd Lanna IK - Forsheda IF</t>
  </si>
  <si>
    <t>Bredaryd Lanna IK - Gnosjö IF</t>
  </si>
  <si>
    <t>Bredaryd Lanna IK - Ljungby IF blå</t>
  </si>
  <si>
    <t>Bredaryd Lanna IK - Smålandsstenars GOIF</t>
  </si>
  <si>
    <t>Bredaryd Lanna IK - Unnaryds GOIF</t>
  </si>
  <si>
    <t>Johannes Johansson</t>
  </si>
  <si>
    <t>072-738 41 84</t>
  </si>
  <si>
    <t>Jonathan Höyer</t>
  </si>
  <si>
    <t>070-615 08 97</t>
  </si>
  <si>
    <t>Emil Olsson</t>
  </si>
  <si>
    <t>070-687 51 31</t>
  </si>
  <si>
    <t>Axel Ohlsson</t>
  </si>
  <si>
    <t>070-608 60 44</t>
  </si>
  <si>
    <t>Simon Truvé</t>
  </si>
  <si>
    <t>072-545 87 42</t>
  </si>
  <si>
    <t>Albin Cederqvist</t>
  </si>
  <si>
    <t>Lovisa Eklund</t>
  </si>
  <si>
    <t>076-7771776</t>
  </si>
  <si>
    <t>Luisa Andersson</t>
  </si>
  <si>
    <t>072-5893848</t>
  </si>
  <si>
    <t>Hanna Rinaldo Miller</t>
  </si>
  <si>
    <t>072-5280818</t>
  </si>
  <si>
    <t>Ebba Andersson</t>
  </si>
  <si>
    <t>072-5506857</t>
  </si>
  <si>
    <t>Ida Sandberg</t>
  </si>
  <si>
    <t>070-2004868</t>
  </si>
  <si>
    <t>Vilma Nilsson</t>
  </si>
  <si>
    <t>072-3286130</t>
  </si>
  <si>
    <t>Emilia Holmgren</t>
  </si>
  <si>
    <t>076-3185966</t>
  </si>
  <si>
    <t>Wilma Sjöberg</t>
  </si>
  <si>
    <t>072-7184116</t>
  </si>
  <si>
    <t>Anmärkning</t>
  </si>
  <si>
    <t>Philip Andersson</t>
  </si>
  <si>
    <t>070-557 42 54</t>
  </si>
  <si>
    <t>Niels Gyllensten</t>
  </si>
  <si>
    <t>070-336 37 90</t>
  </si>
  <si>
    <t>Axel Johansson</t>
  </si>
  <si>
    <t>070-474 28 49</t>
  </si>
  <si>
    <t>Samuel Möller</t>
  </si>
  <si>
    <t>072-362 23 38</t>
  </si>
  <si>
    <t>Levent Agirman</t>
  </si>
  <si>
    <t>072-172 74 71</t>
  </si>
  <si>
    <t>Albin Hjalmarsson</t>
  </si>
  <si>
    <t>073-507 20 45</t>
  </si>
  <si>
    <t>Viggo Värn</t>
  </si>
  <si>
    <t>073-849 00 37</t>
  </si>
  <si>
    <t>Marcus Pettersson</t>
  </si>
  <si>
    <t>072-579 17 71</t>
  </si>
  <si>
    <t>Oskar Möller</t>
  </si>
  <si>
    <t>072-362 23 37</t>
  </si>
  <si>
    <t>Anton Magnusson</t>
  </si>
  <si>
    <t>070-668 01 12</t>
  </si>
  <si>
    <t>Felix Holm</t>
  </si>
  <si>
    <t>072-544 30 80</t>
  </si>
  <si>
    <t>Marcelina Senco</t>
  </si>
  <si>
    <t>070-336 86 25</t>
  </si>
  <si>
    <t>072-550 68 57</t>
  </si>
  <si>
    <t>Hugo Engström</t>
  </si>
  <si>
    <t>070-347 80 14</t>
  </si>
  <si>
    <t>Elias Edvinsson</t>
  </si>
  <si>
    <t>073-087 87 63</t>
  </si>
  <si>
    <t>Victor Forslund</t>
  </si>
  <si>
    <t>070-558 68 84</t>
  </si>
  <si>
    <t>Rense De Jong</t>
  </si>
  <si>
    <t>072-543 33 34</t>
  </si>
  <si>
    <t>076-777 17 76</t>
  </si>
  <si>
    <t>072-3662 23 38</t>
  </si>
  <si>
    <t>Jonathan Niemi</t>
  </si>
  <si>
    <t>072-722 63 39</t>
  </si>
  <si>
    <t>Gustav Friberg</t>
  </si>
  <si>
    <t>Alma Cederqvist</t>
  </si>
  <si>
    <t>Elin Anvegård</t>
  </si>
  <si>
    <t>Ellen Lundberg</t>
  </si>
  <si>
    <t>Evelina Hansson</t>
  </si>
  <si>
    <t>0727080016</t>
  </si>
  <si>
    <t>-</t>
  </si>
  <si>
    <t>Carl Johansson</t>
  </si>
  <si>
    <t>0703457769</t>
  </si>
  <si>
    <t>Adam Sjöblom</t>
  </si>
  <si>
    <t>0708785790</t>
  </si>
  <si>
    <t>Rasmus Bengtsson</t>
  </si>
  <si>
    <t>0708692125</t>
  </si>
  <si>
    <t>Theo Rydén</t>
  </si>
  <si>
    <t>0706173001</t>
  </si>
  <si>
    <t>Ian Mira</t>
  </si>
  <si>
    <t>0765999352</t>
  </si>
  <si>
    <t>Oscar Johansson</t>
  </si>
  <si>
    <t>0708409978</t>
  </si>
  <si>
    <t>Emanuel Rinaldo-Miller</t>
  </si>
  <si>
    <t>078209583</t>
  </si>
  <si>
    <t>Filip Andersson</t>
  </si>
  <si>
    <t>0703975875</t>
  </si>
  <si>
    <t>William Lann</t>
  </si>
  <si>
    <t>0738125953</t>
  </si>
  <si>
    <t>Emil Holm</t>
  </si>
  <si>
    <t>0702376258</t>
  </si>
  <si>
    <t>Jonas Axelsson-Bladh</t>
  </si>
  <si>
    <t>0730282189</t>
  </si>
  <si>
    <t>Djordje Milosevic</t>
  </si>
  <si>
    <t>0705986708</t>
  </si>
  <si>
    <t>Philip Palm</t>
  </si>
  <si>
    <t>0735408220</t>
  </si>
  <si>
    <t>Rickard Palm</t>
  </si>
  <si>
    <t>0735156367</t>
  </si>
  <si>
    <t>Oskar Broberg</t>
  </si>
  <si>
    <t>0766327449</t>
  </si>
  <si>
    <t>Ludwig Arvidsson</t>
  </si>
  <si>
    <t>0763935941</t>
  </si>
  <si>
    <t>076-3474106</t>
  </si>
  <si>
    <t>072-4270170</t>
  </si>
  <si>
    <t>073-5250106</t>
  </si>
  <si>
    <t>072-5779905</t>
  </si>
  <si>
    <t>070-388 62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</si>
</sst>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rgb="FF000000"/>
      <name val="Calibri"/>
    </font>
    <font>
      <u/>
      <sz val="11"/>
      <color rgb="FF0000FF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/>
    <xf numFmtId="22" fontId="0" fillId="0" borderId="0" xfId="0" applyNumberFormat="1"/>
    <xf numFmtId="0" fontId="7" fillId="0" borderId="0" xfId="7" applyAlignment="1" applyProtection="1">
      <alignment wrapText="1"/>
    </xf>
    <xf numFmtId="0" fontId="0" fillId="0" borderId="0" xfId="0" applyAlignment="1">
      <alignment wrapText="1"/>
    </xf>
    <xf numFmtId="0" fontId="8" fillId="0" borderId="0" xfId="0" applyFont="1"/>
    <xf numFmtId="22" fontId="0" fillId="0" borderId="0" xfId="0" applyNumberFormat="1" applyFont="1"/>
    <xf numFmtId="0" fontId="9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49" fontId="0" fillId="0" borderId="0" xfId="0" applyNumberFormat="1"/>
  </cellXfs>
  <cellStyles count="8">
    <cellStyle name="Excel Built-in Normal" xfId="2"/>
    <cellStyle name="Hyperlänk 2" xfId="3"/>
    <cellStyle name="Hyperlänk 3" xfId="7"/>
    <cellStyle name="Normal" xfId="0" builtinId="0"/>
    <cellStyle name="Normal 2" xfId="4"/>
    <cellStyle name="Normal 2 2" xfId="5"/>
    <cellStyle name="Normal 3" xfId="1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104078</xdr:colOff>
      <xdr:row>13</xdr:row>
      <xdr:rowOff>38100</xdr:rowOff>
    </xdr:from>
    <xdr:to>
      <xdr:col>8</xdr:col>
      <xdr:colOff>75278</xdr:colOff>
      <xdr:row>27</xdr:row>
      <xdr:rowOff>171100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2078" y="2514600"/>
          <a:ext cx="1800000" cy="2800000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6</xdr:row>
      <xdr:rowOff>66675</xdr:rowOff>
    </xdr:from>
    <xdr:ext cx="8713989" cy="937629"/>
    <xdr:sp macro="" textlink="">
      <xdr:nvSpPr>
        <xdr:cNvPr id="3" name="Rektangel 2"/>
        <xdr:cNvSpPr/>
      </xdr:nvSpPr>
      <xdr:spPr>
        <a:xfrm>
          <a:off x="76200" y="1209675"/>
          <a:ext cx="871398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v-SE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Domarlista BIK ungdom 2016</a:t>
          </a:r>
        </a:p>
      </xdr:txBody>
    </xdr:sp>
    <xdr:clientData/>
  </xdr:oneCellAnchor>
  <xdr:twoCellAnchor editAs="oneCell">
    <xdr:from>
      <xdr:col>11</xdr:col>
      <xdr:colOff>266701</xdr:colOff>
      <xdr:row>1</xdr:row>
      <xdr:rowOff>57150</xdr:rowOff>
    </xdr:from>
    <xdr:to>
      <xdr:col>12</xdr:col>
      <xdr:colOff>447675</xdr:colOff>
      <xdr:row>5</xdr:row>
      <xdr:rowOff>121153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247650"/>
          <a:ext cx="923924" cy="826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581025</xdr:colOff>
          <xdr:row>49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400050</xdr:colOff>
          <xdr:row>43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400050</xdr:colOff>
          <xdr:row>43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svenskfotboll.se/cuper-och-serier/information/?scr=result&amp;fmid=3404056" TargetMode="External"/><Relationship Id="rId13" Type="http://schemas.openxmlformats.org/officeDocument/2006/relationships/hyperlink" Target="http://svenskfotboll.se/cuper-och-serier/information/?scr=table&amp;ftid=64743" TargetMode="External"/><Relationship Id="rId18" Type="http://schemas.openxmlformats.org/officeDocument/2006/relationships/hyperlink" Target="http://svenskfotboll.se/cuper-och-serier/information/?scr=result&amp;fmid=3404107" TargetMode="External"/><Relationship Id="rId3" Type="http://schemas.openxmlformats.org/officeDocument/2006/relationships/hyperlink" Target="http://svenskfotboll.se/cuper-och-serier/information/?scr=table&amp;ftid=64743" TargetMode="External"/><Relationship Id="rId7" Type="http://schemas.openxmlformats.org/officeDocument/2006/relationships/hyperlink" Target="http://svenskfotboll.se/cuper-och-serier/information/?scr=table&amp;ftid=64743" TargetMode="External"/><Relationship Id="rId12" Type="http://schemas.openxmlformats.org/officeDocument/2006/relationships/hyperlink" Target="http://svenskfotboll.se/cuper-och-serier/information/?scr=result&amp;fmid=3404078" TargetMode="External"/><Relationship Id="rId17" Type="http://schemas.openxmlformats.org/officeDocument/2006/relationships/hyperlink" Target="http://svenskfotboll.se/cuper-och-serier/information/?scr=table&amp;ftid=64743" TargetMode="External"/><Relationship Id="rId2" Type="http://schemas.openxmlformats.org/officeDocument/2006/relationships/hyperlink" Target="http://svenskfotboll.se/cuper-och-serier/information/?scr=result&amp;fmid=3404024" TargetMode="External"/><Relationship Id="rId16" Type="http://schemas.openxmlformats.org/officeDocument/2006/relationships/hyperlink" Target="http://svenskfotboll.se/cuper-och-serier/information/?scr=result&amp;fmid=3404099" TargetMode="External"/><Relationship Id="rId1" Type="http://schemas.openxmlformats.org/officeDocument/2006/relationships/hyperlink" Target="http://svenskfotboll.se/cuper-och-serier/information/?scr=table&amp;ftid=64743" TargetMode="External"/><Relationship Id="rId6" Type="http://schemas.openxmlformats.org/officeDocument/2006/relationships/hyperlink" Target="http://svenskfotboll.se/cuper-och-serier/information/?scr=result&amp;fmid=3404049" TargetMode="External"/><Relationship Id="rId11" Type="http://schemas.openxmlformats.org/officeDocument/2006/relationships/hyperlink" Target="http://svenskfotboll.se/cuper-och-serier/information/?scr=table&amp;ftid=64743" TargetMode="External"/><Relationship Id="rId5" Type="http://schemas.openxmlformats.org/officeDocument/2006/relationships/hyperlink" Target="http://svenskfotboll.se/cuper-och-serier/information/?scr=table&amp;ftid=64743" TargetMode="External"/><Relationship Id="rId15" Type="http://schemas.openxmlformats.org/officeDocument/2006/relationships/hyperlink" Target="http://svenskfotboll.se/cuper-och-serier/information/?scr=table&amp;ftid=64743" TargetMode="External"/><Relationship Id="rId10" Type="http://schemas.openxmlformats.org/officeDocument/2006/relationships/hyperlink" Target="http://svenskfotboll.se/cuper-och-serier/information/?scr=result&amp;fmid=3404070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://svenskfotboll.se/cuper-och-serier/information/?scr=result&amp;fmid=3404037" TargetMode="External"/><Relationship Id="rId9" Type="http://schemas.openxmlformats.org/officeDocument/2006/relationships/hyperlink" Target="http://svenskfotboll.se/cuper-och-serier/information/?scr=table&amp;ftid=64743" TargetMode="External"/><Relationship Id="rId14" Type="http://schemas.openxmlformats.org/officeDocument/2006/relationships/hyperlink" Target="http://svenskfotboll.se/cuper-och-serier/information/?scr=result&amp;fmid=3404086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svenskfotboll.se/cuper-och-serier/information/?scr=result&amp;fmid=3405166" TargetMode="External"/><Relationship Id="rId13" Type="http://schemas.openxmlformats.org/officeDocument/2006/relationships/hyperlink" Target="http://svenskfotboll.se/cuper-och-serier/information/?scr=table&amp;ftid=64761" TargetMode="External"/><Relationship Id="rId3" Type="http://schemas.openxmlformats.org/officeDocument/2006/relationships/hyperlink" Target="http://svenskfotboll.se/cuper-och-serier/information/?scr=table&amp;ftid=64761" TargetMode="External"/><Relationship Id="rId7" Type="http://schemas.openxmlformats.org/officeDocument/2006/relationships/hyperlink" Target="http://svenskfotboll.se/cuper-och-serier/information/?scr=table&amp;ftid=64761" TargetMode="External"/><Relationship Id="rId12" Type="http://schemas.openxmlformats.org/officeDocument/2006/relationships/hyperlink" Target="http://svenskfotboll.se/cuper-och-serier/information/?scr=result&amp;fmid=3405177" TargetMode="External"/><Relationship Id="rId2" Type="http://schemas.openxmlformats.org/officeDocument/2006/relationships/hyperlink" Target="http://svenskfotboll.se/cuper-och-serier/information/?scr=result&amp;fmid=3405215" TargetMode="External"/><Relationship Id="rId1" Type="http://schemas.openxmlformats.org/officeDocument/2006/relationships/hyperlink" Target="http://svenskfotboll.se/cuper-och-serier/information/?scr=table&amp;ftid=64761" TargetMode="External"/><Relationship Id="rId6" Type="http://schemas.openxmlformats.org/officeDocument/2006/relationships/hyperlink" Target="http://svenskfotboll.se/cuper-och-serier/information/?scr=result&amp;fmid=3405203" TargetMode="External"/><Relationship Id="rId11" Type="http://schemas.openxmlformats.org/officeDocument/2006/relationships/hyperlink" Target="http://svenskfotboll.se/cuper-och-serier/information/?scr=table&amp;ftid=64761" TargetMode="External"/><Relationship Id="rId5" Type="http://schemas.openxmlformats.org/officeDocument/2006/relationships/hyperlink" Target="http://svenskfotboll.se/cuper-och-serier/information/?scr=table&amp;ftid=64761" TargetMode="External"/><Relationship Id="rId15" Type="http://schemas.openxmlformats.org/officeDocument/2006/relationships/printerSettings" Target="../printerSettings/printerSettings11.bin"/><Relationship Id="rId10" Type="http://schemas.openxmlformats.org/officeDocument/2006/relationships/hyperlink" Target="http://svenskfotboll.se/cuper-och-serier/information/?scr=result&amp;fmid=3405172" TargetMode="External"/><Relationship Id="rId4" Type="http://schemas.openxmlformats.org/officeDocument/2006/relationships/hyperlink" Target="http://svenskfotboll.se/cuper-och-serier/information/?scr=result&amp;fmid=3405208" TargetMode="External"/><Relationship Id="rId9" Type="http://schemas.openxmlformats.org/officeDocument/2006/relationships/hyperlink" Target="http://svenskfotboll.se/cuper-och-serier/information/?scr=table&amp;ftid=64761" TargetMode="External"/><Relationship Id="rId14" Type="http://schemas.openxmlformats.org/officeDocument/2006/relationships/hyperlink" Target="http://svenskfotboll.se/cuper-och-serier/information/?scr=result&amp;fmid=340519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svenskfotboll.se/cuper-och-serier/information/?scr=result&amp;fmid=3402766" TargetMode="External"/><Relationship Id="rId13" Type="http://schemas.openxmlformats.org/officeDocument/2006/relationships/hyperlink" Target="http://svenskfotboll.se/cuper-och-serier/information/?scr=table&amp;ftid=64776" TargetMode="External"/><Relationship Id="rId18" Type="http://schemas.openxmlformats.org/officeDocument/2006/relationships/hyperlink" Target="http://svenskfotboll.se/cuper-och-serier/information/?scr=result&amp;fmid=3402816" TargetMode="External"/><Relationship Id="rId3" Type="http://schemas.openxmlformats.org/officeDocument/2006/relationships/hyperlink" Target="http://svenskfotboll.se/cuper-och-serier/information/?scr=table&amp;ftid=64776" TargetMode="External"/><Relationship Id="rId7" Type="http://schemas.openxmlformats.org/officeDocument/2006/relationships/hyperlink" Target="http://svenskfotboll.se/cuper-och-serier/information/?scr=table&amp;ftid=64776" TargetMode="External"/><Relationship Id="rId12" Type="http://schemas.openxmlformats.org/officeDocument/2006/relationships/hyperlink" Target="http://svenskfotboll.se/cuper-och-serier/information/?scr=result&amp;fmid=3402784" TargetMode="External"/><Relationship Id="rId17" Type="http://schemas.openxmlformats.org/officeDocument/2006/relationships/hyperlink" Target="http://svenskfotboll.se/cuper-och-serier/information/?scr=table&amp;ftid=64776" TargetMode="External"/><Relationship Id="rId2" Type="http://schemas.openxmlformats.org/officeDocument/2006/relationships/hyperlink" Target="http://svenskfotboll.se/cuper-och-serier/information/?scr=result&amp;fmid=3402739" TargetMode="External"/><Relationship Id="rId16" Type="http://schemas.openxmlformats.org/officeDocument/2006/relationships/hyperlink" Target="http://svenskfotboll.se/cuper-och-serier/information/?scr=result&amp;fmid=3402805" TargetMode="External"/><Relationship Id="rId1" Type="http://schemas.openxmlformats.org/officeDocument/2006/relationships/hyperlink" Target="http://svenskfotboll.se/cuper-och-serier/information/?scr=table&amp;ftid=64776" TargetMode="External"/><Relationship Id="rId6" Type="http://schemas.openxmlformats.org/officeDocument/2006/relationships/hyperlink" Target="http://svenskfotboll.se/cuper-och-serier/information/?scr=result&amp;fmid=3402760" TargetMode="External"/><Relationship Id="rId11" Type="http://schemas.openxmlformats.org/officeDocument/2006/relationships/hyperlink" Target="http://svenskfotboll.se/cuper-och-serier/information/?scr=table&amp;ftid=64776" TargetMode="External"/><Relationship Id="rId5" Type="http://schemas.openxmlformats.org/officeDocument/2006/relationships/hyperlink" Target="http://svenskfotboll.se/cuper-och-serier/information/?scr=table&amp;ftid=64776" TargetMode="External"/><Relationship Id="rId15" Type="http://schemas.openxmlformats.org/officeDocument/2006/relationships/hyperlink" Target="http://svenskfotboll.se/cuper-och-serier/information/?scr=table&amp;ftid=64776" TargetMode="External"/><Relationship Id="rId10" Type="http://schemas.openxmlformats.org/officeDocument/2006/relationships/hyperlink" Target="http://svenskfotboll.se/cuper-och-serier/information/?scr=result&amp;fmid=3402774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svenskfotboll.se/cuper-och-serier/information/?scr=result&amp;fmid=3402749" TargetMode="External"/><Relationship Id="rId9" Type="http://schemas.openxmlformats.org/officeDocument/2006/relationships/hyperlink" Target="http://svenskfotboll.se/cuper-och-serier/information/?scr=table&amp;ftid=64776" TargetMode="External"/><Relationship Id="rId14" Type="http://schemas.openxmlformats.org/officeDocument/2006/relationships/hyperlink" Target="http://svenskfotboll.se/cuper-och-serier/information/?scr=result&amp;fmid=340279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venskfotboll.se/cuper-och-serier/information/?scr=result&amp;fmid=3406581" TargetMode="External"/><Relationship Id="rId13" Type="http://schemas.openxmlformats.org/officeDocument/2006/relationships/hyperlink" Target="http://svenskfotboll.se/cuper-och-serier/information/?scr=table&amp;ftid=64805" TargetMode="External"/><Relationship Id="rId3" Type="http://schemas.openxmlformats.org/officeDocument/2006/relationships/hyperlink" Target="http://svenskfotboll.se/cuper-och-serier/information/?scr=table&amp;ftid=64805" TargetMode="External"/><Relationship Id="rId7" Type="http://schemas.openxmlformats.org/officeDocument/2006/relationships/hyperlink" Target="http://svenskfotboll.se/cuper-och-serier/information/?scr=table&amp;ftid=64805" TargetMode="External"/><Relationship Id="rId12" Type="http://schemas.openxmlformats.org/officeDocument/2006/relationships/hyperlink" Target="http://svenskfotboll.se/cuper-och-serier/information/?scr=result&amp;fmid=3406613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http://svenskfotboll.se/cuper-och-serier/information/?scr=result&amp;fmid=3406549" TargetMode="External"/><Relationship Id="rId16" Type="http://schemas.openxmlformats.org/officeDocument/2006/relationships/hyperlink" Target="http://svenskfotboll.se/cuper-och-serier/information/?scr=result&amp;fmid=3406634" TargetMode="External"/><Relationship Id="rId1" Type="http://schemas.openxmlformats.org/officeDocument/2006/relationships/hyperlink" Target="http://svenskfotboll.se/cuper-och-serier/information/?scr=table&amp;ftid=64805" TargetMode="External"/><Relationship Id="rId6" Type="http://schemas.openxmlformats.org/officeDocument/2006/relationships/hyperlink" Target="http://svenskfotboll.se/cuper-och-serier/information/?scr=result&amp;fmid=3406574" TargetMode="External"/><Relationship Id="rId11" Type="http://schemas.openxmlformats.org/officeDocument/2006/relationships/hyperlink" Target="http://svenskfotboll.se/cuper-och-serier/information/?scr=table&amp;ftid=64805" TargetMode="External"/><Relationship Id="rId5" Type="http://schemas.openxmlformats.org/officeDocument/2006/relationships/hyperlink" Target="http://svenskfotboll.se/cuper-och-serier/information/?scr=table&amp;ftid=64805" TargetMode="External"/><Relationship Id="rId15" Type="http://schemas.openxmlformats.org/officeDocument/2006/relationships/hyperlink" Target="http://svenskfotboll.se/cuper-och-serier/information/?scr=table&amp;ftid=64805" TargetMode="External"/><Relationship Id="rId10" Type="http://schemas.openxmlformats.org/officeDocument/2006/relationships/hyperlink" Target="http://svenskfotboll.se/cuper-och-serier/information/?scr=result&amp;fmid=3406597" TargetMode="External"/><Relationship Id="rId4" Type="http://schemas.openxmlformats.org/officeDocument/2006/relationships/hyperlink" Target="http://svenskfotboll.se/cuper-och-serier/information/?scr=result&amp;fmid=3406559" TargetMode="External"/><Relationship Id="rId9" Type="http://schemas.openxmlformats.org/officeDocument/2006/relationships/hyperlink" Target="http://svenskfotboll.se/cuper-och-serier/information/?scr=table&amp;ftid=64805" TargetMode="External"/><Relationship Id="rId14" Type="http://schemas.openxmlformats.org/officeDocument/2006/relationships/hyperlink" Target="http://svenskfotboll.se/cuper-och-serier/information/?scr=result&amp;fmid=340662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svenskfotboll.se/cuper-och-serier/information/?scr=result&amp;fmid=3409550" TargetMode="External"/><Relationship Id="rId13" Type="http://schemas.openxmlformats.org/officeDocument/2006/relationships/hyperlink" Target="http://svenskfotboll.se/cuper-och-serier/information/?scr=table&amp;ftid=64824" TargetMode="External"/><Relationship Id="rId3" Type="http://schemas.openxmlformats.org/officeDocument/2006/relationships/hyperlink" Target="http://svenskfotboll.se/cuper-och-serier/information/?scr=table&amp;ftid=64824" TargetMode="External"/><Relationship Id="rId7" Type="http://schemas.openxmlformats.org/officeDocument/2006/relationships/hyperlink" Target="http://svenskfotboll.se/cuper-och-serier/information/?scr=table&amp;ftid=64824" TargetMode="External"/><Relationship Id="rId12" Type="http://schemas.openxmlformats.org/officeDocument/2006/relationships/hyperlink" Target="http://svenskfotboll.se/cuper-och-serier/information/?scr=result&amp;fmid=3409561" TargetMode="External"/><Relationship Id="rId2" Type="http://schemas.openxmlformats.org/officeDocument/2006/relationships/hyperlink" Target="http://svenskfotboll.se/cuper-och-serier/information/?scr=result&amp;fmid=3409594" TargetMode="External"/><Relationship Id="rId1" Type="http://schemas.openxmlformats.org/officeDocument/2006/relationships/hyperlink" Target="http://svenskfotboll.se/cuper-och-serier/information/?scr=table&amp;ftid=64824" TargetMode="External"/><Relationship Id="rId6" Type="http://schemas.openxmlformats.org/officeDocument/2006/relationships/hyperlink" Target="http://svenskfotboll.se/cuper-och-serier/information/?scr=result&amp;fmid=3409575" TargetMode="External"/><Relationship Id="rId11" Type="http://schemas.openxmlformats.org/officeDocument/2006/relationships/hyperlink" Target="http://svenskfotboll.se/cuper-och-serier/information/?scr=table&amp;ftid=64824" TargetMode="External"/><Relationship Id="rId5" Type="http://schemas.openxmlformats.org/officeDocument/2006/relationships/hyperlink" Target="http://svenskfotboll.se/cuper-och-serier/information/?scr=table&amp;ftid=64824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://svenskfotboll.se/cuper-och-serier/information/?scr=result&amp;fmid=3409558" TargetMode="External"/><Relationship Id="rId4" Type="http://schemas.openxmlformats.org/officeDocument/2006/relationships/hyperlink" Target="http://svenskfotboll.se/cuper-och-serier/information/?scr=result&amp;fmid=3409586" TargetMode="External"/><Relationship Id="rId9" Type="http://schemas.openxmlformats.org/officeDocument/2006/relationships/hyperlink" Target="http://svenskfotboll.se/cuper-och-serier/information/?scr=table&amp;ftid=64824" TargetMode="External"/><Relationship Id="rId14" Type="http://schemas.openxmlformats.org/officeDocument/2006/relationships/hyperlink" Target="http://svenskfotboll.se/cuper-och-serier/information/?scr=result&amp;fmid=34095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svenskfotboll.se/cuper-och-serier/information/?scr=result&amp;fmid=3400979" TargetMode="External"/><Relationship Id="rId13" Type="http://schemas.openxmlformats.org/officeDocument/2006/relationships/hyperlink" Target="http://svenskfotboll.se/cuper-och-serier/information/?scr=table&amp;ftid=64875" TargetMode="External"/><Relationship Id="rId3" Type="http://schemas.openxmlformats.org/officeDocument/2006/relationships/hyperlink" Target="http://svenskfotboll.se/cuper-och-serier/information/?scr=table&amp;ftid=64875" TargetMode="External"/><Relationship Id="rId7" Type="http://schemas.openxmlformats.org/officeDocument/2006/relationships/hyperlink" Target="http://svenskfotboll.se/cuper-och-serier/information/?scr=table&amp;ftid=64875" TargetMode="External"/><Relationship Id="rId12" Type="http://schemas.openxmlformats.org/officeDocument/2006/relationships/hyperlink" Target="http://svenskfotboll.se/cuper-och-serier/information/?scr=result&amp;fmid=3400990" TargetMode="External"/><Relationship Id="rId2" Type="http://schemas.openxmlformats.org/officeDocument/2006/relationships/hyperlink" Target="http://svenskfotboll.se/cuper-och-serier/information/?scr=result&amp;fmid=3401028" TargetMode="External"/><Relationship Id="rId1" Type="http://schemas.openxmlformats.org/officeDocument/2006/relationships/hyperlink" Target="http://svenskfotboll.se/cuper-och-serier/information/?scr=table&amp;ftid=64875" TargetMode="External"/><Relationship Id="rId6" Type="http://schemas.openxmlformats.org/officeDocument/2006/relationships/hyperlink" Target="http://svenskfotboll.se/cuper-och-serier/information/?scr=result&amp;fmid=3401016" TargetMode="External"/><Relationship Id="rId11" Type="http://schemas.openxmlformats.org/officeDocument/2006/relationships/hyperlink" Target="http://svenskfotboll.se/cuper-och-serier/information/?scr=table&amp;ftid=64875" TargetMode="External"/><Relationship Id="rId5" Type="http://schemas.openxmlformats.org/officeDocument/2006/relationships/hyperlink" Target="http://svenskfotboll.se/cuper-och-serier/information/?scr=table&amp;ftid=64875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://svenskfotboll.se/cuper-och-serier/information/?scr=result&amp;fmid=3400985" TargetMode="External"/><Relationship Id="rId4" Type="http://schemas.openxmlformats.org/officeDocument/2006/relationships/hyperlink" Target="http://svenskfotboll.se/cuper-och-serier/information/?scr=result&amp;fmid=3401021" TargetMode="External"/><Relationship Id="rId9" Type="http://schemas.openxmlformats.org/officeDocument/2006/relationships/hyperlink" Target="http://svenskfotboll.se/cuper-och-serier/information/?scr=table&amp;ftid=64875" TargetMode="External"/><Relationship Id="rId14" Type="http://schemas.openxmlformats.org/officeDocument/2006/relationships/hyperlink" Target="http://svenskfotboll.se/cuper-och-serier/information/?scr=result&amp;fmid=3401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2"/>
  <sheetViews>
    <sheetView tabSelected="1" zoomScaleNormal="100" workbookViewId="0">
      <selection activeCell="M32" sqref="M32"/>
    </sheetView>
  </sheetViews>
  <sheetFormatPr defaultRowHeight="15" x14ac:dyDescent="0.25"/>
  <cols>
    <col min="12" max="13" width="10.42578125" bestFit="1" customWidth="1"/>
  </cols>
  <sheetData>
    <row r="32" spans="13:13" x14ac:dyDescent="0.25">
      <c r="M32" s="2">
        <v>42491</v>
      </c>
    </row>
  </sheetData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zoomScaleNormal="100" workbookViewId="0">
      <selection activeCell="A11" sqref="A11"/>
    </sheetView>
  </sheetViews>
  <sheetFormatPr defaultRowHeight="15" x14ac:dyDescent="0.25"/>
  <cols>
    <col min="1" max="1" width="15.5703125" style="3" bestFit="1" customWidth="1"/>
    <col min="2" max="2" width="18" style="3" bestFit="1" customWidth="1"/>
    <col min="3" max="3" width="38.85546875" style="3" bestFit="1" customWidth="1"/>
    <col min="4" max="4" width="35.7109375" style="3" customWidth="1"/>
    <col min="5" max="5" width="20.7109375" style="3" customWidth="1"/>
    <col min="6" max="6" width="35.7109375" style="3" customWidth="1"/>
    <col min="7" max="7" width="20.7109375" style="3" customWidth="1"/>
    <col min="8" max="16384" width="9.140625" style="3"/>
  </cols>
  <sheetData>
    <row r="1" spans="1:7" s="1" customFormat="1" x14ac:dyDescent="0.25">
      <c r="A1" s="1" t="s">
        <v>33</v>
      </c>
      <c r="B1" s="1" t="s">
        <v>8</v>
      </c>
      <c r="C1" s="1" t="s">
        <v>34</v>
      </c>
      <c r="D1" s="1" t="s">
        <v>0</v>
      </c>
      <c r="E1" s="1" t="s">
        <v>35</v>
      </c>
      <c r="F1" s="1" t="s">
        <v>1</v>
      </c>
      <c r="G1" s="1" t="s">
        <v>35</v>
      </c>
    </row>
    <row r="2" spans="1:7" x14ac:dyDescent="0.25">
      <c r="A2" s="4">
        <v>42480.75</v>
      </c>
      <c r="B2" s="5" t="s">
        <v>67</v>
      </c>
      <c r="C2" s="5" t="s">
        <v>49</v>
      </c>
      <c r="D2" s="6" t="s">
        <v>121</v>
      </c>
      <c r="E2" s="3" t="s">
        <v>122</v>
      </c>
      <c r="F2" s="3" t="s">
        <v>123</v>
      </c>
      <c r="G2" s="3" t="s">
        <v>124</v>
      </c>
    </row>
    <row r="3" spans="1:7" x14ac:dyDescent="0.25">
      <c r="A3" s="4">
        <v>42501.75</v>
      </c>
      <c r="B3" s="5" t="s">
        <v>67</v>
      </c>
      <c r="C3" s="5" t="s">
        <v>68</v>
      </c>
      <c r="D3" s="6" t="s">
        <v>125</v>
      </c>
      <c r="E3" s="3" t="s">
        <v>126</v>
      </c>
      <c r="F3" s="3" t="s">
        <v>92</v>
      </c>
      <c r="G3" s="3" t="s">
        <v>127</v>
      </c>
    </row>
    <row r="4" spans="1:7" x14ac:dyDescent="0.25">
      <c r="A4" s="4">
        <v>42510.75</v>
      </c>
      <c r="B4" s="5" t="s">
        <v>67</v>
      </c>
      <c r="C4" s="5" t="s">
        <v>69</v>
      </c>
      <c r="D4" s="6" t="s">
        <v>128</v>
      </c>
      <c r="E4" s="3" t="s">
        <v>129</v>
      </c>
      <c r="F4" s="3" t="s">
        <v>117</v>
      </c>
      <c r="G4" s="3" t="s">
        <v>118</v>
      </c>
    </row>
    <row r="5" spans="1:7" x14ac:dyDescent="0.25">
      <c r="A5" s="4">
        <v>42522.75</v>
      </c>
      <c r="B5" s="5" t="s">
        <v>67</v>
      </c>
      <c r="C5" s="5" t="s">
        <v>70</v>
      </c>
      <c r="D5" s="6" t="s">
        <v>130</v>
      </c>
      <c r="E5" s="3" t="s">
        <v>131</v>
      </c>
      <c r="F5" s="3" t="s">
        <v>132</v>
      </c>
      <c r="G5" s="3" t="s">
        <v>133</v>
      </c>
    </row>
    <row r="6" spans="1:7" x14ac:dyDescent="0.25">
      <c r="A6" s="4">
        <v>42589.791666666664</v>
      </c>
      <c r="B6" s="5" t="s">
        <v>67</v>
      </c>
      <c r="C6" s="5" t="s">
        <v>54</v>
      </c>
      <c r="D6" s="6" t="s">
        <v>119</v>
      </c>
      <c r="E6" s="3" t="s">
        <v>120</v>
      </c>
      <c r="F6" s="3" t="s">
        <v>134</v>
      </c>
      <c r="G6" s="3" t="s">
        <v>135</v>
      </c>
    </row>
    <row r="7" spans="1:7" x14ac:dyDescent="0.25">
      <c r="A7" s="4">
        <v>42594.75</v>
      </c>
      <c r="B7" s="5" t="s">
        <v>67</v>
      </c>
      <c r="C7" s="5" t="s">
        <v>71</v>
      </c>
      <c r="D7" s="6" t="s">
        <v>103</v>
      </c>
      <c r="E7" s="3" t="s">
        <v>104</v>
      </c>
      <c r="F7" s="3" t="s">
        <v>105</v>
      </c>
      <c r="G7" s="3" t="s">
        <v>106</v>
      </c>
    </row>
    <row r="8" spans="1:7" x14ac:dyDescent="0.25">
      <c r="A8" s="4">
        <v>42610.5</v>
      </c>
      <c r="B8" s="5" t="s">
        <v>67</v>
      </c>
      <c r="C8" s="5" t="s">
        <v>72</v>
      </c>
      <c r="D8" s="6" t="s">
        <v>86</v>
      </c>
      <c r="E8" s="3" t="s">
        <v>136</v>
      </c>
      <c r="F8" s="3" t="s">
        <v>125</v>
      </c>
      <c r="G8" s="3" t="s">
        <v>126</v>
      </c>
    </row>
    <row r="9" spans="1:7" x14ac:dyDescent="0.25">
      <c r="A9" s="4">
        <v>42622.729166666664</v>
      </c>
      <c r="B9" s="5" t="s">
        <v>67</v>
      </c>
      <c r="C9" s="5" t="s">
        <v>73</v>
      </c>
      <c r="D9" s="6" t="s">
        <v>109</v>
      </c>
      <c r="E9" s="3" t="s">
        <v>137</v>
      </c>
      <c r="F9" s="3" t="s">
        <v>132</v>
      </c>
      <c r="G9" s="3" t="s">
        <v>133</v>
      </c>
    </row>
    <row r="10" spans="1:7" x14ac:dyDescent="0.25">
      <c r="A10" s="4">
        <v>42638.666666666664</v>
      </c>
      <c r="B10" s="5" t="s">
        <v>67</v>
      </c>
      <c r="C10" s="5" t="s">
        <v>74</v>
      </c>
      <c r="D10" s="6" t="s">
        <v>138</v>
      </c>
      <c r="E10" s="3" t="s">
        <v>139</v>
      </c>
      <c r="F10" s="3" t="s">
        <v>121</v>
      </c>
      <c r="G10" s="3" t="s">
        <v>122</v>
      </c>
    </row>
  </sheetData>
  <hyperlinks>
    <hyperlink ref="B2" r:id="rId1" display="http://svenskfotboll.se/cuper-och-serier/information/?scr=table&amp;ftid=64743"/>
    <hyperlink ref="C2" r:id="rId2" display="http://svenskfotboll.se/cuper-och-serier/information/?scr=result&amp;fmid=3404024"/>
    <hyperlink ref="B3" r:id="rId3" display="http://svenskfotboll.se/cuper-och-serier/information/?scr=table&amp;ftid=64743"/>
    <hyperlink ref="C3" r:id="rId4" display="http://svenskfotboll.se/cuper-och-serier/information/?scr=result&amp;fmid=3404037"/>
    <hyperlink ref="B4" r:id="rId5" display="http://svenskfotboll.se/cuper-och-serier/information/?scr=table&amp;ftid=64743"/>
    <hyperlink ref="C4" r:id="rId6" display="http://svenskfotboll.se/cuper-och-serier/information/?scr=result&amp;fmid=3404049"/>
    <hyperlink ref="B5" r:id="rId7" display="http://svenskfotboll.se/cuper-och-serier/information/?scr=table&amp;ftid=64743"/>
    <hyperlink ref="C5" r:id="rId8" display="http://svenskfotboll.se/cuper-och-serier/information/?scr=result&amp;fmid=3404056"/>
    <hyperlink ref="B6" r:id="rId9" display="http://svenskfotboll.se/cuper-och-serier/information/?scr=table&amp;ftid=64743"/>
    <hyperlink ref="C6" r:id="rId10" display="http://svenskfotboll.se/cuper-och-serier/information/?scr=result&amp;fmid=3404070"/>
    <hyperlink ref="B7" r:id="rId11" display="http://svenskfotboll.se/cuper-och-serier/information/?scr=table&amp;ftid=64743"/>
    <hyperlink ref="C7" r:id="rId12" display="http://svenskfotboll.se/cuper-och-serier/information/?scr=result&amp;fmid=3404078"/>
    <hyperlink ref="B8" r:id="rId13" display="http://svenskfotboll.se/cuper-och-serier/information/?scr=table&amp;ftid=64743"/>
    <hyperlink ref="C8" r:id="rId14" display="http://svenskfotboll.se/cuper-och-serier/information/?scr=result&amp;fmid=3404086"/>
    <hyperlink ref="B9" r:id="rId15" display="http://svenskfotboll.se/cuper-och-serier/information/?scr=table&amp;ftid=64743"/>
    <hyperlink ref="C9" r:id="rId16" display="http://svenskfotboll.se/cuper-och-serier/information/?scr=result&amp;fmid=3404099"/>
    <hyperlink ref="B10" r:id="rId17" display="http://svenskfotboll.se/cuper-och-serier/information/?scr=table&amp;ftid=64743"/>
    <hyperlink ref="C10" r:id="rId18" display="http://svenskfotboll.se/cuper-och-serier/information/?scr=result&amp;fmid=3404107"/>
  </hyperlinks>
  <pageMargins left="0.70866141732283472" right="0.70866141732283472" top="0.74803149606299213" bottom="0.74803149606299213" header="0.31496062992125984" footer="0.31496062992125984"/>
  <pageSetup paperSize="9" scale="70" orientation="landscape" r:id="rId19"/>
  <headerFoot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A9" sqref="A9"/>
    </sheetView>
  </sheetViews>
  <sheetFormatPr defaultRowHeight="15" x14ac:dyDescent="0.25"/>
  <cols>
    <col min="1" max="1" width="15.5703125" style="3" bestFit="1" customWidth="1"/>
    <col min="2" max="2" width="18" style="3" bestFit="1" customWidth="1"/>
    <col min="3" max="3" width="38.85546875" style="3" bestFit="1" customWidth="1"/>
    <col min="4" max="4" width="35.7109375" style="3" customWidth="1"/>
    <col min="5" max="5" width="20.7109375" style="3" customWidth="1"/>
    <col min="6" max="6" width="35.7109375" style="3" customWidth="1"/>
    <col min="7" max="7" width="20.7109375" style="3" customWidth="1"/>
    <col min="8" max="16384" width="9.140625" style="3"/>
  </cols>
  <sheetData>
    <row r="1" spans="1:7" s="1" customFormat="1" x14ac:dyDescent="0.25">
      <c r="A1" s="7" t="s">
        <v>33</v>
      </c>
      <c r="B1" s="7" t="s">
        <v>8</v>
      </c>
      <c r="C1" s="7" t="s">
        <v>34</v>
      </c>
      <c r="D1" s="7" t="s">
        <v>0</v>
      </c>
      <c r="E1" s="7" t="s">
        <v>35</v>
      </c>
      <c r="F1" s="7" t="s">
        <v>1</v>
      </c>
      <c r="G1" s="7" t="s">
        <v>35</v>
      </c>
    </row>
    <row r="2" spans="1:7" x14ac:dyDescent="0.25">
      <c r="A2" s="8">
        <v>42498.666666666664</v>
      </c>
      <c r="B2" s="9" t="str">
        <f t="shared" ref="B2:B8" si="0">HYPERLINK("http://svenskfotboll.se/cuper-och-serier/information/?scr=table&amp;ftid=64761","F06 Sv Kompisligan")</f>
        <v>F06 Sv Kompisligan</v>
      </c>
      <c r="C2" s="9" t="str">
        <f>HYPERLINK("http://svenskfotboll.se/cuper-och-serier/information/?scr=result&amp;fmid=3405215","Bredaryd Lanna IK - Smålandsstenars GOIF")</f>
        <v>Bredaryd Lanna IK - Smålandsstenars GOIF</v>
      </c>
      <c r="D2" s="10" t="s">
        <v>86</v>
      </c>
      <c r="E2" s="11" t="s">
        <v>87</v>
      </c>
      <c r="F2" s="11" t="s">
        <v>88</v>
      </c>
      <c r="G2" s="11" t="s">
        <v>89</v>
      </c>
    </row>
    <row r="3" spans="1:7" x14ac:dyDescent="0.25">
      <c r="A3" s="8">
        <v>42512.666666666664</v>
      </c>
      <c r="B3" s="9" t="str">
        <f t="shared" si="0"/>
        <v>F06 Sv Kompisligan</v>
      </c>
      <c r="C3" s="9" t="str">
        <f>HYPERLINK("http://svenskfotboll.se/cuper-och-serier/information/?scr=result&amp;fmid=3405208","Bredaryd Lanna IK - Gnosjö IF")</f>
        <v>Bredaryd Lanna IK - Gnosjö IF</v>
      </c>
      <c r="D3" s="10" t="s">
        <v>90</v>
      </c>
      <c r="E3" s="11" t="s">
        <v>91</v>
      </c>
      <c r="F3" s="11" t="s">
        <v>92</v>
      </c>
      <c r="G3" s="11" t="s">
        <v>93</v>
      </c>
    </row>
    <row r="4" spans="1:7" x14ac:dyDescent="0.25">
      <c r="A4" s="8">
        <v>42519.666666666664</v>
      </c>
      <c r="B4" s="9" t="str">
        <f t="shared" si="0"/>
        <v>F06 Sv Kompisligan</v>
      </c>
      <c r="C4" s="9" t="str">
        <f>HYPERLINK("http://svenskfotboll.se/cuper-och-serier/information/?scr=result&amp;fmid=3405203","Bredaryd Lanna IK - Hillerstorps GOIF")</f>
        <v>Bredaryd Lanna IK - Hillerstorps GOIF</v>
      </c>
      <c r="D4" s="10" t="s">
        <v>94</v>
      </c>
      <c r="E4" s="11" t="s">
        <v>95</v>
      </c>
      <c r="F4" s="11" t="s">
        <v>96</v>
      </c>
      <c r="G4" s="11" t="s">
        <v>97</v>
      </c>
    </row>
    <row r="5" spans="1:7" x14ac:dyDescent="0.25">
      <c r="A5" s="8">
        <v>42529.75</v>
      </c>
      <c r="B5" s="9" t="str">
        <f t="shared" si="0"/>
        <v>F06 Sv Kompisligan</v>
      </c>
      <c r="C5" s="9" t="str">
        <f>HYPERLINK("http://svenskfotboll.se/cuper-och-serier/information/?scr=result&amp;fmid=3405166","Bredaryd Lanna IK - Lagans AIK")</f>
        <v>Bredaryd Lanna IK - Lagans AIK</v>
      </c>
      <c r="D5" s="10" t="s">
        <v>98</v>
      </c>
      <c r="E5" s="11" t="s">
        <v>99</v>
      </c>
      <c r="F5" s="11" t="s">
        <v>96</v>
      </c>
      <c r="G5" s="11" t="s">
        <v>97</v>
      </c>
    </row>
    <row r="6" spans="1:7" x14ac:dyDescent="0.25">
      <c r="A6" s="8">
        <v>42596.708333333336</v>
      </c>
      <c r="B6" s="9" t="str">
        <f t="shared" si="0"/>
        <v>F06 Sv Kompisligan</v>
      </c>
      <c r="C6" s="9" t="str">
        <f>HYPERLINK("http://svenskfotboll.se/cuper-och-serier/information/?scr=result&amp;fmid=3405172","Bredaryd Lanna IK - IFK Värnamo")</f>
        <v>Bredaryd Lanna IK - IFK Värnamo</v>
      </c>
      <c r="D6" s="10" t="s">
        <v>92</v>
      </c>
      <c r="E6" s="11" t="s">
        <v>93</v>
      </c>
      <c r="F6" s="11" t="s">
        <v>100</v>
      </c>
      <c r="G6" s="11" t="s">
        <v>101</v>
      </c>
    </row>
    <row r="7" spans="1:7" x14ac:dyDescent="0.25">
      <c r="A7" s="8">
        <v>42610.666666666664</v>
      </c>
      <c r="B7" s="9" t="str">
        <f t="shared" si="0"/>
        <v>F06 Sv Kompisligan</v>
      </c>
      <c r="C7" s="9" t="str">
        <f>HYPERLINK("http://svenskfotboll.se/cuper-och-serier/information/?scr=result&amp;fmid=3405177","Bredaryd Lanna IK - Gislaveds IS")</f>
        <v>Bredaryd Lanna IK - Gislaveds IS</v>
      </c>
      <c r="D7" s="10" t="s">
        <v>98</v>
      </c>
      <c r="E7" s="11" t="s">
        <v>99</v>
      </c>
      <c r="F7" s="11" t="s">
        <v>88</v>
      </c>
      <c r="G7" s="11" t="s">
        <v>89</v>
      </c>
    </row>
    <row r="8" spans="1:7" x14ac:dyDescent="0.25">
      <c r="A8" s="8">
        <v>42631.666666666664</v>
      </c>
      <c r="B8" s="9" t="str">
        <f t="shared" si="0"/>
        <v>F06 Sv Kompisligan</v>
      </c>
      <c r="C8" s="9" t="str">
        <f>HYPERLINK("http://svenskfotboll.se/cuper-och-serier/information/?scr=result&amp;fmid=3405191","Bredaryd Lanna IK - Ljungby IF Vit")</f>
        <v>Bredaryd Lanna IK - Ljungby IF Vit</v>
      </c>
      <c r="D8" s="10" t="s">
        <v>94</v>
      </c>
      <c r="E8" s="11" t="s">
        <v>95</v>
      </c>
      <c r="F8" s="11" t="s">
        <v>90</v>
      </c>
      <c r="G8" s="11" t="s">
        <v>91</v>
      </c>
    </row>
  </sheetData>
  <hyperlinks>
    <hyperlink ref="B2" r:id="rId1" display="http://svenskfotboll.se/cuper-och-serier/information/?scr=table&amp;ftid=64761"/>
    <hyperlink ref="C2" r:id="rId2" display="http://svenskfotboll.se/cuper-och-serier/information/?scr=result&amp;fmid=3405215"/>
    <hyperlink ref="B3" r:id="rId3" display="http://svenskfotboll.se/cuper-och-serier/information/?scr=table&amp;ftid=64761"/>
    <hyperlink ref="C3" r:id="rId4" display="http://svenskfotboll.se/cuper-och-serier/information/?scr=result&amp;fmid=3405208"/>
    <hyperlink ref="B4" r:id="rId5" display="http://svenskfotboll.se/cuper-och-serier/information/?scr=table&amp;ftid=64761"/>
    <hyperlink ref="C4" r:id="rId6" display="http://svenskfotboll.se/cuper-och-serier/information/?scr=result&amp;fmid=3405203"/>
    <hyperlink ref="B5" r:id="rId7" display="http://svenskfotboll.se/cuper-och-serier/information/?scr=table&amp;ftid=64761"/>
    <hyperlink ref="C5" r:id="rId8" display="http://svenskfotboll.se/cuper-och-serier/information/?scr=result&amp;fmid=3405166"/>
    <hyperlink ref="B6" r:id="rId9" display="http://svenskfotboll.se/cuper-och-serier/information/?scr=table&amp;ftid=64761"/>
    <hyperlink ref="C6" r:id="rId10" display="http://svenskfotboll.se/cuper-och-serier/information/?scr=result&amp;fmid=3405172"/>
    <hyperlink ref="B7" r:id="rId11" display="http://svenskfotboll.se/cuper-och-serier/information/?scr=table&amp;ftid=64761"/>
    <hyperlink ref="C7" r:id="rId12" display="http://svenskfotboll.se/cuper-och-serier/information/?scr=result&amp;fmid=3405177"/>
    <hyperlink ref="B8" r:id="rId13" display="http://svenskfotboll.se/cuper-och-serier/information/?scr=table&amp;ftid=64761"/>
    <hyperlink ref="C8" r:id="rId14" display="http://svenskfotboll.se/cuper-och-serier/information/?scr=result&amp;fmid=3405191"/>
  </hyperlinks>
  <pageMargins left="0.70866141732283472" right="0.70866141732283472" top="0.74803149606299213" bottom="0.74803149606299213" header="0.31496062992125984" footer="0.31496062992125984"/>
  <pageSetup paperSize="9" scale="70" orientation="landscape" r:id="rId15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8"/>
  <sheetViews>
    <sheetView workbookViewId="0"/>
  </sheetViews>
  <sheetFormatPr defaultRowHeight="15" x14ac:dyDescent="0.25"/>
  <cols>
    <col min="1" max="16384" width="9.140625" style="3"/>
  </cols>
  <sheetData>
    <row r="1" spans="1:1" x14ac:dyDescent="0.25">
      <c r="A1" s="1" t="s">
        <v>9</v>
      </c>
    </row>
    <row r="2" spans="1:1" x14ac:dyDescent="0.25">
      <c r="A2" s="1"/>
    </row>
    <row r="3" spans="1:1" x14ac:dyDescent="0.25">
      <c r="A3" s="3" t="s">
        <v>18</v>
      </c>
    </row>
    <row r="4" spans="1:1" x14ac:dyDescent="0.25">
      <c r="A4" s="3" t="s">
        <v>19</v>
      </c>
    </row>
    <row r="5" spans="1:1" x14ac:dyDescent="0.25">
      <c r="A5" s="3" t="s">
        <v>10</v>
      </c>
    </row>
    <row r="7" spans="1:1" x14ac:dyDescent="0.25">
      <c r="A7" s="3" t="s">
        <v>20</v>
      </c>
    </row>
    <row r="9" spans="1:1" x14ac:dyDescent="0.25">
      <c r="A9" s="3" t="s">
        <v>13</v>
      </c>
    </row>
    <row r="10" spans="1:1" x14ac:dyDescent="0.25">
      <c r="A10" s="3" t="s">
        <v>21</v>
      </c>
    </row>
    <row r="12" spans="1:1" x14ac:dyDescent="0.25">
      <c r="A12" s="3" t="s">
        <v>22</v>
      </c>
    </row>
    <row r="14" spans="1:1" x14ac:dyDescent="0.25">
      <c r="A14" s="3" t="s">
        <v>11</v>
      </c>
    </row>
    <row r="15" spans="1:1" x14ac:dyDescent="0.25">
      <c r="A15" s="3" t="s">
        <v>23</v>
      </c>
    </row>
    <row r="17" spans="1:1" x14ac:dyDescent="0.25">
      <c r="A17" s="3" t="s">
        <v>3</v>
      </c>
    </row>
    <row r="18" spans="1:1" x14ac:dyDescent="0.25">
      <c r="A18" s="3" t="s">
        <v>24</v>
      </c>
    </row>
    <row r="19" spans="1:1" x14ac:dyDescent="0.25">
      <c r="A19" s="3" t="s">
        <v>2</v>
      </c>
    </row>
    <row r="20" spans="1:1" x14ac:dyDescent="0.25">
      <c r="A20" s="3" t="s">
        <v>16</v>
      </c>
    </row>
    <row r="22" spans="1:1" x14ac:dyDescent="0.25">
      <c r="A22" s="3" t="s">
        <v>14</v>
      </c>
    </row>
    <row r="23" spans="1:1" x14ac:dyDescent="0.25">
      <c r="A23" s="3" t="s">
        <v>15</v>
      </c>
    </row>
    <row r="25" spans="1:1" x14ac:dyDescent="0.25">
      <c r="A25" s="3" t="s">
        <v>25</v>
      </c>
    </row>
    <row r="26" spans="1:1" x14ac:dyDescent="0.25">
      <c r="A26" s="3" t="s">
        <v>12</v>
      </c>
    </row>
    <row r="27" spans="1:1" x14ac:dyDescent="0.25">
      <c r="A27" s="3" t="s">
        <v>26</v>
      </c>
    </row>
    <row r="28" spans="1:1" x14ac:dyDescent="0.25">
      <c r="A28" s="3" t="s">
        <v>27</v>
      </c>
    </row>
    <row r="29" spans="1:1" x14ac:dyDescent="0.25">
      <c r="A29" s="3" t="s">
        <v>28</v>
      </c>
    </row>
    <row r="30" spans="1:1" x14ac:dyDescent="0.25">
      <c r="A30" s="3" t="s">
        <v>29</v>
      </c>
    </row>
    <row r="32" spans="1:1" x14ac:dyDescent="0.25">
      <c r="A32" s="3" t="s">
        <v>6</v>
      </c>
    </row>
    <row r="33" spans="1:1" x14ac:dyDescent="0.25">
      <c r="A33" s="3" t="s">
        <v>4</v>
      </c>
    </row>
    <row r="34" spans="1:1" x14ac:dyDescent="0.25">
      <c r="A34" s="3" t="s">
        <v>5</v>
      </c>
    </row>
    <row r="35" spans="1:1" x14ac:dyDescent="0.25">
      <c r="A35" s="3" t="s">
        <v>30</v>
      </c>
    </row>
    <row r="36" spans="1:1" x14ac:dyDescent="0.25">
      <c r="A36" s="3" t="s">
        <v>31</v>
      </c>
    </row>
    <row r="37" spans="1:1" x14ac:dyDescent="0.25">
      <c r="A37" s="3" t="s">
        <v>32</v>
      </c>
    </row>
    <row r="38" spans="1:1" x14ac:dyDescent="0.25">
      <c r="A38" s="3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>
    <row r="1" spans="1:1" x14ac:dyDescent="0.25">
      <c r="A1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5122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581025</xdr:colOff>
                <xdr:row>49</xdr:row>
                <xdr:rowOff>133350</xdr:rowOff>
              </to>
            </anchor>
          </objectPr>
        </oleObject>
      </mc:Choice>
      <mc:Fallback>
        <oleObject progId="AcroExch.Document.DC" shapeId="5122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N34" sqref="N34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400050</xdr:colOff>
                <xdr:row>43</xdr:row>
                <xdr:rowOff>95250</xdr:rowOff>
              </to>
            </anchor>
          </objectPr>
        </oleObject>
      </mc:Choice>
      <mc:Fallback>
        <oleObject progId="AcroExch.Document.DC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92" sqref="A92"/>
    </sheetView>
  </sheetViews>
  <sheetFormatPr defaultRowHeight="15" x14ac:dyDescent="0.25"/>
  <cols>
    <col min="1" max="16384" width="9.140625" style="3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400050</xdr:colOff>
                <xdr:row>43</xdr:row>
                <xdr:rowOff>95250</xdr:rowOff>
              </to>
            </anchor>
          </objectPr>
        </oleObject>
      </mc:Choice>
      <mc:Fallback>
        <oleObject progId="AcroExch.Document.DC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1" sqref="A11"/>
    </sheetView>
  </sheetViews>
  <sheetFormatPr defaultRowHeight="15" x14ac:dyDescent="0.25"/>
  <cols>
    <col min="1" max="1" width="15.5703125" style="3" bestFit="1" customWidth="1"/>
    <col min="2" max="2" width="18.140625" style="3" bestFit="1" customWidth="1"/>
    <col min="3" max="3" width="36.42578125" style="3" bestFit="1" customWidth="1"/>
    <col min="4" max="4" width="35.7109375" style="3" customWidth="1"/>
    <col min="5" max="5" width="20.7109375" style="3" customWidth="1"/>
    <col min="6" max="6" width="35.7109375" style="3" customWidth="1"/>
    <col min="7" max="7" width="20.7109375" style="3" customWidth="1"/>
    <col min="8" max="16384" width="9.140625" style="3"/>
  </cols>
  <sheetData>
    <row r="1" spans="1:7" s="1" customFormat="1" x14ac:dyDescent="0.25">
      <c r="A1" s="1" t="s">
        <v>33</v>
      </c>
      <c r="B1" s="1" t="s">
        <v>8</v>
      </c>
      <c r="C1" s="1" t="s">
        <v>34</v>
      </c>
      <c r="D1" s="1" t="s">
        <v>0</v>
      </c>
      <c r="E1" s="1" t="s">
        <v>35</v>
      </c>
      <c r="F1" s="1" t="s">
        <v>1</v>
      </c>
      <c r="G1" s="1" t="s">
        <v>35</v>
      </c>
    </row>
    <row r="2" spans="1:7" x14ac:dyDescent="0.25">
      <c r="A2" s="4">
        <v>42487.75</v>
      </c>
      <c r="B2" s="5" t="s">
        <v>36</v>
      </c>
      <c r="C2" s="5" t="s">
        <v>37</v>
      </c>
      <c r="D2" s="3" t="s">
        <v>140</v>
      </c>
      <c r="E2" s="12" t="s">
        <v>145</v>
      </c>
      <c r="F2" s="3" t="s">
        <v>146</v>
      </c>
      <c r="G2" s="3" t="s">
        <v>146</v>
      </c>
    </row>
    <row r="3" spans="1:7" x14ac:dyDescent="0.25">
      <c r="A3" s="4">
        <v>42501.75</v>
      </c>
      <c r="B3" s="5" t="s">
        <v>36</v>
      </c>
      <c r="C3" s="5" t="s">
        <v>38</v>
      </c>
      <c r="D3" s="3" t="s">
        <v>147</v>
      </c>
      <c r="E3" s="12" t="s">
        <v>148</v>
      </c>
      <c r="F3" s="3" t="s">
        <v>149</v>
      </c>
      <c r="G3" s="12" t="s">
        <v>150</v>
      </c>
    </row>
    <row r="4" spans="1:7" x14ac:dyDescent="0.25">
      <c r="A4" s="4">
        <v>42515.75</v>
      </c>
      <c r="B4" s="5" t="s">
        <v>36</v>
      </c>
      <c r="C4" s="5" t="s">
        <v>39</v>
      </c>
      <c r="D4" s="3" t="s">
        <v>151</v>
      </c>
      <c r="E4" s="12" t="s">
        <v>152</v>
      </c>
      <c r="F4" s="3" t="s">
        <v>153</v>
      </c>
      <c r="G4" s="12" t="s">
        <v>154</v>
      </c>
    </row>
    <row r="5" spans="1:7" x14ac:dyDescent="0.25">
      <c r="A5" s="4">
        <v>42523.770833333336</v>
      </c>
      <c r="B5" s="5" t="s">
        <v>36</v>
      </c>
      <c r="C5" s="5" t="s">
        <v>40</v>
      </c>
      <c r="D5" s="3" t="s">
        <v>155</v>
      </c>
      <c r="E5" s="12" t="s">
        <v>156</v>
      </c>
      <c r="F5" s="3" t="s">
        <v>157</v>
      </c>
      <c r="G5" s="12" t="s">
        <v>158</v>
      </c>
    </row>
    <row r="6" spans="1:7" x14ac:dyDescent="0.25">
      <c r="A6" s="4">
        <v>42536.770833333336</v>
      </c>
      <c r="B6" s="5" t="s">
        <v>36</v>
      </c>
      <c r="C6" s="5" t="s">
        <v>41</v>
      </c>
      <c r="D6" s="3" t="s">
        <v>159</v>
      </c>
      <c r="E6" s="12" t="s">
        <v>160</v>
      </c>
      <c r="F6" s="3" t="s">
        <v>161</v>
      </c>
      <c r="G6" s="12" t="s">
        <v>162</v>
      </c>
    </row>
    <row r="7" spans="1:7" x14ac:dyDescent="0.25">
      <c r="A7" s="4">
        <v>42592.791666666664</v>
      </c>
      <c r="B7" s="5" t="s">
        <v>36</v>
      </c>
      <c r="C7" s="5" t="s">
        <v>42</v>
      </c>
      <c r="D7" s="3" t="s">
        <v>163</v>
      </c>
      <c r="E7" s="12" t="s">
        <v>164</v>
      </c>
      <c r="F7" s="3" t="s">
        <v>165</v>
      </c>
      <c r="G7" s="12" t="s">
        <v>166</v>
      </c>
    </row>
    <row r="8" spans="1:7" x14ac:dyDescent="0.25">
      <c r="A8" s="4">
        <v>42613.75</v>
      </c>
      <c r="B8" s="5" t="s">
        <v>36</v>
      </c>
      <c r="C8" s="5" t="s">
        <v>37</v>
      </c>
      <c r="D8" s="3" t="s">
        <v>167</v>
      </c>
      <c r="E8" s="12" t="s">
        <v>168</v>
      </c>
      <c r="F8" s="3" t="s">
        <v>169</v>
      </c>
      <c r="G8" s="12" t="s">
        <v>170</v>
      </c>
    </row>
    <row r="9" spans="1:7" x14ac:dyDescent="0.25">
      <c r="A9" s="4">
        <v>42624.666666666664</v>
      </c>
      <c r="B9" s="5" t="s">
        <v>36</v>
      </c>
      <c r="C9" s="5" t="s">
        <v>38</v>
      </c>
      <c r="D9" s="3" t="s">
        <v>171</v>
      </c>
      <c r="E9" s="12" t="s">
        <v>172</v>
      </c>
      <c r="F9" s="3" t="s">
        <v>173</v>
      </c>
      <c r="G9" s="12" t="s">
        <v>174</v>
      </c>
    </row>
    <row r="10" spans="1:7" x14ac:dyDescent="0.25">
      <c r="A10" s="4">
        <v>42644.625</v>
      </c>
      <c r="B10" s="5" t="s">
        <v>36</v>
      </c>
      <c r="C10" s="5" t="s">
        <v>39</v>
      </c>
      <c r="D10" s="3" t="s">
        <v>175</v>
      </c>
      <c r="E10" s="12" t="s">
        <v>176</v>
      </c>
      <c r="F10" s="3" t="s">
        <v>177</v>
      </c>
      <c r="G10" s="12" t="s">
        <v>178</v>
      </c>
    </row>
  </sheetData>
  <hyperlinks>
    <hyperlink ref="B2" r:id="rId1" display="http://svenskfotboll.se/cuper-och-serier/information/?scr=table&amp;ftid=64776"/>
    <hyperlink ref="C2" r:id="rId2" display="http://svenskfotboll.se/cuper-och-serier/information/?scr=result&amp;fmid=3402739"/>
    <hyperlink ref="B3" r:id="rId3" display="http://svenskfotboll.se/cuper-och-serier/information/?scr=table&amp;ftid=64776"/>
    <hyperlink ref="C3" r:id="rId4" display="http://svenskfotboll.se/cuper-och-serier/information/?scr=result&amp;fmid=3402749"/>
    <hyperlink ref="B4" r:id="rId5" display="http://svenskfotboll.se/cuper-och-serier/information/?scr=table&amp;ftid=64776"/>
    <hyperlink ref="C4" r:id="rId6" display="http://svenskfotboll.se/cuper-och-serier/information/?scr=result&amp;fmid=3402760"/>
    <hyperlink ref="B5" r:id="rId7" display="http://svenskfotboll.se/cuper-och-serier/information/?scr=table&amp;ftid=64776"/>
    <hyperlink ref="C5" r:id="rId8" display="http://svenskfotboll.se/cuper-och-serier/information/?scr=result&amp;fmid=3402766"/>
    <hyperlink ref="B6" r:id="rId9" display="http://svenskfotboll.se/cuper-och-serier/information/?scr=table&amp;ftid=64776"/>
    <hyperlink ref="C6" r:id="rId10" display="http://svenskfotboll.se/cuper-och-serier/information/?scr=result&amp;fmid=3402774"/>
    <hyperlink ref="B7" r:id="rId11" display="http://svenskfotboll.se/cuper-och-serier/information/?scr=table&amp;ftid=64776"/>
    <hyperlink ref="C7" r:id="rId12" display="http://svenskfotboll.se/cuper-och-serier/information/?scr=result&amp;fmid=3402784"/>
    <hyperlink ref="B8" r:id="rId13" display="http://svenskfotboll.se/cuper-och-serier/information/?scr=table&amp;ftid=64776"/>
    <hyperlink ref="C8" r:id="rId14" display="http://svenskfotboll.se/cuper-och-serier/information/?scr=result&amp;fmid=3402795"/>
    <hyperlink ref="B9" r:id="rId15" display="http://svenskfotboll.se/cuper-och-serier/information/?scr=table&amp;ftid=64776"/>
    <hyperlink ref="C9" r:id="rId16" display="http://svenskfotboll.se/cuper-och-serier/information/?scr=result&amp;fmid=3402805"/>
    <hyperlink ref="B10" r:id="rId17" display="http://svenskfotboll.se/cuper-och-serier/information/?scr=table&amp;ftid=64776"/>
    <hyperlink ref="C10" r:id="rId18" display="http://svenskfotboll.se/cuper-och-serier/information/?scr=result&amp;fmid=3402816"/>
  </hyperlinks>
  <pageMargins left="0.7" right="0.7" top="0.75" bottom="0.75" header="0.3" footer="0.3"/>
  <pageSetup paperSize="9" orientation="portrait" verticalDpi="0"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activeCell="A10" sqref="A10"/>
    </sheetView>
  </sheetViews>
  <sheetFormatPr defaultRowHeight="15" x14ac:dyDescent="0.25"/>
  <cols>
    <col min="1" max="1" width="15.5703125" style="3" bestFit="1" customWidth="1"/>
    <col min="2" max="2" width="19.140625" style="3" bestFit="1" customWidth="1"/>
    <col min="3" max="3" width="36.42578125" style="3" bestFit="1" customWidth="1"/>
    <col min="4" max="4" width="35.7109375" style="3" customWidth="1"/>
    <col min="5" max="5" width="20.7109375" style="3" customWidth="1"/>
    <col min="6" max="6" width="35.7109375" style="3" customWidth="1"/>
    <col min="7" max="7" width="20.7109375" style="3" customWidth="1"/>
    <col min="8" max="16384" width="9.140625" style="3"/>
  </cols>
  <sheetData>
    <row r="1" spans="1:7" s="1" customFormat="1" x14ac:dyDescent="0.25">
      <c r="A1" s="1" t="s">
        <v>33</v>
      </c>
      <c r="B1" s="1" t="s">
        <v>8</v>
      </c>
      <c r="C1" s="1" t="s">
        <v>34</v>
      </c>
      <c r="D1" s="1" t="s">
        <v>0</v>
      </c>
      <c r="E1" s="1" t="s">
        <v>35</v>
      </c>
      <c r="F1" s="1" t="s">
        <v>1</v>
      </c>
      <c r="G1" s="1" t="s">
        <v>35</v>
      </c>
    </row>
    <row r="2" spans="1:7" x14ac:dyDescent="0.25">
      <c r="A2" s="4">
        <v>42480.75</v>
      </c>
      <c r="B2" s="5" t="s">
        <v>43</v>
      </c>
      <c r="C2" s="5" t="s">
        <v>44</v>
      </c>
      <c r="D2" s="6" t="s">
        <v>75</v>
      </c>
      <c r="E2" s="3" t="s">
        <v>76</v>
      </c>
      <c r="F2" s="3" t="s">
        <v>77</v>
      </c>
      <c r="G2" s="3" t="s">
        <v>78</v>
      </c>
    </row>
    <row r="3" spans="1:7" x14ac:dyDescent="0.25">
      <c r="A3" s="4">
        <v>42492.770833333336</v>
      </c>
      <c r="B3" s="5" t="s">
        <v>43</v>
      </c>
      <c r="C3" s="5" t="s">
        <v>45</v>
      </c>
      <c r="D3" s="6" t="s">
        <v>79</v>
      </c>
      <c r="E3" s="3" t="s">
        <v>80</v>
      </c>
      <c r="F3" s="3" t="s">
        <v>81</v>
      </c>
      <c r="G3" s="3" t="s">
        <v>82</v>
      </c>
    </row>
    <row r="4" spans="1:7" x14ac:dyDescent="0.25">
      <c r="A4" s="4">
        <v>42508.770833333336</v>
      </c>
      <c r="B4" s="5" t="s">
        <v>43</v>
      </c>
      <c r="C4" s="5" t="s">
        <v>46</v>
      </c>
      <c r="D4" s="3" t="s">
        <v>75</v>
      </c>
      <c r="E4" s="3" t="s">
        <v>76</v>
      </c>
      <c r="F4" s="3" t="s">
        <v>81</v>
      </c>
      <c r="G4" s="3" t="s">
        <v>82</v>
      </c>
    </row>
    <row r="5" spans="1:7" x14ac:dyDescent="0.25">
      <c r="A5" s="4">
        <v>42520.75</v>
      </c>
      <c r="B5" s="5" t="s">
        <v>43</v>
      </c>
      <c r="C5" s="5" t="s">
        <v>47</v>
      </c>
      <c r="D5" s="6" t="s">
        <v>83</v>
      </c>
      <c r="E5" s="3" t="s">
        <v>84</v>
      </c>
      <c r="F5" s="3" t="s">
        <v>85</v>
      </c>
      <c r="G5" s="3" t="s">
        <v>183</v>
      </c>
    </row>
    <row r="6" spans="1:7" x14ac:dyDescent="0.25">
      <c r="A6" s="4">
        <v>42589.666666666664</v>
      </c>
      <c r="B6" s="5" t="s">
        <v>43</v>
      </c>
      <c r="C6" s="5" t="s">
        <v>48</v>
      </c>
      <c r="D6" s="6" t="s">
        <v>75</v>
      </c>
      <c r="E6" s="3" t="s">
        <v>76</v>
      </c>
      <c r="F6" s="3" t="s">
        <v>79</v>
      </c>
      <c r="G6" s="3" t="s">
        <v>80</v>
      </c>
    </row>
    <row r="7" spans="1:7" x14ac:dyDescent="0.25">
      <c r="A7" s="4">
        <v>42606.75</v>
      </c>
      <c r="B7" s="5" t="s">
        <v>43</v>
      </c>
      <c r="C7" s="5" t="s">
        <v>49</v>
      </c>
      <c r="D7" s="6" t="s">
        <v>111</v>
      </c>
      <c r="E7" s="3" t="s">
        <v>112</v>
      </c>
      <c r="F7" s="3" t="s">
        <v>113</v>
      </c>
      <c r="G7" s="3" t="s">
        <v>114</v>
      </c>
    </row>
    <row r="8" spans="1:7" x14ac:dyDescent="0.25">
      <c r="A8" s="4">
        <v>42624.583333333336</v>
      </c>
      <c r="B8" s="5" t="s">
        <v>43</v>
      </c>
      <c r="C8" s="5" t="s">
        <v>50</v>
      </c>
      <c r="D8" s="6" t="s">
        <v>107</v>
      </c>
      <c r="E8" s="3" t="s">
        <v>108</v>
      </c>
      <c r="F8" s="3" t="s">
        <v>115</v>
      </c>
      <c r="G8" s="3" t="s">
        <v>116</v>
      </c>
    </row>
    <row r="9" spans="1:7" x14ac:dyDescent="0.25">
      <c r="A9" s="4">
        <v>42637.458333333336</v>
      </c>
      <c r="B9" s="5" t="s">
        <v>43</v>
      </c>
      <c r="C9" s="5" t="s">
        <v>51</v>
      </c>
      <c r="D9" s="3" t="s">
        <v>77</v>
      </c>
      <c r="E9" s="3" t="s">
        <v>78</v>
      </c>
      <c r="F9" s="3" t="s">
        <v>81</v>
      </c>
      <c r="G9" s="3" t="s">
        <v>82</v>
      </c>
    </row>
    <row r="12" spans="1:7" x14ac:dyDescent="0.25">
      <c r="A12" s="1"/>
      <c r="B12" s="1"/>
    </row>
  </sheetData>
  <hyperlinks>
    <hyperlink ref="B2" r:id="rId1" display="http://svenskfotboll.se/cuper-och-serier/information/?scr=table&amp;ftid=64805"/>
    <hyperlink ref="C2" r:id="rId2" display="http://svenskfotboll.se/cuper-och-serier/information/?scr=result&amp;fmid=3406549"/>
    <hyperlink ref="B3" r:id="rId3" display="http://svenskfotboll.se/cuper-och-serier/information/?scr=table&amp;ftid=64805"/>
    <hyperlink ref="C3" r:id="rId4" display="http://svenskfotboll.se/cuper-och-serier/information/?scr=result&amp;fmid=3406559"/>
    <hyperlink ref="B4" r:id="rId5" display="http://svenskfotboll.se/cuper-och-serier/information/?scr=table&amp;ftid=64805"/>
    <hyperlink ref="C4" r:id="rId6" display="http://svenskfotboll.se/cuper-och-serier/information/?scr=result&amp;fmid=3406574"/>
    <hyperlink ref="B5" r:id="rId7" display="http://svenskfotboll.se/cuper-och-serier/information/?scr=table&amp;ftid=64805"/>
    <hyperlink ref="C5" r:id="rId8" display="http://svenskfotboll.se/cuper-och-serier/information/?scr=result&amp;fmid=3406581"/>
    <hyperlink ref="B6" r:id="rId9" display="http://svenskfotboll.se/cuper-och-serier/information/?scr=table&amp;ftid=64805"/>
    <hyperlink ref="C6" r:id="rId10" display="http://svenskfotboll.se/cuper-och-serier/information/?scr=result&amp;fmid=3406597"/>
    <hyperlink ref="B7" r:id="rId11" display="http://svenskfotboll.se/cuper-och-serier/information/?scr=table&amp;ftid=64805"/>
    <hyperlink ref="C7" r:id="rId12" display="http://svenskfotboll.se/cuper-och-serier/information/?scr=result&amp;fmid=3406613"/>
    <hyperlink ref="B8" r:id="rId13" display="http://svenskfotboll.se/cuper-och-serier/information/?scr=table&amp;ftid=64805"/>
    <hyperlink ref="C8" r:id="rId14" display="http://svenskfotboll.se/cuper-och-serier/information/?scr=result&amp;fmid=3406621"/>
    <hyperlink ref="B9" r:id="rId15" display="http://svenskfotboll.se/cuper-och-serier/information/?scr=table&amp;ftid=64805"/>
    <hyperlink ref="C9" r:id="rId16" display="http://svenskfotboll.se/cuper-och-serier/information/?scr=result&amp;fmid=3406634"/>
  </hyperlinks>
  <pageMargins left="0.70866141732283472" right="0.70866141732283472" top="0.74803149606299213" bottom="0.74803149606299213" header="0.31496062992125984" footer="0.31496062992125984"/>
  <pageSetup paperSize="9" scale="71" orientation="landscape" r:id="rId17"/>
  <headerFoot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zoomScaleNormal="100" workbookViewId="0">
      <selection activeCell="A9" sqref="A9"/>
    </sheetView>
  </sheetViews>
  <sheetFormatPr defaultRowHeight="15" x14ac:dyDescent="0.25"/>
  <cols>
    <col min="1" max="1" width="15.5703125" style="3" bestFit="1" customWidth="1"/>
    <col min="2" max="2" width="20.140625" style="3" bestFit="1" customWidth="1"/>
    <col min="3" max="3" width="38.5703125" style="3" bestFit="1" customWidth="1"/>
    <col min="4" max="4" width="35.7109375" style="3" customWidth="1"/>
    <col min="5" max="5" width="20.7109375" style="3" customWidth="1"/>
    <col min="6" max="6" width="35.7109375" style="3" customWidth="1"/>
    <col min="7" max="7" width="20.7109375" style="3" customWidth="1"/>
    <col min="8" max="16384" width="9.140625" style="3"/>
  </cols>
  <sheetData>
    <row r="1" spans="1:8" s="1" customFormat="1" x14ac:dyDescent="0.25">
      <c r="A1" s="1" t="s">
        <v>33</v>
      </c>
      <c r="B1" s="1" t="s">
        <v>8</v>
      </c>
      <c r="C1" s="1" t="s">
        <v>34</v>
      </c>
      <c r="D1" s="1" t="s">
        <v>0</v>
      </c>
      <c r="E1" s="1" t="s">
        <v>35</v>
      </c>
      <c r="F1" s="1" t="s">
        <v>1</v>
      </c>
      <c r="G1" s="1" t="s">
        <v>35</v>
      </c>
      <c r="H1" s="1" t="s">
        <v>102</v>
      </c>
    </row>
    <row r="2" spans="1:8" x14ac:dyDescent="0.25">
      <c r="A2" s="4">
        <v>42491.666666666664</v>
      </c>
      <c r="B2" s="5" t="s">
        <v>52</v>
      </c>
      <c r="C2" s="5" t="s">
        <v>53</v>
      </c>
      <c r="D2" s="6" t="s">
        <v>103</v>
      </c>
      <c r="E2" s="3" t="s">
        <v>104</v>
      </c>
      <c r="F2" s="3" t="s">
        <v>105</v>
      </c>
      <c r="G2" s="3" t="s">
        <v>106</v>
      </c>
    </row>
    <row r="3" spans="1:8" x14ac:dyDescent="0.25">
      <c r="A3" s="4">
        <v>42505.666666666664</v>
      </c>
      <c r="B3" s="5" t="s">
        <v>52</v>
      </c>
      <c r="C3" s="5" t="s">
        <v>54</v>
      </c>
      <c r="D3" s="6" t="s">
        <v>107</v>
      </c>
      <c r="E3" s="3" t="s">
        <v>108</v>
      </c>
      <c r="F3" s="3" t="s">
        <v>109</v>
      </c>
      <c r="G3" s="3" t="s">
        <v>110</v>
      </c>
    </row>
    <row r="4" spans="1:8" x14ac:dyDescent="0.25">
      <c r="A4" s="4">
        <v>42523.770833333336</v>
      </c>
      <c r="B4" s="5" t="s">
        <v>52</v>
      </c>
      <c r="C4" s="5" t="s">
        <v>55</v>
      </c>
      <c r="D4" s="3" t="s">
        <v>83</v>
      </c>
      <c r="E4" s="3" t="s">
        <v>84</v>
      </c>
      <c r="F4" s="3" t="s">
        <v>85</v>
      </c>
      <c r="G4" s="3" t="s">
        <v>183</v>
      </c>
    </row>
    <row r="5" spans="1:8" x14ac:dyDescent="0.25">
      <c r="A5" s="4">
        <v>42603.541666666664</v>
      </c>
      <c r="B5" s="5" t="s">
        <v>52</v>
      </c>
      <c r="C5" s="5" t="s">
        <v>56</v>
      </c>
      <c r="D5" s="3" t="s">
        <v>75</v>
      </c>
      <c r="E5" s="3" t="s">
        <v>76</v>
      </c>
      <c r="F5" s="3" t="s">
        <v>79</v>
      </c>
      <c r="G5" s="3" t="s">
        <v>80</v>
      </c>
    </row>
    <row r="6" spans="1:8" x14ac:dyDescent="0.25">
      <c r="A6" s="4">
        <v>42617.666666666664</v>
      </c>
      <c r="B6" s="5" t="s">
        <v>52</v>
      </c>
      <c r="C6" s="5" t="s">
        <v>57</v>
      </c>
      <c r="D6" s="3" t="s">
        <v>77</v>
      </c>
      <c r="E6" s="3" t="s">
        <v>78</v>
      </c>
      <c r="F6" s="3" t="s">
        <v>83</v>
      </c>
      <c r="G6" s="3" t="s">
        <v>84</v>
      </c>
    </row>
    <row r="7" spans="1:8" x14ac:dyDescent="0.25">
      <c r="A7" s="4">
        <v>42624.666666666664</v>
      </c>
      <c r="B7" s="5" t="s">
        <v>52</v>
      </c>
      <c r="C7" s="5" t="s">
        <v>58</v>
      </c>
      <c r="D7" s="3" t="s">
        <v>81</v>
      </c>
      <c r="E7" s="3" t="s">
        <v>82</v>
      </c>
      <c r="F7" s="3" t="s">
        <v>85</v>
      </c>
      <c r="G7" s="3" t="s">
        <v>183</v>
      </c>
    </row>
    <row r="8" spans="1:8" x14ac:dyDescent="0.25">
      <c r="A8" s="4">
        <v>42638.583333333336</v>
      </c>
      <c r="B8" s="5" t="s">
        <v>52</v>
      </c>
      <c r="C8" s="5" t="s">
        <v>59</v>
      </c>
      <c r="D8" s="6" t="s">
        <v>117</v>
      </c>
      <c r="E8" s="3" t="s">
        <v>118</v>
      </c>
      <c r="F8" s="3" t="s">
        <v>119</v>
      </c>
      <c r="G8" s="3" t="s">
        <v>120</v>
      </c>
    </row>
    <row r="12" spans="1:8" x14ac:dyDescent="0.25">
      <c r="D12" s="6"/>
    </row>
    <row r="13" spans="1:8" x14ac:dyDescent="0.25">
      <c r="D13" s="6"/>
    </row>
    <row r="14" spans="1:8" x14ac:dyDescent="0.25">
      <c r="D14" s="6"/>
    </row>
    <row r="15" spans="1:8" x14ac:dyDescent="0.25">
      <c r="D15" s="6"/>
    </row>
  </sheetData>
  <hyperlinks>
    <hyperlink ref="B2" r:id="rId1" display="http://svenskfotboll.se/cuper-och-serier/information/?scr=table&amp;ftid=64824"/>
    <hyperlink ref="C2" r:id="rId2" display="http://svenskfotboll.se/cuper-och-serier/information/?scr=result&amp;fmid=3409594"/>
    <hyperlink ref="B3" r:id="rId3" display="http://svenskfotboll.se/cuper-och-serier/information/?scr=table&amp;ftid=64824"/>
    <hyperlink ref="C3" r:id="rId4" display="http://svenskfotboll.se/cuper-och-serier/information/?scr=result&amp;fmid=3409586"/>
    <hyperlink ref="B4" r:id="rId5" display="http://svenskfotboll.se/cuper-och-serier/information/?scr=table&amp;ftid=64824"/>
    <hyperlink ref="C4" r:id="rId6" display="http://svenskfotboll.se/cuper-och-serier/information/?scr=result&amp;fmid=3409575"/>
    <hyperlink ref="B5" r:id="rId7" display="http://svenskfotboll.se/cuper-och-serier/information/?scr=table&amp;ftid=64824"/>
    <hyperlink ref="C5" r:id="rId8" display="http://svenskfotboll.se/cuper-och-serier/information/?scr=result&amp;fmid=3409550"/>
    <hyperlink ref="B6" r:id="rId9" display="http://svenskfotboll.se/cuper-och-serier/information/?scr=table&amp;ftid=64824"/>
    <hyperlink ref="C6" r:id="rId10" display="http://svenskfotboll.se/cuper-och-serier/information/?scr=result&amp;fmid=3409558"/>
    <hyperlink ref="B7" r:id="rId11" display="http://svenskfotboll.se/cuper-och-serier/information/?scr=table&amp;ftid=64824"/>
    <hyperlink ref="C7" r:id="rId12" display="http://svenskfotboll.se/cuper-och-serier/information/?scr=result&amp;fmid=3409561"/>
    <hyperlink ref="B8" r:id="rId13" display="http://svenskfotboll.se/cuper-och-serier/information/?scr=table&amp;ftid=64824"/>
    <hyperlink ref="C8" r:id="rId14" display="http://svenskfotboll.se/cuper-och-serier/information/?scr=result&amp;fmid=3409571"/>
  </hyperlinks>
  <pageMargins left="0.70866141732283472" right="0.70866141732283472" top="0.74803149606299213" bottom="0.74803149606299213" header="0.31496062992125984" footer="0.31496062992125984"/>
  <pageSetup paperSize="9" scale="61" orientation="landscape" r:id="rId15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activeCell="A9" sqref="A9"/>
    </sheetView>
  </sheetViews>
  <sheetFormatPr defaultRowHeight="15" x14ac:dyDescent="0.25"/>
  <cols>
    <col min="1" max="1" width="15.5703125" style="3" bestFit="1" customWidth="1"/>
    <col min="2" max="2" width="18" style="3" bestFit="1" customWidth="1"/>
    <col min="3" max="3" width="42.5703125" style="3" bestFit="1" customWidth="1"/>
    <col min="4" max="4" width="35.7109375" style="3" customWidth="1"/>
    <col min="5" max="5" width="20.7109375" style="3" customWidth="1"/>
    <col min="6" max="6" width="35.7109375" style="3" customWidth="1"/>
    <col min="7" max="7" width="20.7109375" style="3" customWidth="1"/>
    <col min="8" max="16384" width="9.140625" style="3"/>
  </cols>
  <sheetData>
    <row r="1" spans="1:7" s="1" customFormat="1" x14ac:dyDescent="0.25">
      <c r="A1" s="1" t="s">
        <v>33</v>
      </c>
      <c r="B1" s="1" t="s">
        <v>8</v>
      </c>
      <c r="C1" s="1" t="s">
        <v>34</v>
      </c>
      <c r="D1" s="1" t="s">
        <v>0</v>
      </c>
      <c r="E1" s="1" t="s">
        <v>35</v>
      </c>
      <c r="F1" s="1" t="s">
        <v>1</v>
      </c>
      <c r="G1" s="1" t="s">
        <v>35</v>
      </c>
    </row>
    <row r="2" spans="1:7" x14ac:dyDescent="0.25">
      <c r="A2" s="4">
        <v>42494.770833333336</v>
      </c>
      <c r="B2" s="5" t="s">
        <v>60</v>
      </c>
      <c r="C2" s="5" t="s">
        <v>61</v>
      </c>
      <c r="D2" s="6" t="s">
        <v>141</v>
      </c>
      <c r="E2" s="3" t="s">
        <v>179</v>
      </c>
    </row>
    <row r="3" spans="1:7" x14ac:dyDescent="0.25">
      <c r="A3" s="4">
        <v>42515.770833333336</v>
      </c>
      <c r="B3" s="5" t="s">
        <v>60</v>
      </c>
      <c r="C3" s="5" t="s">
        <v>62</v>
      </c>
      <c r="D3" s="6" t="s">
        <v>142</v>
      </c>
      <c r="E3" s="3" t="s">
        <v>180</v>
      </c>
    </row>
    <row r="4" spans="1:7" x14ac:dyDescent="0.25">
      <c r="A4" s="4">
        <v>42521.770833333336</v>
      </c>
      <c r="B4" s="5" t="s">
        <v>60</v>
      </c>
      <c r="C4" s="5" t="s">
        <v>63</v>
      </c>
      <c r="D4" s="6" t="s">
        <v>143</v>
      </c>
      <c r="E4" s="3" t="s">
        <v>181</v>
      </c>
    </row>
    <row r="5" spans="1:7" x14ac:dyDescent="0.25">
      <c r="A5" s="4">
        <v>42535.770833333336</v>
      </c>
      <c r="B5" s="5" t="s">
        <v>60</v>
      </c>
      <c r="C5" s="5" t="s">
        <v>64</v>
      </c>
      <c r="D5" s="6" t="s">
        <v>143</v>
      </c>
      <c r="E5" s="3" t="s">
        <v>181</v>
      </c>
    </row>
    <row r="6" spans="1:7" x14ac:dyDescent="0.25">
      <c r="A6" s="4">
        <v>42542.770833333336</v>
      </c>
      <c r="B6" s="5" t="s">
        <v>60</v>
      </c>
      <c r="C6" s="5" t="s">
        <v>65</v>
      </c>
      <c r="D6" s="6" t="s">
        <v>142</v>
      </c>
      <c r="E6" s="3" t="s">
        <v>180</v>
      </c>
    </row>
    <row r="7" spans="1:7" x14ac:dyDescent="0.25">
      <c r="A7" s="4">
        <v>42605.770833333336</v>
      </c>
      <c r="B7" s="5" t="s">
        <v>60</v>
      </c>
      <c r="C7" s="5" t="s">
        <v>66</v>
      </c>
      <c r="D7" s="6" t="s">
        <v>143</v>
      </c>
      <c r="E7" s="3" t="s">
        <v>181</v>
      </c>
    </row>
    <row r="8" spans="1:7" x14ac:dyDescent="0.25">
      <c r="A8" s="4">
        <v>42630.458333333336</v>
      </c>
      <c r="B8" s="5" t="s">
        <v>60</v>
      </c>
      <c r="C8" s="5" t="s">
        <v>17</v>
      </c>
      <c r="D8" s="6" t="s">
        <v>144</v>
      </c>
      <c r="E8" s="3" t="s">
        <v>182</v>
      </c>
    </row>
    <row r="12" spans="1:7" x14ac:dyDescent="0.25">
      <c r="A12" s="4"/>
      <c r="B12" s="5"/>
      <c r="C12" s="5"/>
      <c r="D12" s="6"/>
    </row>
    <row r="13" spans="1:7" x14ac:dyDescent="0.25">
      <c r="A13" s="4"/>
      <c r="B13" s="5"/>
      <c r="C13" s="5"/>
      <c r="D13" s="6"/>
    </row>
    <row r="14" spans="1:7" x14ac:dyDescent="0.25">
      <c r="A14" s="4"/>
      <c r="B14" s="5"/>
      <c r="C14" s="5"/>
      <c r="D14" s="6"/>
    </row>
    <row r="15" spans="1:7" x14ac:dyDescent="0.25">
      <c r="A15" s="4"/>
      <c r="B15" s="5"/>
      <c r="C15" s="5"/>
      <c r="D15" s="6"/>
    </row>
    <row r="16" spans="1:7" x14ac:dyDescent="0.25">
      <c r="A16" s="4"/>
      <c r="B16" s="5"/>
      <c r="C16" s="5"/>
      <c r="D16" s="6"/>
    </row>
    <row r="17" spans="1:4" x14ac:dyDescent="0.25">
      <c r="A17" s="4"/>
      <c r="B17" s="5"/>
      <c r="C17" s="5"/>
      <c r="D17" s="6"/>
    </row>
    <row r="18" spans="1:4" x14ac:dyDescent="0.25">
      <c r="A18" s="4"/>
      <c r="B18" s="5"/>
      <c r="C18" s="5"/>
      <c r="D18" s="6"/>
    </row>
  </sheetData>
  <hyperlinks>
    <hyperlink ref="B2" r:id="rId1" display="http://svenskfotboll.se/cuper-och-serier/information/?scr=table&amp;ftid=64875"/>
    <hyperlink ref="C2" r:id="rId2" display="http://svenskfotboll.se/cuper-och-serier/information/?scr=result&amp;fmid=3401028"/>
    <hyperlink ref="B3" r:id="rId3" display="http://svenskfotboll.se/cuper-och-serier/information/?scr=table&amp;ftid=64875"/>
    <hyperlink ref="C3" r:id="rId4" display="http://svenskfotboll.se/cuper-och-serier/information/?scr=result&amp;fmid=3401021"/>
    <hyperlink ref="B4" r:id="rId5" display="http://svenskfotboll.se/cuper-och-serier/information/?scr=table&amp;ftid=64875"/>
    <hyperlink ref="C4" r:id="rId6" display="http://svenskfotboll.se/cuper-och-serier/information/?scr=result&amp;fmid=3401016"/>
    <hyperlink ref="B5" r:id="rId7" display="http://svenskfotboll.se/cuper-och-serier/information/?scr=table&amp;ftid=64875"/>
    <hyperlink ref="C5" r:id="rId8" display="http://svenskfotboll.se/cuper-och-serier/information/?scr=result&amp;fmid=3400979"/>
    <hyperlink ref="B6" r:id="rId9" display="http://svenskfotboll.se/cuper-och-serier/information/?scr=table&amp;ftid=64875"/>
    <hyperlink ref="C6" r:id="rId10" display="http://svenskfotboll.se/cuper-och-serier/information/?scr=result&amp;fmid=3400985"/>
    <hyperlink ref="B7" r:id="rId11" display="http://svenskfotboll.se/cuper-och-serier/information/?scr=table&amp;ftid=64875"/>
    <hyperlink ref="C7" r:id="rId12" display="http://svenskfotboll.se/cuper-och-serier/information/?scr=result&amp;fmid=3400990"/>
    <hyperlink ref="B8" r:id="rId13" display="http://svenskfotboll.se/cuper-och-serier/information/?scr=table&amp;ftid=64875"/>
    <hyperlink ref="C8" r:id="rId14" display="http://svenskfotboll.se/cuper-och-serier/information/?scr=result&amp;fmid=3401004"/>
  </hyperlinks>
  <pageMargins left="0.70866141732283472" right="0.70866141732283472" top="0.74803149606299213" bottom="0.74803149606299213" header="0.31496062992125984" footer="0.31496062992125984"/>
  <pageSetup paperSize="9" scale="69" orientation="landscape" r:id="rId15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Domarlista BIK ungdom 2016</vt:lpstr>
      <vt:lpstr>Information</vt:lpstr>
      <vt:lpstr>Tävlingsbestämmelser 2016</vt:lpstr>
      <vt:lpstr>Regler 9-manna</vt:lpstr>
      <vt:lpstr>Regler 7 och 9 manna i 11 manna</vt:lpstr>
      <vt:lpstr>P01 Sv</vt:lpstr>
      <vt:lpstr>P03 Sv1</vt:lpstr>
      <vt:lpstr>P05 V vit</vt:lpstr>
      <vt:lpstr>F02 Sv</vt:lpstr>
      <vt:lpstr>F04 Sv</vt:lpstr>
      <vt:lpstr>F06 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Bengtsson</dc:creator>
  <cp:lastModifiedBy>Peter Bengtsson</cp:lastModifiedBy>
  <cp:lastPrinted>2016-04-13T09:12:59Z</cp:lastPrinted>
  <dcterms:created xsi:type="dcterms:W3CDTF">2013-04-08T12:59:35Z</dcterms:created>
  <dcterms:modified xsi:type="dcterms:W3CDTF">2016-05-14T08:30:43Z</dcterms:modified>
</cp:coreProperties>
</file>