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2005" documentId="8_{A3F2C2F2-50C6-49FF-9E7A-4AB9207C263B}" xr6:coauthVersionLast="47" xr6:coauthVersionMax="47" xr10:uidLastSave="{400BC6C7-AA98-42FD-A28C-F8832077D07E}"/>
  <bookViews>
    <workbookView xWindow="-108" yWindow="-108" windowWidth="23256" windowHeight="12576" xr2:uid="{09B73F1D-6F65-4938-85D5-6E1171C58612}"/>
  </bookViews>
  <sheets>
    <sheet name="Damer" sheetId="1" r:id="rId1"/>
    <sheet name="Herr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H57" i="1" s="1"/>
  <c r="I57" i="1" s="1"/>
  <c r="J57" i="1" s="1"/>
  <c r="G55" i="1"/>
  <c r="H55" i="1" s="1"/>
  <c r="I55" i="1" s="1"/>
  <c r="J55" i="1" s="1"/>
  <c r="G48" i="1"/>
  <c r="H48" i="1" s="1"/>
  <c r="I48" i="1" s="1"/>
  <c r="J48" i="1" s="1"/>
  <c r="G25" i="1"/>
  <c r="H25" i="1" s="1"/>
  <c r="I25" i="1" s="1"/>
  <c r="J25" i="1" s="1"/>
  <c r="G83" i="2"/>
  <c r="H83" i="2" s="1"/>
  <c r="I83" i="2" s="1"/>
  <c r="J83" i="2" s="1"/>
  <c r="G75" i="2"/>
  <c r="H75" i="2" s="1"/>
  <c r="I75" i="2" s="1"/>
  <c r="J75" i="2" s="1"/>
  <c r="G82" i="2"/>
  <c r="H82" i="2" s="1"/>
  <c r="I82" i="2" s="1"/>
  <c r="J82" i="2" s="1"/>
  <c r="G80" i="2"/>
  <c r="H80" i="2" s="1"/>
  <c r="I80" i="2" s="1"/>
  <c r="J80" i="2" s="1"/>
  <c r="G77" i="2"/>
  <c r="H77" i="2" s="1"/>
  <c r="I77" i="2" s="1"/>
  <c r="J77" i="2" s="1"/>
  <c r="G45" i="2"/>
  <c r="H45" i="2" s="1"/>
  <c r="I45" i="2" s="1"/>
  <c r="J45" i="2" s="1"/>
  <c r="G8" i="1"/>
  <c r="H8" i="1" s="1"/>
  <c r="I8" i="1" s="1"/>
  <c r="J8" i="1" s="1"/>
  <c r="G17" i="2"/>
  <c r="H17" i="2" s="1"/>
  <c r="I17" i="2" s="1"/>
  <c r="J17" i="2" s="1"/>
  <c r="G28" i="2"/>
  <c r="H28" i="2" s="1"/>
  <c r="I28" i="2" s="1"/>
  <c r="J28" i="2" s="1"/>
  <c r="G54" i="1"/>
  <c r="H54" i="1" s="1"/>
  <c r="I54" i="1" s="1"/>
  <c r="J54" i="1" s="1"/>
  <c r="G43" i="1"/>
  <c r="H43" i="1" s="1"/>
  <c r="I43" i="1" s="1"/>
  <c r="J43" i="1" s="1"/>
  <c r="G30" i="1"/>
  <c r="H30" i="1" s="1"/>
  <c r="G40" i="1"/>
  <c r="H40" i="1" s="1"/>
  <c r="I40" i="1" s="1"/>
  <c r="J40" i="1" s="1"/>
  <c r="G29" i="1"/>
  <c r="H29" i="1" s="1"/>
  <c r="I29" i="1" s="1"/>
  <c r="J29" i="1" s="1"/>
  <c r="G64" i="2"/>
  <c r="H64" i="2" s="1"/>
  <c r="I64" i="2" s="1"/>
  <c r="J64" i="2" s="1"/>
  <c r="G36" i="2"/>
  <c r="H36" i="2" s="1"/>
  <c r="I36" i="2" s="1"/>
  <c r="J36" i="2" s="1"/>
  <c r="G60" i="2"/>
  <c r="H60" i="2" s="1"/>
  <c r="I60" i="2" s="1"/>
  <c r="J60" i="2" s="1"/>
  <c r="G48" i="2"/>
  <c r="H48" i="2" s="1"/>
  <c r="I48" i="2" s="1"/>
  <c r="J48" i="2" s="1"/>
  <c r="G18" i="2"/>
  <c r="H18" i="2" s="1"/>
  <c r="I18" i="2" s="1"/>
  <c r="J18" i="2" s="1"/>
  <c r="G10" i="2" l="1"/>
  <c r="H10" i="2" s="1"/>
  <c r="I10" i="2" s="1"/>
  <c r="J10" i="2" s="1"/>
  <c r="G16" i="2"/>
  <c r="H16" i="2" s="1"/>
  <c r="I16" i="2" s="1"/>
  <c r="J16" i="2" s="1"/>
  <c r="G11" i="2"/>
  <c r="H11" i="2" s="1"/>
  <c r="I11" i="2" s="1"/>
  <c r="J11" i="2" s="1"/>
  <c r="G8" i="2"/>
  <c r="H8" i="2" s="1"/>
  <c r="I8" i="2" s="1"/>
  <c r="J8" i="2" s="1"/>
  <c r="G13" i="2"/>
  <c r="H13" i="2" s="1"/>
  <c r="I13" i="2" s="1"/>
  <c r="J13" i="2" s="1"/>
  <c r="G12" i="2"/>
  <c r="H12" i="2" s="1"/>
  <c r="I12" i="2" s="1"/>
  <c r="J12" i="2" s="1"/>
  <c r="G15" i="2"/>
  <c r="H15" i="2" s="1"/>
  <c r="I15" i="2" s="1"/>
  <c r="J15" i="2" s="1"/>
  <c r="G7" i="2"/>
  <c r="H7" i="2" s="1"/>
  <c r="I7" i="2" s="1"/>
  <c r="J7" i="2" s="1"/>
  <c r="G21" i="2"/>
  <c r="H21" i="2" s="1"/>
  <c r="I21" i="2" s="1"/>
  <c r="J21" i="2" s="1"/>
  <c r="G23" i="2"/>
  <c r="H23" i="2" s="1"/>
  <c r="I23" i="2" s="1"/>
  <c r="J23" i="2" s="1"/>
  <c r="G22" i="2"/>
  <c r="H22" i="2" s="1"/>
  <c r="I22" i="2" s="1"/>
  <c r="J22" i="2" s="1"/>
  <c r="G20" i="2"/>
  <c r="H20" i="2" s="1"/>
  <c r="I20" i="2" s="1"/>
  <c r="J20" i="2" s="1"/>
  <c r="G26" i="2"/>
  <c r="H26" i="2" s="1"/>
  <c r="I26" i="2" s="1"/>
  <c r="J26" i="2" s="1"/>
  <c r="G19" i="2"/>
  <c r="H19" i="2" s="1"/>
  <c r="I19" i="2" s="1"/>
  <c r="J19" i="2" s="1"/>
  <c r="G44" i="2"/>
  <c r="H44" i="2" s="1"/>
  <c r="I44" i="2" s="1"/>
  <c r="J44" i="2" s="1"/>
  <c r="G29" i="2"/>
  <c r="H29" i="2" s="1"/>
  <c r="I29" i="2" s="1"/>
  <c r="J29" i="2" s="1"/>
  <c r="G14" i="2"/>
  <c r="H14" i="2" s="1"/>
  <c r="I14" i="2" s="1"/>
  <c r="J14" i="2" s="1"/>
  <c r="G27" i="2"/>
  <c r="H27" i="2" s="1"/>
  <c r="I27" i="2" s="1"/>
  <c r="J27" i="2" s="1"/>
  <c r="G31" i="2"/>
  <c r="H31" i="2" s="1"/>
  <c r="I31" i="2" s="1"/>
  <c r="J31" i="2" s="1"/>
  <c r="G35" i="2"/>
  <c r="H35" i="2" s="1"/>
  <c r="I35" i="2" s="1"/>
  <c r="J35" i="2" s="1"/>
  <c r="G33" i="2"/>
  <c r="H33" i="2" s="1"/>
  <c r="I33" i="2" s="1"/>
  <c r="J33" i="2" s="1"/>
  <c r="G34" i="2"/>
  <c r="H34" i="2" s="1"/>
  <c r="I34" i="2" s="1"/>
  <c r="J34" i="2" s="1"/>
  <c r="G46" i="2"/>
  <c r="H46" i="2" s="1"/>
  <c r="I46" i="2" s="1"/>
  <c r="J46" i="2" s="1"/>
  <c r="G9" i="2"/>
  <c r="H9" i="2" s="1"/>
  <c r="I9" i="2" s="1"/>
  <c r="J9" i="2" s="1"/>
  <c r="G56" i="2"/>
  <c r="H56" i="2" s="1"/>
  <c r="I56" i="2" s="1"/>
  <c r="J56" i="2" s="1"/>
  <c r="G40" i="2"/>
  <c r="H40" i="2" s="1"/>
  <c r="I40" i="2" s="1"/>
  <c r="J40" i="2" s="1"/>
  <c r="G55" i="2"/>
  <c r="H55" i="2" s="1"/>
  <c r="I55" i="2" s="1"/>
  <c r="J55" i="2" s="1"/>
  <c r="G47" i="2"/>
  <c r="H47" i="2" s="1"/>
  <c r="I47" i="2" s="1"/>
  <c r="J47" i="2" s="1"/>
  <c r="G32" i="2"/>
  <c r="H32" i="2" s="1"/>
  <c r="I32" i="2" s="1"/>
  <c r="J32" i="2" s="1"/>
  <c r="G30" i="2"/>
  <c r="H30" i="2" s="1"/>
  <c r="I30" i="2" s="1"/>
  <c r="J30" i="2" s="1"/>
  <c r="G57" i="2"/>
  <c r="H57" i="2" s="1"/>
  <c r="I57" i="2" s="1"/>
  <c r="J57" i="2" s="1"/>
  <c r="G53" i="2"/>
  <c r="H53" i="2" s="1"/>
  <c r="I53" i="2" s="1"/>
  <c r="J53" i="2" s="1"/>
  <c r="G54" i="2"/>
  <c r="H54" i="2" s="1"/>
  <c r="I54" i="2" s="1"/>
  <c r="J54" i="2" s="1"/>
  <c r="G38" i="2"/>
  <c r="H38" i="2" s="1"/>
  <c r="I38" i="2" s="1"/>
  <c r="J38" i="2" s="1"/>
  <c r="G37" i="2"/>
  <c r="H37" i="2" s="1"/>
  <c r="I37" i="2" s="1"/>
  <c r="J37" i="2" s="1"/>
  <c r="G24" i="2"/>
  <c r="H24" i="2" s="1"/>
  <c r="I24" i="2" s="1"/>
  <c r="J24" i="2" s="1"/>
  <c r="G25" i="2"/>
  <c r="H25" i="2" s="1"/>
  <c r="I25" i="2" s="1"/>
  <c r="J25" i="2" s="1"/>
  <c r="G43" i="2"/>
  <c r="H43" i="2" s="1"/>
  <c r="I43" i="2" s="1"/>
  <c r="J43" i="2" s="1"/>
  <c r="G42" i="2"/>
  <c r="H42" i="2" s="1"/>
  <c r="I42" i="2" s="1"/>
  <c r="J42" i="2" s="1"/>
  <c r="G62" i="2"/>
  <c r="H62" i="2" s="1"/>
  <c r="I62" i="2" s="1"/>
  <c r="J62" i="2" s="1"/>
  <c r="G50" i="2"/>
  <c r="H50" i="2" s="1"/>
  <c r="I50" i="2" s="1"/>
  <c r="J50" i="2" s="1"/>
  <c r="G39" i="2"/>
  <c r="H39" i="2" s="1"/>
  <c r="I39" i="2" s="1"/>
  <c r="J39" i="2" s="1"/>
  <c r="G52" i="2"/>
  <c r="H52" i="2" s="1"/>
  <c r="I52" i="2" s="1"/>
  <c r="J52" i="2" s="1"/>
  <c r="G49" i="2"/>
  <c r="H49" i="2" s="1"/>
  <c r="I49" i="2" s="1"/>
  <c r="J49" i="2" s="1"/>
  <c r="G41" i="2"/>
  <c r="H41" i="2" s="1"/>
  <c r="I41" i="2" s="1"/>
  <c r="J41" i="2" s="1"/>
  <c r="G63" i="2"/>
  <c r="H63" i="2" s="1"/>
  <c r="I63" i="2" s="1"/>
  <c r="J63" i="2" s="1"/>
  <c r="G65" i="2"/>
  <c r="H65" i="2" s="1"/>
  <c r="I65" i="2" s="1"/>
  <c r="J65" i="2" s="1"/>
  <c r="G51" i="2"/>
  <c r="H51" i="2" s="1"/>
  <c r="I51" i="2" s="1"/>
  <c r="J51" i="2" s="1"/>
  <c r="G58" i="2"/>
  <c r="H58" i="2" s="1"/>
  <c r="I58" i="2" s="1"/>
  <c r="J58" i="2" s="1"/>
  <c r="G67" i="2"/>
  <c r="H67" i="2" s="1"/>
  <c r="I67" i="2" s="1"/>
  <c r="J67" i="2" s="1"/>
  <c r="G59" i="2"/>
  <c r="H59" i="2" s="1"/>
  <c r="I59" i="2" s="1"/>
  <c r="J59" i="2" s="1"/>
  <c r="G66" i="2"/>
  <c r="H66" i="2" s="1"/>
  <c r="I66" i="2" s="1"/>
  <c r="J66" i="2" s="1"/>
  <c r="G68" i="2"/>
  <c r="H68" i="2" s="1"/>
  <c r="I68" i="2" s="1"/>
  <c r="J68" i="2" s="1"/>
  <c r="G72" i="2"/>
  <c r="H72" i="2" s="1"/>
  <c r="I72" i="2" s="1"/>
  <c r="J72" i="2" s="1"/>
  <c r="G61" i="2"/>
  <c r="H61" i="2" s="1"/>
  <c r="I61" i="2" s="1"/>
  <c r="J61" i="2" s="1"/>
  <c r="G76" i="2"/>
  <c r="H76" i="2" s="1"/>
  <c r="I76" i="2" s="1"/>
  <c r="J76" i="2" s="1"/>
  <c r="G78" i="2"/>
  <c r="H78" i="2" s="1"/>
  <c r="I78" i="2" s="1"/>
  <c r="J78" i="2" s="1"/>
  <c r="G70" i="2"/>
  <c r="H70" i="2" s="1"/>
  <c r="I70" i="2" s="1"/>
  <c r="J70" i="2" s="1"/>
  <c r="G73" i="2"/>
  <c r="H73" i="2" s="1"/>
  <c r="I73" i="2" s="1"/>
  <c r="J73" i="2" s="1"/>
  <c r="G79" i="2"/>
  <c r="H79" i="2" s="1"/>
  <c r="I79" i="2" s="1"/>
  <c r="J79" i="2" s="1"/>
  <c r="G71" i="2"/>
  <c r="H71" i="2" s="1"/>
  <c r="I71" i="2" s="1"/>
  <c r="J71" i="2" s="1"/>
  <c r="G69" i="2"/>
  <c r="H69" i="2" s="1"/>
  <c r="I69" i="2" s="1"/>
  <c r="J69" i="2" s="1"/>
  <c r="G74" i="2"/>
  <c r="H74" i="2" s="1"/>
  <c r="I74" i="2" s="1"/>
  <c r="J74" i="2" s="1"/>
  <c r="G81" i="2"/>
  <c r="H81" i="2" s="1"/>
  <c r="I81" i="2" s="1"/>
  <c r="J81" i="2" s="1"/>
  <c r="G7" i="1"/>
  <c r="H7" i="1" s="1"/>
  <c r="I7" i="1" s="1"/>
  <c r="J7" i="1" s="1"/>
  <c r="G9" i="1"/>
  <c r="H9" i="1" s="1"/>
  <c r="I9" i="1" s="1"/>
  <c r="J9" i="1" s="1"/>
  <c r="G15" i="1"/>
  <c r="H15" i="1" s="1"/>
  <c r="I15" i="1" s="1"/>
  <c r="J15" i="1" s="1"/>
  <c r="G10" i="1"/>
  <c r="H10" i="1" s="1"/>
  <c r="I10" i="1" s="1"/>
  <c r="J10" i="1" s="1"/>
  <c r="G13" i="1"/>
  <c r="H13" i="1" s="1"/>
  <c r="I13" i="1" s="1"/>
  <c r="J13" i="1" s="1"/>
  <c r="G19" i="1"/>
  <c r="H19" i="1" s="1"/>
  <c r="I19" i="1" s="1"/>
  <c r="J19" i="1" s="1"/>
  <c r="G21" i="1"/>
  <c r="H21" i="1" s="1"/>
  <c r="I21" i="1" s="1"/>
  <c r="J21" i="1" s="1"/>
  <c r="G22" i="1"/>
  <c r="H22" i="1" s="1"/>
  <c r="I22" i="1" s="1"/>
  <c r="J22" i="1" s="1"/>
  <c r="G11" i="1"/>
  <c r="H11" i="1" s="1"/>
  <c r="I11" i="1" s="1"/>
  <c r="J11" i="1" s="1"/>
  <c r="G20" i="1"/>
  <c r="H20" i="1" s="1"/>
  <c r="I20" i="1" s="1"/>
  <c r="J20" i="1" s="1"/>
  <c r="G14" i="1"/>
  <c r="H14" i="1" s="1"/>
  <c r="I14" i="1" s="1"/>
  <c r="J14" i="1" s="1"/>
  <c r="G17" i="1"/>
  <c r="H17" i="1" s="1"/>
  <c r="I17" i="1" s="1"/>
  <c r="J17" i="1" s="1"/>
  <c r="G18" i="1"/>
  <c r="H18" i="1" s="1"/>
  <c r="I18" i="1" s="1"/>
  <c r="J18" i="1" s="1"/>
  <c r="G16" i="1"/>
  <c r="H16" i="1" s="1"/>
  <c r="I16" i="1" s="1"/>
  <c r="J16" i="1" s="1"/>
  <c r="G34" i="1"/>
  <c r="H34" i="1" s="1"/>
  <c r="I34" i="1" s="1"/>
  <c r="J34" i="1" s="1"/>
  <c r="G31" i="1"/>
  <c r="H31" i="1" s="1"/>
  <c r="I31" i="1" s="1"/>
  <c r="J31" i="1" s="1"/>
  <c r="G23" i="1"/>
  <c r="H23" i="1" s="1"/>
  <c r="I23" i="1" s="1"/>
  <c r="J23" i="1" s="1"/>
  <c r="G28" i="1"/>
  <c r="H28" i="1" s="1"/>
  <c r="I28" i="1" s="1"/>
  <c r="J28" i="1" s="1"/>
  <c r="G12" i="1"/>
  <c r="H12" i="1" s="1"/>
  <c r="I12" i="1" s="1"/>
  <c r="J12" i="1" s="1"/>
  <c r="G33" i="1"/>
  <c r="H33" i="1" s="1"/>
  <c r="I33" i="1" s="1"/>
  <c r="J33" i="1" s="1"/>
  <c r="G35" i="1"/>
  <c r="H35" i="1" s="1"/>
  <c r="I35" i="1" s="1"/>
  <c r="J35" i="1" s="1"/>
  <c r="G32" i="1"/>
  <c r="H32" i="1" s="1"/>
  <c r="I32" i="1" s="1"/>
  <c r="J32" i="1" s="1"/>
  <c r="G39" i="1"/>
  <c r="H39" i="1" s="1"/>
  <c r="I39" i="1" s="1"/>
  <c r="J39" i="1" s="1"/>
  <c r="G36" i="1"/>
  <c r="H36" i="1" s="1"/>
  <c r="I36" i="1" s="1"/>
  <c r="J36" i="1" s="1"/>
  <c r="G27" i="1"/>
  <c r="H27" i="1" s="1"/>
  <c r="I27" i="1" s="1"/>
  <c r="J27" i="1" s="1"/>
  <c r="G37" i="1"/>
  <c r="H37" i="1" s="1"/>
  <c r="I37" i="1" s="1"/>
  <c r="J37" i="1" s="1"/>
  <c r="G41" i="1"/>
  <c r="I30" i="1"/>
  <c r="J30" i="1" s="1"/>
  <c r="G26" i="1"/>
  <c r="H26" i="1" s="1"/>
  <c r="I26" i="1" s="1"/>
  <c r="J26" i="1" s="1"/>
  <c r="G42" i="1"/>
  <c r="H42" i="1" s="1"/>
  <c r="I42" i="1" s="1"/>
  <c r="J42" i="1" s="1"/>
  <c r="G38" i="1"/>
  <c r="H38" i="1" s="1"/>
  <c r="I38" i="1" s="1"/>
  <c r="J38" i="1" s="1"/>
  <c r="G24" i="1"/>
  <c r="H24" i="1" s="1"/>
  <c r="I24" i="1" s="1"/>
  <c r="J24" i="1" s="1"/>
  <c r="G45" i="1"/>
  <c r="H45" i="1" s="1"/>
  <c r="I45" i="1" s="1"/>
  <c r="J45" i="1" s="1"/>
  <c r="G47" i="1"/>
  <c r="H47" i="1" s="1"/>
  <c r="I47" i="1" s="1"/>
  <c r="J47" i="1" s="1"/>
  <c r="G49" i="1"/>
  <c r="H49" i="1" s="1"/>
  <c r="I49" i="1" s="1"/>
  <c r="J49" i="1" s="1"/>
  <c r="G44" i="1"/>
  <c r="H44" i="1" s="1"/>
  <c r="I44" i="1" s="1"/>
  <c r="J44" i="1" s="1"/>
  <c r="G53" i="1"/>
  <c r="H53" i="1" s="1"/>
  <c r="I53" i="1" s="1"/>
  <c r="J53" i="1" s="1"/>
  <c r="G52" i="1"/>
  <c r="H52" i="1" s="1"/>
  <c r="I52" i="1" s="1"/>
  <c r="J52" i="1" s="1"/>
  <c r="G50" i="1"/>
  <c r="H50" i="1" s="1"/>
  <c r="I50" i="1" s="1"/>
  <c r="J50" i="1" s="1"/>
  <c r="G56" i="1"/>
  <c r="H56" i="1" s="1"/>
  <c r="I56" i="1" s="1"/>
  <c r="J56" i="1" s="1"/>
  <c r="G46" i="1"/>
  <c r="H46" i="1" s="1"/>
  <c r="I46" i="1" s="1"/>
  <c r="J46" i="1" s="1"/>
  <c r="G59" i="1"/>
  <c r="H59" i="1" s="1"/>
  <c r="I59" i="1" s="1"/>
  <c r="J59" i="1" s="1"/>
  <c r="G51" i="1"/>
  <c r="H51" i="1" s="1"/>
  <c r="I51" i="1" s="1"/>
  <c r="J51" i="1" s="1"/>
  <c r="G58" i="1"/>
  <c r="H58" i="1" s="1"/>
  <c r="I58" i="1" s="1"/>
  <c r="J58" i="1" s="1"/>
  <c r="G60" i="1"/>
  <c r="H60" i="1" s="1"/>
  <c r="I60" i="1" s="1"/>
  <c r="J60" i="1" s="1"/>
  <c r="G6" i="2"/>
  <c r="H6" i="2" s="1"/>
  <c r="I6" i="2" s="1"/>
  <c r="J6" i="2" s="1"/>
  <c r="G6" i="1"/>
  <c r="H6" i="1" s="1"/>
  <c r="I6" i="1" s="1"/>
  <c r="J6" i="1" s="1"/>
  <c r="H41" i="1" l="1"/>
  <c r="I41" i="1" s="1"/>
  <c r="J41" i="1" s="1"/>
</calcChain>
</file>

<file path=xl/sharedStrings.xml><?xml version="1.0" encoding="utf-8"?>
<sst xmlns="http://schemas.openxmlformats.org/spreadsheetml/2006/main" count="286" uniqueCount="159">
  <si>
    <t>D1</t>
  </si>
  <si>
    <t>Monika Svalkvist</t>
  </si>
  <si>
    <t>Carina Bergman</t>
  </si>
  <si>
    <t>Ulla-Karin Rönnbäck</t>
  </si>
  <si>
    <t>D2</t>
  </si>
  <si>
    <t>Margareta Hedman</t>
  </si>
  <si>
    <t>Ulla Sundberg</t>
  </si>
  <si>
    <t>Stina Lundbäck</t>
  </si>
  <si>
    <t>D3</t>
  </si>
  <si>
    <t>Gunvor Strand</t>
  </si>
  <si>
    <t>D5</t>
  </si>
  <si>
    <t>Helen Wärja</t>
  </si>
  <si>
    <t>Ruth Samuelsson</t>
  </si>
  <si>
    <t>Lisa Persson</t>
  </si>
  <si>
    <t>Ewa Matti</t>
  </si>
  <si>
    <t>Gunnel Snäll Lidberg</t>
  </si>
  <si>
    <t>Solveig Korpiniemi</t>
  </si>
  <si>
    <t>Bitte Ögren</t>
  </si>
  <si>
    <t>D0</t>
  </si>
  <si>
    <t>Ingegerd Ericsson</t>
  </si>
  <si>
    <t>Anna-Lena Niva</t>
  </si>
  <si>
    <t>D4</t>
  </si>
  <si>
    <t>Yvonne Åhl</t>
  </si>
  <si>
    <t>Marianne Selberg</t>
  </si>
  <si>
    <t>Kerstin Sjöholm</t>
  </si>
  <si>
    <t>Maj-Lis Enström</t>
  </si>
  <si>
    <t>Viveca Forsberg</t>
  </si>
  <si>
    <t xml:space="preserve">D0 </t>
  </si>
  <si>
    <t>Inger Klockare</t>
  </si>
  <si>
    <t>Berit Konstenius</t>
  </si>
  <si>
    <t>D6</t>
  </si>
  <si>
    <t>Inger Lindblom</t>
  </si>
  <si>
    <t>Lotta Lindbom</t>
  </si>
  <si>
    <t>Inger Svensson</t>
  </si>
  <si>
    <t>Maj Nilsson</t>
  </si>
  <si>
    <t>Karin Berglund</t>
  </si>
  <si>
    <t>Lena Uusitalo</t>
  </si>
  <si>
    <t>Ingrid Riström</t>
  </si>
  <si>
    <t>Anette Melander</t>
  </si>
  <si>
    <t>Eivor Hammarström</t>
  </si>
  <si>
    <t>Lena Simonsson</t>
  </si>
  <si>
    <t>Jorum Kassberg</t>
  </si>
  <si>
    <t>Anita Grönlund</t>
  </si>
  <si>
    <t>Ulla Kummu</t>
  </si>
  <si>
    <t>Titti Bäckström</t>
  </si>
  <si>
    <t>Ulla Sponton</t>
  </si>
  <si>
    <t>Anita Munkhammar</t>
  </si>
  <si>
    <t>Anita Sundholm</t>
  </si>
  <si>
    <t>Britt-Inger Lundström</t>
  </si>
  <si>
    <t>Berit Johansson</t>
  </si>
  <si>
    <t>Inga-Lill Darhammar</t>
  </si>
  <si>
    <t>Margareta Eriksson</t>
  </si>
  <si>
    <t>Rose-Marie Strandberg</t>
  </si>
  <si>
    <t>Marita Enberg</t>
  </si>
  <si>
    <t>Lag</t>
  </si>
  <si>
    <t>Namn</t>
  </si>
  <si>
    <t>Total</t>
  </si>
  <si>
    <t>ggr</t>
  </si>
  <si>
    <t>Snitt</t>
  </si>
  <si>
    <t>210-snitt</t>
  </si>
  <si>
    <t>Handicap säsongen 25-26</t>
  </si>
  <si>
    <t>H1</t>
  </si>
  <si>
    <t>Jan Rönnbäck</t>
  </si>
  <si>
    <t>Ingvar Carlsson</t>
  </si>
  <si>
    <t>H3</t>
  </si>
  <si>
    <t>Tony Gustavsson</t>
  </si>
  <si>
    <t>Christer Westberg</t>
  </si>
  <si>
    <t>Palle Svalkvist</t>
  </si>
  <si>
    <t>H2</t>
  </si>
  <si>
    <t>Ola Engfors</t>
  </si>
  <si>
    <t>Hans Bergman</t>
  </si>
  <si>
    <t>Roger Nyström</t>
  </si>
  <si>
    <t>Peder Kjellberg</t>
  </si>
  <si>
    <t>Peter Johansson</t>
  </si>
  <si>
    <t>Stefan Nilsson</t>
  </si>
  <si>
    <t>Ove Sundén</t>
  </si>
  <si>
    <t>Jimmy Gustafsson</t>
  </si>
  <si>
    <t>Erling Sundberg</t>
  </si>
  <si>
    <t>Björn Andreassen</t>
  </si>
  <si>
    <t>H4</t>
  </si>
  <si>
    <t>Olof Lundkvist</t>
  </si>
  <si>
    <t>Bennet Linblom</t>
  </si>
  <si>
    <t>Kent-Ove Andersson</t>
  </si>
  <si>
    <t>H7</t>
  </si>
  <si>
    <t>Sture Granberg</t>
  </si>
  <si>
    <t>Kent Alexandersson</t>
  </si>
  <si>
    <t>Helge Andersson</t>
  </si>
  <si>
    <t>Bo Dahlen</t>
  </si>
  <si>
    <t>Rolf Norling</t>
  </si>
  <si>
    <t>H5</t>
  </si>
  <si>
    <t>Gösta Lindgren</t>
  </si>
  <si>
    <t>Bo Riström</t>
  </si>
  <si>
    <t>Anders Olsson</t>
  </si>
  <si>
    <t>H6</t>
  </si>
  <si>
    <t>Jan Sundholm</t>
  </si>
  <si>
    <t>Bjarne Forsberg</t>
  </si>
  <si>
    <t>Kjell Isaksson</t>
  </si>
  <si>
    <t>Bertil Uggla</t>
  </si>
  <si>
    <t>Tommy Lindvall</t>
  </si>
  <si>
    <t>H0</t>
  </si>
  <si>
    <t>Lars Perming</t>
  </si>
  <si>
    <t>P-A Öhman</t>
  </si>
  <si>
    <t>Anders Renström</t>
  </si>
  <si>
    <t>Sven Matti</t>
  </si>
  <si>
    <t>Josse Sundberg</t>
  </si>
  <si>
    <t>Mats Berg</t>
  </si>
  <si>
    <t>Jan-Olov Wikström</t>
  </si>
  <si>
    <t>Melford Karlsson</t>
  </si>
  <si>
    <t>Tommy Strand</t>
  </si>
  <si>
    <t>Stefan Johansson</t>
  </si>
  <si>
    <t>Hans Ljungstedt</t>
  </si>
  <si>
    <t>Ulf Larsson</t>
  </si>
  <si>
    <t>Lars Selberg</t>
  </si>
  <si>
    <t>Anders Svensson</t>
  </si>
  <si>
    <t>Jan Thorsson</t>
  </si>
  <si>
    <t>Lars-Erik Andersson</t>
  </si>
  <si>
    <t>H8</t>
  </si>
  <si>
    <t>Johnny Lundgren</t>
  </si>
  <si>
    <t>Sune Hallström</t>
  </si>
  <si>
    <t>Tore Sjöstedt</t>
  </si>
  <si>
    <t>Bo Johansson</t>
  </si>
  <si>
    <t>Bo-Gunnar Lundberg</t>
  </si>
  <si>
    <t>Ove Nilsson</t>
  </si>
  <si>
    <t>Lars Johansson</t>
  </si>
  <si>
    <t>Bengt -Arne Björklund</t>
  </si>
  <si>
    <t>Peder Lindholm</t>
  </si>
  <si>
    <t>Rolf Jornevald</t>
  </si>
  <si>
    <t>Sven-Åke Lundquist</t>
  </si>
  <si>
    <t>Torgny Berglund</t>
  </si>
  <si>
    <t>Bengt Hellgren</t>
  </si>
  <si>
    <t>Sune Uusitalo</t>
  </si>
  <si>
    <t>Nils Sundberg</t>
  </si>
  <si>
    <t>Tommy Sundberg</t>
  </si>
  <si>
    <t>Roger Andersson</t>
  </si>
  <si>
    <t>Lars Lundström</t>
  </si>
  <si>
    <t>Ulf Riström</t>
  </si>
  <si>
    <t>Bo-G Skarpsvärd</t>
  </si>
  <si>
    <t xml:space="preserve"> </t>
  </si>
  <si>
    <t>Lars Karlsson</t>
  </si>
  <si>
    <t>Lars Grönlund</t>
  </si>
  <si>
    <t>Kenneth Rönngren</t>
  </si>
  <si>
    <t>Gertrud Erlandsson</t>
  </si>
  <si>
    <t>Birgitta Rönngren</t>
  </si>
  <si>
    <t>Harriet Engström</t>
  </si>
  <si>
    <t>Carina  S Johansson</t>
  </si>
  <si>
    <t>Tommy Andersson</t>
  </si>
  <si>
    <t>Stig Larsson</t>
  </si>
  <si>
    <t>Eva Dahlberg-Lindvall</t>
  </si>
  <si>
    <t xml:space="preserve">Måndag t.o.m. höst  </t>
  </si>
  <si>
    <t>Patric Gustafsson</t>
  </si>
  <si>
    <t>Stig Stenman</t>
  </si>
  <si>
    <t>Terje Munkvold</t>
  </si>
  <si>
    <t>Jan Selberg</t>
  </si>
  <si>
    <t>Stig Broström</t>
  </si>
  <si>
    <t>Tomas Ericsson</t>
  </si>
  <si>
    <t>Anette Enbom</t>
  </si>
  <si>
    <t>Arlene Morin</t>
  </si>
  <si>
    <t>Annelie Selberg</t>
  </si>
  <si>
    <t>Christine Damström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</si>
</sst>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4" fillId="5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2" fillId="6" borderId="1" xfId="0" applyFont="1" applyFill="1" applyBorder="1" applyAlignment="1">
      <alignment horizontal="center"/>
    </xf>
    <xf numFmtId="0" fontId="3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10" borderId="2" xfId="0" applyFont="1" applyFill="1" applyBorder="1"/>
    <xf numFmtId="0" fontId="3" fillId="11" borderId="2" xfId="0" applyFont="1" applyFill="1" applyBorder="1"/>
    <xf numFmtId="0" fontId="3" fillId="12" borderId="2" xfId="0" applyFont="1" applyFill="1" applyBorder="1"/>
    <xf numFmtId="0" fontId="3" fillId="13" borderId="2" xfId="0" applyFont="1" applyFill="1" applyBorder="1"/>
    <xf numFmtId="0" fontId="3" fillId="14" borderId="2" xfId="0" applyFont="1" applyFill="1" applyBorder="1"/>
    <xf numFmtId="0" fontId="3" fillId="15" borderId="2" xfId="0" applyFont="1" applyFill="1" applyBorder="1"/>
    <xf numFmtId="0" fontId="3" fillId="16" borderId="2" xfId="0" applyFont="1" applyFill="1" applyBorder="1"/>
    <xf numFmtId="0" fontId="3" fillId="17" borderId="2" xfId="0" applyFont="1" applyFill="1" applyBorder="1"/>
    <xf numFmtId="1" fontId="1" fillId="0" borderId="5" xfId="0" applyNumberFormat="1" applyFont="1" applyBorder="1" applyAlignment="1">
      <alignment horizontal="center"/>
    </xf>
    <xf numFmtId="0" fontId="3" fillId="14" borderId="1" xfId="0" applyFont="1" applyFill="1" applyBorder="1"/>
    <xf numFmtId="0" fontId="3" fillId="17" borderId="1" xfId="0" applyFont="1" applyFill="1" applyBorder="1"/>
    <xf numFmtId="0" fontId="4" fillId="0" borderId="1" xfId="0" applyFont="1" applyBorder="1"/>
    <xf numFmtId="0" fontId="0" fillId="0" borderId="6" xfId="0" applyBorder="1" applyAlignment="1">
      <alignment horizontal="center"/>
    </xf>
    <xf numFmtId="1" fontId="1" fillId="9" borderId="2" xfId="0" applyNumberFormat="1" applyFont="1" applyFill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11" borderId="1" xfId="0" applyFont="1" applyFill="1" applyBorder="1"/>
    <xf numFmtId="0" fontId="3" fillId="13" borderId="1" xfId="0" applyFont="1" applyFill="1" applyBorder="1"/>
    <xf numFmtId="0" fontId="3" fillId="10" borderId="1" xfId="0" applyFont="1" applyFill="1" applyBorder="1"/>
    <xf numFmtId="0" fontId="3" fillId="16" borderId="1" xfId="0" applyFont="1" applyFill="1" applyBorder="1"/>
    <xf numFmtId="0" fontId="3" fillId="0" borderId="1" xfId="0" applyFont="1" applyBorder="1"/>
    <xf numFmtId="0" fontId="3" fillId="17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17" borderId="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12FD8-C074-49F0-878E-E94F57D1B32B}">
  <dimension ref="A1:J60"/>
  <sheetViews>
    <sheetView tabSelected="1" topLeftCell="A11" workbookViewId="0">
      <selection activeCell="M14" sqref="M14"/>
    </sheetView>
  </sheetViews>
  <sheetFormatPr defaultRowHeight="14.4" x14ac:dyDescent="0.3"/>
  <cols>
    <col min="1" max="1" width="10.88671875" customWidth="1"/>
    <col min="2" max="2" width="4" bestFit="1" customWidth="1"/>
    <col min="3" max="3" width="25.6640625" bestFit="1" customWidth="1"/>
    <col min="4" max="4" width="6.88671875" customWidth="1"/>
    <col min="5" max="5" width="5" customWidth="1"/>
    <col min="6" max="6" width="2.88671875" style="15" customWidth="1"/>
    <col min="7" max="7" width="4.33203125" style="15" customWidth="1"/>
    <col min="8" max="8" width="6.21875" style="16" customWidth="1"/>
    <col min="9" max="9" width="8.88671875" style="15"/>
    <col min="10" max="10" width="7.5546875" style="15" customWidth="1"/>
  </cols>
  <sheetData>
    <row r="1" spans="1:10" ht="18" x14ac:dyDescent="0.35">
      <c r="B1" s="60" t="s">
        <v>60</v>
      </c>
      <c r="C1" s="60"/>
      <c r="D1" s="60"/>
      <c r="E1" s="60"/>
      <c r="F1" s="60"/>
      <c r="G1" s="60"/>
      <c r="H1" s="60"/>
      <c r="I1" s="60"/>
    </row>
    <row r="2" spans="1:10" x14ac:dyDescent="0.3">
      <c r="I2" s="15" t="s">
        <v>137</v>
      </c>
    </row>
    <row r="3" spans="1:10" x14ac:dyDescent="0.3">
      <c r="I3" s="15" t="s">
        <v>137</v>
      </c>
    </row>
    <row r="4" spans="1:10" ht="15" thickBot="1" x14ac:dyDescent="0.35">
      <c r="D4" s="59" t="s">
        <v>148</v>
      </c>
      <c r="E4" s="59"/>
      <c r="F4" s="59"/>
      <c r="G4" s="59"/>
      <c r="H4" s="59"/>
      <c r="I4" s="15">
        <v>260427</v>
      </c>
    </row>
    <row r="5" spans="1:10" ht="16.2" customHeight="1" x14ac:dyDescent="0.3">
      <c r="B5" t="s">
        <v>54</v>
      </c>
      <c r="C5" t="s">
        <v>55</v>
      </c>
      <c r="D5" s="17" t="s">
        <v>56</v>
      </c>
      <c r="E5" s="17" t="s">
        <v>57</v>
      </c>
      <c r="F5" s="17"/>
      <c r="G5" s="19"/>
      <c r="H5" s="20" t="s">
        <v>58</v>
      </c>
      <c r="I5" s="21" t="s">
        <v>59</v>
      </c>
      <c r="J5" s="47">
        <v>0.7</v>
      </c>
    </row>
    <row r="6" spans="1:10" ht="17.399999999999999" x14ac:dyDescent="0.35">
      <c r="A6">
        <v>1</v>
      </c>
      <c r="B6" s="1" t="s">
        <v>0</v>
      </c>
      <c r="C6" s="2" t="s">
        <v>1</v>
      </c>
      <c r="D6" s="17">
        <v>14348</v>
      </c>
      <c r="E6" s="17">
        <v>27</v>
      </c>
      <c r="F6" s="18">
        <v>3</v>
      </c>
      <c r="G6" s="19">
        <f>E6*F6</f>
        <v>81</v>
      </c>
      <c r="H6" s="22">
        <f>D6/G6</f>
        <v>177.1358024691358</v>
      </c>
      <c r="I6" s="46">
        <f>210-H6</f>
        <v>32.864197530864203</v>
      </c>
      <c r="J6" s="48">
        <f>I6*0.7</f>
        <v>23.004938271604942</v>
      </c>
    </row>
    <row r="7" spans="1:10" ht="17.399999999999999" x14ac:dyDescent="0.35">
      <c r="A7">
        <v>2</v>
      </c>
      <c r="B7" s="1" t="s">
        <v>0</v>
      </c>
      <c r="C7" s="2" t="s">
        <v>2</v>
      </c>
      <c r="D7" s="17">
        <v>13561</v>
      </c>
      <c r="E7" s="17">
        <v>27</v>
      </c>
      <c r="F7" s="18">
        <v>3</v>
      </c>
      <c r="G7" s="19">
        <f>E7*F7</f>
        <v>81</v>
      </c>
      <c r="H7" s="22">
        <f>D7/G7</f>
        <v>167.41975308641975</v>
      </c>
      <c r="I7" s="46">
        <f>210-H7</f>
        <v>42.580246913580254</v>
      </c>
      <c r="J7" s="48">
        <f>I7*0.7</f>
        <v>29.806172839506175</v>
      </c>
    </row>
    <row r="8" spans="1:10" ht="17.399999999999999" x14ac:dyDescent="0.35">
      <c r="A8">
        <v>3</v>
      </c>
      <c r="B8" s="1" t="s">
        <v>0</v>
      </c>
      <c r="C8" s="2" t="s">
        <v>147</v>
      </c>
      <c r="D8" s="17">
        <v>11034</v>
      </c>
      <c r="E8" s="17">
        <v>22</v>
      </c>
      <c r="F8" s="18">
        <v>3</v>
      </c>
      <c r="G8" s="19">
        <f>E8*F8</f>
        <v>66</v>
      </c>
      <c r="H8" s="22">
        <f>D8/G8</f>
        <v>167.18181818181819</v>
      </c>
      <c r="I8" s="46">
        <f>210-H8</f>
        <v>42.818181818181813</v>
      </c>
      <c r="J8" s="48">
        <f>I8*0.7</f>
        <v>29.972727272727266</v>
      </c>
    </row>
    <row r="9" spans="1:10" ht="17.399999999999999" x14ac:dyDescent="0.35">
      <c r="A9">
        <v>4</v>
      </c>
      <c r="B9" s="1" t="s">
        <v>0</v>
      </c>
      <c r="C9" s="2" t="s">
        <v>3</v>
      </c>
      <c r="D9" s="17">
        <v>11523</v>
      </c>
      <c r="E9" s="17">
        <v>23</v>
      </c>
      <c r="F9" s="18">
        <v>3</v>
      </c>
      <c r="G9" s="19">
        <f>E9*F9</f>
        <v>69</v>
      </c>
      <c r="H9" s="22">
        <f>D9/G9</f>
        <v>167</v>
      </c>
      <c r="I9" s="46">
        <f>210-H9</f>
        <v>43</v>
      </c>
      <c r="J9" s="48">
        <f>I9*0.7</f>
        <v>30.099999999999998</v>
      </c>
    </row>
    <row r="10" spans="1:10" ht="17.399999999999999" x14ac:dyDescent="0.35">
      <c r="A10">
        <v>5</v>
      </c>
      <c r="B10" s="3" t="s">
        <v>4</v>
      </c>
      <c r="C10" s="4" t="s">
        <v>6</v>
      </c>
      <c r="D10" s="17">
        <v>12553</v>
      </c>
      <c r="E10" s="17">
        <v>26</v>
      </c>
      <c r="F10" s="18">
        <v>3</v>
      </c>
      <c r="G10" s="19">
        <f>E10*F10</f>
        <v>78</v>
      </c>
      <c r="H10" s="22">
        <f>D10/G10</f>
        <v>160.93589743589743</v>
      </c>
      <c r="I10" s="46">
        <f>210-H10</f>
        <v>49.064102564102569</v>
      </c>
      <c r="J10" s="48">
        <f>I10*0.7</f>
        <v>34.344871794871793</v>
      </c>
    </row>
    <row r="11" spans="1:10" ht="17.399999999999999" x14ac:dyDescent="0.35">
      <c r="A11">
        <v>6</v>
      </c>
      <c r="B11" s="3" t="s">
        <v>4</v>
      </c>
      <c r="C11" s="4" t="s">
        <v>13</v>
      </c>
      <c r="D11" s="17">
        <v>12034</v>
      </c>
      <c r="E11" s="17">
        <v>25</v>
      </c>
      <c r="F11" s="18">
        <v>3</v>
      </c>
      <c r="G11" s="19">
        <f>E11*F11</f>
        <v>75</v>
      </c>
      <c r="H11" s="22">
        <f>D11/G11</f>
        <v>160.45333333333335</v>
      </c>
      <c r="I11" s="46">
        <f>210-H11</f>
        <v>49.546666666666653</v>
      </c>
      <c r="J11" s="48">
        <f>I11*0.7</f>
        <v>34.682666666666655</v>
      </c>
    </row>
    <row r="12" spans="1:10" ht="17.399999999999999" x14ac:dyDescent="0.35">
      <c r="A12">
        <v>7</v>
      </c>
      <c r="B12" s="1" t="s">
        <v>0</v>
      </c>
      <c r="C12" s="2" t="s">
        <v>25</v>
      </c>
      <c r="D12" s="17">
        <v>11039</v>
      </c>
      <c r="E12" s="17">
        <v>23</v>
      </c>
      <c r="F12" s="18">
        <v>3</v>
      </c>
      <c r="G12" s="19">
        <f>E12*F12</f>
        <v>69</v>
      </c>
      <c r="H12" s="22">
        <f>D12/G12</f>
        <v>159.98550724637681</v>
      </c>
      <c r="I12" s="46">
        <f>210-H12</f>
        <v>50.014492753623188</v>
      </c>
      <c r="J12" s="48">
        <f>I12*0.7</f>
        <v>35.010144927536231</v>
      </c>
    </row>
    <row r="13" spans="1:10" ht="17.399999999999999" x14ac:dyDescent="0.35">
      <c r="A13">
        <v>8</v>
      </c>
      <c r="B13" s="3" t="s">
        <v>4</v>
      </c>
      <c r="C13" s="4" t="s">
        <v>7</v>
      </c>
      <c r="D13" s="17">
        <v>12797</v>
      </c>
      <c r="E13" s="17">
        <v>27</v>
      </c>
      <c r="F13" s="18">
        <v>3</v>
      </c>
      <c r="G13" s="19">
        <f>E13*F13</f>
        <v>81</v>
      </c>
      <c r="H13" s="22">
        <f>D13/G13</f>
        <v>157.98765432098764</v>
      </c>
      <c r="I13" s="46">
        <f>210-H13</f>
        <v>52.012345679012356</v>
      </c>
      <c r="J13" s="48">
        <f>I13*0.7</f>
        <v>36.408641975308647</v>
      </c>
    </row>
    <row r="14" spans="1:10" ht="17.399999999999999" x14ac:dyDescent="0.35">
      <c r="A14">
        <v>9</v>
      </c>
      <c r="B14" s="3" t="s">
        <v>4</v>
      </c>
      <c r="C14" s="4" t="s">
        <v>15</v>
      </c>
      <c r="D14" s="17">
        <v>11639</v>
      </c>
      <c r="E14" s="17">
        <v>25</v>
      </c>
      <c r="F14" s="18">
        <v>3</v>
      </c>
      <c r="G14" s="19">
        <f>E14*F14</f>
        <v>75</v>
      </c>
      <c r="H14" s="22">
        <f>D14/G14</f>
        <v>155.18666666666667</v>
      </c>
      <c r="I14" s="46">
        <f>210-H14</f>
        <v>54.813333333333333</v>
      </c>
      <c r="J14" s="48">
        <f>I14*0.7</f>
        <v>38.36933333333333</v>
      </c>
    </row>
    <row r="15" spans="1:10" ht="17.399999999999999" x14ac:dyDescent="0.35">
      <c r="A15">
        <v>10</v>
      </c>
      <c r="B15" s="3" t="s">
        <v>4</v>
      </c>
      <c r="C15" s="4" t="s">
        <v>5</v>
      </c>
      <c r="D15" s="17">
        <v>10666</v>
      </c>
      <c r="E15" s="17">
        <v>23</v>
      </c>
      <c r="F15" s="18">
        <v>3</v>
      </c>
      <c r="G15" s="19">
        <f>E15*F15</f>
        <v>69</v>
      </c>
      <c r="H15" s="22">
        <f>D15/G15</f>
        <v>154.57971014492753</v>
      </c>
      <c r="I15" s="46">
        <f>210-H15</f>
        <v>55.420289855072468</v>
      </c>
      <c r="J15" s="48">
        <f>I15*0.7</f>
        <v>38.794202898550722</v>
      </c>
    </row>
    <row r="16" spans="1:10" ht="18" x14ac:dyDescent="0.35">
      <c r="A16">
        <v>11</v>
      </c>
      <c r="B16" s="9" t="s">
        <v>18</v>
      </c>
      <c r="C16" s="10" t="s">
        <v>19</v>
      </c>
      <c r="D16" s="17">
        <v>12292</v>
      </c>
      <c r="E16" s="17">
        <v>27</v>
      </c>
      <c r="F16" s="18">
        <v>3</v>
      </c>
      <c r="G16" s="19">
        <f>E16*F16</f>
        <v>81</v>
      </c>
      <c r="H16" s="22">
        <f>D16/G16</f>
        <v>151.75308641975309</v>
      </c>
      <c r="I16" s="46">
        <f>210-H16</f>
        <v>58.246913580246911</v>
      </c>
      <c r="J16" s="48">
        <f>I16*0.7</f>
        <v>40.772839506172836</v>
      </c>
    </row>
    <row r="17" spans="1:10" ht="17.399999999999999" x14ac:dyDescent="0.35">
      <c r="A17">
        <v>12</v>
      </c>
      <c r="B17" s="5" t="s">
        <v>8</v>
      </c>
      <c r="C17" s="6" t="s">
        <v>16</v>
      </c>
      <c r="D17" s="17">
        <v>12725</v>
      </c>
      <c r="E17" s="17">
        <v>28</v>
      </c>
      <c r="F17" s="18">
        <v>3</v>
      </c>
      <c r="G17" s="19">
        <f>E17*F17</f>
        <v>84</v>
      </c>
      <c r="H17" s="22">
        <f>D17/G17</f>
        <v>151.48809523809524</v>
      </c>
      <c r="I17" s="46">
        <f>210-H17</f>
        <v>58.511904761904759</v>
      </c>
      <c r="J17" s="48">
        <f>I17*0.7</f>
        <v>40.958333333333329</v>
      </c>
    </row>
    <row r="18" spans="1:10" ht="18" x14ac:dyDescent="0.35">
      <c r="A18">
        <v>13</v>
      </c>
      <c r="B18" s="7" t="s">
        <v>10</v>
      </c>
      <c r="C18" s="8" t="s">
        <v>17</v>
      </c>
      <c r="D18" s="17">
        <v>12398</v>
      </c>
      <c r="E18" s="17">
        <v>28</v>
      </c>
      <c r="F18" s="18">
        <v>3</v>
      </c>
      <c r="G18" s="19">
        <f>E18*F18</f>
        <v>84</v>
      </c>
      <c r="H18" s="22">
        <f>D18/G18</f>
        <v>147.5952380952381</v>
      </c>
      <c r="I18" s="46">
        <f>210-H18</f>
        <v>62.404761904761898</v>
      </c>
      <c r="J18" s="48">
        <f>I18*0.7</f>
        <v>43.683333333333323</v>
      </c>
    </row>
    <row r="19" spans="1:10" ht="17.399999999999999" x14ac:dyDescent="0.35">
      <c r="A19">
        <v>14</v>
      </c>
      <c r="B19" s="5" t="s">
        <v>8</v>
      </c>
      <c r="C19" s="6" t="s">
        <v>9</v>
      </c>
      <c r="D19" s="17">
        <v>11484</v>
      </c>
      <c r="E19" s="17">
        <v>26</v>
      </c>
      <c r="F19" s="18">
        <v>3</v>
      </c>
      <c r="G19" s="19">
        <f>E19*F19</f>
        <v>78</v>
      </c>
      <c r="H19" s="22">
        <f>D19/G19</f>
        <v>147.23076923076923</v>
      </c>
      <c r="I19" s="46">
        <f>210-H19</f>
        <v>62.769230769230774</v>
      </c>
      <c r="J19" s="48">
        <f>I19*0.7</f>
        <v>43.938461538461539</v>
      </c>
    </row>
    <row r="20" spans="1:10" ht="17.399999999999999" x14ac:dyDescent="0.35">
      <c r="A20">
        <v>15</v>
      </c>
      <c r="B20" s="5" t="s">
        <v>8</v>
      </c>
      <c r="C20" s="6" t="s">
        <v>14</v>
      </c>
      <c r="D20" s="17">
        <v>9632</v>
      </c>
      <c r="E20" s="17">
        <v>22</v>
      </c>
      <c r="F20" s="18">
        <v>3</v>
      </c>
      <c r="G20" s="19">
        <f>E20*F20</f>
        <v>66</v>
      </c>
      <c r="H20" s="22">
        <f>D20/G20</f>
        <v>145.93939393939394</v>
      </c>
      <c r="I20" s="46">
        <f>210-H20</f>
        <v>64.060606060606062</v>
      </c>
      <c r="J20" s="48">
        <f>I20*0.7</f>
        <v>44.842424242424244</v>
      </c>
    </row>
    <row r="21" spans="1:10" ht="18" x14ac:dyDescent="0.35">
      <c r="A21">
        <v>16</v>
      </c>
      <c r="B21" s="7" t="s">
        <v>10</v>
      </c>
      <c r="C21" s="8" t="s">
        <v>11</v>
      </c>
      <c r="D21" s="17">
        <v>10888</v>
      </c>
      <c r="E21" s="17">
        <v>25</v>
      </c>
      <c r="F21" s="18">
        <v>3</v>
      </c>
      <c r="G21" s="19">
        <f>E21*F21</f>
        <v>75</v>
      </c>
      <c r="H21" s="22">
        <f>D21/G21</f>
        <v>145.17333333333335</v>
      </c>
      <c r="I21" s="46">
        <f>210-H21</f>
        <v>64.826666666666654</v>
      </c>
      <c r="J21" s="48">
        <f>I21*0.7</f>
        <v>45.378666666666653</v>
      </c>
    </row>
    <row r="22" spans="1:10" ht="17.399999999999999" x14ac:dyDescent="0.35">
      <c r="A22">
        <v>17</v>
      </c>
      <c r="B22" s="5" t="s">
        <v>8</v>
      </c>
      <c r="C22" s="6" t="s">
        <v>12</v>
      </c>
      <c r="D22" s="17">
        <v>13043</v>
      </c>
      <c r="E22" s="17">
        <v>30</v>
      </c>
      <c r="F22" s="18">
        <v>3</v>
      </c>
      <c r="G22" s="19">
        <f>E22*F22</f>
        <v>90</v>
      </c>
      <c r="H22" s="22">
        <f>D22/G22</f>
        <v>144.92222222222222</v>
      </c>
      <c r="I22" s="46">
        <f>210-H22</f>
        <v>65.077777777777783</v>
      </c>
      <c r="J22" s="48">
        <f>I22*0.7</f>
        <v>45.554444444444442</v>
      </c>
    </row>
    <row r="23" spans="1:10" ht="17.399999999999999" x14ac:dyDescent="0.35">
      <c r="A23">
        <v>18</v>
      </c>
      <c r="B23" s="11" t="s">
        <v>21</v>
      </c>
      <c r="C23" s="12" t="s">
        <v>23</v>
      </c>
      <c r="D23" s="17">
        <v>8892</v>
      </c>
      <c r="E23" s="17">
        <v>21</v>
      </c>
      <c r="F23" s="18">
        <v>3</v>
      </c>
      <c r="G23" s="19">
        <f>E23*F23</f>
        <v>63</v>
      </c>
      <c r="H23" s="22">
        <f>D23/G23</f>
        <v>141.14285714285714</v>
      </c>
      <c r="I23" s="46">
        <f>210-H23</f>
        <v>68.857142857142861</v>
      </c>
      <c r="J23" s="48">
        <f>I23*0.7</f>
        <v>48.2</v>
      </c>
    </row>
    <row r="24" spans="1:10" ht="18" x14ac:dyDescent="0.35">
      <c r="A24">
        <v>19</v>
      </c>
      <c r="B24" s="9" t="s">
        <v>18</v>
      </c>
      <c r="C24" s="10" t="s">
        <v>40</v>
      </c>
      <c r="D24" s="17">
        <v>10336</v>
      </c>
      <c r="E24" s="17">
        <v>25</v>
      </c>
      <c r="F24" s="18">
        <v>3</v>
      </c>
      <c r="G24" s="19">
        <f>E24*F24</f>
        <v>75</v>
      </c>
      <c r="H24" s="22">
        <f>D24/G24</f>
        <v>137.81333333333333</v>
      </c>
      <c r="I24" s="46">
        <f>210-H24</f>
        <v>72.186666666666667</v>
      </c>
      <c r="J24" s="48">
        <f>I24*0.7</f>
        <v>50.530666666666662</v>
      </c>
    </row>
    <row r="25" spans="1:10" ht="18" x14ac:dyDescent="0.35">
      <c r="A25">
        <v>20</v>
      </c>
      <c r="B25" s="9" t="s">
        <v>18</v>
      </c>
      <c r="C25" s="10" t="s">
        <v>155</v>
      </c>
      <c r="D25" s="17">
        <v>2886</v>
      </c>
      <c r="E25" s="17">
        <v>7</v>
      </c>
      <c r="F25" s="18">
        <v>3</v>
      </c>
      <c r="G25" s="19">
        <f>E25*F25</f>
        <v>21</v>
      </c>
      <c r="H25" s="22">
        <f>D25/G25</f>
        <v>137.42857142857142</v>
      </c>
      <c r="I25" s="46">
        <f>210-H25</f>
        <v>72.571428571428584</v>
      </c>
      <c r="J25" s="48">
        <f>I25*0.7</f>
        <v>50.800000000000004</v>
      </c>
    </row>
    <row r="26" spans="1:10" ht="18" x14ac:dyDescent="0.35">
      <c r="A26">
        <v>21</v>
      </c>
      <c r="B26" s="13" t="s">
        <v>30</v>
      </c>
      <c r="C26" s="14" t="s">
        <v>37</v>
      </c>
      <c r="D26" s="17">
        <v>10681</v>
      </c>
      <c r="E26" s="17">
        <v>26</v>
      </c>
      <c r="F26" s="18">
        <v>3</v>
      </c>
      <c r="G26" s="19">
        <f>E26*F26</f>
        <v>78</v>
      </c>
      <c r="H26" s="22">
        <f>D26/G26</f>
        <v>136.93589743589743</v>
      </c>
      <c r="I26" s="46">
        <f>210-H26</f>
        <v>73.064102564102569</v>
      </c>
      <c r="J26" s="48">
        <f>I26*0.7</f>
        <v>51.144871794871797</v>
      </c>
    </row>
    <row r="27" spans="1:10" ht="17.399999999999999" x14ac:dyDescent="0.35">
      <c r="A27">
        <v>22</v>
      </c>
      <c r="B27" s="5" t="s">
        <v>8</v>
      </c>
      <c r="C27" s="6" t="s">
        <v>33</v>
      </c>
      <c r="D27" s="17">
        <v>11487</v>
      </c>
      <c r="E27" s="17">
        <v>28</v>
      </c>
      <c r="F27" s="18">
        <v>3</v>
      </c>
      <c r="G27" s="19">
        <f>E27*F27</f>
        <v>84</v>
      </c>
      <c r="H27" s="22">
        <f>D27/G27</f>
        <v>136.75</v>
      </c>
      <c r="I27" s="46">
        <f>210-H27</f>
        <v>73.25</v>
      </c>
      <c r="J27" s="48">
        <f>I27*0.7</f>
        <v>51.274999999999999</v>
      </c>
    </row>
    <row r="28" spans="1:10" ht="18" x14ac:dyDescent="0.35">
      <c r="A28">
        <v>23</v>
      </c>
      <c r="B28" s="7" t="s">
        <v>10</v>
      </c>
      <c r="C28" s="8" t="s">
        <v>24</v>
      </c>
      <c r="D28" s="17">
        <v>7697</v>
      </c>
      <c r="E28" s="17">
        <v>19</v>
      </c>
      <c r="F28" s="18">
        <v>3</v>
      </c>
      <c r="G28" s="19">
        <f>E28*F28</f>
        <v>57</v>
      </c>
      <c r="H28" s="22">
        <f>D28/G28</f>
        <v>135.03508771929825</v>
      </c>
      <c r="I28" s="46">
        <f>210-H28</f>
        <v>74.964912280701753</v>
      </c>
      <c r="J28" s="48">
        <f>I28*0.7</f>
        <v>52.475438596491223</v>
      </c>
    </row>
    <row r="29" spans="1:10" ht="17.399999999999999" x14ac:dyDescent="0.35">
      <c r="A29">
        <v>24</v>
      </c>
      <c r="B29" s="11" t="s">
        <v>21</v>
      </c>
      <c r="C29" s="12" t="s">
        <v>141</v>
      </c>
      <c r="D29" s="17">
        <v>7230</v>
      </c>
      <c r="E29" s="17">
        <v>18</v>
      </c>
      <c r="F29" s="18">
        <v>3</v>
      </c>
      <c r="G29" s="19">
        <f>E29*F29</f>
        <v>54</v>
      </c>
      <c r="H29" s="22">
        <f>D29/G29</f>
        <v>133.88888888888889</v>
      </c>
      <c r="I29" s="46">
        <f>210-H29</f>
        <v>76.111111111111114</v>
      </c>
      <c r="J29" s="48">
        <f>I29*0.7</f>
        <v>53.277777777777779</v>
      </c>
    </row>
    <row r="30" spans="1:10" ht="17.399999999999999" x14ac:dyDescent="0.35">
      <c r="A30">
        <v>25</v>
      </c>
      <c r="B30" s="11" t="s">
        <v>21</v>
      </c>
      <c r="C30" s="12" t="s">
        <v>36</v>
      </c>
      <c r="D30" s="17">
        <v>11624</v>
      </c>
      <c r="E30" s="17">
        <v>29</v>
      </c>
      <c r="F30" s="18">
        <v>3</v>
      </c>
      <c r="G30" s="19">
        <f>E30*F30</f>
        <v>87</v>
      </c>
      <c r="H30" s="22">
        <f>D30/G30</f>
        <v>133.60919540229884</v>
      </c>
      <c r="I30" s="46">
        <f>210-H30</f>
        <v>76.390804597701162</v>
      </c>
      <c r="J30" s="48">
        <f>I30*0.7</f>
        <v>53.473563218390808</v>
      </c>
    </row>
    <row r="31" spans="1:10" ht="17.399999999999999" x14ac:dyDescent="0.35">
      <c r="A31">
        <v>26</v>
      </c>
      <c r="B31" s="11" t="s">
        <v>21</v>
      </c>
      <c r="C31" s="12" t="s">
        <v>22</v>
      </c>
      <c r="D31" s="17">
        <v>9976</v>
      </c>
      <c r="E31" s="17">
        <v>25</v>
      </c>
      <c r="F31" s="18">
        <v>3</v>
      </c>
      <c r="G31" s="19">
        <f>E31*F31</f>
        <v>75</v>
      </c>
      <c r="H31" s="22">
        <f>D31/G31</f>
        <v>133.01333333333332</v>
      </c>
      <c r="I31" s="46">
        <f>210-H31</f>
        <v>76.986666666666679</v>
      </c>
      <c r="J31" s="48">
        <f>I31*0.7</f>
        <v>53.890666666666675</v>
      </c>
    </row>
    <row r="32" spans="1:10" ht="17.399999999999999" x14ac:dyDescent="0.35">
      <c r="A32">
        <v>27</v>
      </c>
      <c r="B32" s="11" t="s">
        <v>21</v>
      </c>
      <c r="C32" s="12" t="s">
        <v>29</v>
      </c>
      <c r="D32" s="17">
        <v>11116</v>
      </c>
      <c r="E32" s="17">
        <v>28</v>
      </c>
      <c r="F32" s="18">
        <v>3</v>
      </c>
      <c r="G32" s="19">
        <f>E32*F32</f>
        <v>84</v>
      </c>
      <c r="H32" s="22">
        <f>D32/G32</f>
        <v>132.33333333333334</v>
      </c>
      <c r="I32" s="46">
        <f>210-H32</f>
        <v>77.666666666666657</v>
      </c>
      <c r="J32" s="48">
        <f>I32*0.7</f>
        <v>54.36666666666666</v>
      </c>
    </row>
    <row r="33" spans="1:10" ht="17.399999999999999" x14ac:dyDescent="0.35">
      <c r="A33">
        <v>28</v>
      </c>
      <c r="B33" s="11" t="s">
        <v>21</v>
      </c>
      <c r="C33" s="12" t="s">
        <v>26</v>
      </c>
      <c r="D33" s="17">
        <v>11037</v>
      </c>
      <c r="E33" s="17">
        <v>28</v>
      </c>
      <c r="F33" s="18">
        <v>3</v>
      </c>
      <c r="G33" s="19">
        <f>E33*F33</f>
        <v>84</v>
      </c>
      <c r="H33" s="22">
        <f>D33/G33</f>
        <v>131.39285714285714</v>
      </c>
      <c r="I33" s="46">
        <f>210-H33</f>
        <v>78.607142857142861</v>
      </c>
      <c r="J33" s="48">
        <f>I33*0.7</f>
        <v>55.024999999999999</v>
      </c>
    </row>
    <row r="34" spans="1:10" ht="18" x14ac:dyDescent="0.35">
      <c r="A34">
        <v>29</v>
      </c>
      <c r="B34" s="7" t="s">
        <v>10</v>
      </c>
      <c r="C34" s="8" t="s">
        <v>20</v>
      </c>
      <c r="D34" s="17">
        <v>9336</v>
      </c>
      <c r="E34" s="17">
        <v>24</v>
      </c>
      <c r="F34" s="18">
        <v>3</v>
      </c>
      <c r="G34" s="19">
        <f>E34*F34</f>
        <v>72</v>
      </c>
      <c r="H34" s="22">
        <f>D34/G34</f>
        <v>129.66666666666666</v>
      </c>
      <c r="I34" s="46">
        <f>210-H34</f>
        <v>80.333333333333343</v>
      </c>
      <c r="J34" s="48">
        <f>I34*0.7</f>
        <v>56.233333333333334</v>
      </c>
    </row>
    <row r="35" spans="1:10" ht="18" x14ac:dyDescent="0.35">
      <c r="A35">
        <v>30</v>
      </c>
      <c r="B35" s="9" t="s">
        <v>27</v>
      </c>
      <c r="C35" s="10" t="s">
        <v>28</v>
      </c>
      <c r="D35" s="17">
        <v>10058</v>
      </c>
      <c r="E35" s="17">
        <v>26</v>
      </c>
      <c r="F35" s="18">
        <v>3</v>
      </c>
      <c r="G35" s="19">
        <f>E35*F35</f>
        <v>78</v>
      </c>
      <c r="H35" s="22">
        <f>D35/G35</f>
        <v>128.94871794871796</v>
      </c>
      <c r="I35" s="46">
        <f>210-H35</f>
        <v>81.051282051282044</v>
      </c>
      <c r="J35" s="48">
        <f>I35*0.7</f>
        <v>56.735897435897428</v>
      </c>
    </row>
    <row r="36" spans="1:10" ht="18" x14ac:dyDescent="0.35">
      <c r="A36">
        <v>31</v>
      </c>
      <c r="B36" s="7" t="s">
        <v>10</v>
      </c>
      <c r="C36" s="8" t="s">
        <v>32</v>
      </c>
      <c r="D36" s="17">
        <v>10033</v>
      </c>
      <c r="E36" s="17">
        <v>26</v>
      </c>
      <c r="F36" s="18">
        <v>3</v>
      </c>
      <c r="G36" s="19">
        <f>E36*F36</f>
        <v>78</v>
      </c>
      <c r="H36" s="22">
        <f>D36/G36</f>
        <v>128.62820512820514</v>
      </c>
      <c r="I36" s="46">
        <f>210-H36</f>
        <v>81.371794871794862</v>
      </c>
      <c r="J36" s="48">
        <f>I36*0.7</f>
        <v>56.960256410256399</v>
      </c>
    </row>
    <row r="37" spans="1:10" ht="18" x14ac:dyDescent="0.35">
      <c r="A37">
        <v>32</v>
      </c>
      <c r="B37" s="9" t="s">
        <v>18</v>
      </c>
      <c r="C37" s="10" t="s">
        <v>34</v>
      </c>
      <c r="D37" s="17">
        <v>5381</v>
      </c>
      <c r="E37" s="17">
        <v>14</v>
      </c>
      <c r="F37" s="18">
        <v>3</v>
      </c>
      <c r="G37" s="19">
        <f>E37*F37</f>
        <v>42</v>
      </c>
      <c r="H37" s="22">
        <f>D37/G37</f>
        <v>128.11904761904762</v>
      </c>
      <c r="I37" s="46">
        <f>210-H37</f>
        <v>81.88095238095238</v>
      </c>
      <c r="J37" s="48">
        <f>I37*0.7</f>
        <v>57.316666666666663</v>
      </c>
    </row>
    <row r="38" spans="1:10" ht="18" x14ac:dyDescent="0.35">
      <c r="A38">
        <v>33</v>
      </c>
      <c r="B38" s="9" t="s">
        <v>18</v>
      </c>
      <c r="C38" s="10" t="s">
        <v>39</v>
      </c>
      <c r="D38" s="45">
        <v>8021</v>
      </c>
      <c r="E38" s="17">
        <v>21</v>
      </c>
      <c r="F38" s="18">
        <v>3</v>
      </c>
      <c r="G38" s="19">
        <f>E38*F38</f>
        <v>63</v>
      </c>
      <c r="H38" s="22">
        <f>D38/G38</f>
        <v>127.31746031746032</v>
      </c>
      <c r="I38" s="46">
        <f>210-H38</f>
        <v>82.682539682539684</v>
      </c>
      <c r="J38" s="48">
        <f>I38*0.7</f>
        <v>57.877777777777773</v>
      </c>
    </row>
    <row r="39" spans="1:10" ht="18" x14ac:dyDescent="0.35">
      <c r="A39">
        <v>34</v>
      </c>
      <c r="B39" s="13" t="s">
        <v>30</v>
      </c>
      <c r="C39" s="14" t="s">
        <v>31</v>
      </c>
      <c r="D39" s="17">
        <v>7626</v>
      </c>
      <c r="E39" s="17">
        <v>20</v>
      </c>
      <c r="F39" s="18">
        <v>3</v>
      </c>
      <c r="G39" s="19">
        <f>E39*F39</f>
        <v>60</v>
      </c>
      <c r="H39" s="22">
        <f>D39/G39</f>
        <v>127.1</v>
      </c>
      <c r="I39" s="46">
        <f>210-H39</f>
        <v>82.9</v>
      </c>
      <c r="J39" s="48">
        <f>I39*0.7</f>
        <v>58.03</v>
      </c>
    </row>
    <row r="40" spans="1:10" ht="18" x14ac:dyDescent="0.35">
      <c r="A40">
        <v>35</v>
      </c>
      <c r="B40" s="13" t="s">
        <v>30</v>
      </c>
      <c r="C40" s="14" t="s">
        <v>142</v>
      </c>
      <c r="D40" s="17">
        <v>6847</v>
      </c>
      <c r="E40" s="17">
        <v>18</v>
      </c>
      <c r="F40" s="18">
        <v>3</v>
      </c>
      <c r="G40" s="19">
        <f>E40*F40</f>
        <v>54</v>
      </c>
      <c r="H40" s="22">
        <f>D40/G40</f>
        <v>126.79629629629629</v>
      </c>
      <c r="I40" s="46">
        <f>210-H40</f>
        <v>83.203703703703709</v>
      </c>
      <c r="J40" s="48">
        <f>I40*0.7</f>
        <v>58.242592592592594</v>
      </c>
    </row>
    <row r="41" spans="1:10" ht="18" x14ac:dyDescent="0.35">
      <c r="A41">
        <v>36</v>
      </c>
      <c r="B41" s="13" t="s">
        <v>30</v>
      </c>
      <c r="C41" s="14" t="s">
        <v>35</v>
      </c>
      <c r="D41" s="17">
        <v>10018</v>
      </c>
      <c r="E41" s="17">
        <v>27</v>
      </c>
      <c r="F41" s="18">
        <v>3</v>
      </c>
      <c r="G41" s="19">
        <f>E41*F41</f>
        <v>81</v>
      </c>
      <c r="H41" s="22">
        <f>D41/G41</f>
        <v>123.67901234567901</v>
      </c>
      <c r="I41" s="46">
        <f>210-H41</f>
        <v>86.320987654320987</v>
      </c>
      <c r="J41" s="48">
        <f>I41*0.7</f>
        <v>60.424691358024688</v>
      </c>
    </row>
    <row r="42" spans="1:10" ht="18" x14ac:dyDescent="0.35">
      <c r="A42">
        <v>37</v>
      </c>
      <c r="B42" s="9" t="s">
        <v>18</v>
      </c>
      <c r="C42" s="10" t="s">
        <v>38</v>
      </c>
      <c r="D42" s="17">
        <v>9633</v>
      </c>
      <c r="E42" s="17">
        <v>26</v>
      </c>
      <c r="F42" s="18">
        <v>3</v>
      </c>
      <c r="G42" s="19">
        <f>E42*F42</f>
        <v>78</v>
      </c>
      <c r="H42" s="22">
        <f>D42/G42</f>
        <v>123.5</v>
      </c>
      <c r="I42" s="46">
        <f>210-H42</f>
        <v>86.5</v>
      </c>
      <c r="J42" s="48">
        <f>I42*0.7</f>
        <v>60.55</v>
      </c>
    </row>
    <row r="43" spans="1:10" ht="18" x14ac:dyDescent="0.35">
      <c r="A43">
        <v>38</v>
      </c>
      <c r="B43" s="7" t="s">
        <v>10</v>
      </c>
      <c r="C43" s="8" t="s">
        <v>143</v>
      </c>
      <c r="D43" s="17">
        <v>7262</v>
      </c>
      <c r="E43" s="17">
        <v>20</v>
      </c>
      <c r="F43" s="18">
        <v>3</v>
      </c>
      <c r="G43" s="19">
        <f>E43*F43</f>
        <v>60</v>
      </c>
      <c r="H43" s="22">
        <f>D43/G43</f>
        <v>121.03333333333333</v>
      </c>
      <c r="I43" s="46">
        <f>210-H43</f>
        <v>88.966666666666669</v>
      </c>
      <c r="J43" s="48">
        <f>I43*0.7</f>
        <v>62.276666666666664</v>
      </c>
    </row>
    <row r="44" spans="1:10" ht="18" x14ac:dyDescent="0.35">
      <c r="A44">
        <v>39</v>
      </c>
      <c r="B44" s="13" t="s">
        <v>30</v>
      </c>
      <c r="C44" s="14" t="s">
        <v>44</v>
      </c>
      <c r="D44" s="17">
        <v>9686</v>
      </c>
      <c r="E44" s="17">
        <v>27</v>
      </c>
      <c r="F44" s="18">
        <v>3</v>
      </c>
      <c r="G44" s="19">
        <f>E44*F44</f>
        <v>81</v>
      </c>
      <c r="H44" s="22">
        <f>D44/G44</f>
        <v>119.58024691358025</v>
      </c>
      <c r="I44" s="46">
        <f>210-H44</f>
        <v>90.419753086419746</v>
      </c>
      <c r="J44" s="48">
        <f>I44*0.7</f>
        <v>63.293827160493819</v>
      </c>
    </row>
    <row r="45" spans="1:10" ht="18" x14ac:dyDescent="0.35">
      <c r="A45">
        <v>40</v>
      </c>
      <c r="B45" s="9" t="s">
        <v>18</v>
      </c>
      <c r="C45" s="10" t="s">
        <v>41</v>
      </c>
      <c r="D45" s="17">
        <v>3581</v>
      </c>
      <c r="E45" s="17">
        <v>10</v>
      </c>
      <c r="F45" s="18">
        <v>3</v>
      </c>
      <c r="G45" s="19">
        <f>E45*F45</f>
        <v>30</v>
      </c>
      <c r="H45" s="22">
        <f>D45/G45</f>
        <v>119.36666666666666</v>
      </c>
      <c r="I45" s="46">
        <f>210-H45</f>
        <v>90.63333333333334</v>
      </c>
      <c r="J45" s="48">
        <f>I45*0.7</f>
        <v>63.443333333333335</v>
      </c>
    </row>
    <row r="46" spans="1:10" ht="18" x14ac:dyDescent="0.35">
      <c r="A46">
        <v>41</v>
      </c>
      <c r="B46" s="9" t="s">
        <v>18</v>
      </c>
      <c r="C46" s="10" t="s">
        <v>49</v>
      </c>
      <c r="D46" s="17">
        <v>8504</v>
      </c>
      <c r="E46" s="17">
        <v>24</v>
      </c>
      <c r="F46" s="18">
        <v>3</v>
      </c>
      <c r="G46" s="19">
        <f>E46*F46</f>
        <v>72</v>
      </c>
      <c r="H46" s="22">
        <f>D46/G46</f>
        <v>118.11111111111111</v>
      </c>
      <c r="I46" s="46">
        <f>210-H46</f>
        <v>91.888888888888886</v>
      </c>
      <c r="J46" s="48">
        <f>I46*0.7</f>
        <v>64.322222222222223</v>
      </c>
    </row>
    <row r="47" spans="1:10" ht="18" x14ac:dyDescent="0.35">
      <c r="A47">
        <v>42</v>
      </c>
      <c r="B47" s="13" t="s">
        <v>30</v>
      </c>
      <c r="C47" s="14" t="s">
        <v>42</v>
      </c>
      <c r="D47" s="17">
        <v>4957</v>
      </c>
      <c r="E47" s="17">
        <v>14</v>
      </c>
      <c r="F47" s="18">
        <v>3</v>
      </c>
      <c r="G47" s="19">
        <f>E47*F47</f>
        <v>42</v>
      </c>
      <c r="H47" s="22">
        <f>D47/G47</f>
        <v>118.02380952380952</v>
      </c>
      <c r="I47" s="46">
        <f>210-H47</f>
        <v>91.976190476190482</v>
      </c>
      <c r="J47" s="48">
        <f>I47*0.7</f>
        <v>64.38333333333334</v>
      </c>
    </row>
    <row r="48" spans="1:10" ht="18" x14ac:dyDescent="0.35">
      <c r="A48">
        <v>43</v>
      </c>
      <c r="B48" s="9" t="s">
        <v>18</v>
      </c>
      <c r="C48" s="14" t="s">
        <v>156</v>
      </c>
      <c r="D48" s="17">
        <v>2105</v>
      </c>
      <c r="E48" s="17">
        <v>6</v>
      </c>
      <c r="F48" s="18">
        <v>3</v>
      </c>
      <c r="G48" s="19">
        <f>E48*F48</f>
        <v>18</v>
      </c>
      <c r="H48" s="22">
        <f>D48/G48</f>
        <v>116.94444444444444</v>
      </c>
      <c r="I48" s="46">
        <f>210-H48</f>
        <v>93.055555555555557</v>
      </c>
      <c r="J48" s="48">
        <f>I48*0.7</f>
        <v>65.138888888888886</v>
      </c>
    </row>
    <row r="49" spans="1:10" ht="18" x14ac:dyDescent="0.35">
      <c r="A49">
        <v>44</v>
      </c>
      <c r="B49" s="13" t="s">
        <v>30</v>
      </c>
      <c r="C49" s="14" t="s">
        <v>43</v>
      </c>
      <c r="D49" s="17">
        <v>6198</v>
      </c>
      <c r="E49" s="17">
        <v>18</v>
      </c>
      <c r="F49" s="18">
        <v>3</v>
      </c>
      <c r="G49" s="19">
        <f>E49*F49</f>
        <v>54</v>
      </c>
      <c r="H49" s="22">
        <f>D49/G49</f>
        <v>114.77777777777777</v>
      </c>
      <c r="I49" s="46">
        <f>210-H49</f>
        <v>95.222222222222229</v>
      </c>
      <c r="J49" s="48">
        <f>I49*0.7</f>
        <v>66.655555555555551</v>
      </c>
    </row>
    <row r="50" spans="1:10" ht="18" x14ac:dyDescent="0.35">
      <c r="A50">
        <v>45</v>
      </c>
      <c r="B50" s="61" t="s">
        <v>18</v>
      </c>
      <c r="C50" s="62" t="s">
        <v>47</v>
      </c>
      <c r="D50" s="17">
        <v>6885</v>
      </c>
      <c r="E50" s="17">
        <v>20</v>
      </c>
      <c r="F50" s="18">
        <v>3</v>
      </c>
      <c r="G50" s="19">
        <f>E50*F50</f>
        <v>60</v>
      </c>
      <c r="H50" s="22">
        <f>D50/G50</f>
        <v>114.75</v>
      </c>
      <c r="I50" s="46">
        <f>210-H50</f>
        <v>95.25</v>
      </c>
      <c r="J50" s="48">
        <f>I50*0.7</f>
        <v>66.674999999999997</v>
      </c>
    </row>
    <row r="51" spans="1:10" ht="18" x14ac:dyDescent="0.35">
      <c r="A51">
        <v>46</v>
      </c>
      <c r="B51" s="9" t="s">
        <v>18</v>
      </c>
      <c r="C51" s="44" t="s">
        <v>51</v>
      </c>
      <c r="D51" s="17">
        <v>7192</v>
      </c>
      <c r="E51" s="17">
        <v>21</v>
      </c>
      <c r="F51" s="18">
        <v>3</v>
      </c>
      <c r="G51" s="19">
        <f>E51*F51</f>
        <v>63</v>
      </c>
      <c r="H51" s="22">
        <f>D51/G51</f>
        <v>114.15873015873017</v>
      </c>
      <c r="I51" s="46">
        <f>210-H51</f>
        <v>95.841269841269835</v>
      </c>
      <c r="J51" s="48">
        <f>I51*0.7</f>
        <v>67.088888888888874</v>
      </c>
    </row>
    <row r="52" spans="1:10" ht="18" x14ac:dyDescent="0.35">
      <c r="A52">
        <v>47</v>
      </c>
      <c r="B52" s="9" t="s">
        <v>18</v>
      </c>
      <c r="C52" s="10" t="s">
        <v>46</v>
      </c>
      <c r="D52" s="17">
        <v>7430</v>
      </c>
      <c r="E52" s="17">
        <v>22</v>
      </c>
      <c r="F52" s="18">
        <v>3</v>
      </c>
      <c r="G52" s="19">
        <f>E52*F52</f>
        <v>66</v>
      </c>
      <c r="H52" s="22">
        <f>D52/G52</f>
        <v>112.57575757575758</v>
      </c>
      <c r="I52" s="46">
        <f>210-H52</f>
        <v>97.424242424242422</v>
      </c>
      <c r="J52" s="48">
        <f>I52*0.7</f>
        <v>68.196969696969688</v>
      </c>
    </row>
    <row r="53" spans="1:10" ht="18" x14ac:dyDescent="0.35">
      <c r="A53">
        <v>48</v>
      </c>
      <c r="B53" s="13" t="s">
        <v>30</v>
      </c>
      <c r="C53" s="14" t="s">
        <v>45</v>
      </c>
      <c r="D53" s="17">
        <v>7077</v>
      </c>
      <c r="E53" s="17">
        <v>21</v>
      </c>
      <c r="F53" s="18">
        <v>3</v>
      </c>
      <c r="G53" s="19">
        <f>E53*F53</f>
        <v>63</v>
      </c>
      <c r="H53" s="22">
        <f>D53/G53</f>
        <v>112.33333333333333</v>
      </c>
      <c r="I53" s="46">
        <f>210-H53</f>
        <v>97.666666666666671</v>
      </c>
      <c r="J53" s="48">
        <f>I53*0.7</f>
        <v>68.36666666666666</v>
      </c>
    </row>
    <row r="54" spans="1:10" ht="18" x14ac:dyDescent="0.35">
      <c r="A54">
        <v>49</v>
      </c>
      <c r="B54" s="61" t="s">
        <v>18</v>
      </c>
      <c r="C54" s="62" t="s">
        <v>144</v>
      </c>
      <c r="D54" s="17">
        <v>5312</v>
      </c>
      <c r="E54" s="17">
        <v>16</v>
      </c>
      <c r="F54" s="18">
        <v>3</v>
      </c>
      <c r="G54" s="19">
        <f>E54*F54</f>
        <v>48</v>
      </c>
      <c r="H54" s="22">
        <f>D54/G54</f>
        <v>110.66666666666667</v>
      </c>
      <c r="I54" s="46">
        <f>210-H54</f>
        <v>99.333333333333329</v>
      </c>
      <c r="J54" s="48">
        <f>I54*0.7</f>
        <v>69.533333333333331</v>
      </c>
    </row>
    <row r="55" spans="1:10" ht="18" x14ac:dyDescent="0.35">
      <c r="A55">
        <v>50</v>
      </c>
      <c r="B55" s="9" t="s">
        <v>18</v>
      </c>
      <c r="C55" s="10" t="s">
        <v>157</v>
      </c>
      <c r="D55" s="17">
        <v>3970</v>
      </c>
      <c r="E55" s="17">
        <v>12</v>
      </c>
      <c r="F55" s="18">
        <v>3</v>
      </c>
      <c r="G55" s="19">
        <f>E55*F55</f>
        <v>36</v>
      </c>
      <c r="H55" s="22">
        <f>D55/G55</f>
        <v>110.27777777777777</v>
      </c>
      <c r="I55" s="46">
        <f>210-H55</f>
        <v>99.722222222222229</v>
      </c>
      <c r="J55" s="48">
        <f>I55*0.7</f>
        <v>69.805555555555557</v>
      </c>
    </row>
    <row r="56" spans="1:10" ht="18" x14ac:dyDescent="0.35">
      <c r="A56">
        <v>51</v>
      </c>
      <c r="B56" s="7" t="s">
        <v>10</v>
      </c>
      <c r="C56" s="8" t="s">
        <v>48</v>
      </c>
      <c r="D56" s="17">
        <v>7435</v>
      </c>
      <c r="E56" s="17">
        <v>23</v>
      </c>
      <c r="F56" s="18">
        <v>3</v>
      </c>
      <c r="G56" s="19">
        <f>E56*F56</f>
        <v>69</v>
      </c>
      <c r="H56" s="22">
        <f>D56/G56</f>
        <v>107.7536231884058</v>
      </c>
      <c r="I56" s="46">
        <f>210-H56</f>
        <v>102.2463768115942</v>
      </c>
      <c r="J56" s="48">
        <f>I56*0.7</f>
        <v>71.572463768115938</v>
      </c>
    </row>
    <row r="57" spans="1:10" ht="18" x14ac:dyDescent="0.35">
      <c r="A57">
        <v>52</v>
      </c>
      <c r="B57" s="9" t="s">
        <v>18</v>
      </c>
      <c r="C57" s="10" t="s">
        <v>158</v>
      </c>
      <c r="D57" s="17">
        <v>3718</v>
      </c>
      <c r="E57" s="17">
        <v>12</v>
      </c>
      <c r="F57" s="18">
        <v>3</v>
      </c>
      <c r="G57" s="19">
        <f>E57*F57</f>
        <v>36</v>
      </c>
      <c r="H57" s="22">
        <f>D57/G57</f>
        <v>103.27777777777777</v>
      </c>
      <c r="I57" s="46">
        <f>210-H57</f>
        <v>106.72222222222223</v>
      </c>
      <c r="J57" s="48">
        <f>I57*0.7</f>
        <v>74.705555555555549</v>
      </c>
    </row>
    <row r="58" spans="1:10" ht="18" x14ac:dyDescent="0.35">
      <c r="A58">
        <v>53</v>
      </c>
      <c r="B58" s="9" t="s">
        <v>18</v>
      </c>
      <c r="C58" s="10" t="s">
        <v>52</v>
      </c>
      <c r="D58" s="17">
        <v>5302</v>
      </c>
      <c r="E58" s="17">
        <v>19</v>
      </c>
      <c r="F58" s="18">
        <v>3</v>
      </c>
      <c r="G58" s="19">
        <f>E58*F58</f>
        <v>57</v>
      </c>
      <c r="H58" s="22">
        <f>D58/G58</f>
        <v>93.017543859649123</v>
      </c>
      <c r="I58" s="46">
        <f>210-H58</f>
        <v>116.98245614035088</v>
      </c>
      <c r="J58" s="48">
        <f>I58*0.7</f>
        <v>81.887719298245614</v>
      </c>
    </row>
    <row r="59" spans="1:10" ht="18" x14ac:dyDescent="0.35">
      <c r="A59">
        <v>54</v>
      </c>
      <c r="B59" s="9" t="s">
        <v>18</v>
      </c>
      <c r="C59" s="10" t="s">
        <v>50</v>
      </c>
      <c r="D59" s="17">
        <v>4568</v>
      </c>
      <c r="E59" s="17">
        <v>17</v>
      </c>
      <c r="F59" s="18">
        <v>3</v>
      </c>
      <c r="G59" s="19">
        <f>E59*F59</f>
        <v>51</v>
      </c>
      <c r="H59" s="22">
        <f>D59/G59</f>
        <v>89.568627450980387</v>
      </c>
      <c r="I59" s="46">
        <f>210-H59</f>
        <v>120.43137254901961</v>
      </c>
      <c r="J59" s="48">
        <f>I59*0.7</f>
        <v>84.301960784313721</v>
      </c>
    </row>
    <row r="60" spans="1:10" ht="18" x14ac:dyDescent="0.35">
      <c r="A60">
        <v>55</v>
      </c>
      <c r="B60" s="9" t="s">
        <v>18</v>
      </c>
      <c r="C60" s="10" t="s">
        <v>53</v>
      </c>
      <c r="D60" s="17">
        <v>3693</v>
      </c>
      <c r="E60" s="17">
        <v>17</v>
      </c>
      <c r="F60" s="18">
        <v>3</v>
      </c>
      <c r="G60" s="19">
        <f>E60*F60</f>
        <v>51</v>
      </c>
      <c r="H60" s="22">
        <f>D60/G60</f>
        <v>72.411764705882348</v>
      </c>
      <c r="I60" s="46">
        <f>210-H60</f>
        <v>137.58823529411765</v>
      </c>
      <c r="J60" s="48">
        <f>I60*0.7</f>
        <v>96.311764705882354</v>
      </c>
    </row>
  </sheetData>
  <sortState xmlns:xlrd2="http://schemas.microsoft.com/office/spreadsheetml/2017/richdata2" ref="B6:J60">
    <sortCondition ref="I6:I60"/>
  </sortState>
  <mergeCells count="2">
    <mergeCell ref="D4:H4"/>
    <mergeCell ref="B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4DF7-0A39-4487-987D-75ACB11D2684}">
  <dimension ref="A1:J83"/>
  <sheetViews>
    <sheetView workbookViewId="0">
      <selection activeCell="K9" sqref="K9"/>
    </sheetView>
  </sheetViews>
  <sheetFormatPr defaultRowHeight="14.4" x14ac:dyDescent="0.3"/>
  <cols>
    <col min="1" max="1" width="11.44140625" customWidth="1"/>
    <col min="2" max="2" width="3.77734375" bestFit="1" customWidth="1"/>
    <col min="3" max="3" width="23.33203125" bestFit="1" customWidth="1"/>
    <col min="4" max="4" width="8.88671875" style="15"/>
    <col min="5" max="5" width="5.44140625" style="15" customWidth="1"/>
    <col min="6" max="6" width="3.6640625" customWidth="1"/>
    <col min="7" max="7" width="4.109375" style="15" customWidth="1"/>
    <col min="8" max="9" width="8.88671875" style="15"/>
    <col min="10" max="10" width="7.5546875" style="15" customWidth="1"/>
  </cols>
  <sheetData>
    <row r="1" spans="1:10" ht="18" x14ac:dyDescent="0.35">
      <c r="C1" s="60" t="s">
        <v>60</v>
      </c>
      <c r="D1" s="60"/>
      <c r="E1" s="60"/>
      <c r="F1" s="60"/>
      <c r="G1" s="60"/>
      <c r="H1" s="60"/>
      <c r="I1" s="60"/>
      <c r="J1" s="60"/>
    </row>
    <row r="2" spans="1:10" x14ac:dyDescent="0.3">
      <c r="I2" s="15" t="s">
        <v>137</v>
      </c>
    </row>
    <row r="3" spans="1:10" x14ac:dyDescent="0.3">
      <c r="I3" s="15" t="s">
        <v>137</v>
      </c>
    </row>
    <row r="4" spans="1:10" ht="15" thickBot="1" x14ac:dyDescent="0.35">
      <c r="D4" s="59" t="s">
        <v>148</v>
      </c>
      <c r="E4" s="59"/>
      <c r="F4" s="59"/>
      <c r="G4" s="59"/>
      <c r="H4" s="59"/>
      <c r="I4" s="15">
        <v>260427</v>
      </c>
    </row>
    <row r="5" spans="1:10" x14ac:dyDescent="0.3">
      <c r="B5" t="s">
        <v>54</v>
      </c>
      <c r="C5" t="s">
        <v>55</v>
      </c>
      <c r="D5" s="17" t="s">
        <v>56</v>
      </c>
      <c r="E5" s="17" t="s">
        <v>57</v>
      </c>
      <c r="F5" s="17"/>
      <c r="G5" s="19"/>
      <c r="H5" s="20" t="s">
        <v>58</v>
      </c>
      <c r="I5" s="49" t="s">
        <v>59</v>
      </c>
      <c r="J5" s="50">
        <v>0.7</v>
      </c>
    </row>
    <row r="6" spans="1:10" ht="17.399999999999999" x14ac:dyDescent="0.35">
      <c r="A6">
        <v>1</v>
      </c>
      <c r="B6" s="23" t="s">
        <v>61</v>
      </c>
      <c r="C6" s="33" t="s">
        <v>62</v>
      </c>
      <c r="D6" s="17">
        <v>15791</v>
      </c>
      <c r="E6" s="17">
        <v>26</v>
      </c>
      <c r="F6" s="18">
        <v>3</v>
      </c>
      <c r="G6" s="19">
        <f>E6*F6</f>
        <v>78</v>
      </c>
      <c r="H6" s="41">
        <f>D6/G6</f>
        <v>202.44871794871796</v>
      </c>
      <c r="I6" s="46">
        <f>210-H6</f>
        <v>7.551282051282044</v>
      </c>
      <c r="J6" s="48">
        <f>I6*0.7</f>
        <v>5.2858974358974304</v>
      </c>
    </row>
    <row r="7" spans="1:10" ht="17.399999999999999" x14ac:dyDescent="0.35">
      <c r="A7">
        <v>2</v>
      </c>
      <c r="B7" s="23" t="s">
        <v>61</v>
      </c>
      <c r="C7" s="33" t="s">
        <v>72</v>
      </c>
      <c r="D7" s="17">
        <v>16147</v>
      </c>
      <c r="E7" s="17">
        <v>27</v>
      </c>
      <c r="F7" s="18">
        <v>3</v>
      </c>
      <c r="G7" s="19">
        <f>E7*F7</f>
        <v>81</v>
      </c>
      <c r="H7" s="41">
        <f>D7/G7</f>
        <v>199.34567901234567</v>
      </c>
      <c r="I7" s="46">
        <f>210-H7</f>
        <v>10.65432098765433</v>
      </c>
      <c r="J7" s="48">
        <f>I7*0.7</f>
        <v>7.4580246913580304</v>
      </c>
    </row>
    <row r="8" spans="1:10" ht="17.399999999999999" x14ac:dyDescent="0.35">
      <c r="A8">
        <v>3</v>
      </c>
      <c r="B8" s="23" t="s">
        <v>61</v>
      </c>
      <c r="C8" s="33" t="s">
        <v>67</v>
      </c>
      <c r="D8" s="17">
        <v>17189</v>
      </c>
      <c r="E8" s="17">
        <v>29</v>
      </c>
      <c r="F8" s="18">
        <v>3</v>
      </c>
      <c r="G8" s="19">
        <f>E8*F8</f>
        <v>87</v>
      </c>
      <c r="H8" s="41">
        <f>D8/G8</f>
        <v>197.57471264367817</v>
      </c>
      <c r="I8" s="46">
        <f>210-H8</f>
        <v>12.425287356321832</v>
      </c>
      <c r="J8" s="48">
        <f>I8*0.7</f>
        <v>8.6977011494252814</v>
      </c>
    </row>
    <row r="9" spans="1:10" ht="17.399999999999999" x14ac:dyDescent="0.35">
      <c r="A9">
        <v>4</v>
      </c>
      <c r="B9" s="23" t="s">
        <v>61</v>
      </c>
      <c r="C9" s="33" t="s">
        <v>91</v>
      </c>
      <c r="D9" s="17">
        <v>11090</v>
      </c>
      <c r="E9" s="17">
        <v>19</v>
      </c>
      <c r="F9" s="18">
        <v>3</v>
      </c>
      <c r="G9" s="19">
        <f>E9*F9</f>
        <v>57</v>
      </c>
      <c r="H9" s="41">
        <f>D9/G9</f>
        <v>194.56140350877192</v>
      </c>
      <c r="I9" s="46">
        <f>210-H9</f>
        <v>15.438596491228083</v>
      </c>
      <c r="J9" s="48">
        <f>I9*0.7</f>
        <v>10.807017543859658</v>
      </c>
    </row>
    <row r="10" spans="1:10" ht="17.399999999999999" x14ac:dyDescent="0.35">
      <c r="A10">
        <v>5</v>
      </c>
      <c r="B10" s="23" t="s">
        <v>61</v>
      </c>
      <c r="C10" s="33" t="s">
        <v>63</v>
      </c>
      <c r="D10" s="17">
        <v>16901</v>
      </c>
      <c r="E10" s="17">
        <v>29</v>
      </c>
      <c r="F10" s="18">
        <v>3</v>
      </c>
      <c r="G10" s="19">
        <f>E10*F10</f>
        <v>87</v>
      </c>
      <c r="H10" s="41">
        <f>D10/G10</f>
        <v>194.26436781609195</v>
      </c>
      <c r="I10" s="46">
        <f>210-H10</f>
        <v>15.735632183908052</v>
      </c>
      <c r="J10" s="48">
        <f>I10*0.7</f>
        <v>11.014942528735636</v>
      </c>
    </row>
    <row r="11" spans="1:10" ht="17.399999999999999" x14ac:dyDescent="0.35">
      <c r="A11">
        <v>6</v>
      </c>
      <c r="B11" s="23" t="s">
        <v>61</v>
      </c>
      <c r="C11" s="33" t="s">
        <v>66</v>
      </c>
      <c r="D11" s="17">
        <v>16701</v>
      </c>
      <c r="E11" s="17">
        <v>29</v>
      </c>
      <c r="F11" s="18">
        <v>3</v>
      </c>
      <c r="G11" s="19">
        <f>E11*F11</f>
        <v>87</v>
      </c>
      <c r="H11" s="41">
        <f>D11/G11</f>
        <v>191.9655172413793</v>
      </c>
      <c r="I11" s="46">
        <f>210-H11</f>
        <v>18.034482758620697</v>
      </c>
      <c r="J11" s="48">
        <f>I11*0.7</f>
        <v>12.624137931034488</v>
      </c>
    </row>
    <row r="12" spans="1:10" ht="17.399999999999999" x14ac:dyDescent="0.35">
      <c r="A12">
        <v>7</v>
      </c>
      <c r="B12" s="24" t="s">
        <v>64</v>
      </c>
      <c r="C12" s="34" t="s">
        <v>70</v>
      </c>
      <c r="D12" s="17">
        <v>15244</v>
      </c>
      <c r="E12" s="17">
        <v>27</v>
      </c>
      <c r="F12" s="18">
        <v>3</v>
      </c>
      <c r="G12" s="19">
        <f>E12*F12</f>
        <v>81</v>
      </c>
      <c r="H12" s="41">
        <f>D12/G12</f>
        <v>188.19753086419752</v>
      </c>
      <c r="I12" s="46">
        <f>210-H12</f>
        <v>21.802469135802482</v>
      </c>
      <c r="J12" s="48">
        <f>I12*0.7</f>
        <v>15.261728395061736</v>
      </c>
    </row>
    <row r="13" spans="1:10" ht="17.399999999999999" x14ac:dyDescent="0.35">
      <c r="A13">
        <v>8</v>
      </c>
      <c r="B13" s="25" t="s">
        <v>68</v>
      </c>
      <c r="C13" s="35" t="s">
        <v>69</v>
      </c>
      <c r="D13" s="17">
        <v>6720</v>
      </c>
      <c r="E13" s="17">
        <v>12</v>
      </c>
      <c r="F13" s="18">
        <v>3</v>
      </c>
      <c r="G13" s="19">
        <f>E13*F13</f>
        <v>36</v>
      </c>
      <c r="H13" s="41">
        <f>D13/G13</f>
        <v>186.66666666666666</v>
      </c>
      <c r="I13" s="46">
        <f>210-H13</f>
        <v>23.333333333333343</v>
      </c>
      <c r="J13" s="48">
        <f>I13*0.7</f>
        <v>16.333333333333339</v>
      </c>
    </row>
    <row r="14" spans="1:10" ht="17.399999999999999" x14ac:dyDescent="0.35">
      <c r="A14">
        <v>9</v>
      </c>
      <c r="B14" s="25" t="s">
        <v>68</v>
      </c>
      <c r="C14" s="35" t="s">
        <v>82</v>
      </c>
      <c r="D14" s="17">
        <v>16122</v>
      </c>
      <c r="E14" s="17">
        <v>29</v>
      </c>
      <c r="F14" s="18">
        <v>3</v>
      </c>
      <c r="G14" s="19">
        <f>E14*F14</f>
        <v>87</v>
      </c>
      <c r="H14" s="41">
        <f>D14/G14</f>
        <v>185.31034482758622</v>
      </c>
      <c r="I14" s="46">
        <f>210-H14</f>
        <v>24.689655172413779</v>
      </c>
      <c r="J14" s="48">
        <f>I14*0.7</f>
        <v>17.282758620689645</v>
      </c>
    </row>
    <row r="15" spans="1:10" ht="17.399999999999999" x14ac:dyDescent="0.35">
      <c r="A15">
        <v>10</v>
      </c>
      <c r="B15" s="25" t="s">
        <v>68</v>
      </c>
      <c r="C15" s="35" t="s">
        <v>71</v>
      </c>
      <c r="D15" s="17">
        <v>16480</v>
      </c>
      <c r="E15" s="17">
        <v>30</v>
      </c>
      <c r="F15" s="18">
        <v>3</v>
      </c>
      <c r="G15" s="19">
        <f>E15*F15</f>
        <v>90</v>
      </c>
      <c r="H15" s="41">
        <f>D15/G15</f>
        <v>183.11111111111111</v>
      </c>
      <c r="I15" s="46">
        <f>210-H15</f>
        <v>26.888888888888886</v>
      </c>
      <c r="J15" s="48">
        <f>I15*0.7</f>
        <v>18.822222222222219</v>
      </c>
    </row>
    <row r="16" spans="1:10" ht="17.399999999999999" x14ac:dyDescent="0.35">
      <c r="A16">
        <v>11</v>
      </c>
      <c r="B16" s="24" t="s">
        <v>64</v>
      </c>
      <c r="C16" s="34" t="s">
        <v>65</v>
      </c>
      <c r="D16" s="17">
        <v>15916</v>
      </c>
      <c r="E16" s="17">
        <v>29</v>
      </c>
      <c r="F16" s="18">
        <v>3</v>
      </c>
      <c r="G16" s="19">
        <f>E16*F16</f>
        <v>87</v>
      </c>
      <c r="H16" s="41">
        <f>D16/G16</f>
        <v>182.94252873563218</v>
      </c>
      <c r="I16" s="46">
        <f>210-H16</f>
        <v>27.05747126436782</v>
      </c>
      <c r="J16" s="48">
        <f>I16*0.7</f>
        <v>18.940229885057473</v>
      </c>
    </row>
    <row r="17" spans="1:10" ht="17.399999999999999" x14ac:dyDescent="0.35">
      <c r="A17">
        <v>12</v>
      </c>
      <c r="B17" s="25" t="s">
        <v>68</v>
      </c>
      <c r="C17" s="35" t="s">
        <v>146</v>
      </c>
      <c r="D17" s="17">
        <v>5484</v>
      </c>
      <c r="E17" s="17">
        <v>10</v>
      </c>
      <c r="F17" s="18">
        <v>3</v>
      </c>
      <c r="G17" s="19">
        <f>E17*F17</f>
        <v>30</v>
      </c>
      <c r="H17" s="41">
        <f>D17/G17</f>
        <v>182.8</v>
      </c>
      <c r="I17" s="46">
        <f>210-H17</f>
        <v>27.199999999999989</v>
      </c>
      <c r="J17" s="48">
        <f>I17*0.7</f>
        <v>19.039999999999992</v>
      </c>
    </row>
    <row r="18" spans="1:10" ht="17.399999999999999" x14ac:dyDescent="0.35">
      <c r="A18">
        <v>13</v>
      </c>
      <c r="B18" s="26" t="s">
        <v>79</v>
      </c>
      <c r="C18" s="36" t="s">
        <v>135</v>
      </c>
      <c r="D18" s="17">
        <v>13152</v>
      </c>
      <c r="E18" s="17">
        <v>24</v>
      </c>
      <c r="F18" s="18">
        <v>3</v>
      </c>
      <c r="G18" s="19">
        <f>E18*F18</f>
        <v>72</v>
      </c>
      <c r="H18" s="41">
        <f>D18/G18</f>
        <v>182.66666666666666</v>
      </c>
      <c r="I18" s="46">
        <f>210-H18</f>
        <v>27.333333333333343</v>
      </c>
      <c r="J18" s="48">
        <f>I18*0.7</f>
        <v>19.13333333333334</v>
      </c>
    </row>
    <row r="19" spans="1:10" ht="17.399999999999999" x14ac:dyDescent="0.35">
      <c r="A19">
        <v>14</v>
      </c>
      <c r="B19" s="24" t="s">
        <v>64</v>
      </c>
      <c r="C19" s="34" t="s">
        <v>78</v>
      </c>
      <c r="D19" s="17">
        <v>14184</v>
      </c>
      <c r="E19" s="17">
        <v>26</v>
      </c>
      <c r="F19" s="18">
        <v>3</v>
      </c>
      <c r="G19" s="19">
        <f>E19*F19</f>
        <v>78</v>
      </c>
      <c r="H19" s="41">
        <f>D19/G19</f>
        <v>181.84615384615384</v>
      </c>
      <c r="I19" s="46">
        <f>210-H19</f>
        <v>28.15384615384616</v>
      </c>
      <c r="J19" s="48">
        <f>I19*0.7</f>
        <v>19.707692307692312</v>
      </c>
    </row>
    <row r="20" spans="1:10" ht="17.399999999999999" x14ac:dyDescent="0.35">
      <c r="A20">
        <v>15</v>
      </c>
      <c r="B20" s="25" t="s">
        <v>68</v>
      </c>
      <c r="C20" s="35" t="s">
        <v>76</v>
      </c>
      <c r="D20" s="17">
        <v>11413</v>
      </c>
      <c r="E20" s="17">
        <v>21</v>
      </c>
      <c r="F20" s="18">
        <v>3</v>
      </c>
      <c r="G20" s="19">
        <f>E20*F20</f>
        <v>63</v>
      </c>
      <c r="H20" s="41">
        <f>D20/G20</f>
        <v>181.15873015873015</v>
      </c>
      <c r="I20" s="46">
        <f>210-H20</f>
        <v>28.841269841269849</v>
      </c>
      <c r="J20" s="48">
        <f>I20*0.7</f>
        <v>20.188888888888894</v>
      </c>
    </row>
    <row r="21" spans="1:10" ht="17.399999999999999" x14ac:dyDescent="0.35">
      <c r="A21">
        <v>16</v>
      </c>
      <c r="B21" s="24" t="s">
        <v>64</v>
      </c>
      <c r="C21" s="51" t="s">
        <v>73</v>
      </c>
      <c r="D21" s="17">
        <v>15146</v>
      </c>
      <c r="E21" s="17">
        <v>28</v>
      </c>
      <c r="F21" s="18">
        <v>3</v>
      </c>
      <c r="G21" s="19">
        <f>E21*F21</f>
        <v>84</v>
      </c>
      <c r="H21" s="41">
        <f>D21/G21</f>
        <v>180.3095238095238</v>
      </c>
      <c r="I21" s="46">
        <f>210-H21</f>
        <v>29.690476190476204</v>
      </c>
      <c r="J21" s="48">
        <f>I21*0.7</f>
        <v>20.783333333333342</v>
      </c>
    </row>
    <row r="22" spans="1:10" ht="17.399999999999999" x14ac:dyDescent="0.35">
      <c r="A22">
        <v>17</v>
      </c>
      <c r="B22" s="23" t="s">
        <v>61</v>
      </c>
      <c r="C22" s="53" t="s">
        <v>75</v>
      </c>
      <c r="D22" s="17">
        <v>12915</v>
      </c>
      <c r="E22" s="17">
        <v>24</v>
      </c>
      <c r="F22" s="18">
        <v>3</v>
      </c>
      <c r="G22" s="19">
        <f>E22*F22</f>
        <v>72</v>
      </c>
      <c r="H22" s="41">
        <f>D22/G22</f>
        <v>179.375</v>
      </c>
      <c r="I22" s="46">
        <f>210-H22</f>
        <v>30.625</v>
      </c>
      <c r="J22" s="48">
        <f>I22*0.7</f>
        <v>21.4375</v>
      </c>
    </row>
    <row r="23" spans="1:10" ht="17.399999999999999" x14ac:dyDescent="0.35">
      <c r="A23">
        <v>18</v>
      </c>
      <c r="B23" s="25" t="s">
        <v>68</v>
      </c>
      <c r="C23" s="35" t="s">
        <v>74</v>
      </c>
      <c r="D23" s="17">
        <v>14479</v>
      </c>
      <c r="E23" s="17">
        <v>27</v>
      </c>
      <c r="F23" s="18">
        <v>3</v>
      </c>
      <c r="G23" s="19">
        <f>E23*F23</f>
        <v>81</v>
      </c>
      <c r="H23" s="41">
        <f>D23/G23</f>
        <v>178.75308641975309</v>
      </c>
      <c r="I23" s="46">
        <f>210-H23</f>
        <v>31.246913580246911</v>
      </c>
      <c r="J23" s="48">
        <f>I23*0.7</f>
        <v>21.872839506172838</v>
      </c>
    </row>
    <row r="24" spans="1:10" ht="17.399999999999999" x14ac:dyDescent="0.35">
      <c r="A24">
        <v>19</v>
      </c>
      <c r="B24" s="29" t="s">
        <v>93</v>
      </c>
      <c r="C24" s="39" t="s">
        <v>105</v>
      </c>
      <c r="D24" s="17">
        <v>11245</v>
      </c>
      <c r="E24" s="17">
        <v>21</v>
      </c>
      <c r="F24" s="18">
        <v>3</v>
      </c>
      <c r="G24" s="19">
        <f>E24*F24</f>
        <v>63</v>
      </c>
      <c r="H24" s="41">
        <f>D24/G24</f>
        <v>178.49206349206349</v>
      </c>
      <c r="I24" s="46">
        <f>210-H24</f>
        <v>31.507936507936506</v>
      </c>
      <c r="J24" s="48">
        <f>I24*0.7</f>
        <v>22.055555555555554</v>
      </c>
    </row>
    <row r="25" spans="1:10" ht="17.399999999999999" x14ac:dyDescent="0.35">
      <c r="A25">
        <v>20</v>
      </c>
      <c r="B25" s="26" t="s">
        <v>79</v>
      </c>
      <c r="C25" s="36" t="s">
        <v>106</v>
      </c>
      <c r="D25" s="17">
        <v>16031</v>
      </c>
      <c r="E25" s="17">
        <v>30</v>
      </c>
      <c r="F25" s="18">
        <v>3</v>
      </c>
      <c r="G25" s="19">
        <f>E25*F25</f>
        <v>90</v>
      </c>
      <c r="H25" s="41">
        <f>D25/G25</f>
        <v>178.12222222222223</v>
      </c>
      <c r="I25" s="46">
        <f>210-H25</f>
        <v>31.877777777777766</v>
      </c>
      <c r="J25" s="48">
        <f>I25*0.7</f>
        <v>22.314444444444433</v>
      </c>
    </row>
    <row r="26" spans="1:10" ht="17.399999999999999" x14ac:dyDescent="0.35">
      <c r="A26">
        <v>21</v>
      </c>
      <c r="B26" s="24" t="s">
        <v>64</v>
      </c>
      <c r="C26" s="34" t="s">
        <v>77</v>
      </c>
      <c r="D26" s="17">
        <v>14419</v>
      </c>
      <c r="E26" s="17">
        <v>27</v>
      </c>
      <c r="F26" s="18">
        <v>3</v>
      </c>
      <c r="G26" s="19">
        <f>E26*F26</f>
        <v>81</v>
      </c>
      <c r="H26" s="41">
        <f>D26/G26</f>
        <v>178.01234567901236</v>
      </c>
      <c r="I26" s="46">
        <f>210-H26</f>
        <v>31.987654320987644</v>
      </c>
      <c r="J26" s="48">
        <f>I26*0.7</f>
        <v>22.39135802469135</v>
      </c>
    </row>
    <row r="27" spans="1:10" ht="17.399999999999999" x14ac:dyDescent="0.35">
      <c r="A27">
        <v>22</v>
      </c>
      <c r="B27" s="27" t="s">
        <v>83</v>
      </c>
      <c r="C27" s="37" t="s">
        <v>84</v>
      </c>
      <c r="D27" s="17">
        <v>13628</v>
      </c>
      <c r="E27" s="17">
        <v>26</v>
      </c>
      <c r="F27" s="18">
        <v>3</v>
      </c>
      <c r="G27" s="19">
        <f>E27*F27</f>
        <v>78</v>
      </c>
      <c r="H27" s="41">
        <f>D27/G27</f>
        <v>174.71794871794873</v>
      </c>
      <c r="I27" s="46">
        <f>210-H27</f>
        <v>35.28205128205127</v>
      </c>
      <c r="J27" s="48">
        <f>I27*0.7</f>
        <v>24.697435897435888</v>
      </c>
    </row>
    <row r="28" spans="1:10" ht="17.399999999999999" x14ac:dyDescent="0.35">
      <c r="A28">
        <v>23</v>
      </c>
      <c r="B28" s="25" t="s">
        <v>68</v>
      </c>
      <c r="C28" s="35" t="s">
        <v>145</v>
      </c>
      <c r="D28" s="17">
        <v>11528</v>
      </c>
      <c r="E28" s="17">
        <v>22</v>
      </c>
      <c r="F28" s="18">
        <v>3</v>
      </c>
      <c r="G28" s="19">
        <f>E28*F28</f>
        <v>66</v>
      </c>
      <c r="H28" s="41">
        <f>D28/G28</f>
        <v>174.66666666666666</v>
      </c>
      <c r="I28" s="46">
        <f>210-H28</f>
        <v>35.333333333333343</v>
      </c>
      <c r="J28" s="48">
        <f>I28*0.7</f>
        <v>24.733333333333338</v>
      </c>
    </row>
    <row r="29" spans="1:10" ht="17.399999999999999" x14ac:dyDescent="0.35">
      <c r="A29">
        <v>24</v>
      </c>
      <c r="B29" s="24" t="s">
        <v>64</v>
      </c>
      <c r="C29" s="34" t="s">
        <v>81</v>
      </c>
      <c r="D29" s="17">
        <v>9409</v>
      </c>
      <c r="E29" s="17">
        <v>18</v>
      </c>
      <c r="F29" s="18">
        <v>3</v>
      </c>
      <c r="G29" s="19">
        <f>E29*F29</f>
        <v>54</v>
      </c>
      <c r="H29" s="41">
        <f>D29/G29</f>
        <v>174.24074074074073</v>
      </c>
      <c r="I29" s="46">
        <f>210-H29</f>
        <v>35.759259259259267</v>
      </c>
      <c r="J29" s="48">
        <f>I29*0.7</f>
        <v>25.031481481481485</v>
      </c>
    </row>
    <row r="30" spans="1:10" ht="17.399999999999999" x14ac:dyDescent="0.35">
      <c r="A30">
        <v>25</v>
      </c>
      <c r="B30" s="25" t="s">
        <v>68</v>
      </c>
      <c r="C30" s="35" t="s">
        <v>98</v>
      </c>
      <c r="D30" s="17">
        <v>15678</v>
      </c>
      <c r="E30" s="17">
        <v>30</v>
      </c>
      <c r="F30" s="18">
        <v>3</v>
      </c>
      <c r="G30" s="19">
        <f>E30*F30</f>
        <v>90</v>
      </c>
      <c r="H30" s="41">
        <f>D30/G30</f>
        <v>174.2</v>
      </c>
      <c r="I30" s="46">
        <f>210-H30</f>
        <v>35.800000000000011</v>
      </c>
      <c r="J30" s="48">
        <f>I30*0.7</f>
        <v>25.060000000000006</v>
      </c>
    </row>
    <row r="31" spans="1:10" ht="17.399999999999999" x14ac:dyDescent="0.35">
      <c r="A31">
        <v>26</v>
      </c>
      <c r="B31" s="26" t="s">
        <v>79</v>
      </c>
      <c r="C31" s="36" t="s">
        <v>85</v>
      </c>
      <c r="D31" s="17">
        <v>13277</v>
      </c>
      <c r="E31" s="17">
        <v>26</v>
      </c>
      <c r="F31" s="18">
        <v>3</v>
      </c>
      <c r="G31" s="19">
        <f>E31*F31</f>
        <v>78</v>
      </c>
      <c r="H31" s="41">
        <f>D31/G31</f>
        <v>170.21794871794873</v>
      </c>
      <c r="I31" s="46">
        <f>210-H31</f>
        <v>39.78205128205127</v>
      </c>
      <c r="J31" s="48">
        <f>I31*0.7</f>
        <v>27.847435897435886</v>
      </c>
    </row>
    <row r="32" spans="1:10" ht="17.399999999999999" x14ac:dyDescent="0.35">
      <c r="A32">
        <v>27</v>
      </c>
      <c r="B32" s="24" t="s">
        <v>64</v>
      </c>
      <c r="C32" s="34" t="s">
        <v>97</v>
      </c>
      <c r="D32" s="17">
        <v>13755</v>
      </c>
      <c r="E32" s="17">
        <v>27</v>
      </c>
      <c r="F32" s="18">
        <v>3</v>
      </c>
      <c r="G32" s="19">
        <f>E32*F32</f>
        <v>81</v>
      </c>
      <c r="H32" s="41">
        <f>D32/G32</f>
        <v>169.81481481481481</v>
      </c>
      <c r="I32" s="46">
        <f>210-H32</f>
        <v>40.18518518518519</v>
      </c>
      <c r="J32" s="48">
        <f>I32*0.7</f>
        <v>28.12962962962963</v>
      </c>
    </row>
    <row r="33" spans="1:10" ht="17.399999999999999" x14ac:dyDescent="0.35">
      <c r="A33">
        <v>28</v>
      </c>
      <c r="B33" s="26" t="s">
        <v>79</v>
      </c>
      <c r="C33" s="36" t="s">
        <v>87</v>
      </c>
      <c r="D33" s="17">
        <v>13236</v>
      </c>
      <c r="E33" s="17">
        <v>26</v>
      </c>
      <c r="F33" s="18">
        <v>3</v>
      </c>
      <c r="G33" s="19">
        <f>E33*F33</f>
        <v>78</v>
      </c>
      <c r="H33" s="41">
        <f>D33/G33</f>
        <v>169.69230769230768</v>
      </c>
      <c r="I33" s="46">
        <f>210-H33</f>
        <v>40.307692307692321</v>
      </c>
      <c r="J33" s="48">
        <f>I33*0.7</f>
        <v>28.215384615384622</v>
      </c>
    </row>
    <row r="34" spans="1:10" ht="17.399999999999999" x14ac:dyDescent="0.35">
      <c r="A34">
        <v>29</v>
      </c>
      <c r="B34" s="24" t="s">
        <v>64</v>
      </c>
      <c r="C34" s="34" t="s">
        <v>88</v>
      </c>
      <c r="D34" s="17">
        <v>10684</v>
      </c>
      <c r="E34" s="17">
        <v>21</v>
      </c>
      <c r="F34" s="18">
        <v>3</v>
      </c>
      <c r="G34" s="19">
        <f>E34*F34</f>
        <v>63</v>
      </c>
      <c r="H34" s="41">
        <f>D34/G34</f>
        <v>169.5873015873016</v>
      </c>
      <c r="I34" s="46">
        <f>210-H34</f>
        <v>40.412698412698404</v>
      </c>
      <c r="J34" s="48">
        <f>I34*0.7</f>
        <v>28.288888888888881</v>
      </c>
    </row>
    <row r="35" spans="1:10" ht="17.399999999999999" x14ac:dyDescent="0.35">
      <c r="A35">
        <v>30</v>
      </c>
      <c r="B35" s="26" t="s">
        <v>79</v>
      </c>
      <c r="C35" s="36" t="s">
        <v>86</v>
      </c>
      <c r="D35" s="17">
        <v>13207</v>
      </c>
      <c r="E35" s="17">
        <v>26</v>
      </c>
      <c r="F35" s="18">
        <v>3</v>
      </c>
      <c r="G35" s="19">
        <f>E35*F35</f>
        <v>78</v>
      </c>
      <c r="H35" s="41">
        <f>D35/G35</f>
        <v>169.32051282051282</v>
      </c>
      <c r="I35" s="46">
        <f>210-H35</f>
        <v>40.679487179487182</v>
      </c>
      <c r="J35" s="48">
        <f>I35*0.7</f>
        <v>28.475641025641025</v>
      </c>
    </row>
    <row r="36" spans="1:10" ht="17.399999999999999" x14ac:dyDescent="0.35">
      <c r="A36">
        <v>31</v>
      </c>
      <c r="B36" s="29" t="s">
        <v>93</v>
      </c>
      <c r="C36" s="39" t="s">
        <v>139</v>
      </c>
      <c r="D36" s="17">
        <v>5576</v>
      </c>
      <c r="E36" s="17">
        <v>11</v>
      </c>
      <c r="F36" s="18">
        <v>3</v>
      </c>
      <c r="G36" s="19">
        <f>E36*F36</f>
        <v>33</v>
      </c>
      <c r="H36" s="41">
        <f>D36/G36</f>
        <v>168.96969696969697</v>
      </c>
      <c r="I36" s="46">
        <f>210-H36</f>
        <v>41.030303030303031</v>
      </c>
      <c r="J36" s="48">
        <f>I36*0.7</f>
        <v>28.721212121212119</v>
      </c>
    </row>
    <row r="37" spans="1:10" ht="17.399999999999999" x14ac:dyDescent="0.35">
      <c r="A37">
        <v>32</v>
      </c>
      <c r="B37" s="28" t="s">
        <v>89</v>
      </c>
      <c r="C37" s="38" t="s">
        <v>104</v>
      </c>
      <c r="D37" s="17">
        <v>14187</v>
      </c>
      <c r="E37" s="17">
        <v>28</v>
      </c>
      <c r="F37" s="18">
        <v>3</v>
      </c>
      <c r="G37" s="19">
        <f>E37*F37</f>
        <v>84</v>
      </c>
      <c r="H37" s="41">
        <f>D37/G37</f>
        <v>168.89285714285714</v>
      </c>
      <c r="I37" s="46">
        <f>210-H37</f>
        <v>41.107142857142861</v>
      </c>
      <c r="J37" s="48">
        <f>I37*0.7</f>
        <v>28.775000000000002</v>
      </c>
    </row>
    <row r="38" spans="1:10" ht="17.399999999999999" x14ac:dyDescent="0.35">
      <c r="A38">
        <v>33</v>
      </c>
      <c r="B38" s="26" t="s">
        <v>79</v>
      </c>
      <c r="C38" s="36" t="s">
        <v>103</v>
      </c>
      <c r="D38" s="17">
        <v>10092</v>
      </c>
      <c r="E38" s="17">
        <v>20</v>
      </c>
      <c r="F38" s="18">
        <v>3</v>
      </c>
      <c r="G38" s="19">
        <f>E38*F38</f>
        <v>60</v>
      </c>
      <c r="H38" s="41">
        <f>D38/G38</f>
        <v>168.2</v>
      </c>
      <c r="I38" s="46">
        <f>210-H38</f>
        <v>41.800000000000011</v>
      </c>
      <c r="J38" s="48">
        <f>I38*0.7</f>
        <v>29.260000000000005</v>
      </c>
    </row>
    <row r="39" spans="1:10" ht="17.399999999999999" x14ac:dyDescent="0.35">
      <c r="A39">
        <v>34</v>
      </c>
      <c r="B39" s="29" t="s">
        <v>93</v>
      </c>
      <c r="C39" s="39" t="s">
        <v>111</v>
      </c>
      <c r="D39" s="17">
        <v>8514</v>
      </c>
      <c r="E39" s="17">
        <v>17</v>
      </c>
      <c r="F39" s="18">
        <v>3</v>
      </c>
      <c r="G39" s="19">
        <f>E39*F39</f>
        <v>51</v>
      </c>
      <c r="H39" s="41">
        <f>D39/G39</f>
        <v>166.94117647058823</v>
      </c>
      <c r="I39" s="46">
        <f>210-H39</f>
        <v>43.058823529411768</v>
      </c>
      <c r="J39" s="48">
        <f>I39*0.7</f>
        <v>30.141176470588235</v>
      </c>
    </row>
    <row r="40" spans="1:10" ht="17.399999999999999" x14ac:dyDescent="0.35">
      <c r="A40">
        <v>35</v>
      </c>
      <c r="B40" s="29" t="s">
        <v>93</v>
      </c>
      <c r="C40" s="54" t="s">
        <v>94</v>
      </c>
      <c r="D40" s="17">
        <v>13497</v>
      </c>
      <c r="E40" s="17">
        <v>27</v>
      </c>
      <c r="F40" s="18">
        <v>3</v>
      </c>
      <c r="G40" s="19">
        <f>E40*F40</f>
        <v>81</v>
      </c>
      <c r="H40" s="41">
        <f>D40/G40</f>
        <v>166.62962962962962</v>
      </c>
      <c r="I40" s="46">
        <f>210-H40</f>
        <v>43.370370370370381</v>
      </c>
      <c r="J40" s="48">
        <f>I40*0.7</f>
        <v>30.359259259259264</v>
      </c>
    </row>
    <row r="41" spans="1:10" ht="17.399999999999999" x14ac:dyDescent="0.35">
      <c r="A41">
        <v>36</v>
      </c>
      <c r="B41" s="26" t="s">
        <v>79</v>
      </c>
      <c r="C41" s="36" t="s">
        <v>114</v>
      </c>
      <c r="D41" s="17">
        <v>12940</v>
      </c>
      <c r="E41" s="17">
        <v>26</v>
      </c>
      <c r="F41" s="18">
        <v>3</v>
      </c>
      <c r="G41" s="19">
        <f>E41*F41</f>
        <v>78</v>
      </c>
      <c r="H41" s="41">
        <f>D41/G41</f>
        <v>165.89743589743588</v>
      </c>
      <c r="I41" s="46">
        <f>210-H41</f>
        <v>44.102564102564116</v>
      </c>
      <c r="J41" s="48">
        <f>I41*0.7</f>
        <v>30.871794871794879</v>
      </c>
    </row>
    <row r="42" spans="1:10" ht="17.399999999999999" x14ac:dyDescent="0.35">
      <c r="A42">
        <v>37</v>
      </c>
      <c r="B42" s="29" t="s">
        <v>93</v>
      </c>
      <c r="C42" s="39" t="s">
        <v>108</v>
      </c>
      <c r="D42" s="17">
        <v>11315</v>
      </c>
      <c r="E42" s="17">
        <v>23</v>
      </c>
      <c r="F42" s="18">
        <v>3</v>
      </c>
      <c r="G42" s="19">
        <f>E42*F42</f>
        <v>69</v>
      </c>
      <c r="H42" s="41">
        <f>D42/G42</f>
        <v>163.98550724637681</v>
      </c>
      <c r="I42" s="46">
        <f>210-H42</f>
        <v>46.014492753623188</v>
      </c>
      <c r="J42" s="48">
        <f>I42*0.7</f>
        <v>32.210144927536227</v>
      </c>
    </row>
    <row r="43" spans="1:10" ht="17.399999999999999" x14ac:dyDescent="0.35">
      <c r="A43">
        <v>38</v>
      </c>
      <c r="B43" s="9" t="s">
        <v>99</v>
      </c>
      <c r="C43" s="32" t="s">
        <v>107</v>
      </c>
      <c r="D43" s="17">
        <v>13267</v>
      </c>
      <c r="E43" s="17">
        <v>27</v>
      </c>
      <c r="F43" s="18">
        <v>3</v>
      </c>
      <c r="G43" s="19">
        <f>E43*F43</f>
        <v>81</v>
      </c>
      <c r="H43" s="41">
        <f>D43/G43</f>
        <v>163.79012345679013</v>
      </c>
      <c r="I43" s="46">
        <f>210-H43</f>
        <v>46.209876543209873</v>
      </c>
      <c r="J43" s="48">
        <f>I43*0.7</f>
        <v>32.346913580246913</v>
      </c>
    </row>
    <row r="44" spans="1:10" ht="17.399999999999999" x14ac:dyDescent="0.35">
      <c r="A44">
        <v>39</v>
      </c>
      <c r="B44" s="26" t="s">
        <v>79</v>
      </c>
      <c r="C44" s="52" t="s">
        <v>80</v>
      </c>
      <c r="D44" s="17">
        <v>14724</v>
      </c>
      <c r="E44" s="17">
        <v>30</v>
      </c>
      <c r="F44" s="18">
        <v>3</v>
      </c>
      <c r="G44" s="19">
        <f>E44*F44</f>
        <v>90</v>
      </c>
      <c r="H44" s="41">
        <f>D44/G44</f>
        <v>163.6</v>
      </c>
      <c r="I44" s="46">
        <f>210-H44</f>
        <v>46.400000000000006</v>
      </c>
      <c r="J44" s="48">
        <f>I44*0.7</f>
        <v>32.480000000000004</v>
      </c>
    </row>
    <row r="45" spans="1:10" ht="17.399999999999999" x14ac:dyDescent="0.35">
      <c r="A45">
        <v>40</v>
      </c>
      <c r="B45" s="9" t="s">
        <v>99</v>
      </c>
      <c r="C45" s="57" t="s">
        <v>149</v>
      </c>
      <c r="D45" s="17">
        <v>1959</v>
      </c>
      <c r="E45" s="17">
        <v>4</v>
      </c>
      <c r="F45" s="18">
        <v>3</v>
      </c>
      <c r="G45" s="19">
        <f>E45*F45</f>
        <v>12</v>
      </c>
      <c r="H45" s="41">
        <f>D45/G45</f>
        <v>163.25</v>
      </c>
      <c r="I45" s="46">
        <f>210-H45</f>
        <v>46.75</v>
      </c>
      <c r="J45" s="48">
        <f>I45*0.7</f>
        <v>32.725000000000001</v>
      </c>
    </row>
    <row r="46" spans="1:10" ht="17.399999999999999" x14ac:dyDescent="0.35">
      <c r="A46">
        <v>41</v>
      </c>
      <c r="B46" s="28" t="s">
        <v>89</v>
      </c>
      <c r="C46" s="38" t="s">
        <v>90</v>
      </c>
      <c r="D46" s="17">
        <v>13166</v>
      </c>
      <c r="E46" s="17">
        <v>27</v>
      </c>
      <c r="F46" s="18">
        <v>3</v>
      </c>
      <c r="G46" s="19">
        <f>E46*F46</f>
        <v>81</v>
      </c>
      <c r="H46" s="41">
        <f>D46/G46</f>
        <v>162.54320987654322</v>
      </c>
      <c r="I46" s="46">
        <f>210-H46</f>
        <v>47.456790123456784</v>
      </c>
      <c r="J46" s="48">
        <f>I46*0.7</f>
        <v>33.21975308641975</v>
      </c>
    </row>
    <row r="47" spans="1:10" ht="17.399999999999999" x14ac:dyDescent="0.35">
      <c r="A47">
        <v>42</v>
      </c>
      <c r="B47" s="29" t="s">
        <v>93</v>
      </c>
      <c r="C47" s="39" t="s">
        <v>96</v>
      </c>
      <c r="D47" s="17">
        <v>13590</v>
      </c>
      <c r="E47" s="17">
        <v>28</v>
      </c>
      <c r="F47" s="18">
        <v>3</v>
      </c>
      <c r="G47" s="19">
        <f>E47*F47</f>
        <v>84</v>
      </c>
      <c r="H47" s="41">
        <f>D47/G47</f>
        <v>161.78571428571428</v>
      </c>
      <c r="I47" s="46">
        <f>210-H47</f>
        <v>48.214285714285722</v>
      </c>
      <c r="J47" s="48">
        <f>I47*0.7</f>
        <v>33.75</v>
      </c>
    </row>
    <row r="48" spans="1:10" ht="17.399999999999999" x14ac:dyDescent="0.35">
      <c r="A48">
        <v>43</v>
      </c>
      <c r="B48" s="28" t="s">
        <v>89</v>
      </c>
      <c r="C48" s="38" t="s">
        <v>136</v>
      </c>
      <c r="D48" s="17">
        <v>10638</v>
      </c>
      <c r="E48" s="17">
        <v>22</v>
      </c>
      <c r="F48" s="18">
        <v>3</v>
      </c>
      <c r="G48" s="19">
        <f>E48*F48</f>
        <v>66</v>
      </c>
      <c r="H48" s="41">
        <f>D48/G48</f>
        <v>161.18181818181819</v>
      </c>
      <c r="I48" s="46">
        <f>210-H48</f>
        <v>48.818181818181813</v>
      </c>
      <c r="J48" s="48">
        <f>I48*0.7</f>
        <v>34.172727272727265</v>
      </c>
    </row>
    <row r="49" spans="1:10" ht="17.399999999999999" x14ac:dyDescent="0.35">
      <c r="A49">
        <v>44</v>
      </c>
      <c r="B49" s="28" t="s">
        <v>89</v>
      </c>
      <c r="C49" s="38" t="s">
        <v>113</v>
      </c>
      <c r="D49" s="17">
        <v>13436</v>
      </c>
      <c r="E49" s="17">
        <v>28</v>
      </c>
      <c r="F49" s="18">
        <v>3</v>
      </c>
      <c r="G49" s="19">
        <f>E49*F49</f>
        <v>84</v>
      </c>
      <c r="H49" s="41">
        <f>D49/G49</f>
        <v>159.95238095238096</v>
      </c>
      <c r="I49" s="46">
        <f>210-H49</f>
        <v>50.047619047619037</v>
      </c>
      <c r="J49" s="48">
        <f>I49*0.7</f>
        <v>35.033333333333324</v>
      </c>
    </row>
    <row r="50" spans="1:10" ht="17.399999999999999" x14ac:dyDescent="0.35">
      <c r="A50">
        <v>45</v>
      </c>
      <c r="B50" s="28" t="s">
        <v>89</v>
      </c>
      <c r="C50" s="38" t="s">
        <v>110</v>
      </c>
      <c r="D50" s="17">
        <v>12473</v>
      </c>
      <c r="E50" s="17">
        <v>26</v>
      </c>
      <c r="F50" s="18">
        <v>3</v>
      </c>
      <c r="G50" s="19">
        <f>E50*F50</f>
        <v>78</v>
      </c>
      <c r="H50" s="41">
        <f>D50/G50</f>
        <v>159.91025641025641</v>
      </c>
      <c r="I50" s="46">
        <f>210-H50</f>
        <v>50.089743589743591</v>
      </c>
      <c r="J50" s="48">
        <f>I50*0.7</f>
        <v>35.062820512820508</v>
      </c>
    </row>
    <row r="51" spans="1:10" ht="17.399999999999999" x14ac:dyDescent="0.35">
      <c r="A51">
        <v>46</v>
      </c>
      <c r="B51" s="27" t="s">
        <v>83</v>
      </c>
      <c r="C51" s="37" t="s">
        <v>118</v>
      </c>
      <c r="D51" s="17">
        <v>11503</v>
      </c>
      <c r="E51" s="17">
        <v>24</v>
      </c>
      <c r="F51" s="18">
        <v>3</v>
      </c>
      <c r="G51" s="19">
        <f>E51*F51</f>
        <v>72</v>
      </c>
      <c r="H51" s="41">
        <f>D51/G51</f>
        <v>159.76388888888889</v>
      </c>
      <c r="I51" s="46">
        <f>210-H51</f>
        <v>50.236111111111114</v>
      </c>
      <c r="J51" s="48">
        <f>I51*0.7</f>
        <v>35.165277777777774</v>
      </c>
    </row>
    <row r="52" spans="1:10" ht="17.399999999999999" x14ac:dyDescent="0.35">
      <c r="A52">
        <v>47</v>
      </c>
      <c r="B52" s="28" t="s">
        <v>89</v>
      </c>
      <c r="C52" s="38" t="s">
        <v>112</v>
      </c>
      <c r="D52" s="17">
        <v>11931</v>
      </c>
      <c r="E52" s="17">
        <v>25</v>
      </c>
      <c r="F52" s="18">
        <v>3</v>
      </c>
      <c r="G52" s="19">
        <f>E52*F52</f>
        <v>75</v>
      </c>
      <c r="H52" s="41">
        <f>D52/G52</f>
        <v>159.08000000000001</v>
      </c>
      <c r="I52" s="46">
        <f>210-H52</f>
        <v>50.919999999999987</v>
      </c>
      <c r="J52" s="48">
        <f>I52*0.7</f>
        <v>35.643999999999991</v>
      </c>
    </row>
    <row r="53" spans="1:10" ht="17.399999999999999" x14ac:dyDescent="0.35">
      <c r="A53">
        <v>48</v>
      </c>
      <c r="B53" s="28" t="s">
        <v>89</v>
      </c>
      <c r="C53" s="38" t="s">
        <v>101</v>
      </c>
      <c r="D53" s="17">
        <v>14223</v>
      </c>
      <c r="E53" s="17">
        <v>30</v>
      </c>
      <c r="F53" s="18">
        <v>3</v>
      </c>
      <c r="G53" s="19">
        <f>E53*F53</f>
        <v>90</v>
      </c>
      <c r="H53" s="41">
        <f>D53/G53</f>
        <v>158.03333333333333</v>
      </c>
      <c r="I53" s="46">
        <f>210-H53</f>
        <v>51.966666666666669</v>
      </c>
      <c r="J53" s="48">
        <f>I53*0.7</f>
        <v>36.376666666666665</v>
      </c>
    </row>
    <row r="54" spans="1:10" ht="17.399999999999999" x14ac:dyDescent="0.35">
      <c r="A54">
        <v>49</v>
      </c>
      <c r="B54" s="29" t="s">
        <v>93</v>
      </c>
      <c r="C54" s="39" t="s">
        <v>102</v>
      </c>
      <c r="D54" s="17">
        <v>11362</v>
      </c>
      <c r="E54" s="17">
        <v>24</v>
      </c>
      <c r="F54" s="18">
        <v>3</v>
      </c>
      <c r="G54" s="19">
        <f>E54*F54</f>
        <v>72</v>
      </c>
      <c r="H54" s="41">
        <f>D54/G54</f>
        <v>157.80555555555554</v>
      </c>
      <c r="I54" s="46">
        <f>210-H54</f>
        <v>52.194444444444457</v>
      </c>
      <c r="J54" s="48">
        <f>I54*0.7</f>
        <v>36.536111111111119</v>
      </c>
    </row>
    <row r="55" spans="1:10" ht="17.399999999999999" x14ac:dyDescent="0.35">
      <c r="A55">
        <v>50</v>
      </c>
      <c r="B55" s="29" t="s">
        <v>93</v>
      </c>
      <c r="C55" s="39" t="s">
        <v>95</v>
      </c>
      <c r="D55" s="17">
        <v>14100</v>
      </c>
      <c r="E55" s="17">
        <v>30</v>
      </c>
      <c r="F55" s="18">
        <v>3</v>
      </c>
      <c r="G55" s="19">
        <f>E55*F55</f>
        <v>90</v>
      </c>
      <c r="H55" s="41">
        <f>D55/G55</f>
        <v>156.66666666666666</v>
      </c>
      <c r="I55" s="46">
        <f>210-H55</f>
        <v>53.333333333333343</v>
      </c>
      <c r="J55" s="48">
        <f>I55*0.7</f>
        <v>37.333333333333336</v>
      </c>
    </row>
    <row r="56" spans="1:10" ht="17.399999999999999" x14ac:dyDescent="0.35">
      <c r="A56">
        <v>51</v>
      </c>
      <c r="B56" s="28" t="s">
        <v>89</v>
      </c>
      <c r="C56" s="38" t="s">
        <v>92</v>
      </c>
      <c r="D56" s="17">
        <v>6572</v>
      </c>
      <c r="E56" s="17">
        <v>14</v>
      </c>
      <c r="F56" s="18">
        <v>3</v>
      </c>
      <c r="G56" s="19">
        <f>E56*F56</f>
        <v>42</v>
      </c>
      <c r="H56" s="41">
        <f>D56/G56</f>
        <v>156.47619047619048</v>
      </c>
      <c r="I56" s="46">
        <f>210-H56</f>
        <v>53.523809523809518</v>
      </c>
      <c r="J56" s="48">
        <f>I56*0.7</f>
        <v>37.466666666666661</v>
      </c>
    </row>
    <row r="57" spans="1:10" ht="17.399999999999999" x14ac:dyDescent="0.35">
      <c r="A57">
        <v>52</v>
      </c>
      <c r="B57" s="9" t="s">
        <v>99</v>
      </c>
      <c r="C57" s="32" t="s">
        <v>100</v>
      </c>
      <c r="D57" s="17">
        <v>13594</v>
      </c>
      <c r="E57" s="17">
        <v>29</v>
      </c>
      <c r="F57" s="18">
        <v>3</v>
      </c>
      <c r="G57" s="19">
        <f>E57*F57</f>
        <v>87</v>
      </c>
      <c r="H57" s="41">
        <f>D57/G57</f>
        <v>156.2528735632184</v>
      </c>
      <c r="I57" s="46">
        <f>210-H57</f>
        <v>53.747126436781599</v>
      </c>
      <c r="J57" s="48">
        <f>I57*0.7</f>
        <v>37.622988505747117</v>
      </c>
    </row>
    <row r="58" spans="1:10" ht="17.399999999999999" x14ac:dyDescent="0.35">
      <c r="A58">
        <v>53</v>
      </c>
      <c r="B58" s="9" t="s">
        <v>99</v>
      </c>
      <c r="C58" s="32" t="s">
        <v>119</v>
      </c>
      <c r="D58" s="17">
        <v>1850</v>
      </c>
      <c r="E58" s="17">
        <v>4</v>
      </c>
      <c r="F58" s="18">
        <v>3</v>
      </c>
      <c r="G58" s="19">
        <f>E58*F58</f>
        <v>12</v>
      </c>
      <c r="H58" s="41">
        <f>D58/G58</f>
        <v>154.16666666666666</v>
      </c>
      <c r="I58" s="46">
        <f>210-H58</f>
        <v>55.833333333333343</v>
      </c>
      <c r="J58" s="48">
        <f>I58*0.7</f>
        <v>39.083333333333336</v>
      </c>
    </row>
    <row r="59" spans="1:10" ht="17.399999999999999" x14ac:dyDescent="0.35">
      <c r="A59">
        <v>54</v>
      </c>
      <c r="B59" s="31" t="s">
        <v>99</v>
      </c>
      <c r="C59" s="32" t="s">
        <v>121</v>
      </c>
      <c r="D59" s="17">
        <v>10930</v>
      </c>
      <c r="E59" s="17">
        <v>24</v>
      </c>
      <c r="F59" s="18">
        <v>3</v>
      </c>
      <c r="G59" s="19">
        <f>E59*F59</f>
        <v>72</v>
      </c>
      <c r="H59" s="41">
        <f>D59/G59</f>
        <v>151.80555555555554</v>
      </c>
      <c r="I59" s="46">
        <f>210-H59</f>
        <v>58.194444444444457</v>
      </c>
      <c r="J59" s="48">
        <f>I59*0.7</f>
        <v>40.736111111111114</v>
      </c>
    </row>
    <row r="60" spans="1:10" ht="17.399999999999999" x14ac:dyDescent="0.35">
      <c r="A60">
        <v>55</v>
      </c>
      <c r="B60" s="27" t="s">
        <v>83</v>
      </c>
      <c r="C60" s="37" t="s">
        <v>138</v>
      </c>
      <c r="D60" s="17">
        <v>4470</v>
      </c>
      <c r="E60" s="17">
        <v>10</v>
      </c>
      <c r="F60" s="18">
        <v>3</v>
      </c>
      <c r="G60" s="19">
        <f>E60*F60</f>
        <v>30</v>
      </c>
      <c r="H60" s="41">
        <f>D60/G60</f>
        <v>149</v>
      </c>
      <c r="I60" s="46">
        <f>210-H60</f>
        <v>61</v>
      </c>
      <c r="J60" s="48">
        <f>I60*0.7</f>
        <v>42.699999999999996</v>
      </c>
    </row>
    <row r="61" spans="1:10" ht="17.399999999999999" x14ac:dyDescent="0.35">
      <c r="A61">
        <v>56</v>
      </c>
      <c r="B61" s="9" t="s">
        <v>99</v>
      </c>
      <c r="C61" s="32" t="s">
        <v>125</v>
      </c>
      <c r="D61" s="17">
        <v>6674</v>
      </c>
      <c r="E61" s="17">
        <v>15</v>
      </c>
      <c r="F61" s="18">
        <v>3</v>
      </c>
      <c r="G61" s="19">
        <f>E61*F61</f>
        <v>45</v>
      </c>
      <c r="H61" s="41">
        <f>D61/G61</f>
        <v>148.3111111111111</v>
      </c>
      <c r="I61" s="46">
        <f>210-H61</f>
        <v>61.688888888888897</v>
      </c>
      <c r="J61" s="48">
        <f>I61*0.7</f>
        <v>43.182222222222222</v>
      </c>
    </row>
    <row r="62" spans="1:10" ht="17.399999999999999" x14ac:dyDescent="0.35">
      <c r="A62">
        <v>57</v>
      </c>
      <c r="B62" s="9" t="s">
        <v>99</v>
      </c>
      <c r="C62" s="32" t="s">
        <v>109</v>
      </c>
      <c r="D62" s="17">
        <v>8841</v>
      </c>
      <c r="E62" s="17">
        <v>20</v>
      </c>
      <c r="F62" s="18">
        <v>3</v>
      </c>
      <c r="G62" s="19">
        <f>E62*F62</f>
        <v>60</v>
      </c>
      <c r="H62" s="41">
        <f>D62/G62</f>
        <v>147.35</v>
      </c>
      <c r="I62" s="46">
        <f>210-H62</f>
        <v>62.650000000000006</v>
      </c>
      <c r="J62" s="48">
        <f>I62*0.7</f>
        <v>43.855000000000004</v>
      </c>
    </row>
    <row r="63" spans="1:10" ht="17.399999999999999" x14ac:dyDescent="0.35">
      <c r="A63">
        <v>58</v>
      </c>
      <c r="B63" s="27" t="s">
        <v>83</v>
      </c>
      <c r="C63" s="37" t="s">
        <v>115</v>
      </c>
      <c r="D63" s="17">
        <v>9256</v>
      </c>
      <c r="E63" s="17">
        <v>21</v>
      </c>
      <c r="F63" s="18">
        <v>3</v>
      </c>
      <c r="G63" s="19">
        <f>E63*F63</f>
        <v>63</v>
      </c>
      <c r="H63" s="41">
        <f>D63/G63</f>
        <v>146.92063492063491</v>
      </c>
      <c r="I63" s="46">
        <f>210-H63</f>
        <v>63.07936507936509</v>
      </c>
      <c r="J63" s="48">
        <f>I63*0.7</f>
        <v>44.155555555555559</v>
      </c>
    </row>
    <row r="64" spans="1:10" ht="17.399999999999999" x14ac:dyDescent="0.35">
      <c r="A64">
        <v>59</v>
      </c>
      <c r="B64" s="30" t="s">
        <v>116</v>
      </c>
      <c r="C64" s="43" t="s">
        <v>140</v>
      </c>
      <c r="D64" s="17">
        <v>7491</v>
      </c>
      <c r="E64" s="17">
        <v>17</v>
      </c>
      <c r="F64" s="18">
        <v>3</v>
      </c>
      <c r="G64" s="19">
        <f>E64*F64</f>
        <v>51</v>
      </c>
      <c r="H64" s="41">
        <f>D64/G64</f>
        <v>146.88235294117646</v>
      </c>
      <c r="I64" s="46">
        <f>210-H64</f>
        <v>63.117647058823536</v>
      </c>
      <c r="J64" s="48">
        <f>I64*0.7</f>
        <v>44.182352941176475</v>
      </c>
    </row>
    <row r="65" spans="1:10" ht="17.399999999999999" x14ac:dyDescent="0.35">
      <c r="A65">
        <v>60</v>
      </c>
      <c r="B65" s="30" t="s">
        <v>116</v>
      </c>
      <c r="C65" s="40" t="s">
        <v>117</v>
      </c>
      <c r="D65" s="17">
        <v>10103</v>
      </c>
      <c r="E65" s="17">
        <v>23</v>
      </c>
      <c r="F65" s="18">
        <v>3</v>
      </c>
      <c r="G65" s="19">
        <f>E65*F65</f>
        <v>69</v>
      </c>
      <c r="H65" s="41">
        <f>D65/G65</f>
        <v>146.42028985507247</v>
      </c>
      <c r="I65" s="46">
        <f>210-H65</f>
        <v>63.579710144927532</v>
      </c>
      <c r="J65" s="48">
        <f>I65*0.7</f>
        <v>44.505797101449268</v>
      </c>
    </row>
    <row r="66" spans="1:10" ht="17.399999999999999" x14ac:dyDescent="0.35">
      <c r="A66">
        <v>61</v>
      </c>
      <c r="B66" s="27" t="s">
        <v>83</v>
      </c>
      <c r="C66" s="37" t="s">
        <v>122</v>
      </c>
      <c r="D66" s="17">
        <v>12684</v>
      </c>
      <c r="E66" s="17">
        <v>29</v>
      </c>
      <c r="F66" s="18">
        <v>3</v>
      </c>
      <c r="G66" s="19">
        <f>E66*F66</f>
        <v>87</v>
      </c>
      <c r="H66" s="41">
        <f>D66/G66</f>
        <v>145.79310344827587</v>
      </c>
      <c r="I66" s="46">
        <f>210-H66</f>
        <v>64.206896551724128</v>
      </c>
      <c r="J66" s="48">
        <f>I66*0.7</f>
        <v>44.944827586206884</v>
      </c>
    </row>
    <row r="67" spans="1:10" ht="17.399999999999999" x14ac:dyDescent="0.35">
      <c r="A67">
        <v>62</v>
      </c>
      <c r="B67" s="27" t="s">
        <v>83</v>
      </c>
      <c r="C67" s="42" t="s">
        <v>120</v>
      </c>
      <c r="D67" s="17">
        <v>7697</v>
      </c>
      <c r="E67" s="17">
        <v>18</v>
      </c>
      <c r="F67" s="18">
        <v>3</v>
      </c>
      <c r="G67" s="19">
        <f>E67*F67</f>
        <v>54</v>
      </c>
      <c r="H67" s="41">
        <f>D67/G67</f>
        <v>142.53703703703704</v>
      </c>
      <c r="I67" s="46">
        <f>210-H67</f>
        <v>67.462962962962962</v>
      </c>
      <c r="J67" s="48">
        <f>I67*0.7</f>
        <v>47.224074074074068</v>
      </c>
    </row>
    <row r="68" spans="1:10" ht="17.399999999999999" x14ac:dyDescent="0.35">
      <c r="A68">
        <v>63</v>
      </c>
      <c r="B68" s="30" t="s">
        <v>116</v>
      </c>
      <c r="C68" s="40" t="s">
        <v>123</v>
      </c>
      <c r="D68" s="17">
        <v>10662</v>
      </c>
      <c r="E68" s="17">
        <v>25</v>
      </c>
      <c r="F68" s="18">
        <v>3</v>
      </c>
      <c r="G68" s="19">
        <f>E68*F68</f>
        <v>75</v>
      </c>
      <c r="H68" s="41">
        <f>D68/G68</f>
        <v>142.16</v>
      </c>
      <c r="I68" s="46">
        <f>210-H68</f>
        <v>67.84</v>
      </c>
      <c r="J68" s="48">
        <f>I68*0.7</f>
        <v>47.488</v>
      </c>
    </row>
    <row r="69" spans="1:10" ht="17.399999999999999" x14ac:dyDescent="0.35">
      <c r="A69">
        <v>64</v>
      </c>
      <c r="B69" s="9" t="s">
        <v>99</v>
      </c>
      <c r="C69" s="55" t="s">
        <v>132</v>
      </c>
      <c r="D69" s="17">
        <v>5793</v>
      </c>
      <c r="E69" s="17">
        <v>14</v>
      </c>
      <c r="F69" s="18">
        <v>3</v>
      </c>
      <c r="G69" s="19">
        <f>E69*F69</f>
        <v>42</v>
      </c>
      <c r="H69" s="41">
        <f>D69/G69</f>
        <v>137.92857142857142</v>
      </c>
      <c r="I69" s="46">
        <f>210-H69</f>
        <v>72.071428571428584</v>
      </c>
      <c r="J69" s="48">
        <f>I69*0.7</f>
        <v>50.45</v>
      </c>
    </row>
    <row r="70" spans="1:10" ht="17.399999999999999" x14ac:dyDescent="0.35">
      <c r="A70">
        <v>65</v>
      </c>
      <c r="B70" s="30" t="s">
        <v>116</v>
      </c>
      <c r="C70" s="40" t="s">
        <v>128</v>
      </c>
      <c r="D70" s="17">
        <v>10675</v>
      </c>
      <c r="E70" s="17">
        <v>26</v>
      </c>
      <c r="F70" s="18">
        <v>3</v>
      </c>
      <c r="G70" s="19">
        <f>E70*F70</f>
        <v>78</v>
      </c>
      <c r="H70" s="41">
        <f>D70/G70</f>
        <v>136.85897435897436</v>
      </c>
      <c r="I70" s="46">
        <f>210-H70</f>
        <v>73.141025641025635</v>
      </c>
      <c r="J70" s="48">
        <f>I70*0.7</f>
        <v>51.198717948717942</v>
      </c>
    </row>
    <row r="71" spans="1:10" ht="17.399999999999999" x14ac:dyDescent="0.35">
      <c r="A71">
        <v>66</v>
      </c>
      <c r="B71" s="9" t="s">
        <v>99</v>
      </c>
      <c r="C71" s="55" t="s">
        <v>131</v>
      </c>
      <c r="D71" s="17">
        <v>10060</v>
      </c>
      <c r="E71" s="17">
        <v>25</v>
      </c>
      <c r="F71" s="18">
        <v>3</v>
      </c>
      <c r="G71" s="19">
        <f>E71*F71</f>
        <v>75</v>
      </c>
      <c r="H71" s="41">
        <f>D71/G71</f>
        <v>134.13333333333333</v>
      </c>
      <c r="I71" s="46">
        <f>210-H71</f>
        <v>75.866666666666674</v>
      </c>
      <c r="J71" s="48">
        <f>I71*0.7</f>
        <v>53.106666666666669</v>
      </c>
    </row>
    <row r="72" spans="1:10" ht="17.399999999999999" x14ac:dyDescent="0.35">
      <c r="A72">
        <v>67</v>
      </c>
      <c r="B72" s="30" t="s">
        <v>116</v>
      </c>
      <c r="C72" s="40" t="s">
        <v>124</v>
      </c>
      <c r="D72" s="17">
        <v>9212</v>
      </c>
      <c r="E72" s="17">
        <v>23</v>
      </c>
      <c r="F72" s="18">
        <v>3</v>
      </c>
      <c r="G72" s="19">
        <f>E72*F72</f>
        <v>69</v>
      </c>
      <c r="H72" s="41">
        <f>D72/G72</f>
        <v>133.50724637681159</v>
      </c>
      <c r="I72" s="46">
        <f>210-H72</f>
        <v>76.492753623188406</v>
      </c>
      <c r="J72" s="48">
        <f>I72*0.7</f>
        <v>53.544927536231882</v>
      </c>
    </row>
    <row r="73" spans="1:10" ht="17.399999999999999" x14ac:dyDescent="0.35">
      <c r="A73">
        <v>68</v>
      </c>
      <c r="B73" s="30" t="s">
        <v>116</v>
      </c>
      <c r="C73" s="40" t="s">
        <v>129</v>
      </c>
      <c r="D73" s="17">
        <v>5932</v>
      </c>
      <c r="E73" s="17">
        <v>15</v>
      </c>
      <c r="F73" s="18">
        <v>3</v>
      </c>
      <c r="G73" s="19">
        <f>E73*F73</f>
        <v>45</v>
      </c>
      <c r="H73" s="41">
        <f>D73/G73</f>
        <v>131.82222222222222</v>
      </c>
      <c r="I73" s="46">
        <f>210-H73</f>
        <v>78.177777777777777</v>
      </c>
      <c r="J73" s="48">
        <f>I73*0.7</f>
        <v>54.724444444444444</v>
      </c>
    </row>
    <row r="74" spans="1:10" ht="17.399999999999999" x14ac:dyDescent="0.35">
      <c r="A74">
        <v>69</v>
      </c>
      <c r="B74" s="9" t="s">
        <v>99</v>
      </c>
      <c r="C74" s="32" t="s">
        <v>133</v>
      </c>
      <c r="D74" s="17">
        <v>3436</v>
      </c>
      <c r="E74" s="17">
        <v>9</v>
      </c>
      <c r="F74" s="18">
        <v>3</v>
      </c>
      <c r="G74" s="19">
        <f>E74*F74</f>
        <v>27</v>
      </c>
      <c r="H74" s="41">
        <f>D74/G74</f>
        <v>127.25925925925925</v>
      </c>
      <c r="I74" s="46">
        <f>210-H74</f>
        <v>82.740740740740748</v>
      </c>
      <c r="J74" s="48">
        <f>I74*0.7</f>
        <v>57.918518518518518</v>
      </c>
    </row>
    <row r="75" spans="1:10" ht="17.399999999999999" x14ac:dyDescent="0.35">
      <c r="A75">
        <v>70</v>
      </c>
      <c r="B75" s="9" t="s">
        <v>99</v>
      </c>
      <c r="C75" s="58" t="s">
        <v>152</v>
      </c>
      <c r="D75" s="17">
        <v>2286</v>
      </c>
      <c r="E75" s="17">
        <v>6</v>
      </c>
      <c r="F75" s="18">
        <v>3</v>
      </c>
      <c r="G75" s="19">
        <f>E75*F75</f>
        <v>18</v>
      </c>
      <c r="H75" s="41">
        <f>D75/G75</f>
        <v>127</v>
      </c>
      <c r="I75" s="46">
        <f>210-H75</f>
        <v>83</v>
      </c>
      <c r="J75" s="48">
        <f>I75*0.7</f>
        <v>58.099999999999994</v>
      </c>
    </row>
    <row r="76" spans="1:10" ht="17.399999999999999" x14ac:dyDescent="0.35">
      <c r="A76">
        <v>71</v>
      </c>
      <c r="B76" s="30" t="s">
        <v>116</v>
      </c>
      <c r="C76" s="43" t="s">
        <v>126</v>
      </c>
      <c r="D76" s="17">
        <v>6001</v>
      </c>
      <c r="E76" s="17">
        <v>16</v>
      </c>
      <c r="F76" s="18">
        <v>3</v>
      </c>
      <c r="G76" s="19">
        <f>E76*F76</f>
        <v>48</v>
      </c>
      <c r="H76" s="41">
        <f>D76/G76</f>
        <v>125.02083333333333</v>
      </c>
      <c r="I76" s="46">
        <f>210-H76</f>
        <v>84.979166666666671</v>
      </c>
      <c r="J76" s="48">
        <f>I76*0.7</f>
        <v>59.485416666666666</v>
      </c>
    </row>
    <row r="77" spans="1:10" ht="17.399999999999999" x14ac:dyDescent="0.35">
      <c r="A77">
        <v>72</v>
      </c>
      <c r="B77" s="9" t="s">
        <v>99</v>
      </c>
      <c r="C77" s="56" t="s">
        <v>150</v>
      </c>
      <c r="D77" s="17">
        <v>3344</v>
      </c>
      <c r="E77" s="17">
        <v>9</v>
      </c>
      <c r="F77" s="18">
        <v>3</v>
      </c>
      <c r="G77" s="19">
        <f>E77*F77</f>
        <v>27</v>
      </c>
      <c r="H77" s="41">
        <f>D77/G77</f>
        <v>123.85185185185185</v>
      </c>
      <c r="I77" s="46">
        <f>210-H77</f>
        <v>86.148148148148152</v>
      </c>
      <c r="J77" s="48">
        <f>I77*0.7</f>
        <v>60.303703703703704</v>
      </c>
    </row>
    <row r="78" spans="1:10" ht="17.399999999999999" x14ac:dyDescent="0.35">
      <c r="A78">
        <v>73</v>
      </c>
      <c r="B78" s="30" t="s">
        <v>116</v>
      </c>
      <c r="C78" s="43" t="s">
        <v>127</v>
      </c>
      <c r="D78" s="17">
        <v>5160</v>
      </c>
      <c r="E78" s="17">
        <v>14</v>
      </c>
      <c r="F78" s="18">
        <v>3</v>
      </c>
      <c r="G78" s="19">
        <f>E78*F78</f>
        <v>42</v>
      </c>
      <c r="H78" s="41">
        <f>D78/G78</f>
        <v>122.85714285714286</v>
      </c>
      <c r="I78" s="46">
        <f>210-H78</f>
        <v>87.142857142857139</v>
      </c>
      <c r="J78" s="48">
        <f>I78*0.7</f>
        <v>60.999999999999993</v>
      </c>
    </row>
    <row r="79" spans="1:10" ht="17.399999999999999" x14ac:dyDescent="0.35">
      <c r="A79">
        <v>74</v>
      </c>
      <c r="B79" s="61" t="s">
        <v>99</v>
      </c>
      <c r="C79" s="63" t="s">
        <v>130</v>
      </c>
      <c r="D79" s="17">
        <v>10565</v>
      </c>
      <c r="E79" s="17">
        <v>29</v>
      </c>
      <c r="F79" s="18">
        <v>3</v>
      </c>
      <c r="G79" s="19">
        <f>E79*F79</f>
        <v>87</v>
      </c>
      <c r="H79" s="41">
        <f>D79/G79</f>
        <v>121.43678160919541</v>
      </c>
      <c r="I79" s="46">
        <f>210-H79</f>
        <v>88.563218390804593</v>
      </c>
      <c r="J79" s="48">
        <f>I79*0.7</f>
        <v>61.994252873563212</v>
      </c>
    </row>
    <row r="80" spans="1:10" ht="17.399999999999999" x14ac:dyDescent="0.35">
      <c r="A80">
        <v>75</v>
      </c>
      <c r="B80" s="9" t="s">
        <v>99</v>
      </c>
      <c r="C80" s="55" t="s">
        <v>151</v>
      </c>
      <c r="D80" s="17">
        <v>2048</v>
      </c>
      <c r="E80" s="17">
        <v>6</v>
      </c>
      <c r="F80" s="18">
        <v>3</v>
      </c>
      <c r="G80" s="19">
        <f>E80*F80</f>
        <v>18</v>
      </c>
      <c r="H80" s="41">
        <f>D80/G80</f>
        <v>113.77777777777777</v>
      </c>
      <c r="I80" s="46">
        <f>210-H80</f>
        <v>96.222222222222229</v>
      </c>
      <c r="J80" s="48">
        <f>I80*0.7</f>
        <v>67.355555555555554</v>
      </c>
    </row>
    <row r="81" spans="1:10" ht="17.399999999999999" x14ac:dyDescent="0.35">
      <c r="A81">
        <v>76</v>
      </c>
      <c r="B81" s="30" t="s">
        <v>116</v>
      </c>
      <c r="C81" s="40" t="s">
        <v>134</v>
      </c>
      <c r="D81" s="17">
        <v>8459</v>
      </c>
      <c r="E81" s="17">
        <v>27</v>
      </c>
      <c r="F81" s="18">
        <v>3</v>
      </c>
      <c r="G81" s="19">
        <f>E81*F81</f>
        <v>81</v>
      </c>
      <c r="H81" s="41">
        <f>D81/G81</f>
        <v>104.4320987654321</v>
      </c>
      <c r="I81" s="46">
        <f>210-H81</f>
        <v>105.5679012345679</v>
      </c>
      <c r="J81" s="48">
        <f>I81*0.7</f>
        <v>73.89753086419752</v>
      </c>
    </row>
    <row r="82" spans="1:10" ht="17.399999999999999" x14ac:dyDescent="0.35">
      <c r="A82">
        <v>77</v>
      </c>
      <c r="B82" s="9" t="s">
        <v>99</v>
      </c>
      <c r="C82" s="58" t="s">
        <v>153</v>
      </c>
      <c r="D82" s="17">
        <v>1877</v>
      </c>
      <c r="E82" s="17">
        <v>6</v>
      </c>
      <c r="F82" s="18">
        <v>3</v>
      </c>
      <c r="G82" s="19">
        <f>E82*F82</f>
        <v>18</v>
      </c>
      <c r="H82" s="41">
        <f>D82/G82</f>
        <v>104.27777777777777</v>
      </c>
      <c r="I82" s="46">
        <f>210-H82</f>
        <v>105.72222222222223</v>
      </c>
      <c r="J82" s="48">
        <f>I82*0.7</f>
        <v>74.00555555555556</v>
      </c>
    </row>
    <row r="83" spans="1:10" ht="17.399999999999999" x14ac:dyDescent="0.35">
      <c r="A83">
        <v>78</v>
      </c>
      <c r="B83" s="9" t="s">
        <v>99</v>
      </c>
      <c r="C83" s="58" t="s">
        <v>154</v>
      </c>
      <c r="D83" s="17">
        <v>1079</v>
      </c>
      <c r="E83" s="17">
        <v>5</v>
      </c>
      <c r="F83" s="18">
        <v>3</v>
      </c>
      <c r="G83" s="19">
        <f>E83*F83</f>
        <v>15</v>
      </c>
      <c r="H83" s="41">
        <f>D83/G83</f>
        <v>71.933333333333337</v>
      </c>
      <c r="I83" s="46">
        <f>210-H83</f>
        <v>138.06666666666666</v>
      </c>
      <c r="J83" s="48">
        <f>I83*0.7</f>
        <v>96.646666666666661</v>
      </c>
    </row>
  </sheetData>
  <sortState xmlns:xlrd2="http://schemas.microsoft.com/office/spreadsheetml/2017/richdata2" ref="B6:J83">
    <sortCondition ref="I6:I83"/>
  </sortState>
  <mergeCells count="2">
    <mergeCell ref="D4:H4"/>
    <mergeCell ref="C1:J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Damer</vt:lpstr>
      <vt:lpstr>Herrar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2025-12-09T08:52:15Z</cp:lastPrinted>
  <dcterms:created xsi:type="dcterms:W3CDTF">2025-09-21T07:37:05Z</dcterms:created>
  <dcterms:modified xsi:type="dcterms:W3CDTF">2026-04-27T16:30:46Z</dcterms:modified>
</cp:coreProperties>
</file>