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7014" documentId="8_{9B47660F-80DD-47E1-BF7B-F0F2062AEF40}" xr6:coauthVersionLast="47" xr6:coauthVersionMax="47" xr10:uidLastSave="{C3A51A7C-3D98-4DFD-ABE9-BE43F9F26104}"/>
  <bookViews>
    <workbookView xWindow="-108" yWindow="-108" windowWidth="23256" windowHeight="12576" activeTab="1" xr2:uid="{46792D10-4CE4-45B7-84AC-710FBD3977A5}"/>
  </bookViews>
  <sheets>
    <sheet name="Damer" sheetId="1" r:id="rId1"/>
    <sheet name="Herrar" sheetId="2" r:id="rId2"/>
    <sheet name="dagens" sheetId="15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5" sheetId="14" r:id="rId9"/>
    <sheet name="v4" sheetId="13" r:id="rId10"/>
    <sheet name="v3" sheetId="12" r:id="rId11"/>
    <sheet name="v2" sheetId="11" r:id="rId12"/>
    <sheet name="v1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" l="1"/>
  <c r="F78" i="2"/>
  <c r="G78" i="2"/>
  <c r="D78" i="2" s="1"/>
  <c r="E78" i="2" s="1"/>
  <c r="I77" i="2"/>
  <c r="J77" i="2" s="1"/>
  <c r="K77" i="2" s="1"/>
  <c r="I78" i="2"/>
  <c r="J78" i="2" s="1"/>
  <c r="K78" i="2" s="1"/>
  <c r="I6" i="2"/>
  <c r="I7" i="2"/>
  <c r="I8" i="2"/>
  <c r="I9" i="2"/>
  <c r="I10" i="2"/>
  <c r="I11" i="2"/>
  <c r="I12" i="2"/>
  <c r="I13" i="2"/>
  <c r="I16" i="2"/>
  <c r="I17" i="2"/>
  <c r="I15" i="2"/>
  <c r="I14" i="2"/>
  <c r="I21" i="2"/>
  <c r="I18" i="2"/>
  <c r="I19" i="2"/>
  <c r="I20" i="2"/>
  <c r="I22" i="2"/>
  <c r="I24" i="2"/>
  <c r="I23" i="2"/>
  <c r="I25" i="2"/>
  <c r="I27" i="2"/>
  <c r="I26" i="2"/>
  <c r="I28" i="2"/>
  <c r="I30" i="2"/>
  <c r="I29" i="2"/>
  <c r="I31" i="2"/>
  <c r="I33" i="2"/>
  <c r="I34" i="2"/>
  <c r="I36" i="2"/>
  <c r="I35" i="2"/>
  <c r="I32" i="2"/>
  <c r="I37" i="2"/>
  <c r="I38" i="2"/>
  <c r="I39" i="2"/>
  <c r="I43" i="2"/>
  <c r="I40" i="2"/>
  <c r="I51" i="2"/>
  <c r="I41" i="2"/>
  <c r="I42" i="2"/>
  <c r="I44" i="2"/>
  <c r="I45" i="2"/>
  <c r="I46" i="2"/>
  <c r="I47" i="2"/>
  <c r="I48" i="2"/>
  <c r="I55" i="2"/>
  <c r="I49" i="2"/>
  <c r="I53" i="2"/>
  <c r="I50" i="2"/>
  <c r="J50" i="2" s="1"/>
  <c r="K50" i="2" s="1"/>
  <c r="I52" i="2"/>
  <c r="I56" i="2"/>
  <c r="I54" i="2"/>
  <c r="I57" i="2"/>
  <c r="I59" i="2"/>
  <c r="I58" i="2"/>
  <c r="I62" i="2"/>
  <c r="I60" i="2"/>
  <c r="I61" i="2"/>
  <c r="I63" i="2"/>
  <c r="I64" i="2"/>
  <c r="I65" i="2"/>
  <c r="I66" i="2"/>
  <c r="I67" i="2"/>
  <c r="I70" i="2"/>
  <c r="I68" i="2"/>
  <c r="I69" i="2"/>
  <c r="I71" i="2"/>
  <c r="I72" i="2"/>
  <c r="I73" i="2"/>
  <c r="I74" i="2"/>
  <c r="I75" i="2"/>
  <c r="I76" i="2"/>
  <c r="I79" i="2"/>
  <c r="I80" i="2"/>
  <c r="G80" i="2" s="1"/>
  <c r="I81" i="2"/>
  <c r="J81" i="2" s="1"/>
  <c r="K81" i="2" s="1"/>
  <c r="I5" i="2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18" i="1"/>
  <c r="I21" i="1"/>
  <c r="I20" i="1"/>
  <c r="I22" i="1"/>
  <c r="I23" i="1"/>
  <c r="I27" i="1"/>
  <c r="I26" i="1"/>
  <c r="I24" i="1"/>
  <c r="I25" i="1"/>
  <c r="I28" i="1"/>
  <c r="I30" i="1"/>
  <c r="I29" i="1"/>
  <c r="I32" i="1"/>
  <c r="I31" i="1"/>
  <c r="I34" i="1"/>
  <c r="I35" i="1"/>
  <c r="I36" i="1"/>
  <c r="I37" i="1"/>
  <c r="I33" i="1"/>
  <c r="I38" i="1"/>
  <c r="I39" i="1"/>
  <c r="I40" i="1"/>
  <c r="I41" i="1"/>
  <c r="J41" i="1" s="1"/>
  <c r="K41" i="1" s="1"/>
  <c r="I42" i="1"/>
  <c r="I43" i="1"/>
  <c r="J43" i="1" s="1"/>
  <c r="K43" i="1" s="1"/>
  <c r="I44" i="1"/>
  <c r="I45" i="1"/>
  <c r="I46" i="1"/>
  <c r="I47" i="1"/>
  <c r="I48" i="1"/>
  <c r="I49" i="1"/>
  <c r="I50" i="1"/>
  <c r="I52" i="1"/>
  <c r="I51" i="1"/>
  <c r="I53" i="1"/>
  <c r="I55" i="1"/>
  <c r="J55" i="1" s="1"/>
  <c r="K55" i="1" s="1"/>
  <c r="I54" i="1"/>
  <c r="I56" i="1"/>
  <c r="I57" i="1"/>
  <c r="I58" i="1"/>
  <c r="I5" i="1"/>
  <c r="G67" i="2"/>
  <c r="J54" i="1"/>
  <c r="K54" i="1" s="1"/>
  <c r="L82" i="10"/>
  <c r="L70" i="10"/>
  <c r="L22" i="10"/>
  <c r="L8" i="10"/>
  <c r="L4" i="10"/>
  <c r="L7" i="10"/>
  <c r="L24" i="10"/>
  <c r="L51" i="10"/>
  <c r="L41" i="10"/>
  <c r="H86" i="10"/>
  <c r="L55" i="10"/>
  <c r="G111" i="13"/>
  <c r="G102" i="13"/>
  <c r="G48" i="13"/>
  <c r="G49" i="13"/>
  <c r="G60" i="13"/>
  <c r="G105" i="13"/>
  <c r="L54" i="10"/>
  <c r="L14" i="10"/>
  <c r="L83" i="10"/>
  <c r="L58" i="10"/>
  <c r="L71" i="10"/>
  <c r="J51" i="2"/>
  <c r="K51" i="2" s="1"/>
  <c r="I84" i="2"/>
  <c r="I85" i="2"/>
  <c r="F80" i="2"/>
  <c r="G109" i="12"/>
  <c r="G120" i="12"/>
  <c r="G33" i="12"/>
  <c r="G46" i="12"/>
  <c r="G29" i="12"/>
  <c r="G116" i="12"/>
  <c r="F67" i="2"/>
  <c r="F81" i="2"/>
  <c r="G116" i="11"/>
  <c r="G115" i="11"/>
  <c r="G114" i="11"/>
  <c r="F51" i="2"/>
  <c r="G48" i="11"/>
  <c r="G44" i="11"/>
  <c r="G41" i="11"/>
  <c r="L84" i="10"/>
  <c r="G86" i="10"/>
  <c r="L44" i="10"/>
  <c r="L11" i="10"/>
  <c r="L5" i="10"/>
  <c r="L10" i="10"/>
  <c r="L27" i="10"/>
  <c r="L75" i="10"/>
  <c r="F86" i="10"/>
  <c r="E86" i="10"/>
  <c r="D86" i="10"/>
  <c r="C86" i="10"/>
  <c r="L80" i="10"/>
  <c r="L85" i="10"/>
  <c r="L81" i="10"/>
  <c r="L79" i="10"/>
  <c r="L78" i="10"/>
  <c r="L77" i="10"/>
  <c r="L76" i="10"/>
  <c r="L74" i="10"/>
  <c r="L73" i="10"/>
  <c r="L72" i="10"/>
  <c r="L69" i="10"/>
  <c r="L68" i="10"/>
  <c r="L67" i="10"/>
  <c r="L66" i="10"/>
  <c r="L65" i="10"/>
  <c r="L64" i="10"/>
  <c r="L63" i="10"/>
  <c r="L62" i="10"/>
  <c r="L61" i="10"/>
  <c r="L60" i="10"/>
  <c r="L59" i="10"/>
  <c r="L57" i="10"/>
  <c r="L56" i="10"/>
  <c r="L53" i="10"/>
  <c r="L52" i="10"/>
  <c r="L50" i="10"/>
  <c r="L49" i="10"/>
  <c r="L48" i="10"/>
  <c r="L47" i="10"/>
  <c r="L46" i="10"/>
  <c r="L45" i="10"/>
  <c r="L43" i="10"/>
  <c r="L42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G77" i="2" l="1"/>
  <c r="D77" i="2" s="1"/>
  <c r="E77" i="2" s="1"/>
  <c r="D80" i="2"/>
  <c r="E80" i="2" s="1"/>
  <c r="J80" i="2"/>
  <c r="K80" i="2" s="1"/>
  <c r="D67" i="2"/>
  <c r="E67" i="2" s="1"/>
  <c r="G81" i="2"/>
  <c r="D81" i="2" s="1"/>
  <c r="E81" i="2" s="1"/>
  <c r="J67" i="2"/>
  <c r="K67" i="2" s="1"/>
  <c r="G51" i="2"/>
  <c r="D51" i="2" s="1"/>
  <c r="E51" i="2" s="1"/>
  <c r="L86" i="10"/>
  <c r="F76" i="2" l="1"/>
  <c r="J76" i="2"/>
  <c r="K76" i="2" s="1"/>
  <c r="G54" i="1"/>
  <c r="F55" i="1"/>
  <c r="F54" i="1"/>
  <c r="F43" i="1"/>
  <c r="G55" i="1"/>
  <c r="G43" i="1"/>
  <c r="J6" i="1"/>
  <c r="K6" i="1" s="1"/>
  <c r="J7" i="1"/>
  <c r="K7" i="1" s="1"/>
  <c r="J8" i="1"/>
  <c r="K8" i="1" s="1"/>
  <c r="J9" i="1"/>
  <c r="K9" i="1" s="1"/>
  <c r="J11" i="1"/>
  <c r="K11" i="1" s="1"/>
  <c r="J10" i="1"/>
  <c r="K10" i="1" s="1"/>
  <c r="J12" i="1"/>
  <c r="K12" i="1" s="1"/>
  <c r="J14" i="1"/>
  <c r="K14" i="1" s="1"/>
  <c r="J17" i="1"/>
  <c r="K17" i="1" s="1"/>
  <c r="J16" i="1"/>
  <c r="K16" i="1" s="1"/>
  <c r="J13" i="1"/>
  <c r="K13" i="1" s="1"/>
  <c r="J20" i="1"/>
  <c r="K20" i="1" s="1"/>
  <c r="J21" i="1"/>
  <c r="K21" i="1" s="1"/>
  <c r="J15" i="1"/>
  <c r="K15" i="1" s="1"/>
  <c r="J18" i="1"/>
  <c r="K18" i="1" s="1"/>
  <c r="J19" i="1"/>
  <c r="K19" i="1" s="1"/>
  <c r="J23" i="1"/>
  <c r="K23" i="1" s="1"/>
  <c r="J24" i="1"/>
  <c r="K24" i="1" s="1"/>
  <c r="J27" i="1"/>
  <c r="K27" i="1" s="1"/>
  <c r="J22" i="1"/>
  <c r="K22" i="1" s="1"/>
  <c r="J30" i="1"/>
  <c r="K30" i="1" s="1"/>
  <c r="J26" i="1"/>
  <c r="K26" i="1" s="1"/>
  <c r="J36" i="1"/>
  <c r="K36" i="1" s="1"/>
  <c r="J28" i="1"/>
  <c r="K28" i="1" s="1"/>
  <c r="J29" i="1"/>
  <c r="K29" i="1" s="1"/>
  <c r="J25" i="1"/>
  <c r="K25" i="1" s="1"/>
  <c r="J33" i="1"/>
  <c r="K33" i="1" s="1"/>
  <c r="J35" i="1"/>
  <c r="K35" i="1" s="1"/>
  <c r="G39" i="1"/>
  <c r="J32" i="1"/>
  <c r="K32" i="1" s="1"/>
  <c r="J31" i="1"/>
  <c r="K31" i="1" s="1"/>
  <c r="J37" i="1"/>
  <c r="K37" i="1" s="1"/>
  <c r="G34" i="1"/>
  <c r="J40" i="1"/>
  <c r="K40" i="1" s="1"/>
  <c r="J38" i="1"/>
  <c r="K38" i="1" s="1"/>
  <c r="J44" i="1"/>
  <c r="K44" i="1" s="1"/>
  <c r="J42" i="1"/>
  <c r="K42" i="1" s="1"/>
  <c r="J45" i="1"/>
  <c r="K45" i="1" s="1"/>
  <c r="G46" i="1"/>
  <c r="J50" i="1"/>
  <c r="K50" i="1" s="1"/>
  <c r="J49" i="1"/>
  <c r="K49" i="1" s="1"/>
  <c r="J47" i="1"/>
  <c r="K47" i="1" s="1"/>
  <c r="J48" i="1"/>
  <c r="K48" i="1" s="1"/>
  <c r="J52" i="1"/>
  <c r="K52" i="1" s="1"/>
  <c r="J53" i="1"/>
  <c r="K53" i="1" s="1"/>
  <c r="G51" i="1"/>
  <c r="J56" i="1"/>
  <c r="K56" i="1" s="1"/>
  <c r="J57" i="1"/>
  <c r="K57" i="1" s="1"/>
  <c r="J58" i="1"/>
  <c r="K58" i="1" s="1"/>
  <c r="F6" i="1"/>
  <c r="F7" i="1"/>
  <c r="F8" i="1"/>
  <c r="F9" i="1"/>
  <c r="F11" i="1"/>
  <c r="F10" i="1"/>
  <c r="F12" i="1"/>
  <c r="F14" i="1"/>
  <c r="F17" i="1"/>
  <c r="F16" i="1"/>
  <c r="F13" i="1"/>
  <c r="F20" i="1"/>
  <c r="F21" i="1"/>
  <c r="F15" i="1"/>
  <c r="F18" i="1"/>
  <c r="F19" i="1"/>
  <c r="F23" i="1"/>
  <c r="F24" i="1"/>
  <c r="F27" i="1"/>
  <c r="F22" i="1"/>
  <c r="F30" i="1"/>
  <c r="F26" i="1"/>
  <c r="F36" i="1"/>
  <c r="F28" i="1"/>
  <c r="F29" i="1"/>
  <c r="F25" i="1"/>
  <c r="F33" i="1"/>
  <c r="F35" i="1"/>
  <c r="F39" i="1"/>
  <c r="F32" i="1"/>
  <c r="F31" i="1"/>
  <c r="F37" i="1"/>
  <c r="F34" i="1"/>
  <c r="F40" i="1"/>
  <c r="F41" i="1"/>
  <c r="F38" i="1"/>
  <c r="F44" i="1"/>
  <c r="F42" i="1"/>
  <c r="F45" i="1"/>
  <c r="F46" i="1"/>
  <c r="F50" i="1"/>
  <c r="F49" i="1"/>
  <c r="F47" i="1"/>
  <c r="F48" i="1"/>
  <c r="F52" i="1"/>
  <c r="F53" i="1"/>
  <c r="F51" i="1"/>
  <c r="F56" i="1"/>
  <c r="F57" i="1"/>
  <c r="F58" i="1"/>
  <c r="J5" i="2"/>
  <c r="K5" i="2" s="1"/>
  <c r="J7" i="2"/>
  <c r="K7" i="2" s="1"/>
  <c r="G8" i="2"/>
  <c r="J12" i="2"/>
  <c r="K12" i="2" s="1"/>
  <c r="J10" i="2"/>
  <c r="K10" i="2" s="1"/>
  <c r="J11" i="2"/>
  <c r="K11" i="2" s="1"/>
  <c r="G13" i="2"/>
  <c r="J15" i="2"/>
  <c r="K15" i="2" s="1"/>
  <c r="J9" i="2"/>
  <c r="K9" i="2" s="1"/>
  <c r="J19" i="2"/>
  <c r="K19" i="2" s="1"/>
  <c r="G21" i="2"/>
  <c r="J16" i="2"/>
  <c r="K16" i="2" s="1"/>
  <c r="J14" i="2"/>
  <c r="K14" i="2" s="1"/>
  <c r="J20" i="2"/>
  <c r="K20" i="2" s="1"/>
  <c r="G17" i="2"/>
  <c r="J18" i="2"/>
  <c r="K18" i="2" s="1"/>
  <c r="J24" i="2"/>
  <c r="K24" i="2" s="1"/>
  <c r="J23" i="2"/>
  <c r="K23" i="2" s="1"/>
  <c r="G22" i="2"/>
  <c r="J26" i="2"/>
  <c r="K26" i="2" s="1"/>
  <c r="J27" i="2"/>
  <c r="K27" i="2" s="1"/>
  <c r="J25" i="2"/>
  <c r="K25" i="2" s="1"/>
  <c r="G30" i="2"/>
  <c r="G31" i="2"/>
  <c r="J33" i="2"/>
  <c r="K33" i="2" s="1"/>
  <c r="J34" i="2"/>
  <c r="K34" i="2" s="1"/>
  <c r="G43" i="2"/>
  <c r="J32" i="2"/>
  <c r="K32" i="2" s="1"/>
  <c r="J35" i="2"/>
  <c r="K35" i="2" s="1"/>
  <c r="J29" i="2"/>
  <c r="K29" i="2" s="1"/>
  <c r="G36" i="2"/>
  <c r="J41" i="2"/>
  <c r="K41" i="2" s="1"/>
  <c r="J39" i="2"/>
  <c r="K39" i="2" s="1"/>
  <c r="J42" i="2"/>
  <c r="K42" i="2" s="1"/>
  <c r="G40" i="2"/>
  <c r="G45" i="2"/>
  <c r="G48" i="2"/>
  <c r="J38" i="2"/>
  <c r="K38" i="2" s="1"/>
  <c r="G37" i="2"/>
  <c r="J28" i="2"/>
  <c r="K28" i="2" s="1"/>
  <c r="G52" i="2"/>
  <c r="G47" i="2"/>
  <c r="J44" i="2"/>
  <c r="K44" i="2" s="1"/>
  <c r="J53" i="2"/>
  <c r="K53" i="2" s="1"/>
  <c r="J55" i="2"/>
  <c r="K55" i="2" s="1"/>
  <c r="G46" i="2"/>
  <c r="G49" i="2"/>
  <c r="J56" i="2"/>
  <c r="K56" i="2" s="1"/>
  <c r="J54" i="2"/>
  <c r="K54" i="2" s="1"/>
  <c r="G84" i="2"/>
  <c r="J60" i="2"/>
  <c r="K60" i="2" s="1"/>
  <c r="G62" i="2"/>
  <c r="J59" i="2"/>
  <c r="K59" i="2" s="1"/>
  <c r="G58" i="2"/>
  <c r="G57" i="2"/>
  <c r="J65" i="2"/>
  <c r="K65" i="2" s="1"/>
  <c r="J63" i="2"/>
  <c r="K63" i="2" s="1"/>
  <c r="G61" i="2"/>
  <c r="J66" i="2"/>
  <c r="K66" i="2" s="1"/>
  <c r="J64" i="2"/>
  <c r="K64" i="2" s="1"/>
  <c r="J69" i="2"/>
  <c r="K69" i="2" s="1"/>
  <c r="G70" i="2"/>
  <c r="J71" i="2"/>
  <c r="K71" i="2" s="1"/>
  <c r="J68" i="2"/>
  <c r="K68" i="2" s="1"/>
  <c r="J73" i="2"/>
  <c r="K73" i="2" s="1"/>
  <c r="G72" i="2"/>
  <c r="J74" i="2"/>
  <c r="K74" i="2" s="1"/>
  <c r="J85" i="2"/>
  <c r="K85" i="2" s="1"/>
  <c r="J75" i="2"/>
  <c r="K75" i="2" s="1"/>
  <c r="G79" i="2"/>
  <c r="F7" i="2"/>
  <c r="F8" i="2"/>
  <c r="F12" i="2"/>
  <c r="F10" i="2"/>
  <c r="F11" i="2"/>
  <c r="F13" i="2"/>
  <c r="F15" i="2"/>
  <c r="F9" i="2"/>
  <c r="F19" i="2"/>
  <c r="F21" i="2"/>
  <c r="F16" i="2"/>
  <c r="F14" i="2"/>
  <c r="F20" i="2"/>
  <c r="F17" i="2"/>
  <c r="F18" i="2"/>
  <c r="F24" i="2"/>
  <c r="F23" i="2"/>
  <c r="F22" i="2"/>
  <c r="F26" i="2"/>
  <c r="F27" i="2"/>
  <c r="F25" i="2"/>
  <c r="F30" i="2"/>
  <c r="F31" i="2"/>
  <c r="F33" i="2"/>
  <c r="F34" i="2"/>
  <c r="F43" i="2"/>
  <c r="F32" i="2"/>
  <c r="F35" i="2"/>
  <c r="F29" i="2"/>
  <c r="F36" i="2"/>
  <c r="F41" i="2"/>
  <c r="F39" i="2"/>
  <c r="F42" i="2"/>
  <c r="F40" i="2"/>
  <c r="F45" i="2"/>
  <c r="F48" i="2"/>
  <c r="F38" i="2"/>
  <c r="F37" i="2"/>
  <c r="F28" i="2"/>
  <c r="F52" i="2"/>
  <c r="F50" i="2"/>
  <c r="F47" i="2"/>
  <c r="F44" i="2"/>
  <c r="F53" i="2"/>
  <c r="F55" i="2"/>
  <c r="F46" i="2"/>
  <c r="F49" i="2"/>
  <c r="F56" i="2"/>
  <c r="F54" i="2"/>
  <c r="F84" i="2"/>
  <c r="F60" i="2"/>
  <c r="F62" i="2"/>
  <c r="F59" i="2"/>
  <c r="F58" i="2"/>
  <c r="F57" i="2"/>
  <c r="F65" i="2"/>
  <c r="F63" i="2"/>
  <c r="F61" i="2"/>
  <c r="F66" i="2"/>
  <c r="F64" i="2"/>
  <c r="F69" i="2"/>
  <c r="F70" i="2"/>
  <c r="F71" i="2"/>
  <c r="F68" i="2"/>
  <c r="F73" i="2"/>
  <c r="F72" i="2"/>
  <c r="F74" i="2"/>
  <c r="F85" i="2"/>
  <c r="F75" i="2"/>
  <c r="F79" i="2"/>
  <c r="F5" i="2"/>
  <c r="D55" i="1" l="1"/>
  <c r="E55" i="1" s="1"/>
  <c r="G26" i="2"/>
  <c r="G76" i="2"/>
  <c r="D76" i="2" s="1"/>
  <c r="E76" i="2" s="1"/>
  <c r="G5" i="2"/>
  <c r="D5" i="2" s="1"/>
  <c r="E5" i="2" s="1"/>
  <c r="G65" i="2"/>
  <c r="D65" i="2" s="1"/>
  <c r="E65" i="2" s="1"/>
  <c r="J13" i="2"/>
  <c r="K13" i="2" s="1"/>
  <c r="G53" i="2"/>
  <c r="D53" i="2" s="1"/>
  <c r="E53" i="2" s="1"/>
  <c r="G71" i="2"/>
  <c r="D71" i="2" s="1"/>
  <c r="E71" i="2" s="1"/>
  <c r="J49" i="2"/>
  <c r="K49" i="2" s="1"/>
  <c r="G74" i="2"/>
  <c r="D74" i="2" s="1"/>
  <c r="E74" i="2" s="1"/>
  <c r="J52" i="2"/>
  <c r="K52" i="2" s="1"/>
  <c r="J58" i="2"/>
  <c r="K58" i="2" s="1"/>
  <c r="G64" i="2"/>
  <c r="D64" i="2" s="1"/>
  <c r="E64" i="2" s="1"/>
  <c r="D48" i="2"/>
  <c r="E48" i="2" s="1"/>
  <c r="J48" i="2"/>
  <c r="K48" i="2" s="1"/>
  <c r="D45" i="2"/>
  <c r="E45" i="2" s="1"/>
  <c r="J45" i="2"/>
  <c r="K45" i="2" s="1"/>
  <c r="D62" i="2"/>
  <c r="E62" i="2" s="1"/>
  <c r="J62" i="2"/>
  <c r="K62" i="2" s="1"/>
  <c r="J47" i="2"/>
  <c r="K47" i="2" s="1"/>
  <c r="J57" i="2"/>
  <c r="K57" i="2" s="1"/>
  <c r="J61" i="2"/>
  <c r="K61" i="2" s="1"/>
  <c r="G16" i="2"/>
  <c r="D16" i="2" s="1"/>
  <c r="E16" i="2" s="1"/>
  <c r="D36" i="2"/>
  <c r="E36" i="2" s="1"/>
  <c r="J36" i="2"/>
  <c r="K36" i="2" s="1"/>
  <c r="G35" i="2"/>
  <c r="D35" i="2" s="1"/>
  <c r="E35" i="2" s="1"/>
  <c r="G33" i="2"/>
  <c r="D33" i="2" s="1"/>
  <c r="E33" i="2" s="1"/>
  <c r="D26" i="2"/>
  <c r="E26" i="2" s="1"/>
  <c r="G41" i="2"/>
  <c r="D41" i="2" s="1"/>
  <c r="E41" i="2" s="1"/>
  <c r="D31" i="2"/>
  <c r="E31" i="2" s="1"/>
  <c r="J31" i="2"/>
  <c r="K31" i="2" s="1"/>
  <c r="G27" i="2"/>
  <c r="D27" i="2" s="1"/>
  <c r="E27" i="2" s="1"/>
  <c r="D49" i="2"/>
  <c r="E49" i="2" s="1"/>
  <c r="J37" i="2"/>
  <c r="K37" i="2" s="1"/>
  <c r="J17" i="2"/>
  <c r="K17" i="2" s="1"/>
  <c r="G9" i="2"/>
  <c r="D9" i="2" s="1"/>
  <c r="E9" i="2" s="1"/>
  <c r="D43" i="1"/>
  <c r="E43" i="1" s="1"/>
  <c r="G47" i="1"/>
  <c r="D47" i="1" s="1"/>
  <c r="E47" i="1" s="1"/>
  <c r="D54" i="1"/>
  <c r="E54" i="1" s="1"/>
  <c r="G27" i="1"/>
  <c r="D27" i="1" s="1"/>
  <c r="E27" i="1" s="1"/>
  <c r="D46" i="1"/>
  <c r="E46" i="1" s="1"/>
  <c r="D34" i="1"/>
  <c r="E34" i="1" s="1"/>
  <c r="G48" i="1"/>
  <c r="D48" i="1" s="1"/>
  <c r="E48" i="1" s="1"/>
  <c r="J34" i="1"/>
  <c r="K34" i="1" s="1"/>
  <c r="G23" i="1"/>
  <c r="D23" i="1" s="1"/>
  <c r="E23" i="1" s="1"/>
  <c r="G41" i="1"/>
  <c r="D41" i="1" s="1"/>
  <c r="E41" i="1" s="1"/>
  <c r="G57" i="1"/>
  <c r="D57" i="1" s="1"/>
  <c r="E57" i="1" s="1"/>
  <c r="D51" i="1"/>
  <c r="E51" i="1" s="1"/>
  <c r="G52" i="1"/>
  <c r="D52" i="1" s="1"/>
  <c r="E52" i="1" s="1"/>
  <c r="G33" i="1"/>
  <c r="D33" i="1" s="1"/>
  <c r="E33" i="1" s="1"/>
  <c r="G29" i="1"/>
  <c r="D29" i="1" s="1"/>
  <c r="E29" i="1" s="1"/>
  <c r="G20" i="1"/>
  <c r="D20" i="1" s="1"/>
  <c r="E20" i="1" s="1"/>
  <c r="G17" i="1"/>
  <c r="D17" i="1" s="1"/>
  <c r="E17" i="1" s="1"/>
  <c r="G6" i="1"/>
  <c r="D6" i="1" s="1"/>
  <c r="E6" i="1" s="1"/>
  <c r="G8" i="1"/>
  <c r="D8" i="1" s="1"/>
  <c r="E8" i="1" s="1"/>
  <c r="G13" i="1"/>
  <c r="D13" i="1" s="1"/>
  <c r="E13" i="1" s="1"/>
  <c r="J70" i="2"/>
  <c r="K70" i="2" s="1"/>
  <c r="J43" i="2"/>
  <c r="K43" i="2" s="1"/>
  <c r="J30" i="2"/>
  <c r="K30" i="2" s="1"/>
  <c r="D17" i="2"/>
  <c r="E17" i="2" s="1"/>
  <c r="J8" i="2"/>
  <c r="K8" i="2" s="1"/>
  <c r="D46" i="2"/>
  <c r="E46" i="2" s="1"/>
  <c r="G85" i="2"/>
  <c r="D85" i="2" s="1"/>
  <c r="E85" i="2" s="1"/>
  <c r="G60" i="2"/>
  <c r="D60" i="2" s="1"/>
  <c r="E60" i="2" s="1"/>
  <c r="G28" i="2"/>
  <c r="D28" i="2" s="1"/>
  <c r="E28" i="2" s="1"/>
  <c r="G18" i="2"/>
  <c r="D18" i="2" s="1"/>
  <c r="E18" i="2" s="1"/>
  <c r="G14" i="2"/>
  <c r="D14" i="2" s="1"/>
  <c r="E14" i="2" s="1"/>
  <c r="G15" i="2"/>
  <c r="D15" i="2" s="1"/>
  <c r="E15" i="2" s="1"/>
  <c r="G10" i="2"/>
  <c r="D10" i="2" s="1"/>
  <c r="E10" i="2" s="1"/>
  <c r="D57" i="2"/>
  <c r="E57" i="2" s="1"/>
  <c r="D52" i="2"/>
  <c r="E52" i="2" s="1"/>
  <c r="J79" i="2"/>
  <c r="K79" i="2" s="1"/>
  <c r="D70" i="2"/>
  <c r="E70" i="2" s="1"/>
  <c r="J46" i="2"/>
  <c r="K46" i="2" s="1"/>
  <c r="G9" i="1"/>
  <c r="D9" i="1" s="1"/>
  <c r="E9" i="1" s="1"/>
  <c r="G38" i="1"/>
  <c r="D38" i="1" s="1"/>
  <c r="E38" i="1" s="1"/>
  <c r="G31" i="1"/>
  <c r="D31" i="1" s="1"/>
  <c r="E31" i="1" s="1"/>
  <c r="G28" i="1"/>
  <c r="D28" i="1" s="1"/>
  <c r="E28" i="1" s="1"/>
  <c r="G21" i="1"/>
  <c r="D21" i="1" s="1"/>
  <c r="E21" i="1" s="1"/>
  <c r="G50" i="1"/>
  <c r="D50" i="1" s="1"/>
  <c r="E50" i="1" s="1"/>
  <c r="G35" i="1"/>
  <c r="D35" i="1" s="1"/>
  <c r="E35" i="1" s="1"/>
  <c r="G22" i="1"/>
  <c r="D22" i="1" s="1"/>
  <c r="E22" i="1" s="1"/>
  <c r="G18" i="1"/>
  <c r="D18" i="1" s="1"/>
  <c r="E18" i="1" s="1"/>
  <c r="G14" i="1"/>
  <c r="D14" i="1" s="1"/>
  <c r="E14" i="1" s="1"/>
  <c r="J51" i="1"/>
  <c r="K51" i="1" s="1"/>
  <c r="J46" i="1"/>
  <c r="K46" i="1" s="1"/>
  <c r="J39" i="1"/>
  <c r="K39" i="1" s="1"/>
  <c r="G44" i="1"/>
  <c r="D44" i="1" s="1"/>
  <c r="E44" i="1" s="1"/>
  <c r="G11" i="1"/>
  <c r="D11" i="1" s="1"/>
  <c r="E11" i="1" s="1"/>
  <c r="G56" i="1"/>
  <c r="D56" i="1" s="1"/>
  <c r="E56" i="1" s="1"/>
  <c r="G45" i="1"/>
  <c r="D45" i="1" s="1"/>
  <c r="E45" i="1" s="1"/>
  <c r="G37" i="1"/>
  <c r="D37" i="1" s="1"/>
  <c r="E37" i="1" s="1"/>
  <c r="G36" i="1"/>
  <c r="D36" i="1" s="1"/>
  <c r="E36" i="1" s="1"/>
  <c r="G19" i="1"/>
  <c r="D19" i="1" s="1"/>
  <c r="E19" i="1" s="1"/>
  <c r="G12" i="1"/>
  <c r="D12" i="1" s="1"/>
  <c r="E12" i="1" s="1"/>
  <c r="G30" i="1"/>
  <c r="D30" i="1" s="1"/>
  <c r="E30" i="1" s="1"/>
  <c r="D39" i="1"/>
  <c r="E39" i="1" s="1"/>
  <c r="G58" i="1"/>
  <c r="D58" i="1" s="1"/>
  <c r="E58" i="1" s="1"/>
  <c r="G53" i="1"/>
  <c r="D53" i="1" s="1"/>
  <c r="E53" i="1" s="1"/>
  <c r="G49" i="1"/>
  <c r="D49" i="1" s="1"/>
  <c r="E49" i="1" s="1"/>
  <c r="G42" i="1"/>
  <c r="D42" i="1" s="1"/>
  <c r="E42" i="1" s="1"/>
  <c r="G40" i="1"/>
  <c r="D40" i="1" s="1"/>
  <c r="E40" i="1" s="1"/>
  <c r="G32" i="1"/>
  <c r="D32" i="1" s="1"/>
  <c r="E32" i="1" s="1"/>
  <c r="G25" i="1"/>
  <c r="D25" i="1" s="1"/>
  <c r="E25" i="1" s="1"/>
  <c r="G26" i="1"/>
  <c r="D26" i="1" s="1"/>
  <c r="E26" i="1" s="1"/>
  <c r="G24" i="1"/>
  <c r="D24" i="1" s="1"/>
  <c r="E24" i="1" s="1"/>
  <c r="G15" i="1"/>
  <c r="D15" i="1" s="1"/>
  <c r="E15" i="1" s="1"/>
  <c r="G16" i="1"/>
  <c r="D16" i="1" s="1"/>
  <c r="E16" i="1" s="1"/>
  <c r="G10" i="1"/>
  <c r="D10" i="1" s="1"/>
  <c r="E10" i="1" s="1"/>
  <c r="G7" i="1"/>
  <c r="D7" i="1" s="1"/>
  <c r="E7" i="1" s="1"/>
  <c r="D72" i="2"/>
  <c r="E72" i="2" s="1"/>
  <c r="D84" i="2"/>
  <c r="E84" i="2" s="1"/>
  <c r="D40" i="2"/>
  <c r="E40" i="2" s="1"/>
  <c r="D22" i="2"/>
  <c r="E22" i="2" s="1"/>
  <c r="D21" i="2"/>
  <c r="E21" i="2" s="1"/>
  <c r="G68" i="2"/>
  <c r="D68" i="2" s="1"/>
  <c r="E68" i="2" s="1"/>
  <c r="G66" i="2"/>
  <c r="D66" i="2" s="1"/>
  <c r="E66" i="2" s="1"/>
  <c r="G56" i="2"/>
  <c r="D56" i="2" s="1"/>
  <c r="E56" i="2" s="1"/>
  <c r="G44" i="2"/>
  <c r="D44" i="2" s="1"/>
  <c r="E44" i="2" s="1"/>
  <c r="G39" i="2"/>
  <c r="D39" i="2" s="1"/>
  <c r="E39" i="2" s="1"/>
  <c r="G32" i="2"/>
  <c r="D32" i="2" s="1"/>
  <c r="E32" i="2" s="1"/>
  <c r="G24" i="2"/>
  <c r="D24" i="2" s="1"/>
  <c r="E24" i="2" s="1"/>
  <c r="G12" i="2"/>
  <c r="D12" i="2" s="1"/>
  <c r="E12" i="2" s="1"/>
  <c r="D61" i="2"/>
  <c r="E61" i="2" s="1"/>
  <c r="D47" i="2"/>
  <c r="E47" i="2" s="1"/>
  <c r="D43" i="2"/>
  <c r="E43" i="2" s="1"/>
  <c r="D8" i="2"/>
  <c r="E8" i="2" s="1"/>
  <c r="D79" i="2"/>
  <c r="E79" i="2" s="1"/>
  <c r="J72" i="2"/>
  <c r="K72" i="2" s="1"/>
  <c r="D58" i="2"/>
  <c r="E58" i="2" s="1"/>
  <c r="J84" i="2"/>
  <c r="K84" i="2" s="1"/>
  <c r="D37" i="2"/>
  <c r="E37" i="2" s="1"/>
  <c r="J40" i="2"/>
  <c r="K40" i="2" s="1"/>
  <c r="D30" i="2"/>
  <c r="E30" i="2" s="1"/>
  <c r="J22" i="2"/>
  <c r="K22" i="2" s="1"/>
  <c r="J21" i="2"/>
  <c r="K21" i="2" s="1"/>
  <c r="D13" i="2"/>
  <c r="E13" i="2" s="1"/>
  <c r="G73" i="2"/>
  <c r="D73" i="2" s="1"/>
  <c r="E73" i="2" s="1"/>
  <c r="G69" i="2"/>
  <c r="D69" i="2" s="1"/>
  <c r="E69" i="2" s="1"/>
  <c r="G54" i="2"/>
  <c r="D54" i="2" s="1"/>
  <c r="E54" i="2" s="1"/>
  <c r="G55" i="2"/>
  <c r="D55" i="2" s="1"/>
  <c r="E55" i="2" s="1"/>
  <c r="G38" i="2"/>
  <c r="D38" i="2" s="1"/>
  <c r="E38" i="2" s="1"/>
  <c r="G29" i="2"/>
  <c r="D29" i="2" s="1"/>
  <c r="E29" i="2" s="1"/>
  <c r="G25" i="2"/>
  <c r="D25" i="2" s="1"/>
  <c r="E25" i="2" s="1"/>
  <c r="G23" i="2"/>
  <c r="D23" i="2" s="1"/>
  <c r="E23" i="2" s="1"/>
  <c r="G19" i="2"/>
  <c r="D19" i="2" s="1"/>
  <c r="E19" i="2" s="1"/>
  <c r="G11" i="2"/>
  <c r="D11" i="2" s="1"/>
  <c r="E11" i="2" s="1"/>
  <c r="G7" i="2"/>
  <c r="D7" i="2" s="1"/>
  <c r="E7" i="2" s="1"/>
  <c r="G75" i="2"/>
  <c r="D75" i="2" s="1"/>
  <c r="E75" i="2" s="1"/>
  <c r="G63" i="2"/>
  <c r="D63" i="2" s="1"/>
  <c r="E63" i="2" s="1"/>
  <c r="G59" i="2"/>
  <c r="D59" i="2" s="1"/>
  <c r="E59" i="2" s="1"/>
  <c r="G50" i="2"/>
  <c r="D50" i="2" s="1"/>
  <c r="E50" i="2" s="1"/>
  <c r="G42" i="2"/>
  <c r="D42" i="2" s="1"/>
  <c r="E42" i="2" s="1"/>
  <c r="G34" i="2"/>
  <c r="D34" i="2" s="1"/>
  <c r="E34" i="2" s="1"/>
  <c r="G20" i="2"/>
  <c r="D20" i="2" s="1"/>
  <c r="E20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<sst xmlns="http://schemas.openxmlformats.org/spreadsheetml/2006/main" count="2669" uniqueCount="239">
  <si>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</si>
  <si>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</si>
  <si>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</si>
  <si>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</si>
  <si>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</si>
  <si>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</si>
  <si>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</si>
  <si>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</si>
  <si>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</si>
  <si>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</si>
  <si>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</si>
  <si>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</si>
  <si>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</si>
  <si>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</si>
  <si>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</si>
  <si>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</si>
  <si>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</si>
  <si>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</si>
  <si>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</si>
  <si>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</si>
  <si>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</si>
  <si>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</si>
  <si>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</si>
  <si>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</si>
  <si>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</si>
  <si>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</si>
  <si>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</si>
  <si>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</si>
  <si>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</si>
  <si>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</si>
  <si>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</si>
  <si>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</si>
  <si>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</si>
  <si>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</si>
  <si>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</si>
  <si>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</si>
  <si>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</si>
  <si>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</si>
  <si>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</si>
  <si>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</si>
  <si>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</si>
  <si>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</si>
  <si>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</si>
  <si>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</si>
  <si>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</si>
  <si>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</si>
  <si>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</si>
  <si>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</si>
  <si>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</si>
  <si>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</si>
  <si>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</si>
  <si>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</si>
  <si>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</si>
  <si>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</si>
  <si>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</si>
  <si>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</si>
  <si>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</si>
  <si>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</si>
  <si>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</si>
  <si>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</si>
  <si>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</si>
  <si>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</si>
  <si>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</si>
  <si>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</si>
  <si>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</si>
  <si>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</si>
  <si>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</si>
  <si>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</si>
  <si>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</si>
  <si>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</si>
  <si>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</si>
  <si>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</si>
  <si>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</si>
  <si>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</si>
  <si>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</si>
  <si>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</si>
  <si>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</si>
  <si>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</si>
  <si>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</si>
  <si>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</si>
  <si>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</si>
  <si>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</si>
  <si>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</si>
  <si>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</si>
  <si>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</si>
  <si>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</si>
  <si>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</si>
  <si>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</si>
  <si>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</si>
  <si>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</si>
  <si>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</si>
  <si>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</si>
  <si>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</si>
  <si>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</si>
  <si>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</si>
  <si>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</si>
  <si>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</si>
  <si>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</si>
  <si>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</si>
  <si>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</si>
  <si>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</si>
  <si>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</si>
  <si>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</si>
  <si>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</si>
  <si>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</si>
  <si>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</si>
  <si>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</si>
  <si>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</si>
  <si>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</si>
  <si>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</si>
  <si>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</si>
  <si>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</si>
  <si>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</si>
  <si>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</si>
  <si>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</si>
  <si>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</si>
  <si>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</si>
  <si>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</si>
  <si>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</si>
  <si>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</si>
  <si>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</si>
  <si>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</si>
  <si>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</si>
  <si>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</si>
  <si>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</si>
  <si>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</si>
  <si>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</si>
  <si>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</si>
  <si>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</si>
  <si>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</si>
  <si>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</si>
  <si>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</si>
  <si>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</si>
  <si>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</si>
  <si>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</si>
  <si>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</si>
  <si>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</si>
  <si>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</si>
  <si>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</si>
  <si>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</si>
  <si>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</si>
  <si>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</si>
  <si>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</si>
  <si>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</si>
  <si>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</si>
  <si>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</si>
  <si>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</si>
  <si>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</si>
  <si>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</si>
  <si>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</si>
  <si>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</si>
  <si>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</si>
  <si>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</si>
  <si>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</si>
  <si>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</si>
  <si>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</si>
  <si>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</si>
  <si>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</si>
  <si>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</si>
  <si>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</si>
  <si>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</si>
  <si>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</si>
  <si>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</si>
  <si>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</si>
  <si>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</si>
  <si>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</si>
  <si>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</si>
  <si>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</si>
  <si>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</si>
  <si>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</si>
  <si>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</si>
  <si>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</si>
  <si>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</si>
  <si>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</si>
  <si>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</si>
  <si>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</si>
  <si>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</si>
  <si>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</si>
  <si>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</si>
  <si>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</si>
  <si>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</si>
  <si>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</si>
  <si>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</si>
  <si>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</si>
  <si>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</si>
  <si>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</si>
  <si>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</si>
  <si>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</si>
  <si>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</si>
  <si>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</si>
  <si>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</si>
  <si>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</si>
  <si>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</si>
  <si>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</si>
  <si>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</si>
  <si>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</si>
  <si>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</si>
  <si>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</si>
  <si>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</si>
  <si>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</si>
  <si>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</si>
  <si>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</si>
  <si>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</si>
  <si>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</si>
  <si>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</si>
  <si>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</si>
  <si>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</si>
  <si>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</si>
  <si>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</si>
  <si>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</si>
  <si>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</si>
  <si>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</si>
  <si>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</si>
  <si>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</si>
  <si>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</si>
  <si>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</si>
  <si>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</si>
  <si>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</si>
  <si>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</si>
  <si>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</si>
  <si>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</si>
  <si>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</si>
  <si>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</si>
  <si>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</si>
  <si>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</si>
  <si>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10 I TOPP, omg 260216</t>
  </si>
  <si>
    <t>t.o.m. omg v6</t>
  </si>
  <si>
    <t>t.o.m. omg vår 6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</si>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</sst>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0" fontId="5" fillId="4" borderId="0" xfId="0" applyFont="1" applyFill="1" applyAlignment="1">
      <alignment horizontal="center"/>
    </xf>
    <xf numFmtId="0" fontId="0" fillId="3" borderId="8" xfId="0" applyFill="1" applyBorder="1" applyAlignment="1">
      <alignment horizontal="center"/>
    </xf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5" fillId="7" borderId="2" xfId="0" applyFont="1" applyFill="1" applyBorder="1"/>
    <xf numFmtId="0" fontId="5" fillId="14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0" borderId="26" xfId="0" applyBorder="1"/>
    <xf numFmtId="0" fontId="2" fillId="10" borderId="0" xfId="0" applyFont="1" applyFill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6" fillId="20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5" fillId="6" borderId="0" xfId="0" applyFont="1" applyFill="1"/>
    <xf numFmtId="0" fontId="5" fillId="18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6" borderId="0" xfId="0" applyFont="1" applyFill="1"/>
    <xf numFmtId="0" fontId="6" fillId="18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V58"/>
  <sheetViews>
    <sheetView workbookViewId="0">
      <selection activeCell="B5" sqref="B5:U14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202" customWidth="1"/>
    <col min="8" max="8" width="5.6640625" style="4" customWidth="1"/>
    <col min="9" max="9" width="5.88671875" customWidth="1"/>
    <col min="10" max="10" width="5.44140625" customWidth="1"/>
    <col min="11" max="11" width="6.6640625" customWidth="1"/>
    <col min="12" max="12" width="6.109375" customWidth="1"/>
    <col min="13" max="16" width="5.21875" customWidth="1"/>
    <col min="17" max="17" width="5.21875" style="4" customWidth="1"/>
    <col min="18" max="18" width="5.88671875" style="4" customWidth="1"/>
    <col min="19" max="19" width="5.21875" style="4" customWidth="1"/>
    <col min="20" max="20" width="4.88671875" style="4" customWidth="1"/>
    <col min="21" max="21" width="4.77734375" style="4" customWidth="1"/>
  </cols>
  <sheetData>
    <row r="1" spans="1:21" ht="18" x14ac:dyDescent="0.35">
      <c r="A1" t="s">
        <v>0</v>
      </c>
      <c r="D1" s="1" t="s">
        <v>78</v>
      </c>
      <c r="H1" s="2"/>
    </row>
    <row r="2" spans="1:21" ht="18" x14ac:dyDescent="0.35">
      <c r="C2" t="s">
        <v>0</v>
      </c>
      <c r="E2" s="1"/>
      <c r="F2" s="1"/>
      <c r="G2" s="20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D3" s="221" t="s">
        <v>1</v>
      </c>
      <c r="E3" s="221"/>
      <c r="F3" s="221"/>
      <c r="G3" s="221"/>
      <c r="H3" s="222" t="s">
        <v>2</v>
      </c>
      <c r="I3" s="222"/>
      <c r="J3" s="222"/>
      <c r="K3" s="222"/>
      <c r="L3" s="222"/>
      <c r="M3" s="222"/>
      <c r="N3" s="222"/>
      <c r="O3" s="222"/>
      <c r="P3" s="222"/>
      <c r="Q3" s="222"/>
      <c r="R3" s="222" t="s">
        <v>3</v>
      </c>
      <c r="S3" s="222"/>
      <c r="T3" s="222"/>
      <c r="U3" s="222"/>
    </row>
    <row r="4" spans="1:21" ht="41.4" x14ac:dyDescent="0.3">
      <c r="A4" t="s">
        <v>0</v>
      </c>
      <c r="B4" s="175"/>
      <c r="C4" s="176" t="s">
        <v>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46069</v>
      </c>
      <c r="M4" s="182">
        <v>46062</v>
      </c>
      <c r="N4" s="182">
        <v>46055</v>
      </c>
      <c r="O4" s="182">
        <v>46048</v>
      </c>
      <c r="P4" s="183">
        <v>46041</v>
      </c>
      <c r="Q4" s="183">
        <v>45669</v>
      </c>
      <c r="R4" s="185" t="s">
        <v>13</v>
      </c>
      <c r="S4" s="120" t="s">
        <v>14</v>
      </c>
      <c r="T4" s="120" t="s">
        <v>15</v>
      </c>
      <c r="U4" s="188" t="s">
        <v>16</v>
      </c>
    </row>
    <row r="5" spans="1:21" ht="17.399999999999999" x14ac:dyDescent="0.35">
      <c r="A5">
        <v>1</v>
      </c>
      <c r="B5" s="199" t="s">
        <v>19</v>
      </c>
      <c r="C5" s="10" t="s">
        <v>20</v>
      </c>
      <c r="D5" s="131">
        <f t="shared" ref="D5:D36" si="0">G5/F5</f>
        <v>529.44444444444446</v>
      </c>
      <c r="E5" s="107">
        <f t="shared" ref="E5:E36" si="1">D5/3</f>
        <v>176.4814814814815</v>
      </c>
      <c r="F5" s="5">
        <f t="shared" ref="F5:F36" si="2">(SUM(H5+U5))</f>
        <v>18</v>
      </c>
      <c r="G5" s="204">
        <f t="shared" ref="G5:G36" si="3">SUM(I5+R5)</f>
        <v>9530</v>
      </c>
      <c r="H5" s="109">
        <v>6</v>
      </c>
      <c r="I5" s="107">
        <f t="shared" ref="I5:I36" si="4">SUM(L5:Q5)</f>
        <v>3246</v>
      </c>
      <c r="J5" s="131">
        <f t="shared" ref="J5:J36" si="5">I5/H5</f>
        <v>541</v>
      </c>
      <c r="K5" s="136">
        <f t="shared" ref="K5:K36" si="6">J5/3</f>
        <v>180.33333333333334</v>
      </c>
      <c r="L5" s="158">
        <v>522</v>
      </c>
      <c r="M5" s="160">
        <v>596</v>
      </c>
      <c r="N5" s="160">
        <v>552</v>
      </c>
      <c r="O5" s="136">
        <v>481</v>
      </c>
      <c r="P5" s="131">
        <v>568</v>
      </c>
      <c r="Q5" s="112">
        <v>527</v>
      </c>
      <c r="R5" s="109">
        <v>6284</v>
      </c>
      <c r="S5" s="5">
        <v>524</v>
      </c>
      <c r="T5" s="111">
        <v>175</v>
      </c>
      <c r="U5" s="114">
        <v>12</v>
      </c>
    </row>
    <row r="6" spans="1:21" ht="17.399999999999999" x14ac:dyDescent="0.35">
      <c r="A6">
        <v>2</v>
      </c>
      <c r="B6" s="9" t="s">
        <v>19</v>
      </c>
      <c r="C6" s="10" t="s">
        <v>21</v>
      </c>
      <c r="D6" s="112">
        <f t="shared" si="0"/>
        <v>503.8095238095238</v>
      </c>
      <c r="E6" s="107">
        <f t="shared" si="1"/>
        <v>167.93650793650792</v>
      </c>
      <c r="F6" s="5">
        <f t="shared" si="2"/>
        <v>21</v>
      </c>
      <c r="G6" s="204">
        <f t="shared" si="3"/>
        <v>10580</v>
      </c>
      <c r="H6" s="109">
        <v>6</v>
      </c>
      <c r="I6" s="107">
        <f t="shared" si="4"/>
        <v>2960</v>
      </c>
      <c r="J6" s="107">
        <f t="shared" si="5"/>
        <v>493.33333333333331</v>
      </c>
      <c r="K6" s="136">
        <f t="shared" si="6"/>
        <v>164.44444444444443</v>
      </c>
      <c r="L6" s="159">
        <v>527</v>
      </c>
      <c r="M6" s="136">
        <v>499</v>
      </c>
      <c r="N6" s="136">
        <v>453</v>
      </c>
      <c r="O6" s="136">
        <v>483</v>
      </c>
      <c r="P6" s="112">
        <v>535</v>
      </c>
      <c r="Q6" s="5">
        <v>463</v>
      </c>
      <c r="R6" s="109">
        <v>7620</v>
      </c>
      <c r="S6" s="5">
        <v>509</v>
      </c>
      <c r="T6" s="115">
        <v>170</v>
      </c>
      <c r="U6" s="114">
        <v>15</v>
      </c>
    </row>
    <row r="7" spans="1:21" ht="17.399999999999999" x14ac:dyDescent="0.35">
      <c r="A7">
        <v>3</v>
      </c>
      <c r="B7" s="9" t="s">
        <v>19</v>
      </c>
      <c r="C7" s="10" t="s">
        <v>22</v>
      </c>
      <c r="D7" s="130">
        <f t="shared" si="0"/>
        <v>500.75</v>
      </c>
      <c r="E7" s="107">
        <f t="shared" si="1"/>
        <v>166.91666666666666</v>
      </c>
      <c r="F7" s="5">
        <f t="shared" si="2"/>
        <v>16</v>
      </c>
      <c r="G7" s="204">
        <f t="shared" si="3"/>
        <v>8012</v>
      </c>
      <c r="H7" s="109">
        <v>5</v>
      </c>
      <c r="I7" s="107">
        <f t="shared" si="4"/>
        <v>2468</v>
      </c>
      <c r="J7" s="107">
        <f t="shared" si="5"/>
        <v>493.6</v>
      </c>
      <c r="K7" s="136">
        <f t="shared" si="6"/>
        <v>164.53333333333333</v>
      </c>
      <c r="L7" s="136">
        <v>499</v>
      </c>
      <c r="M7" s="136">
        <v>496</v>
      </c>
      <c r="N7" s="136">
        <v>495</v>
      </c>
      <c r="O7" s="136"/>
      <c r="P7" s="107">
        <v>503</v>
      </c>
      <c r="Q7" s="5">
        <v>475</v>
      </c>
      <c r="R7" s="109">
        <v>5544</v>
      </c>
      <c r="S7" s="5">
        <v>504</v>
      </c>
      <c r="T7" s="113">
        <v>168</v>
      </c>
      <c r="U7" s="114">
        <v>11</v>
      </c>
    </row>
    <row r="8" spans="1:21" ht="17.399999999999999" x14ac:dyDescent="0.35">
      <c r="A8">
        <v>4</v>
      </c>
      <c r="B8" s="9" t="s">
        <v>19</v>
      </c>
      <c r="C8" s="10" t="s">
        <v>23</v>
      </c>
      <c r="D8" s="107">
        <f t="shared" si="0"/>
        <v>500.07692307692309</v>
      </c>
      <c r="E8" s="107">
        <f t="shared" si="1"/>
        <v>166.69230769230771</v>
      </c>
      <c r="F8" s="5">
        <f t="shared" si="2"/>
        <v>13</v>
      </c>
      <c r="G8" s="204">
        <f t="shared" si="3"/>
        <v>6501</v>
      </c>
      <c r="H8" s="109">
        <v>6</v>
      </c>
      <c r="I8" s="107">
        <f t="shared" si="4"/>
        <v>3025</v>
      </c>
      <c r="J8" s="112">
        <f t="shared" si="5"/>
        <v>504.16666666666669</v>
      </c>
      <c r="K8" s="136">
        <f t="shared" si="6"/>
        <v>168.05555555555557</v>
      </c>
      <c r="L8" s="160">
        <v>548</v>
      </c>
      <c r="M8" s="136">
        <v>497</v>
      </c>
      <c r="N8" s="159">
        <v>519</v>
      </c>
      <c r="O8" s="136">
        <v>502</v>
      </c>
      <c r="P8" s="107">
        <v>479</v>
      </c>
      <c r="Q8" s="5">
        <v>480</v>
      </c>
      <c r="R8" s="109">
        <v>3476</v>
      </c>
      <c r="S8" s="5">
        <v>497</v>
      </c>
      <c r="T8" s="5">
        <v>166</v>
      </c>
      <c r="U8" s="114">
        <v>7</v>
      </c>
    </row>
    <row r="9" spans="1:21" ht="17.399999999999999" x14ac:dyDescent="0.35">
      <c r="A9">
        <v>5</v>
      </c>
      <c r="B9" s="11" t="s">
        <v>24</v>
      </c>
      <c r="C9" s="12" t="s">
        <v>25</v>
      </c>
      <c r="D9" s="107">
        <f t="shared" si="0"/>
        <v>479.35</v>
      </c>
      <c r="E9" s="107">
        <f t="shared" si="1"/>
        <v>159.78333333333333</v>
      </c>
      <c r="F9" s="5">
        <f t="shared" si="2"/>
        <v>20</v>
      </c>
      <c r="G9" s="204">
        <f t="shared" si="3"/>
        <v>9587</v>
      </c>
      <c r="H9" s="109">
        <v>6</v>
      </c>
      <c r="I9" s="107">
        <f t="shared" si="4"/>
        <v>2894</v>
      </c>
      <c r="J9" s="107">
        <f t="shared" si="5"/>
        <v>482.33333333333331</v>
      </c>
      <c r="K9" s="136">
        <f t="shared" si="6"/>
        <v>160.77777777777777</v>
      </c>
      <c r="L9" s="136">
        <v>474</v>
      </c>
      <c r="M9" s="136">
        <v>496</v>
      </c>
      <c r="N9" s="136">
        <v>445</v>
      </c>
      <c r="O9" s="136">
        <v>485</v>
      </c>
      <c r="P9" s="107">
        <v>450</v>
      </c>
      <c r="Q9" s="111">
        <v>544</v>
      </c>
      <c r="R9" s="109">
        <v>6693</v>
      </c>
      <c r="S9" s="5">
        <v>478</v>
      </c>
      <c r="T9" s="5">
        <v>159</v>
      </c>
      <c r="U9" s="114">
        <v>14</v>
      </c>
    </row>
    <row r="10" spans="1:21" ht="17.399999999999999" x14ac:dyDescent="0.35">
      <c r="A10">
        <v>6</v>
      </c>
      <c r="B10" s="11" t="s">
        <v>24</v>
      </c>
      <c r="C10" s="12" t="s">
        <v>27</v>
      </c>
      <c r="D10" s="107">
        <f t="shared" si="0"/>
        <v>476</v>
      </c>
      <c r="E10" s="107">
        <f t="shared" si="1"/>
        <v>158.66666666666666</v>
      </c>
      <c r="F10" s="5">
        <f t="shared" si="2"/>
        <v>20</v>
      </c>
      <c r="G10" s="204">
        <f t="shared" si="3"/>
        <v>9520</v>
      </c>
      <c r="H10" s="109">
        <v>5</v>
      </c>
      <c r="I10" s="107">
        <f t="shared" si="4"/>
        <v>2511</v>
      </c>
      <c r="J10" s="130">
        <f t="shared" si="5"/>
        <v>502.2</v>
      </c>
      <c r="K10" s="136">
        <f t="shared" si="6"/>
        <v>167.4</v>
      </c>
      <c r="L10" s="136"/>
      <c r="M10" s="159">
        <v>533</v>
      </c>
      <c r="N10" s="136">
        <v>462</v>
      </c>
      <c r="O10" s="160">
        <v>548</v>
      </c>
      <c r="P10" s="107">
        <v>464</v>
      </c>
      <c r="Q10" s="5">
        <v>504</v>
      </c>
      <c r="R10" s="109">
        <v>7009</v>
      </c>
      <c r="S10" s="5">
        <v>467</v>
      </c>
      <c r="T10" s="5">
        <v>156</v>
      </c>
      <c r="U10" s="114">
        <v>15</v>
      </c>
    </row>
    <row r="11" spans="1:21" ht="17.399999999999999" x14ac:dyDescent="0.35">
      <c r="A11">
        <v>7</v>
      </c>
      <c r="B11" s="11" t="s">
        <v>24</v>
      </c>
      <c r="C11" s="12" t="s">
        <v>26</v>
      </c>
      <c r="D11" s="107">
        <f t="shared" si="0"/>
        <v>465.26315789473682</v>
      </c>
      <c r="E11" s="107">
        <f t="shared" si="1"/>
        <v>155.08771929824562</v>
      </c>
      <c r="F11" s="5">
        <f t="shared" si="2"/>
        <v>19</v>
      </c>
      <c r="G11" s="204">
        <f t="shared" si="3"/>
        <v>8840</v>
      </c>
      <c r="H11" s="109">
        <v>6</v>
      </c>
      <c r="I11" s="107">
        <f t="shared" si="4"/>
        <v>2693</v>
      </c>
      <c r="J11" s="107">
        <f t="shared" si="5"/>
        <v>448.83333333333331</v>
      </c>
      <c r="K11" s="136">
        <f t="shared" si="6"/>
        <v>149.61111111111111</v>
      </c>
      <c r="L11" s="136">
        <v>383</v>
      </c>
      <c r="M11" s="136">
        <v>480</v>
      </c>
      <c r="N11" s="158">
        <v>510</v>
      </c>
      <c r="O11" s="136">
        <v>410</v>
      </c>
      <c r="P11" s="107">
        <v>426</v>
      </c>
      <c r="Q11" s="5">
        <v>484</v>
      </c>
      <c r="R11" s="109">
        <v>6147</v>
      </c>
      <c r="S11" s="5">
        <v>473</v>
      </c>
      <c r="T11" s="5">
        <v>158</v>
      </c>
      <c r="U11" s="114">
        <v>13</v>
      </c>
    </row>
    <row r="12" spans="1:21" ht="17.399999999999999" x14ac:dyDescent="0.35">
      <c r="A12">
        <v>8</v>
      </c>
      <c r="B12" s="11" t="s">
        <v>24</v>
      </c>
      <c r="C12" s="12" t="s">
        <v>28</v>
      </c>
      <c r="D12" s="107">
        <f t="shared" si="0"/>
        <v>464.55555555555554</v>
      </c>
      <c r="E12" s="107">
        <f t="shared" si="1"/>
        <v>154.85185185185185</v>
      </c>
      <c r="F12" s="5">
        <f t="shared" si="2"/>
        <v>18</v>
      </c>
      <c r="G12" s="204">
        <f t="shared" si="3"/>
        <v>8362</v>
      </c>
      <c r="H12" s="109">
        <v>6</v>
      </c>
      <c r="I12" s="107">
        <f t="shared" si="4"/>
        <v>2804</v>
      </c>
      <c r="J12" s="107">
        <f t="shared" si="5"/>
        <v>467.33333333333331</v>
      </c>
      <c r="K12" s="136">
        <f t="shared" si="6"/>
        <v>155.77777777777777</v>
      </c>
      <c r="L12" s="136">
        <v>423</v>
      </c>
      <c r="M12" s="136">
        <v>471</v>
      </c>
      <c r="N12" s="136">
        <v>474</v>
      </c>
      <c r="O12" s="136">
        <v>472</v>
      </c>
      <c r="P12" s="107">
        <v>451</v>
      </c>
      <c r="Q12" s="113">
        <v>513</v>
      </c>
      <c r="R12" s="109">
        <v>5558</v>
      </c>
      <c r="S12" s="5">
        <v>463</v>
      </c>
      <c r="T12" s="5">
        <v>154</v>
      </c>
      <c r="U12" s="114">
        <v>12</v>
      </c>
    </row>
    <row r="13" spans="1:21" ht="17.399999999999999" x14ac:dyDescent="0.35">
      <c r="A13">
        <v>9</v>
      </c>
      <c r="B13" s="11" t="s">
        <v>24</v>
      </c>
      <c r="C13" s="12" t="s">
        <v>35</v>
      </c>
      <c r="D13" s="107">
        <f t="shared" si="0"/>
        <v>459.1875</v>
      </c>
      <c r="E13" s="107">
        <f t="shared" si="1"/>
        <v>153.0625</v>
      </c>
      <c r="F13" s="5">
        <f t="shared" si="2"/>
        <v>16</v>
      </c>
      <c r="G13" s="204">
        <f t="shared" si="3"/>
        <v>7347</v>
      </c>
      <c r="H13" s="109">
        <v>6</v>
      </c>
      <c r="I13" s="107">
        <f t="shared" si="4"/>
        <v>2857</v>
      </c>
      <c r="J13" s="107">
        <f t="shared" si="5"/>
        <v>476.16666666666669</v>
      </c>
      <c r="K13" s="136">
        <f t="shared" si="6"/>
        <v>158.72222222222223</v>
      </c>
      <c r="L13" s="136">
        <v>485</v>
      </c>
      <c r="M13" s="136">
        <v>409</v>
      </c>
      <c r="N13" s="136">
        <v>432</v>
      </c>
      <c r="O13" s="159">
        <v>531</v>
      </c>
      <c r="P13" s="130">
        <v>517</v>
      </c>
      <c r="Q13" s="5">
        <v>483</v>
      </c>
      <c r="R13" s="109">
        <v>4490</v>
      </c>
      <c r="S13" s="5">
        <v>449</v>
      </c>
      <c r="T13" s="5">
        <v>150</v>
      </c>
      <c r="U13" s="114">
        <v>10</v>
      </c>
    </row>
    <row r="14" spans="1:21" ht="17.399999999999999" x14ac:dyDescent="0.35">
      <c r="A14">
        <v>10</v>
      </c>
      <c r="B14" s="29" t="s">
        <v>29</v>
      </c>
      <c r="C14" s="30" t="s">
        <v>30</v>
      </c>
      <c r="D14" s="107">
        <f t="shared" si="0"/>
        <v>455.42105263157896</v>
      </c>
      <c r="E14" s="107">
        <f t="shared" si="1"/>
        <v>151.80701754385964</v>
      </c>
      <c r="F14" s="5">
        <f t="shared" si="2"/>
        <v>19</v>
      </c>
      <c r="G14" s="204">
        <f t="shared" si="3"/>
        <v>8653</v>
      </c>
      <c r="H14" s="109">
        <v>6</v>
      </c>
      <c r="I14" s="107">
        <f t="shared" si="4"/>
        <v>2710</v>
      </c>
      <c r="J14" s="107">
        <f t="shared" si="5"/>
        <v>451.66666666666669</v>
      </c>
      <c r="K14" s="136">
        <f t="shared" si="6"/>
        <v>150.55555555555557</v>
      </c>
      <c r="L14" s="136">
        <v>484</v>
      </c>
      <c r="M14" s="136">
        <v>412</v>
      </c>
      <c r="N14" s="136">
        <v>482</v>
      </c>
      <c r="O14" s="136">
        <v>440</v>
      </c>
      <c r="P14" s="107">
        <v>455</v>
      </c>
      <c r="Q14" s="5">
        <v>437</v>
      </c>
      <c r="R14" s="109">
        <v>5943</v>
      </c>
      <c r="S14" s="5">
        <v>457</v>
      </c>
      <c r="T14" s="5">
        <v>152</v>
      </c>
      <c r="U14" s="114">
        <v>13</v>
      </c>
    </row>
    <row r="15" spans="1:21" ht="17.399999999999999" x14ac:dyDescent="0.35">
      <c r="A15">
        <v>11</v>
      </c>
      <c r="B15" s="9" t="s">
        <v>19</v>
      </c>
      <c r="C15" s="10" t="s">
        <v>38</v>
      </c>
      <c r="D15" s="107">
        <f t="shared" si="0"/>
        <v>452.33333333333331</v>
      </c>
      <c r="E15" s="107">
        <f t="shared" si="1"/>
        <v>150.77777777777777</v>
      </c>
      <c r="F15" s="5">
        <f t="shared" si="2"/>
        <v>15</v>
      </c>
      <c r="G15" s="204">
        <f t="shared" si="3"/>
        <v>6785</v>
      </c>
      <c r="H15" s="109">
        <v>6</v>
      </c>
      <c r="I15" s="107">
        <f t="shared" si="4"/>
        <v>2839</v>
      </c>
      <c r="J15" s="107">
        <f t="shared" si="5"/>
        <v>473.16666666666669</v>
      </c>
      <c r="K15" s="136">
        <f t="shared" si="6"/>
        <v>157.72222222222223</v>
      </c>
      <c r="L15" s="136">
        <v>468</v>
      </c>
      <c r="M15" s="136">
        <v>444</v>
      </c>
      <c r="N15" s="136">
        <v>427</v>
      </c>
      <c r="O15" s="158">
        <v>511</v>
      </c>
      <c r="P15" s="107">
        <v>516</v>
      </c>
      <c r="Q15" s="5">
        <v>473</v>
      </c>
      <c r="R15" s="109">
        <v>3946</v>
      </c>
      <c r="S15" s="5">
        <v>438</v>
      </c>
      <c r="T15" s="5">
        <v>146</v>
      </c>
      <c r="U15" s="114">
        <v>9</v>
      </c>
    </row>
    <row r="16" spans="1:21" ht="18" x14ac:dyDescent="0.35">
      <c r="A16">
        <v>12</v>
      </c>
      <c r="B16" s="17" t="s">
        <v>33</v>
      </c>
      <c r="C16" s="18" t="s">
        <v>34</v>
      </c>
      <c r="D16" s="107">
        <f t="shared" si="0"/>
        <v>451.42105263157896</v>
      </c>
      <c r="E16" s="107">
        <f t="shared" si="1"/>
        <v>150.47368421052633</v>
      </c>
      <c r="F16" s="5">
        <f t="shared" si="2"/>
        <v>19</v>
      </c>
      <c r="G16" s="204">
        <f t="shared" si="3"/>
        <v>8577</v>
      </c>
      <c r="H16" s="109">
        <v>5</v>
      </c>
      <c r="I16" s="107">
        <f t="shared" si="4"/>
        <v>2257</v>
      </c>
      <c r="J16" s="107">
        <f t="shared" si="5"/>
        <v>451.4</v>
      </c>
      <c r="K16" s="136">
        <f t="shared" si="6"/>
        <v>150.46666666666667</v>
      </c>
      <c r="L16" s="136">
        <v>492</v>
      </c>
      <c r="M16" s="136">
        <v>412</v>
      </c>
      <c r="N16" s="136">
        <v>448</v>
      </c>
      <c r="O16" s="136"/>
      <c r="P16" s="107">
        <v>439</v>
      </c>
      <c r="Q16" s="5">
        <v>466</v>
      </c>
      <c r="R16" s="109">
        <v>6320</v>
      </c>
      <c r="S16" s="5">
        <v>451</v>
      </c>
      <c r="T16" s="5">
        <v>150</v>
      </c>
      <c r="U16" s="114">
        <v>14</v>
      </c>
    </row>
    <row r="17" spans="1:21" ht="17.399999999999999" x14ac:dyDescent="0.35">
      <c r="A17">
        <v>13</v>
      </c>
      <c r="B17" s="15" t="s">
        <v>31</v>
      </c>
      <c r="C17" s="16" t="s">
        <v>32</v>
      </c>
      <c r="D17" s="107">
        <f t="shared" si="0"/>
        <v>445.95</v>
      </c>
      <c r="E17" s="107">
        <f t="shared" si="1"/>
        <v>148.65</v>
      </c>
      <c r="F17" s="5">
        <f t="shared" si="2"/>
        <v>20</v>
      </c>
      <c r="G17" s="204">
        <f t="shared" si="3"/>
        <v>8919</v>
      </c>
      <c r="H17" s="109">
        <v>6</v>
      </c>
      <c r="I17" s="107">
        <f t="shared" si="4"/>
        <v>2539</v>
      </c>
      <c r="J17" s="107">
        <f t="shared" si="5"/>
        <v>423.16666666666669</v>
      </c>
      <c r="K17" s="136">
        <f t="shared" si="6"/>
        <v>141.05555555555557</v>
      </c>
      <c r="L17" s="136">
        <v>414</v>
      </c>
      <c r="M17" s="136">
        <v>383</v>
      </c>
      <c r="N17" s="136">
        <v>443</v>
      </c>
      <c r="O17" s="136">
        <v>418</v>
      </c>
      <c r="P17" s="107">
        <v>422</v>
      </c>
      <c r="Q17" s="5">
        <v>459</v>
      </c>
      <c r="R17" s="109">
        <v>6380</v>
      </c>
      <c r="S17" s="5">
        <v>456</v>
      </c>
      <c r="T17" s="5">
        <v>152</v>
      </c>
      <c r="U17" s="114">
        <v>14</v>
      </c>
    </row>
    <row r="18" spans="1:21" ht="17.399999999999999" x14ac:dyDescent="0.35">
      <c r="A18">
        <v>14</v>
      </c>
      <c r="B18" s="15" t="s">
        <v>31</v>
      </c>
      <c r="C18" s="16" t="s">
        <v>39</v>
      </c>
      <c r="D18" s="107">
        <f t="shared" si="0"/>
        <v>436.33333333333331</v>
      </c>
      <c r="E18" s="107">
        <f t="shared" si="1"/>
        <v>145.44444444444443</v>
      </c>
      <c r="F18" s="5">
        <f t="shared" si="2"/>
        <v>18</v>
      </c>
      <c r="G18" s="204">
        <f t="shared" si="3"/>
        <v>7854</v>
      </c>
      <c r="H18" s="109">
        <v>5</v>
      </c>
      <c r="I18" s="107">
        <f t="shared" si="4"/>
        <v>2169</v>
      </c>
      <c r="J18" s="107">
        <f t="shared" si="5"/>
        <v>433.8</v>
      </c>
      <c r="K18" s="136">
        <f t="shared" si="6"/>
        <v>144.6</v>
      </c>
      <c r="L18" s="136"/>
      <c r="M18" s="136">
        <v>459</v>
      </c>
      <c r="N18" s="136">
        <v>398</v>
      </c>
      <c r="O18" s="136">
        <v>435</v>
      </c>
      <c r="P18" s="107">
        <v>388</v>
      </c>
      <c r="Q18" s="5">
        <v>489</v>
      </c>
      <c r="R18" s="109">
        <v>5685</v>
      </c>
      <c r="S18" s="5">
        <v>437</v>
      </c>
      <c r="T18" s="5">
        <v>146</v>
      </c>
      <c r="U18" s="114">
        <v>13</v>
      </c>
    </row>
    <row r="19" spans="1:21" ht="17.399999999999999" x14ac:dyDescent="0.35">
      <c r="A19">
        <v>15</v>
      </c>
      <c r="B19" s="15" t="s">
        <v>31</v>
      </c>
      <c r="C19" s="16" t="s">
        <v>40</v>
      </c>
      <c r="D19" s="107">
        <f t="shared" si="0"/>
        <v>432.90476190476193</v>
      </c>
      <c r="E19" s="107">
        <f t="shared" si="1"/>
        <v>144.30158730158732</v>
      </c>
      <c r="F19" s="5">
        <f t="shared" si="2"/>
        <v>21</v>
      </c>
      <c r="G19" s="204">
        <f t="shared" si="3"/>
        <v>9091</v>
      </c>
      <c r="H19" s="109">
        <v>6</v>
      </c>
      <c r="I19" s="107">
        <f t="shared" si="4"/>
        <v>2607</v>
      </c>
      <c r="J19" s="107">
        <f t="shared" si="5"/>
        <v>434.5</v>
      </c>
      <c r="K19" s="136">
        <f t="shared" si="6"/>
        <v>144.83333333333334</v>
      </c>
      <c r="L19" s="136">
        <v>364</v>
      </c>
      <c r="M19" s="136">
        <v>490</v>
      </c>
      <c r="N19" s="136">
        <v>399</v>
      </c>
      <c r="O19" s="136">
        <v>473</v>
      </c>
      <c r="P19" s="107">
        <v>429</v>
      </c>
      <c r="Q19" s="5">
        <v>452</v>
      </c>
      <c r="R19" s="109">
        <v>6484</v>
      </c>
      <c r="S19" s="5">
        <v>432</v>
      </c>
      <c r="T19" s="5">
        <v>144</v>
      </c>
      <c r="U19" s="114">
        <v>15</v>
      </c>
    </row>
    <row r="20" spans="1:21" ht="17.399999999999999" x14ac:dyDescent="0.35">
      <c r="A20">
        <v>16</v>
      </c>
      <c r="B20" s="15" t="s">
        <v>31</v>
      </c>
      <c r="C20" s="16" t="s">
        <v>36</v>
      </c>
      <c r="D20" s="107">
        <f t="shared" si="0"/>
        <v>432.23529411764707</v>
      </c>
      <c r="E20" s="107">
        <f t="shared" si="1"/>
        <v>144.07843137254903</v>
      </c>
      <c r="F20" s="5">
        <f t="shared" si="2"/>
        <v>17</v>
      </c>
      <c r="G20" s="204">
        <f t="shared" si="3"/>
        <v>7348</v>
      </c>
      <c r="H20" s="109">
        <v>5</v>
      </c>
      <c r="I20" s="107">
        <f t="shared" si="4"/>
        <v>2023</v>
      </c>
      <c r="J20" s="107">
        <f t="shared" si="5"/>
        <v>404.6</v>
      </c>
      <c r="K20" s="136">
        <f t="shared" si="6"/>
        <v>134.86666666666667</v>
      </c>
      <c r="L20" s="136">
        <v>420</v>
      </c>
      <c r="M20" s="136">
        <v>385</v>
      </c>
      <c r="N20" s="136">
        <v>454</v>
      </c>
      <c r="O20" s="136">
        <v>321</v>
      </c>
      <c r="P20" s="107"/>
      <c r="Q20" s="5">
        <v>443</v>
      </c>
      <c r="R20" s="109">
        <v>5325</v>
      </c>
      <c r="S20" s="5">
        <v>444</v>
      </c>
      <c r="T20" s="5">
        <v>148</v>
      </c>
      <c r="U20" s="114">
        <v>12</v>
      </c>
    </row>
    <row r="21" spans="1:21" ht="18" x14ac:dyDescent="0.35">
      <c r="A21">
        <v>17</v>
      </c>
      <c r="B21" s="17" t="s">
        <v>33</v>
      </c>
      <c r="C21" s="18" t="s">
        <v>37</v>
      </c>
      <c r="D21" s="107">
        <f t="shared" si="0"/>
        <v>428.83333333333331</v>
      </c>
      <c r="E21" s="107">
        <f t="shared" si="1"/>
        <v>142.94444444444443</v>
      </c>
      <c r="F21" s="5">
        <f t="shared" si="2"/>
        <v>18</v>
      </c>
      <c r="G21" s="204">
        <f t="shared" si="3"/>
        <v>7719</v>
      </c>
      <c r="H21" s="109">
        <v>5</v>
      </c>
      <c r="I21" s="107">
        <f t="shared" si="4"/>
        <v>2015</v>
      </c>
      <c r="J21" s="107">
        <f t="shared" si="5"/>
        <v>403</v>
      </c>
      <c r="K21" s="136">
        <f t="shared" si="6"/>
        <v>134.33333333333334</v>
      </c>
      <c r="L21" s="136">
        <v>354</v>
      </c>
      <c r="M21" s="136"/>
      <c r="N21" s="136">
        <v>444</v>
      </c>
      <c r="O21" s="136">
        <v>428</v>
      </c>
      <c r="P21" s="107">
        <v>419</v>
      </c>
      <c r="Q21" s="5">
        <v>370</v>
      </c>
      <c r="R21" s="109">
        <v>5704</v>
      </c>
      <c r="S21" s="5">
        <v>439</v>
      </c>
      <c r="T21" s="5">
        <v>146</v>
      </c>
      <c r="U21" s="114">
        <v>13</v>
      </c>
    </row>
    <row r="22" spans="1:21" ht="17.399999999999999" x14ac:dyDescent="0.35">
      <c r="A22">
        <v>18</v>
      </c>
      <c r="B22" s="15" t="s">
        <v>31</v>
      </c>
      <c r="C22" s="16" t="s">
        <v>45</v>
      </c>
      <c r="D22" s="107">
        <f t="shared" si="0"/>
        <v>411.78947368421052</v>
      </c>
      <c r="E22" s="107">
        <f t="shared" si="1"/>
        <v>137.26315789473685</v>
      </c>
      <c r="F22" s="5">
        <f t="shared" si="2"/>
        <v>19</v>
      </c>
      <c r="G22" s="204">
        <f t="shared" si="3"/>
        <v>7824</v>
      </c>
      <c r="H22" s="109">
        <v>6</v>
      </c>
      <c r="I22" s="107">
        <f t="shared" si="4"/>
        <v>2528</v>
      </c>
      <c r="J22" s="107">
        <f t="shared" si="5"/>
        <v>421.33333333333331</v>
      </c>
      <c r="K22" s="136">
        <f t="shared" si="6"/>
        <v>140.44444444444443</v>
      </c>
      <c r="L22" s="136">
        <v>400</v>
      </c>
      <c r="M22" s="158">
        <v>508</v>
      </c>
      <c r="N22" s="136">
        <v>416</v>
      </c>
      <c r="O22" s="136">
        <v>364</v>
      </c>
      <c r="P22" s="107">
        <v>455</v>
      </c>
      <c r="Q22" s="5">
        <v>385</v>
      </c>
      <c r="R22" s="109">
        <v>5296</v>
      </c>
      <c r="S22" s="5">
        <v>407</v>
      </c>
      <c r="T22" s="5">
        <v>136</v>
      </c>
      <c r="U22" s="114">
        <v>13</v>
      </c>
    </row>
    <row r="23" spans="1:21" ht="17.399999999999999" x14ac:dyDescent="0.35">
      <c r="A23">
        <v>19</v>
      </c>
      <c r="B23" s="19" t="s">
        <v>41</v>
      </c>
      <c r="C23" s="20" t="s">
        <v>42</v>
      </c>
      <c r="D23" s="107">
        <f t="shared" si="0"/>
        <v>409.93333333333334</v>
      </c>
      <c r="E23" s="107">
        <f t="shared" si="1"/>
        <v>136.64444444444445</v>
      </c>
      <c r="F23" s="5">
        <f t="shared" si="2"/>
        <v>15</v>
      </c>
      <c r="G23" s="204">
        <f t="shared" si="3"/>
        <v>6149</v>
      </c>
      <c r="H23" s="109">
        <v>5</v>
      </c>
      <c r="I23" s="107">
        <f t="shared" si="4"/>
        <v>1976</v>
      </c>
      <c r="J23" s="107">
        <f t="shared" si="5"/>
        <v>395.2</v>
      </c>
      <c r="K23" s="136">
        <f t="shared" si="6"/>
        <v>131.73333333333332</v>
      </c>
      <c r="L23" s="136">
        <v>429</v>
      </c>
      <c r="M23" s="136"/>
      <c r="N23" s="136">
        <v>380</v>
      </c>
      <c r="O23" s="136">
        <v>391</v>
      </c>
      <c r="P23" s="107">
        <v>434</v>
      </c>
      <c r="Q23" s="5">
        <v>342</v>
      </c>
      <c r="R23" s="109">
        <v>4173</v>
      </c>
      <c r="S23" s="5">
        <v>417</v>
      </c>
      <c r="T23" s="5">
        <v>139</v>
      </c>
      <c r="U23" s="114">
        <v>10</v>
      </c>
    </row>
    <row r="24" spans="1:21" ht="18" x14ac:dyDescent="0.35">
      <c r="A24">
        <v>20</v>
      </c>
      <c r="B24" s="17" t="s">
        <v>33</v>
      </c>
      <c r="C24" s="18" t="s">
        <v>43</v>
      </c>
      <c r="D24" s="107">
        <f t="shared" si="0"/>
        <v>404.8235294117647</v>
      </c>
      <c r="E24" s="107">
        <f t="shared" si="1"/>
        <v>134.94117647058823</v>
      </c>
      <c r="F24" s="5">
        <f t="shared" si="2"/>
        <v>17</v>
      </c>
      <c r="G24" s="204">
        <f t="shared" si="3"/>
        <v>6882</v>
      </c>
      <c r="H24" s="109">
        <v>5</v>
      </c>
      <c r="I24" s="107">
        <f t="shared" si="4"/>
        <v>1944</v>
      </c>
      <c r="J24" s="107">
        <f t="shared" si="5"/>
        <v>388.8</v>
      </c>
      <c r="K24" s="136">
        <f t="shared" si="6"/>
        <v>129.6</v>
      </c>
      <c r="L24" s="136">
        <v>423</v>
      </c>
      <c r="M24" s="136">
        <v>359</v>
      </c>
      <c r="N24" s="136"/>
      <c r="O24" s="136">
        <v>418</v>
      </c>
      <c r="P24" s="107">
        <v>375</v>
      </c>
      <c r="Q24" s="5">
        <v>369</v>
      </c>
      <c r="R24" s="109">
        <v>4938</v>
      </c>
      <c r="S24" s="5">
        <v>412</v>
      </c>
      <c r="T24" s="5">
        <v>137</v>
      </c>
      <c r="U24" s="114">
        <v>12</v>
      </c>
    </row>
    <row r="25" spans="1:21" ht="18" x14ac:dyDescent="0.35">
      <c r="A25">
        <v>21</v>
      </c>
      <c r="B25" s="13" t="s">
        <v>29</v>
      </c>
      <c r="C25" s="14" t="s">
        <v>52</v>
      </c>
      <c r="D25" s="107">
        <f t="shared" si="0"/>
        <v>404.05555555555554</v>
      </c>
      <c r="E25" s="107">
        <f t="shared" si="1"/>
        <v>134.68518518518519</v>
      </c>
      <c r="F25" s="5">
        <f t="shared" si="2"/>
        <v>18</v>
      </c>
      <c r="G25" s="204">
        <f t="shared" si="3"/>
        <v>7273</v>
      </c>
      <c r="H25" s="109">
        <v>6</v>
      </c>
      <c r="I25" s="107">
        <f t="shared" si="4"/>
        <v>2639</v>
      </c>
      <c r="J25" s="107">
        <f t="shared" si="5"/>
        <v>439.83333333333331</v>
      </c>
      <c r="K25" s="136">
        <f t="shared" si="6"/>
        <v>146.61111111111111</v>
      </c>
      <c r="L25" s="136">
        <v>441</v>
      </c>
      <c r="M25" s="136">
        <v>427</v>
      </c>
      <c r="N25" s="136">
        <v>457</v>
      </c>
      <c r="O25" s="136">
        <v>442</v>
      </c>
      <c r="P25" s="107">
        <v>448</v>
      </c>
      <c r="Q25" s="5">
        <v>424</v>
      </c>
      <c r="R25" s="109">
        <v>4634</v>
      </c>
      <c r="S25" s="5">
        <v>386</v>
      </c>
      <c r="T25" s="5">
        <v>129</v>
      </c>
      <c r="U25" s="114">
        <v>12</v>
      </c>
    </row>
    <row r="26" spans="1:21" ht="17.399999999999999" x14ac:dyDescent="0.35">
      <c r="A26">
        <v>22</v>
      </c>
      <c r="B26" s="19" t="s">
        <v>41</v>
      </c>
      <c r="C26" s="20" t="s">
        <v>47</v>
      </c>
      <c r="D26" s="107">
        <f t="shared" si="0"/>
        <v>403.92857142857144</v>
      </c>
      <c r="E26" s="107">
        <f t="shared" si="1"/>
        <v>134.64285714285714</v>
      </c>
      <c r="F26" s="5">
        <f t="shared" si="2"/>
        <v>14</v>
      </c>
      <c r="G26" s="204">
        <f t="shared" si="3"/>
        <v>5655</v>
      </c>
      <c r="H26" s="109">
        <v>6</v>
      </c>
      <c r="I26" s="107">
        <f t="shared" si="4"/>
        <v>2431</v>
      </c>
      <c r="J26" s="107">
        <f t="shared" si="5"/>
        <v>405.16666666666669</v>
      </c>
      <c r="K26" s="136">
        <f t="shared" si="6"/>
        <v>135.05555555555557</v>
      </c>
      <c r="L26" s="136">
        <v>391</v>
      </c>
      <c r="M26" s="136">
        <v>431</v>
      </c>
      <c r="N26" s="136">
        <v>406</v>
      </c>
      <c r="O26" s="136">
        <v>351</v>
      </c>
      <c r="P26" s="107">
        <v>447</v>
      </c>
      <c r="Q26" s="5">
        <v>405</v>
      </c>
      <c r="R26" s="109">
        <v>3224</v>
      </c>
      <c r="S26" s="5">
        <v>403</v>
      </c>
      <c r="T26" s="5">
        <v>134</v>
      </c>
      <c r="U26" s="114">
        <v>8</v>
      </c>
    </row>
    <row r="27" spans="1:21" ht="17.399999999999999" x14ac:dyDescent="0.35">
      <c r="A27">
        <v>23</v>
      </c>
      <c r="B27" s="19" t="s">
        <v>41</v>
      </c>
      <c r="C27" s="20" t="s">
        <v>44</v>
      </c>
      <c r="D27" s="107">
        <f t="shared" si="0"/>
        <v>401.61111111111109</v>
      </c>
      <c r="E27" s="107">
        <f t="shared" si="1"/>
        <v>133.87037037037035</v>
      </c>
      <c r="F27" s="5">
        <f t="shared" si="2"/>
        <v>18</v>
      </c>
      <c r="G27" s="204">
        <f t="shared" si="3"/>
        <v>7229</v>
      </c>
      <c r="H27" s="109">
        <v>4</v>
      </c>
      <c r="I27" s="107">
        <f t="shared" si="4"/>
        <v>1477</v>
      </c>
      <c r="J27" s="107">
        <f t="shared" si="5"/>
        <v>369.25</v>
      </c>
      <c r="K27" s="136">
        <f t="shared" si="6"/>
        <v>123.08333333333333</v>
      </c>
      <c r="L27" s="136">
        <v>332</v>
      </c>
      <c r="M27" s="136"/>
      <c r="N27" s="136">
        <v>436</v>
      </c>
      <c r="O27" s="136">
        <v>308</v>
      </c>
      <c r="P27" s="107">
        <v>401</v>
      </c>
      <c r="Q27" s="5"/>
      <c r="R27" s="109">
        <v>5752</v>
      </c>
      <c r="S27" s="5">
        <v>411</v>
      </c>
      <c r="T27" s="5">
        <v>137</v>
      </c>
      <c r="U27" s="114">
        <v>14</v>
      </c>
    </row>
    <row r="28" spans="1:21" ht="18" x14ac:dyDescent="0.35">
      <c r="A28">
        <v>24</v>
      </c>
      <c r="B28" s="13" t="s">
        <v>49</v>
      </c>
      <c r="C28" s="14" t="s">
        <v>50</v>
      </c>
      <c r="D28" s="107">
        <f t="shared" si="0"/>
        <v>395.05882352941177</v>
      </c>
      <c r="E28" s="107">
        <f t="shared" si="1"/>
        <v>131.68627450980392</v>
      </c>
      <c r="F28" s="5">
        <f t="shared" si="2"/>
        <v>17</v>
      </c>
      <c r="G28" s="204">
        <f t="shared" si="3"/>
        <v>6716</v>
      </c>
      <c r="H28" s="109">
        <v>4</v>
      </c>
      <c r="I28" s="107">
        <f t="shared" si="4"/>
        <v>1554</v>
      </c>
      <c r="J28" s="107">
        <f t="shared" si="5"/>
        <v>388.5</v>
      </c>
      <c r="K28" s="136">
        <f t="shared" si="6"/>
        <v>129.5</v>
      </c>
      <c r="L28" s="136"/>
      <c r="M28" s="136">
        <v>356</v>
      </c>
      <c r="N28" s="136">
        <v>358</v>
      </c>
      <c r="O28" s="136">
        <v>405</v>
      </c>
      <c r="P28" s="107">
        <v>435</v>
      </c>
      <c r="Q28" s="5"/>
      <c r="R28" s="109">
        <v>5162</v>
      </c>
      <c r="S28" s="5">
        <v>397</v>
      </c>
      <c r="T28" s="5">
        <v>132</v>
      </c>
      <c r="U28" s="114">
        <v>13</v>
      </c>
    </row>
    <row r="29" spans="1:21" ht="17.399999999999999" x14ac:dyDescent="0.35">
      <c r="A29">
        <v>25</v>
      </c>
      <c r="B29" s="19" t="s">
        <v>41</v>
      </c>
      <c r="C29" s="20" t="s">
        <v>51</v>
      </c>
      <c r="D29" s="107">
        <f t="shared" si="0"/>
        <v>392.8</v>
      </c>
      <c r="E29" s="107">
        <f t="shared" si="1"/>
        <v>130.93333333333334</v>
      </c>
      <c r="F29" s="5">
        <f t="shared" si="2"/>
        <v>20</v>
      </c>
      <c r="G29" s="204">
        <f t="shared" si="3"/>
        <v>7856</v>
      </c>
      <c r="H29" s="109">
        <v>6</v>
      </c>
      <c r="I29" s="107">
        <f t="shared" si="4"/>
        <v>2364</v>
      </c>
      <c r="J29" s="107">
        <f t="shared" si="5"/>
        <v>394</v>
      </c>
      <c r="K29" s="136">
        <f t="shared" si="6"/>
        <v>131.33333333333334</v>
      </c>
      <c r="L29" s="136">
        <v>414</v>
      </c>
      <c r="M29" s="136">
        <v>392</v>
      </c>
      <c r="N29" s="136">
        <v>386</v>
      </c>
      <c r="O29" s="136">
        <v>389</v>
      </c>
      <c r="P29" s="107">
        <v>389</v>
      </c>
      <c r="Q29" s="5">
        <v>394</v>
      </c>
      <c r="R29" s="109">
        <v>5492</v>
      </c>
      <c r="S29" s="5">
        <v>392</v>
      </c>
      <c r="T29" s="5">
        <v>131</v>
      </c>
      <c r="U29" s="114">
        <v>14</v>
      </c>
    </row>
    <row r="30" spans="1:21" ht="17.399999999999999" x14ac:dyDescent="0.35">
      <c r="A30">
        <v>26</v>
      </c>
      <c r="B30" s="19" t="s">
        <v>41</v>
      </c>
      <c r="C30" s="20" t="s">
        <v>46</v>
      </c>
      <c r="D30" s="107">
        <f t="shared" si="0"/>
        <v>389.9</v>
      </c>
      <c r="E30" s="107">
        <f t="shared" si="1"/>
        <v>129.96666666666667</v>
      </c>
      <c r="F30" s="5">
        <f t="shared" si="2"/>
        <v>20</v>
      </c>
      <c r="G30" s="204">
        <f t="shared" si="3"/>
        <v>7798</v>
      </c>
      <c r="H30" s="109">
        <v>6</v>
      </c>
      <c r="I30" s="107">
        <f t="shared" si="4"/>
        <v>2114</v>
      </c>
      <c r="J30" s="107">
        <f t="shared" si="5"/>
        <v>352.33333333333331</v>
      </c>
      <c r="K30" s="136">
        <f t="shared" si="6"/>
        <v>117.44444444444444</v>
      </c>
      <c r="L30" s="136">
        <v>342</v>
      </c>
      <c r="M30" s="136">
        <v>331</v>
      </c>
      <c r="N30" s="136">
        <v>319</v>
      </c>
      <c r="O30" s="136">
        <v>336</v>
      </c>
      <c r="P30" s="107">
        <v>378</v>
      </c>
      <c r="Q30" s="5">
        <v>408</v>
      </c>
      <c r="R30" s="109">
        <v>5684</v>
      </c>
      <c r="S30" s="5">
        <v>406</v>
      </c>
      <c r="T30" s="5">
        <v>135</v>
      </c>
      <c r="U30" s="114">
        <v>14</v>
      </c>
    </row>
    <row r="31" spans="1:21" ht="18" x14ac:dyDescent="0.35">
      <c r="A31">
        <v>27</v>
      </c>
      <c r="B31" s="17" t="s">
        <v>33</v>
      </c>
      <c r="C31" s="18" t="s">
        <v>58</v>
      </c>
      <c r="D31" s="107">
        <f t="shared" si="0"/>
        <v>389.52941176470586</v>
      </c>
      <c r="E31" s="107">
        <f t="shared" si="1"/>
        <v>129.84313725490196</v>
      </c>
      <c r="F31" s="5">
        <f t="shared" si="2"/>
        <v>17</v>
      </c>
      <c r="G31" s="204">
        <f t="shared" si="3"/>
        <v>6622</v>
      </c>
      <c r="H31" s="109">
        <v>6</v>
      </c>
      <c r="I31" s="107">
        <f t="shared" si="4"/>
        <v>2421</v>
      </c>
      <c r="J31" s="107">
        <f t="shared" si="5"/>
        <v>403.5</v>
      </c>
      <c r="K31" s="136">
        <f t="shared" si="6"/>
        <v>134.5</v>
      </c>
      <c r="L31" s="136">
        <v>471</v>
      </c>
      <c r="M31" s="136">
        <v>358</v>
      </c>
      <c r="N31" s="136">
        <v>399</v>
      </c>
      <c r="O31" s="136">
        <v>410</v>
      </c>
      <c r="P31" s="107">
        <v>359</v>
      </c>
      <c r="Q31" s="5">
        <v>424</v>
      </c>
      <c r="R31" s="109">
        <v>4201</v>
      </c>
      <c r="S31" s="5">
        <v>382</v>
      </c>
      <c r="T31" s="5">
        <v>127</v>
      </c>
      <c r="U31" s="114">
        <v>11</v>
      </c>
    </row>
    <row r="32" spans="1:21" ht="18" x14ac:dyDescent="0.35">
      <c r="A32">
        <v>28</v>
      </c>
      <c r="B32" s="21" t="s">
        <v>53</v>
      </c>
      <c r="C32" s="22" t="s">
        <v>57</v>
      </c>
      <c r="D32" s="107">
        <f t="shared" si="0"/>
        <v>386.72727272727275</v>
      </c>
      <c r="E32" s="107">
        <f t="shared" si="1"/>
        <v>128.90909090909091</v>
      </c>
      <c r="F32" s="5">
        <f t="shared" si="2"/>
        <v>11</v>
      </c>
      <c r="G32" s="204">
        <f t="shared" si="3"/>
        <v>4254</v>
      </c>
      <c r="H32" s="109">
        <v>3</v>
      </c>
      <c r="I32" s="107">
        <f t="shared" si="4"/>
        <v>1194</v>
      </c>
      <c r="J32" s="107">
        <f t="shared" si="5"/>
        <v>398</v>
      </c>
      <c r="K32" s="136">
        <f t="shared" si="6"/>
        <v>132.66666666666666</v>
      </c>
      <c r="L32" s="136"/>
      <c r="M32" s="136"/>
      <c r="N32" s="136"/>
      <c r="O32" s="136">
        <v>441</v>
      </c>
      <c r="P32" s="107">
        <v>396</v>
      </c>
      <c r="Q32" s="5">
        <v>357</v>
      </c>
      <c r="R32" s="109">
        <v>3060</v>
      </c>
      <c r="S32" s="5">
        <v>383</v>
      </c>
      <c r="T32" s="5">
        <v>128</v>
      </c>
      <c r="U32" s="114">
        <v>8</v>
      </c>
    </row>
    <row r="33" spans="1:21" ht="18" x14ac:dyDescent="0.35">
      <c r="A33">
        <v>29</v>
      </c>
      <c r="B33" s="21" t="s">
        <v>53</v>
      </c>
      <c r="C33" s="22" t="s">
        <v>54</v>
      </c>
      <c r="D33" s="107">
        <f t="shared" si="0"/>
        <v>385.1</v>
      </c>
      <c r="E33" s="107">
        <f t="shared" si="1"/>
        <v>128.36666666666667</v>
      </c>
      <c r="F33" s="5">
        <f t="shared" si="2"/>
        <v>20</v>
      </c>
      <c r="G33" s="204">
        <f t="shared" si="3"/>
        <v>7702</v>
      </c>
      <c r="H33" s="109">
        <v>6</v>
      </c>
      <c r="I33" s="107">
        <f t="shared" si="4"/>
        <v>2302</v>
      </c>
      <c r="J33" s="107">
        <f t="shared" si="5"/>
        <v>383.66666666666669</v>
      </c>
      <c r="K33" s="136">
        <f t="shared" si="6"/>
        <v>127.8888888888889</v>
      </c>
      <c r="L33" s="136">
        <v>472</v>
      </c>
      <c r="M33" s="136">
        <v>356</v>
      </c>
      <c r="N33" s="136">
        <v>390</v>
      </c>
      <c r="O33" s="136">
        <v>328</v>
      </c>
      <c r="P33" s="107">
        <v>378</v>
      </c>
      <c r="Q33" s="5">
        <v>378</v>
      </c>
      <c r="R33" s="109">
        <v>5400</v>
      </c>
      <c r="S33" s="5">
        <v>386</v>
      </c>
      <c r="T33" s="5">
        <v>129</v>
      </c>
      <c r="U33" s="114">
        <v>14</v>
      </c>
    </row>
    <row r="34" spans="1:21" ht="18" x14ac:dyDescent="0.35">
      <c r="A34">
        <v>30</v>
      </c>
      <c r="B34" s="13" t="s">
        <v>29</v>
      </c>
      <c r="C34" s="24" t="s">
        <v>60</v>
      </c>
      <c r="D34" s="107">
        <f t="shared" si="0"/>
        <v>384.26666666666665</v>
      </c>
      <c r="E34" s="107">
        <f t="shared" si="1"/>
        <v>128.08888888888887</v>
      </c>
      <c r="F34" s="5">
        <f t="shared" si="2"/>
        <v>15</v>
      </c>
      <c r="G34" s="204">
        <f t="shared" si="3"/>
        <v>5764</v>
      </c>
      <c r="H34" s="109">
        <v>4</v>
      </c>
      <c r="I34" s="107">
        <f t="shared" si="4"/>
        <v>1583</v>
      </c>
      <c r="J34" s="107">
        <f t="shared" si="5"/>
        <v>395.75</v>
      </c>
      <c r="K34" s="136">
        <f t="shared" si="6"/>
        <v>131.91666666666666</v>
      </c>
      <c r="L34" s="136"/>
      <c r="M34" s="136">
        <v>411</v>
      </c>
      <c r="N34" s="136">
        <v>359</v>
      </c>
      <c r="O34" s="136">
        <v>440</v>
      </c>
      <c r="P34" s="107">
        <v>373</v>
      </c>
      <c r="Q34" s="5"/>
      <c r="R34" s="109">
        <v>4181</v>
      </c>
      <c r="S34" s="5">
        <v>380</v>
      </c>
      <c r="T34" s="5">
        <v>127</v>
      </c>
      <c r="U34" s="114">
        <v>11</v>
      </c>
    </row>
    <row r="35" spans="1:21" ht="17.399999999999999" x14ac:dyDescent="0.35">
      <c r="A35">
        <v>31</v>
      </c>
      <c r="B35" s="19" t="s">
        <v>41</v>
      </c>
      <c r="C35" s="20" t="s">
        <v>55</v>
      </c>
      <c r="D35" s="107">
        <f t="shared" si="0"/>
        <v>382.2</v>
      </c>
      <c r="E35" s="107">
        <f t="shared" si="1"/>
        <v>127.39999999999999</v>
      </c>
      <c r="F35" s="5">
        <f t="shared" si="2"/>
        <v>20</v>
      </c>
      <c r="G35" s="204">
        <f t="shared" si="3"/>
        <v>7644</v>
      </c>
      <c r="H35" s="109">
        <v>6</v>
      </c>
      <c r="I35" s="107">
        <f t="shared" si="4"/>
        <v>2245</v>
      </c>
      <c r="J35" s="107">
        <f t="shared" si="5"/>
        <v>374.16666666666669</v>
      </c>
      <c r="K35" s="136">
        <f t="shared" si="6"/>
        <v>124.72222222222223</v>
      </c>
      <c r="L35" s="136">
        <v>399</v>
      </c>
      <c r="M35" s="136">
        <v>352</v>
      </c>
      <c r="N35" s="136">
        <v>359</v>
      </c>
      <c r="O35" s="136">
        <v>367</v>
      </c>
      <c r="P35" s="107">
        <v>338</v>
      </c>
      <c r="Q35" s="5">
        <v>430</v>
      </c>
      <c r="R35" s="109">
        <v>5399</v>
      </c>
      <c r="S35" s="5">
        <v>386</v>
      </c>
      <c r="T35" s="5">
        <v>129</v>
      </c>
      <c r="U35" s="114">
        <v>14</v>
      </c>
    </row>
    <row r="36" spans="1:21" ht="18" x14ac:dyDescent="0.35">
      <c r="A36">
        <v>32</v>
      </c>
      <c r="B36" s="13" t="s">
        <v>29</v>
      </c>
      <c r="C36" s="14" t="s">
        <v>48</v>
      </c>
      <c r="D36" s="107">
        <f t="shared" si="0"/>
        <v>381.2</v>
      </c>
      <c r="E36" s="107">
        <f t="shared" si="1"/>
        <v>127.06666666666666</v>
      </c>
      <c r="F36" s="5">
        <f t="shared" si="2"/>
        <v>10</v>
      </c>
      <c r="G36" s="204">
        <f t="shared" si="3"/>
        <v>3812</v>
      </c>
      <c r="H36" s="109">
        <v>4</v>
      </c>
      <c r="I36" s="107">
        <f t="shared" si="4"/>
        <v>1429</v>
      </c>
      <c r="J36" s="107">
        <f t="shared" si="5"/>
        <v>357.25</v>
      </c>
      <c r="K36" s="136">
        <f t="shared" si="6"/>
        <v>119.08333333333333</v>
      </c>
      <c r="L36" s="136"/>
      <c r="M36" s="136">
        <v>327</v>
      </c>
      <c r="N36" s="136">
        <v>388</v>
      </c>
      <c r="O36" s="136">
        <v>357</v>
      </c>
      <c r="P36" s="107">
        <v>357</v>
      </c>
      <c r="Q36" s="5"/>
      <c r="R36" s="109">
        <v>2383</v>
      </c>
      <c r="S36" s="5">
        <v>397</v>
      </c>
      <c r="T36" s="5">
        <v>132</v>
      </c>
      <c r="U36" s="114">
        <v>6</v>
      </c>
    </row>
    <row r="37" spans="1:21" ht="18" x14ac:dyDescent="0.35">
      <c r="A37">
        <v>33</v>
      </c>
      <c r="B37" s="17" t="s">
        <v>33</v>
      </c>
      <c r="C37" s="18" t="s">
        <v>59</v>
      </c>
      <c r="D37" s="107">
        <f t="shared" ref="D37:D58" si="7">G37/F37</f>
        <v>378.95</v>
      </c>
      <c r="E37" s="107">
        <f t="shared" ref="E37:E68" si="8">D37/3</f>
        <v>126.31666666666666</v>
      </c>
      <c r="F37" s="5">
        <f t="shared" ref="F37:F58" si="9">(SUM(H37+U37))</f>
        <v>20</v>
      </c>
      <c r="G37" s="204">
        <f t="shared" ref="G37:G58" si="10">SUM(I37+R37)</f>
        <v>7579</v>
      </c>
      <c r="H37" s="109">
        <v>6</v>
      </c>
      <c r="I37" s="107">
        <f t="shared" ref="I37:I58" si="11">SUM(L37:Q37)</f>
        <v>2239</v>
      </c>
      <c r="J37" s="107">
        <f t="shared" ref="J37:J68" si="12">I37/H37</f>
        <v>373.16666666666669</v>
      </c>
      <c r="K37" s="136">
        <f t="shared" ref="K37:K68" si="13">J37/3</f>
        <v>124.3888888888889</v>
      </c>
      <c r="L37" s="136">
        <v>348</v>
      </c>
      <c r="M37" s="136">
        <v>398</v>
      </c>
      <c r="N37" s="136">
        <v>433</v>
      </c>
      <c r="O37" s="136">
        <v>370</v>
      </c>
      <c r="P37" s="107">
        <v>366</v>
      </c>
      <c r="Q37" s="5">
        <v>324</v>
      </c>
      <c r="R37" s="109">
        <v>5340</v>
      </c>
      <c r="S37" s="5">
        <v>381</v>
      </c>
      <c r="T37" s="5">
        <v>127</v>
      </c>
      <c r="U37" s="114">
        <v>14</v>
      </c>
    </row>
    <row r="38" spans="1:21" ht="18" x14ac:dyDescent="0.35">
      <c r="A38">
        <v>34</v>
      </c>
      <c r="B38" s="21" t="s">
        <v>53</v>
      </c>
      <c r="C38" s="23" t="s">
        <v>63</v>
      </c>
      <c r="D38" s="107">
        <f t="shared" si="7"/>
        <v>377.9</v>
      </c>
      <c r="E38" s="107">
        <f t="shared" si="8"/>
        <v>125.96666666666665</v>
      </c>
      <c r="F38" s="5">
        <f t="shared" si="9"/>
        <v>20</v>
      </c>
      <c r="G38" s="204">
        <f t="shared" si="10"/>
        <v>7558</v>
      </c>
      <c r="H38" s="109">
        <v>6</v>
      </c>
      <c r="I38" s="107">
        <f t="shared" si="11"/>
        <v>2328</v>
      </c>
      <c r="J38" s="107">
        <f t="shared" si="12"/>
        <v>388</v>
      </c>
      <c r="K38" s="136">
        <f t="shared" si="13"/>
        <v>129.33333333333334</v>
      </c>
      <c r="L38" s="136">
        <v>389</v>
      </c>
      <c r="M38" s="136">
        <v>354</v>
      </c>
      <c r="N38" s="136">
        <v>377</v>
      </c>
      <c r="O38" s="136">
        <v>400</v>
      </c>
      <c r="P38" s="107">
        <v>386</v>
      </c>
      <c r="Q38" s="5">
        <v>422</v>
      </c>
      <c r="R38" s="109">
        <v>5230</v>
      </c>
      <c r="S38" s="5">
        <v>374</v>
      </c>
      <c r="T38" s="5">
        <v>125</v>
      </c>
      <c r="U38" s="114">
        <v>14</v>
      </c>
    </row>
    <row r="39" spans="1:21" ht="18" x14ac:dyDescent="0.35">
      <c r="A39">
        <v>35</v>
      </c>
      <c r="B39" s="21" t="s">
        <v>53</v>
      </c>
      <c r="C39" s="23" t="s">
        <v>56</v>
      </c>
      <c r="D39" s="107">
        <f t="shared" si="7"/>
        <v>375.8235294117647</v>
      </c>
      <c r="E39" s="107">
        <f t="shared" si="8"/>
        <v>125.27450980392156</v>
      </c>
      <c r="F39" s="5">
        <f t="shared" si="9"/>
        <v>17</v>
      </c>
      <c r="G39" s="204">
        <f t="shared" si="10"/>
        <v>6389</v>
      </c>
      <c r="H39" s="109">
        <v>6</v>
      </c>
      <c r="I39" s="107">
        <f t="shared" si="11"/>
        <v>2179</v>
      </c>
      <c r="J39" s="107">
        <f t="shared" si="12"/>
        <v>363.16666666666669</v>
      </c>
      <c r="K39" s="136">
        <f t="shared" si="13"/>
        <v>121.05555555555556</v>
      </c>
      <c r="L39" s="136">
        <v>371</v>
      </c>
      <c r="M39" s="136">
        <v>347</v>
      </c>
      <c r="N39" s="136">
        <v>339</v>
      </c>
      <c r="O39" s="136">
        <v>398</v>
      </c>
      <c r="P39" s="107">
        <v>355</v>
      </c>
      <c r="Q39" s="5">
        <v>369</v>
      </c>
      <c r="R39" s="109">
        <v>4210</v>
      </c>
      <c r="S39" s="5">
        <v>383</v>
      </c>
      <c r="T39" s="5">
        <v>128</v>
      </c>
      <c r="U39" s="114">
        <v>11</v>
      </c>
    </row>
    <row r="40" spans="1:21" ht="18" x14ac:dyDescent="0.35">
      <c r="A40">
        <v>36</v>
      </c>
      <c r="B40" s="13" t="s">
        <v>29</v>
      </c>
      <c r="C40" s="24" t="s">
        <v>61</v>
      </c>
      <c r="D40" s="107">
        <f t="shared" si="7"/>
        <v>375.64705882352939</v>
      </c>
      <c r="E40" s="107">
        <f t="shared" si="8"/>
        <v>125.21568627450979</v>
      </c>
      <c r="F40" s="5">
        <f t="shared" si="9"/>
        <v>17</v>
      </c>
      <c r="G40" s="204">
        <f t="shared" si="10"/>
        <v>6386</v>
      </c>
      <c r="H40" s="109">
        <v>6</v>
      </c>
      <c r="I40" s="107">
        <f t="shared" si="11"/>
        <v>2209</v>
      </c>
      <c r="J40" s="107">
        <f t="shared" si="12"/>
        <v>368.16666666666669</v>
      </c>
      <c r="K40" s="136">
        <f t="shared" si="13"/>
        <v>122.72222222222223</v>
      </c>
      <c r="L40" s="136">
        <v>400</v>
      </c>
      <c r="M40" s="136">
        <v>319</v>
      </c>
      <c r="N40" s="136">
        <v>368</v>
      </c>
      <c r="O40" s="136">
        <v>330</v>
      </c>
      <c r="P40" s="107">
        <v>404</v>
      </c>
      <c r="Q40" s="5">
        <v>388</v>
      </c>
      <c r="R40" s="109">
        <v>4177</v>
      </c>
      <c r="S40" s="5">
        <v>380</v>
      </c>
      <c r="T40" s="5">
        <v>127</v>
      </c>
      <c r="U40" s="114">
        <v>11</v>
      </c>
    </row>
    <row r="41" spans="1:21" ht="18" x14ac:dyDescent="0.35">
      <c r="A41">
        <v>37</v>
      </c>
      <c r="B41" s="17" t="s">
        <v>33</v>
      </c>
      <c r="C41" s="26" t="s">
        <v>62</v>
      </c>
      <c r="D41" s="107">
        <f t="shared" si="7"/>
        <v>363</v>
      </c>
      <c r="E41" s="107">
        <f t="shared" si="8"/>
        <v>121</v>
      </c>
      <c r="F41" s="5">
        <f t="shared" si="9"/>
        <v>14</v>
      </c>
      <c r="G41" s="204">
        <f t="shared" si="10"/>
        <v>5082</v>
      </c>
      <c r="H41" s="109">
        <v>5</v>
      </c>
      <c r="I41" s="107">
        <f t="shared" si="11"/>
        <v>1671</v>
      </c>
      <c r="J41" s="107">
        <f t="shared" si="12"/>
        <v>334.2</v>
      </c>
      <c r="K41" s="136">
        <f t="shared" si="13"/>
        <v>111.39999999999999</v>
      </c>
      <c r="L41" s="136">
        <v>354</v>
      </c>
      <c r="M41" s="136">
        <v>332</v>
      </c>
      <c r="N41" s="136">
        <v>334</v>
      </c>
      <c r="O41" s="136">
        <v>301</v>
      </c>
      <c r="P41" s="107"/>
      <c r="Q41" s="5">
        <v>350</v>
      </c>
      <c r="R41" s="109">
        <v>3411</v>
      </c>
      <c r="S41" s="5">
        <v>379</v>
      </c>
      <c r="T41" s="5">
        <v>126</v>
      </c>
      <c r="U41" s="114">
        <v>9</v>
      </c>
    </row>
    <row r="42" spans="1:21" ht="18" x14ac:dyDescent="0.35">
      <c r="A42">
        <v>38</v>
      </c>
      <c r="B42" s="13" t="s">
        <v>29</v>
      </c>
      <c r="C42" s="24" t="s">
        <v>65</v>
      </c>
      <c r="D42" s="107">
        <f t="shared" si="7"/>
        <v>358.125</v>
      </c>
      <c r="E42" s="107">
        <f t="shared" si="8"/>
        <v>119.375</v>
      </c>
      <c r="F42" s="5">
        <f t="shared" si="9"/>
        <v>8</v>
      </c>
      <c r="G42" s="204">
        <f t="shared" si="10"/>
        <v>2865</v>
      </c>
      <c r="H42" s="109">
        <v>3</v>
      </c>
      <c r="I42" s="107">
        <f t="shared" si="11"/>
        <v>1100</v>
      </c>
      <c r="J42" s="107">
        <f t="shared" si="12"/>
        <v>366.66666666666669</v>
      </c>
      <c r="K42" s="136">
        <f t="shared" si="13"/>
        <v>122.22222222222223</v>
      </c>
      <c r="L42" s="136">
        <v>327</v>
      </c>
      <c r="M42" s="136">
        <v>379</v>
      </c>
      <c r="N42" s="136">
        <v>394</v>
      </c>
      <c r="O42" s="136"/>
      <c r="P42" s="107"/>
      <c r="Q42" s="5"/>
      <c r="R42" s="109">
        <v>1765</v>
      </c>
      <c r="S42" s="5">
        <v>353</v>
      </c>
      <c r="T42" s="5">
        <v>118</v>
      </c>
      <c r="U42" s="114">
        <v>5</v>
      </c>
    </row>
    <row r="43" spans="1:21" ht="18" x14ac:dyDescent="0.35">
      <c r="A43">
        <v>39</v>
      </c>
      <c r="B43" s="13" t="s">
        <v>29</v>
      </c>
      <c r="C43" s="23" t="s">
        <v>190</v>
      </c>
      <c r="D43" s="107">
        <f t="shared" si="7"/>
        <v>357</v>
      </c>
      <c r="E43" s="107">
        <f t="shared" si="8"/>
        <v>119</v>
      </c>
      <c r="F43" s="5">
        <f t="shared" si="9"/>
        <v>5</v>
      </c>
      <c r="G43" s="204">
        <f t="shared" si="10"/>
        <v>1785</v>
      </c>
      <c r="H43" s="5">
        <v>5</v>
      </c>
      <c r="I43" s="107">
        <f t="shared" si="11"/>
        <v>1785</v>
      </c>
      <c r="J43" s="107">
        <f t="shared" si="12"/>
        <v>357</v>
      </c>
      <c r="K43" s="107">
        <f t="shared" si="13"/>
        <v>119</v>
      </c>
      <c r="L43" s="107"/>
      <c r="M43" s="107">
        <v>452</v>
      </c>
      <c r="N43" s="107">
        <v>228</v>
      </c>
      <c r="O43" s="107">
        <v>380</v>
      </c>
      <c r="P43" s="107">
        <v>352</v>
      </c>
      <c r="Q43" s="5">
        <v>373</v>
      </c>
      <c r="R43" s="109"/>
      <c r="S43" s="5"/>
      <c r="T43" s="5"/>
      <c r="U43" s="114"/>
    </row>
    <row r="44" spans="1:21" ht="18.600000000000001" thickBot="1" x14ac:dyDescent="0.4">
      <c r="A44">
        <v>40</v>
      </c>
      <c r="B44" s="21" t="s">
        <v>53</v>
      </c>
      <c r="C44" s="23" t="s">
        <v>64</v>
      </c>
      <c r="D44" s="107">
        <f t="shared" si="7"/>
        <v>356.88888888888891</v>
      </c>
      <c r="E44" s="107">
        <f t="shared" si="8"/>
        <v>118.96296296296298</v>
      </c>
      <c r="F44" s="5">
        <f t="shared" si="9"/>
        <v>18</v>
      </c>
      <c r="G44" s="204">
        <f t="shared" si="10"/>
        <v>6424</v>
      </c>
      <c r="H44" s="5">
        <v>6</v>
      </c>
      <c r="I44" s="107">
        <f t="shared" si="11"/>
        <v>2124</v>
      </c>
      <c r="J44" s="107">
        <f t="shared" si="12"/>
        <v>354</v>
      </c>
      <c r="K44" s="107">
        <f t="shared" si="13"/>
        <v>118</v>
      </c>
      <c r="L44" s="107">
        <v>382</v>
      </c>
      <c r="M44" s="107">
        <v>352</v>
      </c>
      <c r="N44" s="107">
        <v>343</v>
      </c>
      <c r="O44" s="107">
        <v>375</v>
      </c>
      <c r="P44" s="107">
        <v>325</v>
      </c>
      <c r="Q44" s="5">
        <v>347</v>
      </c>
      <c r="R44" s="109">
        <v>4300</v>
      </c>
      <c r="S44" s="5">
        <v>358</v>
      </c>
      <c r="T44" s="5">
        <v>119</v>
      </c>
      <c r="U44" s="114">
        <v>12</v>
      </c>
    </row>
    <row r="45" spans="1:21" ht="18" x14ac:dyDescent="0.35">
      <c r="A45">
        <v>41</v>
      </c>
      <c r="B45" s="208" t="s">
        <v>53</v>
      </c>
      <c r="C45" s="210" t="s">
        <v>66</v>
      </c>
      <c r="D45" s="107">
        <f t="shared" si="7"/>
        <v>351.36363636363637</v>
      </c>
      <c r="E45" s="107">
        <f t="shared" si="8"/>
        <v>117.12121212121212</v>
      </c>
      <c r="F45" s="166">
        <f t="shared" si="9"/>
        <v>11</v>
      </c>
      <c r="G45" s="184">
        <f t="shared" si="10"/>
        <v>3865</v>
      </c>
      <c r="H45" s="5">
        <v>4</v>
      </c>
      <c r="I45" s="107">
        <f t="shared" si="11"/>
        <v>1400</v>
      </c>
      <c r="J45" s="107">
        <f t="shared" si="12"/>
        <v>350</v>
      </c>
      <c r="K45" s="107">
        <f t="shared" si="13"/>
        <v>116.66666666666667</v>
      </c>
      <c r="L45" s="107"/>
      <c r="M45" s="107">
        <v>336</v>
      </c>
      <c r="N45" s="107">
        <v>323</v>
      </c>
      <c r="O45" s="107">
        <v>399</v>
      </c>
      <c r="P45" s="107"/>
      <c r="Q45" s="5">
        <v>342</v>
      </c>
      <c r="R45" s="178">
        <v>2465</v>
      </c>
      <c r="S45" s="186">
        <v>352</v>
      </c>
      <c r="T45" s="186">
        <v>117</v>
      </c>
      <c r="U45" s="187">
        <v>7</v>
      </c>
    </row>
    <row r="46" spans="1:21" ht="18" x14ac:dyDescent="0.35">
      <c r="A46">
        <v>42</v>
      </c>
      <c r="B46" s="21" t="s">
        <v>53</v>
      </c>
      <c r="C46" s="23" t="s">
        <v>67</v>
      </c>
      <c r="D46" s="107">
        <f t="shared" si="7"/>
        <v>347.15384615384613</v>
      </c>
      <c r="E46" s="107">
        <f t="shared" si="8"/>
        <v>115.71794871794872</v>
      </c>
      <c r="F46" s="5">
        <f t="shared" si="9"/>
        <v>13</v>
      </c>
      <c r="G46" s="204">
        <f t="shared" si="10"/>
        <v>4513</v>
      </c>
      <c r="H46" s="109">
        <v>4</v>
      </c>
      <c r="I46" s="107">
        <f t="shared" si="11"/>
        <v>1364</v>
      </c>
      <c r="J46" s="107">
        <f t="shared" si="12"/>
        <v>341</v>
      </c>
      <c r="K46" s="136">
        <f t="shared" si="13"/>
        <v>113.66666666666667</v>
      </c>
      <c r="L46" s="136">
        <v>331</v>
      </c>
      <c r="M46" s="136">
        <v>344</v>
      </c>
      <c r="N46" s="136">
        <v>347</v>
      </c>
      <c r="O46" s="136">
        <v>342</v>
      </c>
      <c r="P46" s="107"/>
      <c r="Q46" s="5"/>
      <c r="R46" s="109">
        <v>3149</v>
      </c>
      <c r="S46" s="5">
        <v>350</v>
      </c>
      <c r="T46" s="5">
        <v>117</v>
      </c>
      <c r="U46" s="114">
        <v>9</v>
      </c>
    </row>
    <row r="47" spans="1:21" ht="18" x14ac:dyDescent="0.35">
      <c r="A47">
        <v>43</v>
      </c>
      <c r="B47" s="13" t="s">
        <v>29</v>
      </c>
      <c r="C47" s="24" t="s">
        <v>70</v>
      </c>
      <c r="D47" s="107">
        <f t="shared" si="7"/>
        <v>343.1764705882353</v>
      </c>
      <c r="E47" s="107">
        <f t="shared" si="8"/>
        <v>114.3921568627451</v>
      </c>
      <c r="F47" s="5">
        <f t="shared" si="9"/>
        <v>17</v>
      </c>
      <c r="G47" s="204">
        <f t="shared" si="10"/>
        <v>5834</v>
      </c>
      <c r="H47" s="109">
        <v>6</v>
      </c>
      <c r="I47" s="107">
        <f t="shared" si="11"/>
        <v>2189</v>
      </c>
      <c r="J47" s="107">
        <f t="shared" si="12"/>
        <v>364.83333333333331</v>
      </c>
      <c r="K47" s="136">
        <f t="shared" si="13"/>
        <v>121.6111111111111</v>
      </c>
      <c r="L47" s="136">
        <v>338</v>
      </c>
      <c r="M47" s="136">
        <v>360</v>
      </c>
      <c r="N47" s="136">
        <v>442</v>
      </c>
      <c r="O47" s="136">
        <v>295</v>
      </c>
      <c r="P47" s="107">
        <v>369</v>
      </c>
      <c r="Q47" s="5">
        <v>385</v>
      </c>
      <c r="R47" s="109">
        <v>3645</v>
      </c>
      <c r="S47" s="5">
        <v>331</v>
      </c>
      <c r="T47" s="5">
        <v>110</v>
      </c>
      <c r="U47" s="114">
        <v>11</v>
      </c>
    </row>
    <row r="48" spans="1:21" ht="18" x14ac:dyDescent="0.35">
      <c r="A48">
        <v>44</v>
      </c>
      <c r="B48" s="13" t="s">
        <v>29</v>
      </c>
      <c r="C48" s="24" t="s">
        <v>71</v>
      </c>
      <c r="D48" s="107">
        <f t="shared" si="7"/>
        <v>341.85714285714283</v>
      </c>
      <c r="E48" s="107">
        <f t="shared" si="8"/>
        <v>113.95238095238095</v>
      </c>
      <c r="F48" s="5">
        <f t="shared" si="9"/>
        <v>14</v>
      </c>
      <c r="G48" s="204">
        <f t="shared" si="10"/>
        <v>4786</v>
      </c>
      <c r="H48" s="109">
        <v>5</v>
      </c>
      <c r="I48" s="107">
        <f t="shared" si="11"/>
        <v>1850</v>
      </c>
      <c r="J48" s="107">
        <f t="shared" si="12"/>
        <v>370</v>
      </c>
      <c r="K48" s="136">
        <f t="shared" si="13"/>
        <v>123.33333333333333</v>
      </c>
      <c r="L48" s="136">
        <v>339</v>
      </c>
      <c r="M48" s="136">
        <v>342</v>
      </c>
      <c r="N48" s="136">
        <v>367</v>
      </c>
      <c r="O48" s="136">
        <v>320</v>
      </c>
      <c r="P48" s="107">
        <v>482</v>
      </c>
      <c r="Q48" s="5"/>
      <c r="R48" s="109">
        <v>2936</v>
      </c>
      <c r="S48" s="5">
        <v>326</v>
      </c>
      <c r="T48" s="5">
        <v>109</v>
      </c>
      <c r="U48" s="114">
        <v>9</v>
      </c>
    </row>
    <row r="49" spans="1:22" ht="18" x14ac:dyDescent="0.35">
      <c r="A49">
        <v>45</v>
      </c>
      <c r="B49" s="13" t="s">
        <v>29</v>
      </c>
      <c r="C49" s="24" t="s">
        <v>69</v>
      </c>
      <c r="D49" s="107">
        <f t="shared" si="7"/>
        <v>337.2</v>
      </c>
      <c r="E49" s="107">
        <f t="shared" si="8"/>
        <v>112.39999999999999</v>
      </c>
      <c r="F49" s="5">
        <f t="shared" si="9"/>
        <v>15</v>
      </c>
      <c r="G49" s="204">
        <f t="shared" si="10"/>
        <v>5058</v>
      </c>
      <c r="H49" s="109">
        <v>5</v>
      </c>
      <c r="I49" s="107">
        <f t="shared" si="11"/>
        <v>1717</v>
      </c>
      <c r="J49" s="107">
        <f t="shared" si="12"/>
        <v>343.4</v>
      </c>
      <c r="K49" s="136">
        <f t="shared" si="13"/>
        <v>114.46666666666665</v>
      </c>
      <c r="L49" s="136">
        <v>305</v>
      </c>
      <c r="M49" s="136">
        <v>355</v>
      </c>
      <c r="N49" s="136">
        <v>362</v>
      </c>
      <c r="O49" s="136">
        <v>336</v>
      </c>
      <c r="P49" s="107">
        <v>359</v>
      </c>
      <c r="Q49" s="5"/>
      <c r="R49" s="109">
        <v>3341</v>
      </c>
      <c r="S49" s="5">
        <v>334</v>
      </c>
      <c r="T49" s="5">
        <v>111</v>
      </c>
      <c r="U49" s="114">
        <v>10</v>
      </c>
    </row>
    <row r="50" spans="1:22" ht="18" x14ac:dyDescent="0.35">
      <c r="A50">
        <v>46</v>
      </c>
      <c r="B50" s="21" t="s">
        <v>53</v>
      </c>
      <c r="C50" s="22" t="s">
        <v>68</v>
      </c>
      <c r="D50" s="107">
        <f t="shared" si="7"/>
        <v>335.33333333333331</v>
      </c>
      <c r="E50" s="107">
        <f t="shared" si="8"/>
        <v>111.77777777777777</v>
      </c>
      <c r="F50" s="5">
        <f t="shared" si="9"/>
        <v>12</v>
      </c>
      <c r="G50" s="204">
        <f t="shared" si="10"/>
        <v>4024</v>
      </c>
      <c r="H50" s="109">
        <v>4</v>
      </c>
      <c r="I50" s="107">
        <f t="shared" si="11"/>
        <v>1265</v>
      </c>
      <c r="J50" s="107">
        <f t="shared" si="12"/>
        <v>316.25</v>
      </c>
      <c r="K50" s="136">
        <f t="shared" si="13"/>
        <v>105.41666666666667</v>
      </c>
      <c r="L50" s="136">
        <v>291</v>
      </c>
      <c r="M50" s="136">
        <v>300</v>
      </c>
      <c r="N50" s="136"/>
      <c r="O50" s="136"/>
      <c r="P50" s="107">
        <v>300</v>
      </c>
      <c r="Q50" s="5">
        <v>374</v>
      </c>
      <c r="R50" s="109">
        <v>2759</v>
      </c>
      <c r="S50" s="5">
        <v>345</v>
      </c>
      <c r="T50" s="5">
        <v>115</v>
      </c>
      <c r="U50" s="114">
        <v>8</v>
      </c>
    </row>
    <row r="51" spans="1:22" ht="18" x14ac:dyDescent="0.35">
      <c r="A51">
        <v>47</v>
      </c>
      <c r="B51" s="13" t="s">
        <v>29</v>
      </c>
      <c r="C51" s="129" t="s">
        <v>74</v>
      </c>
      <c r="D51" s="107">
        <f t="shared" si="7"/>
        <v>333.8235294117647</v>
      </c>
      <c r="E51" s="107">
        <f t="shared" si="8"/>
        <v>111.27450980392156</v>
      </c>
      <c r="F51" s="5">
        <f t="shared" si="9"/>
        <v>17</v>
      </c>
      <c r="G51" s="204">
        <f t="shared" si="10"/>
        <v>5675</v>
      </c>
      <c r="H51" s="109">
        <v>6</v>
      </c>
      <c r="I51" s="107">
        <f t="shared" si="11"/>
        <v>2234</v>
      </c>
      <c r="J51" s="107">
        <f t="shared" si="12"/>
        <v>372.33333333333331</v>
      </c>
      <c r="K51" s="136">
        <f t="shared" si="13"/>
        <v>124.1111111111111</v>
      </c>
      <c r="L51" s="136">
        <v>457</v>
      </c>
      <c r="M51" s="136">
        <v>400</v>
      </c>
      <c r="N51" s="136">
        <v>375</v>
      </c>
      <c r="O51" s="136">
        <v>311</v>
      </c>
      <c r="P51" s="107">
        <v>356</v>
      </c>
      <c r="Q51" s="5">
        <v>335</v>
      </c>
      <c r="R51" s="109">
        <v>3441</v>
      </c>
      <c r="S51" s="5">
        <v>313</v>
      </c>
      <c r="T51" s="5">
        <v>104</v>
      </c>
      <c r="U51" s="114">
        <v>11</v>
      </c>
    </row>
    <row r="52" spans="1:22" ht="18" x14ac:dyDescent="0.35">
      <c r="A52">
        <v>48</v>
      </c>
      <c r="B52" s="13" t="s">
        <v>29</v>
      </c>
      <c r="C52" s="129" t="s">
        <v>72</v>
      </c>
      <c r="D52" s="107">
        <f t="shared" si="7"/>
        <v>333</v>
      </c>
      <c r="E52" s="107">
        <f t="shared" si="8"/>
        <v>111</v>
      </c>
      <c r="F52" s="5">
        <f t="shared" si="9"/>
        <v>12</v>
      </c>
      <c r="G52" s="204">
        <f t="shared" si="10"/>
        <v>3996</v>
      </c>
      <c r="H52" s="109">
        <v>5</v>
      </c>
      <c r="I52" s="107">
        <f t="shared" si="11"/>
        <v>1653</v>
      </c>
      <c r="J52" s="107">
        <f t="shared" si="12"/>
        <v>330.6</v>
      </c>
      <c r="K52" s="136">
        <f t="shared" si="13"/>
        <v>110.2</v>
      </c>
      <c r="L52" s="136">
        <v>308</v>
      </c>
      <c r="M52" s="136">
        <v>304</v>
      </c>
      <c r="N52" s="136">
        <v>339</v>
      </c>
      <c r="O52" s="136">
        <v>382</v>
      </c>
      <c r="P52" s="107"/>
      <c r="Q52" s="5">
        <v>320</v>
      </c>
      <c r="R52" s="109">
        <v>2343</v>
      </c>
      <c r="S52" s="5">
        <v>335</v>
      </c>
      <c r="T52" s="5">
        <v>112</v>
      </c>
      <c r="U52" s="114">
        <v>7</v>
      </c>
    </row>
    <row r="53" spans="1:22" ht="18" x14ac:dyDescent="0.35">
      <c r="A53">
        <v>49</v>
      </c>
      <c r="B53" s="17" t="s">
        <v>33</v>
      </c>
      <c r="C53" s="18" t="s">
        <v>73</v>
      </c>
      <c r="D53" s="107">
        <f t="shared" si="7"/>
        <v>322.94117647058823</v>
      </c>
      <c r="E53" s="107">
        <f t="shared" si="8"/>
        <v>107.64705882352941</v>
      </c>
      <c r="F53" s="5">
        <f t="shared" si="9"/>
        <v>17</v>
      </c>
      <c r="G53" s="204">
        <f t="shared" si="10"/>
        <v>5490</v>
      </c>
      <c r="H53" s="109">
        <v>4</v>
      </c>
      <c r="I53" s="107">
        <f t="shared" si="11"/>
        <v>1283</v>
      </c>
      <c r="J53" s="107">
        <f t="shared" si="12"/>
        <v>320.75</v>
      </c>
      <c r="K53" s="136">
        <f t="shared" si="13"/>
        <v>106.91666666666667</v>
      </c>
      <c r="L53" s="136"/>
      <c r="M53" s="136">
        <v>343</v>
      </c>
      <c r="N53" s="136">
        <v>337</v>
      </c>
      <c r="O53" s="136">
        <v>277</v>
      </c>
      <c r="P53" s="107"/>
      <c r="Q53" s="5">
        <v>326</v>
      </c>
      <c r="R53" s="109">
        <v>4207</v>
      </c>
      <c r="S53" s="5">
        <v>324</v>
      </c>
      <c r="T53" s="5">
        <v>108</v>
      </c>
      <c r="U53" s="114">
        <v>13</v>
      </c>
    </row>
    <row r="54" spans="1:22" ht="18" x14ac:dyDescent="0.35">
      <c r="A54">
        <v>50</v>
      </c>
      <c r="B54" s="27" t="s">
        <v>29</v>
      </c>
      <c r="C54" s="28" t="s">
        <v>192</v>
      </c>
      <c r="D54" s="107">
        <f t="shared" si="7"/>
        <v>301.16666666666669</v>
      </c>
      <c r="E54" s="107">
        <f t="shared" si="8"/>
        <v>100.3888888888889</v>
      </c>
      <c r="F54" s="5">
        <f t="shared" si="9"/>
        <v>6</v>
      </c>
      <c r="G54" s="204">
        <f t="shared" si="10"/>
        <v>1807</v>
      </c>
      <c r="H54" s="109">
        <v>6</v>
      </c>
      <c r="I54" s="107">
        <f t="shared" si="11"/>
        <v>1807</v>
      </c>
      <c r="J54" s="107">
        <f t="shared" si="12"/>
        <v>301.16666666666669</v>
      </c>
      <c r="K54" s="136">
        <f t="shared" si="13"/>
        <v>100.3888888888889</v>
      </c>
      <c r="L54" s="136">
        <v>335</v>
      </c>
      <c r="M54" s="136">
        <v>319</v>
      </c>
      <c r="N54" s="136">
        <v>297</v>
      </c>
      <c r="O54" s="136">
        <v>302</v>
      </c>
      <c r="P54" s="107">
        <v>320</v>
      </c>
      <c r="Q54" s="5">
        <v>234</v>
      </c>
      <c r="R54" s="109"/>
      <c r="S54" s="5"/>
      <c r="T54" s="5"/>
      <c r="U54" s="114"/>
    </row>
    <row r="55" spans="1:22" ht="18" x14ac:dyDescent="0.35">
      <c r="A55">
        <v>51</v>
      </c>
      <c r="B55" s="13" t="s">
        <v>29</v>
      </c>
      <c r="C55" s="14" t="s">
        <v>191</v>
      </c>
      <c r="D55" s="107">
        <f t="shared" si="7"/>
        <v>296</v>
      </c>
      <c r="E55" s="107">
        <f t="shared" si="8"/>
        <v>98.666666666666671</v>
      </c>
      <c r="F55" s="5">
        <f t="shared" si="9"/>
        <v>4</v>
      </c>
      <c r="G55" s="204">
        <f t="shared" si="10"/>
        <v>1184</v>
      </c>
      <c r="H55" s="109">
        <v>4</v>
      </c>
      <c r="I55" s="107">
        <f t="shared" si="11"/>
        <v>1184</v>
      </c>
      <c r="J55" s="107">
        <f t="shared" si="12"/>
        <v>296</v>
      </c>
      <c r="K55" s="136">
        <f t="shared" si="13"/>
        <v>98.666666666666671</v>
      </c>
      <c r="L55" s="136">
        <v>262</v>
      </c>
      <c r="M55" s="136"/>
      <c r="N55" s="136"/>
      <c r="O55" s="136">
        <v>366</v>
      </c>
      <c r="P55" s="107">
        <v>265</v>
      </c>
      <c r="Q55" s="5">
        <v>291</v>
      </c>
      <c r="R55" s="109"/>
      <c r="S55" s="5"/>
      <c r="T55" s="5"/>
      <c r="U55" s="114"/>
      <c r="V55" t="s">
        <v>0</v>
      </c>
    </row>
    <row r="56" spans="1:22" ht="18" x14ac:dyDescent="0.35">
      <c r="A56">
        <v>52</v>
      </c>
      <c r="B56" s="13" t="s">
        <v>29</v>
      </c>
      <c r="C56" s="24" t="s">
        <v>75</v>
      </c>
      <c r="D56" s="107">
        <f t="shared" si="7"/>
        <v>272</v>
      </c>
      <c r="E56" s="107">
        <f t="shared" si="8"/>
        <v>90.666666666666671</v>
      </c>
      <c r="F56" s="5">
        <f t="shared" si="9"/>
        <v>14</v>
      </c>
      <c r="G56" s="204">
        <f t="shared" si="10"/>
        <v>3808</v>
      </c>
      <c r="H56" s="109">
        <v>5</v>
      </c>
      <c r="I56" s="107">
        <f t="shared" si="11"/>
        <v>1434</v>
      </c>
      <c r="J56" s="107">
        <f t="shared" si="12"/>
        <v>286.8</v>
      </c>
      <c r="K56" s="136">
        <f t="shared" si="13"/>
        <v>95.600000000000009</v>
      </c>
      <c r="L56" s="136">
        <v>255</v>
      </c>
      <c r="M56" s="136">
        <v>334</v>
      </c>
      <c r="N56" s="136"/>
      <c r="O56" s="136">
        <v>229</v>
      </c>
      <c r="P56" s="107">
        <v>315</v>
      </c>
      <c r="Q56" s="5">
        <v>301</v>
      </c>
      <c r="R56" s="109">
        <v>2374</v>
      </c>
      <c r="S56" s="5">
        <v>264</v>
      </c>
      <c r="T56" s="5">
        <v>88</v>
      </c>
      <c r="U56" s="114">
        <v>9</v>
      </c>
    </row>
    <row r="57" spans="1:22" ht="18" x14ac:dyDescent="0.35">
      <c r="A57">
        <v>53</v>
      </c>
      <c r="B57" s="13" t="s">
        <v>29</v>
      </c>
      <c r="C57" s="24" t="s">
        <v>76</v>
      </c>
      <c r="D57" s="107">
        <f t="shared" si="7"/>
        <v>268.10000000000002</v>
      </c>
      <c r="E57" s="107">
        <f t="shared" si="8"/>
        <v>89.366666666666674</v>
      </c>
      <c r="F57" s="5">
        <f t="shared" si="9"/>
        <v>10</v>
      </c>
      <c r="G57" s="204">
        <f t="shared" si="10"/>
        <v>2681</v>
      </c>
      <c r="H57" s="109">
        <v>2</v>
      </c>
      <c r="I57" s="107">
        <f t="shared" si="11"/>
        <v>590</v>
      </c>
      <c r="J57" s="107">
        <f t="shared" si="12"/>
        <v>295</v>
      </c>
      <c r="K57" s="136">
        <f t="shared" si="13"/>
        <v>98.333333333333329</v>
      </c>
      <c r="L57" s="136"/>
      <c r="M57" s="136"/>
      <c r="N57" s="136"/>
      <c r="O57" s="136">
        <v>301</v>
      </c>
      <c r="P57" s="107">
        <v>289</v>
      </c>
      <c r="Q57" s="5"/>
      <c r="R57" s="109">
        <v>2091</v>
      </c>
      <c r="S57" s="5">
        <v>261</v>
      </c>
      <c r="T57" s="5">
        <v>87</v>
      </c>
      <c r="U57" s="114">
        <v>8</v>
      </c>
    </row>
    <row r="58" spans="1:22" ht="18.600000000000001" thickBot="1" x14ac:dyDescent="0.4">
      <c r="A58">
        <v>54</v>
      </c>
      <c r="B58" s="13" t="s">
        <v>29</v>
      </c>
      <c r="C58" s="24" t="s">
        <v>77</v>
      </c>
      <c r="D58" s="107">
        <f t="shared" si="7"/>
        <v>206.36363636363637</v>
      </c>
      <c r="E58" s="107">
        <f t="shared" si="8"/>
        <v>68.787878787878796</v>
      </c>
      <c r="F58" s="5">
        <f t="shared" si="9"/>
        <v>11</v>
      </c>
      <c r="G58" s="204">
        <f t="shared" si="10"/>
        <v>2270</v>
      </c>
      <c r="H58" s="116">
        <v>3</v>
      </c>
      <c r="I58" s="107">
        <f t="shared" si="11"/>
        <v>567</v>
      </c>
      <c r="J58" s="107">
        <f t="shared" si="12"/>
        <v>189</v>
      </c>
      <c r="K58" s="136">
        <f t="shared" si="13"/>
        <v>63</v>
      </c>
      <c r="L58" s="136"/>
      <c r="M58" s="136"/>
      <c r="N58" s="136">
        <v>188</v>
      </c>
      <c r="O58" s="136">
        <v>228</v>
      </c>
      <c r="P58" s="107"/>
      <c r="Q58" s="5">
        <v>151</v>
      </c>
      <c r="R58" s="116">
        <v>1703</v>
      </c>
      <c r="S58" s="117">
        <v>213</v>
      </c>
      <c r="T58" s="117">
        <v>71</v>
      </c>
      <c r="U58" s="118">
        <v>8</v>
      </c>
    </row>
  </sheetData>
  <sortState xmlns:xlrd2="http://schemas.microsoft.com/office/spreadsheetml/2017/richdata2" ref="B5:U58">
    <sortCondition descending="1" ref="D5:D58"/>
  </sortState>
  <mergeCells count="3">
    <mergeCell ref="D3:G3"/>
    <mergeCell ref="H3:Q3"/>
    <mergeCell ref="R3:U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4" t="s">
        <v>4</v>
      </c>
      <c r="D2" s="104"/>
      <c r="E2" s="104"/>
      <c r="F2" s="104"/>
      <c r="G2" s="104" t="s">
        <v>218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7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8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7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7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3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7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3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217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9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7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3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9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3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3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9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9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9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9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192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190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4" t="s">
        <v>104</v>
      </c>
      <c r="D52" s="104"/>
      <c r="E52" s="104"/>
      <c r="F52" s="104"/>
      <c r="G52" s="104" t="s">
        <v>218</v>
      </c>
    </row>
    <row r="53" spans="1:9" ht="17.399999999999999" x14ac:dyDescent="0.35">
      <c r="A53">
        <v>1</v>
      </c>
      <c r="B53" s="72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2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2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3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3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6" t="s">
        <v>107</v>
      </c>
      <c r="C58" s="68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6" t="s">
        <v>107</v>
      </c>
      <c r="C59" s="68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4" t="s">
        <v>123</v>
      </c>
      <c r="C60" s="70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2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2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3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3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6" t="s">
        <v>107</v>
      </c>
      <c r="C65" s="68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4" t="s">
        <v>123</v>
      </c>
      <c r="C66" s="70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3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7" t="s">
        <v>108</v>
      </c>
      <c r="C68" s="66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2" t="s">
        <v>121</v>
      </c>
      <c r="C69" s="86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2" t="s">
        <v>121</v>
      </c>
      <c r="C70" s="86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2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7" t="s">
        <v>108</v>
      </c>
      <c r="C72" s="66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7" t="s">
        <v>149</v>
      </c>
      <c r="C73" s="105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6" t="s">
        <v>107</v>
      </c>
      <c r="C74" s="68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3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7" t="s">
        <v>108</v>
      </c>
      <c r="C76" s="66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2" t="s">
        <v>121</v>
      </c>
      <c r="C77" s="86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6" t="s">
        <v>107</v>
      </c>
      <c r="C78" s="68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4" t="s">
        <v>123</v>
      </c>
      <c r="C79" s="70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3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7" t="s">
        <v>108</v>
      </c>
      <c r="C81" s="66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7" t="s">
        <v>108</v>
      </c>
      <c r="C82" s="66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2" t="s">
        <v>121</v>
      </c>
      <c r="C83" s="86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4" t="s">
        <v>106</v>
      </c>
      <c r="C84" s="69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6" t="s">
        <v>107</v>
      </c>
      <c r="C85" s="68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7" t="s">
        <v>108</v>
      </c>
      <c r="C86" s="66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8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8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2" t="s">
        <v>121</v>
      </c>
      <c r="C89" s="86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2" t="s">
        <v>121</v>
      </c>
      <c r="C90" s="86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2" t="s">
        <v>121</v>
      </c>
      <c r="C91" s="86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7" t="s">
        <v>149</v>
      </c>
      <c r="C92" s="105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4" t="s">
        <v>123</v>
      </c>
      <c r="C93" s="70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4" t="s">
        <v>106</v>
      </c>
      <c r="C94" s="69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2" t="s">
        <v>121</v>
      </c>
      <c r="C95" s="86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8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7" t="s">
        <v>149</v>
      </c>
      <c r="C97" s="105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4" t="s">
        <v>123</v>
      </c>
      <c r="C98" s="70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4" t="s">
        <v>106</v>
      </c>
      <c r="C99" s="69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8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4" t="s">
        <v>123</v>
      </c>
      <c r="C101" s="70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8" t="s">
        <v>193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4" t="s">
        <v>106</v>
      </c>
      <c r="C103" s="69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8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6" t="s">
        <v>206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8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7" t="s">
        <v>149</v>
      </c>
      <c r="C107" s="105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4" t="s">
        <v>106</v>
      </c>
      <c r="C108" s="69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7" t="s">
        <v>149</v>
      </c>
      <c r="C109" s="105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7" t="s">
        <v>149</v>
      </c>
      <c r="C110" s="105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6" t="s">
        <v>213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7" t="s">
        <v>149</v>
      </c>
      <c r="C112" s="105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2:J129"/>
  <sheetViews>
    <sheetView workbookViewId="0">
      <selection activeCell="M16" sqref="M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2" spans="1:9" x14ac:dyDescent="0.3">
      <c r="C2" s="3" t="s">
        <v>4</v>
      </c>
      <c r="D2" s="2"/>
      <c r="E2" s="2" t="s">
        <v>214</v>
      </c>
      <c r="F2" s="2"/>
      <c r="G2" s="2"/>
      <c r="H2" s="173">
        <v>46048</v>
      </c>
    </row>
    <row r="3" spans="1:9" ht="17.399999999999999" x14ac:dyDescent="0.35">
      <c r="A3">
        <v>1</v>
      </c>
      <c r="B3" s="11" t="s">
        <v>24</v>
      </c>
      <c r="C3" s="137" t="s">
        <v>27</v>
      </c>
      <c r="D3" s="5">
        <v>180</v>
      </c>
      <c r="E3" s="5">
        <v>169</v>
      </c>
      <c r="F3" s="5">
        <v>199</v>
      </c>
      <c r="G3" s="6">
        <v>548</v>
      </c>
      <c r="H3" s="5">
        <v>12</v>
      </c>
      <c r="I3" s="5">
        <v>11</v>
      </c>
    </row>
    <row r="4" spans="1:9" ht="17.399999999999999" x14ac:dyDescent="0.35">
      <c r="A4">
        <v>2</v>
      </c>
      <c r="B4" s="11" t="s">
        <v>24</v>
      </c>
      <c r="C4" s="137" t="s">
        <v>35</v>
      </c>
      <c r="D4" s="5">
        <v>198</v>
      </c>
      <c r="E4" s="5">
        <v>175</v>
      </c>
      <c r="F4" s="5">
        <v>158</v>
      </c>
      <c r="G4" s="6">
        <v>531</v>
      </c>
      <c r="H4" s="5">
        <v>11</v>
      </c>
      <c r="I4" s="5">
        <v>13</v>
      </c>
    </row>
    <row r="5" spans="1:9" ht="17.399999999999999" x14ac:dyDescent="0.35">
      <c r="A5">
        <v>3</v>
      </c>
      <c r="B5" s="9" t="s">
        <v>19</v>
      </c>
      <c r="C5" s="42" t="s">
        <v>38</v>
      </c>
      <c r="D5" s="5">
        <v>150</v>
      </c>
      <c r="E5" s="5">
        <v>180</v>
      </c>
      <c r="F5" s="5">
        <v>181</v>
      </c>
      <c r="G5" s="6">
        <v>511</v>
      </c>
      <c r="H5" s="5">
        <v>8</v>
      </c>
      <c r="I5" s="5">
        <v>18</v>
      </c>
    </row>
    <row r="6" spans="1:9" ht="17.399999999999999" x14ac:dyDescent="0.35">
      <c r="A6">
        <v>4</v>
      </c>
      <c r="B6" s="9" t="s">
        <v>19</v>
      </c>
      <c r="C6" s="42" t="s">
        <v>23</v>
      </c>
      <c r="D6" s="5">
        <v>148</v>
      </c>
      <c r="E6" s="5">
        <v>178</v>
      </c>
      <c r="F6" s="5">
        <v>176</v>
      </c>
      <c r="G6" s="6">
        <v>502</v>
      </c>
      <c r="H6" s="5">
        <v>8</v>
      </c>
      <c r="I6" s="5">
        <v>15</v>
      </c>
    </row>
    <row r="7" spans="1:9" ht="17.399999999999999" x14ac:dyDescent="0.35">
      <c r="A7">
        <v>5</v>
      </c>
      <c r="B7" s="11" t="s">
        <v>24</v>
      </c>
      <c r="C7" s="137" t="s">
        <v>25</v>
      </c>
      <c r="D7" s="5">
        <v>147</v>
      </c>
      <c r="E7" s="5">
        <v>165</v>
      </c>
      <c r="F7" s="5">
        <v>173</v>
      </c>
      <c r="G7" s="6">
        <v>485</v>
      </c>
      <c r="H7" s="5">
        <v>7</v>
      </c>
      <c r="I7" s="5">
        <v>15</v>
      </c>
    </row>
    <row r="8" spans="1:9" ht="17.399999999999999" x14ac:dyDescent="0.35">
      <c r="A8">
        <v>6</v>
      </c>
      <c r="B8" s="9" t="s">
        <v>19</v>
      </c>
      <c r="C8" s="42" t="s">
        <v>21</v>
      </c>
      <c r="D8" s="5">
        <v>154</v>
      </c>
      <c r="E8" s="5">
        <v>117</v>
      </c>
      <c r="F8" s="5">
        <v>212</v>
      </c>
      <c r="G8" s="6">
        <v>483</v>
      </c>
      <c r="H8" s="5">
        <v>10</v>
      </c>
      <c r="I8" s="5">
        <v>9</v>
      </c>
    </row>
    <row r="9" spans="1:9" ht="15.6" x14ac:dyDescent="0.3">
      <c r="A9">
        <v>7</v>
      </c>
      <c r="B9" s="7" t="s">
        <v>19</v>
      </c>
      <c r="C9" s="7" t="s">
        <v>20</v>
      </c>
      <c r="D9" s="5">
        <v>150</v>
      </c>
      <c r="E9" s="5">
        <v>151</v>
      </c>
      <c r="F9" s="5">
        <v>180</v>
      </c>
      <c r="G9" s="6">
        <v>481</v>
      </c>
      <c r="H9" s="5">
        <v>14</v>
      </c>
      <c r="I9" s="5">
        <v>7</v>
      </c>
    </row>
    <row r="10" spans="1:9" ht="17.399999999999999" x14ac:dyDescent="0.35">
      <c r="A10">
        <v>8</v>
      </c>
      <c r="B10" s="15" t="s">
        <v>31</v>
      </c>
      <c r="C10" s="63" t="s">
        <v>40</v>
      </c>
      <c r="D10" s="5">
        <v>119</v>
      </c>
      <c r="E10" s="5">
        <v>168</v>
      </c>
      <c r="F10" s="5">
        <v>186</v>
      </c>
      <c r="G10" s="6">
        <v>473</v>
      </c>
      <c r="H10" s="5">
        <v>3</v>
      </c>
      <c r="I10" s="5">
        <v>18</v>
      </c>
    </row>
    <row r="11" spans="1:9" ht="17.399999999999999" x14ac:dyDescent="0.35">
      <c r="A11">
        <v>9</v>
      </c>
      <c r="B11" s="11" t="s">
        <v>24</v>
      </c>
      <c r="C11" s="137" t="s">
        <v>28</v>
      </c>
      <c r="D11" s="5">
        <v>150</v>
      </c>
      <c r="E11" s="5">
        <v>200</v>
      </c>
      <c r="F11" s="5">
        <v>122</v>
      </c>
      <c r="G11" s="6">
        <v>472</v>
      </c>
      <c r="H11" s="5">
        <v>7</v>
      </c>
      <c r="I11" s="5">
        <v>12</v>
      </c>
    </row>
    <row r="12" spans="1:9" ht="18" x14ac:dyDescent="0.35">
      <c r="A12">
        <v>10</v>
      </c>
      <c r="B12" s="13" t="s">
        <v>29</v>
      </c>
      <c r="C12" s="24" t="s">
        <v>52</v>
      </c>
      <c r="D12" s="5">
        <v>115</v>
      </c>
      <c r="E12" s="5">
        <v>160</v>
      </c>
      <c r="F12" s="5">
        <v>167</v>
      </c>
      <c r="G12" s="6">
        <v>442</v>
      </c>
      <c r="H12" s="5">
        <v>3</v>
      </c>
      <c r="I12" s="5">
        <v>16</v>
      </c>
    </row>
    <row r="13" spans="1:9" ht="18" x14ac:dyDescent="0.35">
      <c r="A13">
        <v>11</v>
      </c>
      <c r="B13" s="21" t="s">
        <v>53</v>
      </c>
      <c r="C13" s="23" t="s">
        <v>57</v>
      </c>
      <c r="D13" s="5">
        <v>164</v>
      </c>
      <c r="E13" s="5">
        <v>151</v>
      </c>
      <c r="F13" s="5">
        <v>126</v>
      </c>
      <c r="G13" s="6">
        <v>441</v>
      </c>
      <c r="H13" s="5">
        <v>5</v>
      </c>
      <c r="I13" s="5">
        <v>14</v>
      </c>
    </row>
    <row r="14" spans="1:9" ht="17.399999999999999" x14ac:dyDescent="0.35">
      <c r="A14">
        <v>12</v>
      </c>
      <c r="B14" s="29" t="s">
        <v>29</v>
      </c>
      <c r="C14" s="78" t="s">
        <v>30</v>
      </c>
      <c r="D14" s="5">
        <v>135</v>
      </c>
      <c r="E14" s="5">
        <v>134</v>
      </c>
      <c r="F14" s="5">
        <v>171</v>
      </c>
      <c r="G14" s="6">
        <v>440</v>
      </c>
      <c r="H14" s="5">
        <v>6</v>
      </c>
      <c r="I14" s="5">
        <v>11</v>
      </c>
    </row>
    <row r="15" spans="1:9" ht="18" x14ac:dyDescent="0.35">
      <c r="A15">
        <v>13</v>
      </c>
      <c r="B15" s="13" t="s">
        <v>29</v>
      </c>
      <c r="C15" s="24" t="s">
        <v>60</v>
      </c>
      <c r="D15" s="5">
        <v>178</v>
      </c>
      <c r="E15" s="5">
        <v>123</v>
      </c>
      <c r="F15" s="5">
        <v>139</v>
      </c>
      <c r="G15" s="6">
        <v>440</v>
      </c>
      <c r="H15" s="5">
        <v>6</v>
      </c>
      <c r="I15" s="5">
        <v>12</v>
      </c>
    </row>
    <row r="16" spans="1:9" ht="17.399999999999999" x14ac:dyDescent="0.35">
      <c r="A16">
        <v>14</v>
      </c>
      <c r="B16" s="15" t="s">
        <v>31</v>
      </c>
      <c r="C16" s="63" t="s">
        <v>39</v>
      </c>
      <c r="D16" s="5">
        <v>148</v>
      </c>
      <c r="E16" s="5">
        <v>140</v>
      </c>
      <c r="F16" s="5">
        <v>147</v>
      </c>
      <c r="G16" s="6">
        <v>435</v>
      </c>
      <c r="H16" s="5">
        <v>4</v>
      </c>
      <c r="I16" s="5">
        <v>14</v>
      </c>
    </row>
    <row r="17" spans="1:9" ht="18" x14ac:dyDescent="0.35">
      <c r="A17">
        <v>15</v>
      </c>
      <c r="B17" s="17" t="s">
        <v>33</v>
      </c>
      <c r="C17" s="26" t="s">
        <v>37</v>
      </c>
      <c r="D17" s="5">
        <v>143</v>
      </c>
      <c r="E17" s="5">
        <v>130</v>
      </c>
      <c r="F17" s="5">
        <v>155</v>
      </c>
      <c r="G17" s="6">
        <v>428</v>
      </c>
      <c r="H17" s="5">
        <v>7</v>
      </c>
      <c r="I17" s="5">
        <v>11</v>
      </c>
    </row>
    <row r="18" spans="1:9" ht="17.399999999999999" x14ac:dyDescent="0.35">
      <c r="A18">
        <v>16</v>
      </c>
      <c r="B18" s="15" t="s">
        <v>31</v>
      </c>
      <c r="C18" s="63" t="s">
        <v>32</v>
      </c>
      <c r="D18" s="5">
        <v>154</v>
      </c>
      <c r="E18" s="5">
        <v>109</v>
      </c>
      <c r="F18" s="5">
        <v>155</v>
      </c>
      <c r="G18" s="6">
        <v>418</v>
      </c>
      <c r="H18" s="5">
        <v>9</v>
      </c>
      <c r="I18" s="5">
        <v>4</v>
      </c>
    </row>
    <row r="19" spans="1:9" ht="18" x14ac:dyDescent="0.35">
      <c r="A19">
        <v>17</v>
      </c>
      <c r="B19" s="17" t="s">
        <v>33</v>
      </c>
      <c r="C19" s="26" t="s">
        <v>43</v>
      </c>
      <c r="D19" s="5">
        <v>146</v>
      </c>
      <c r="E19" s="5">
        <v>103</v>
      </c>
      <c r="F19" s="5">
        <v>169</v>
      </c>
      <c r="G19" s="6">
        <v>418</v>
      </c>
      <c r="H19" s="5">
        <v>7</v>
      </c>
      <c r="I19" s="5">
        <v>9</v>
      </c>
    </row>
    <row r="20" spans="1:9" ht="17.399999999999999" x14ac:dyDescent="0.35">
      <c r="A20">
        <v>18</v>
      </c>
      <c r="B20" s="11" t="s">
        <v>24</v>
      </c>
      <c r="C20" s="137" t="s">
        <v>26</v>
      </c>
      <c r="D20" s="5">
        <v>125</v>
      </c>
      <c r="E20" s="5">
        <v>140</v>
      </c>
      <c r="F20" s="5">
        <v>145</v>
      </c>
      <c r="G20" s="6">
        <v>410</v>
      </c>
      <c r="H20" s="5">
        <v>3</v>
      </c>
      <c r="I20" s="5">
        <v>13</v>
      </c>
    </row>
    <row r="21" spans="1:9" ht="18" x14ac:dyDescent="0.35">
      <c r="A21">
        <v>19</v>
      </c>
      <c r="B21" s="17" t="s">
        <v>33</v>
      </c>
      <c r="C21" s="26" t="s">
        <v>58</v>
      </c>
      <c r="D21" s="5">
        <v>126</v>
      </c>
      <c r="E21" s="5">
        <v>143</v>
      </c>
      <c r="F21" s="5">
        <v>141</v>
      </c>
      <c r="G21" s="6">
        <v>410</v>
      </c>
      <c r="H21" s="5">
        <v>5</v>
      </c>
      <c r="I21" s="5">
        <v>12</v>
      </c>
    </row>
    <row r="22" spans="1:9" ht="18" x14ac:dyDescent="0.35">
      <c r="A22">
        <v>20</v>
      </c>
      <c r="B22" s="13" t="s">
        <v>49</v>
      </c>
      <c r="C22" s="24" t="s">
        <v>50</v>
      </c>
      <c r="D22" s="5">
        <v>133</v>
      </c>
      <c r="E22" s="5">
        <v>111</v>
      </c>
      <c r="F22" s="5">
        <v>161</v>
      </c>
      <c r="G22" s="6">
        <v>405</v>
      </c>
      <c r="H22" s="5">
        <v>5</v>
      </c>
      <c r="I22" s="5">
        <v>11</v>
      </c>
    </row>
    <row r="23" spans="1:9" ht="18" x14ac:dyDescent="0.35">
      <c r="A23">
        <v>21</v>
      </c>
      <c r="B23" s="21" t="s">
        <v>53</v>
      </c>
      <c r="C23" s="23" t="s">
        <v>63</v>
      </c>
      <c r="D23" s="5">
        <v>153</v>
      </c>
      <c r="E23" s="5">
        <v>126</v>
      </c>
      <c r="F23" s="5">
        <v>121</v>
      </c>
      <c r="G23" s="6">
        <v>400</v>
      </c>
      <c r="H23" s="5">
        <v>5</v>
      </c>
      <c r="I23" s="5">
        <v>10</v>
      </c>
    </row>
    <row r="24" spans="1:9" ht="18" x14ac:dyDescent="0.35">
      <c r="A24">
        <v>22</v>
      </c>
      <c r="B24" s="21" t="s">
        <v>53</v>
      </c>
      <c r="C24" s="23" t="s">
        <v>66</v>
      </c>
      <c r="D24" s="5">
        <v>125</v>
      </c>
      <c r="E24" s="5">
        <v>132</v>
      </c>
      <c r="F24" s="5">
        <v>142</v>
      </c>
      <c r="G24" s="6">
        <v>399</v>
      </c>
      <c r="H24" s="5">
        <v>7</v>
      </c>
      <c r="I24" s="5">
        <v>9</v>
      </c>
    </row>
    <row r="25" spans="1:9" ht="18" x14ac:dyDescent="0.35">
      <c r="A25">
        <v>23</v>
      </c>
      <c r="B25" s="21" t="s">
        <v>53</v>
      </c>
      <c r="C25" s="23" t="s">
        <v>56</v>
      </c>
      <c r="D25" s="5">
        <v>110</v>
      </c>
      <c r="E25" s="5">
        <v>120</v>
      </c>
      <c r="F25" s="5">
        <v>168</v>
      </c>
      <c r="G25" s="6">
        <v>398</v>
      </c>
      <c r="H25" s="5">
        <v>8</v>
      </c>
      <c r="I25" s="5">
        <v>6</v>
      </c>
    </row>
    <row r="26" spans="1:9" ht="17.399999999999999" x14ac:dyDescent="0.35">
      <c r="A26">
        <v>24</v>
      </c>
      <c r="B26" s="19" t="s">
        <v>41</v>
      </c>
      <c r="C26" s="89" t="s">
        <v>42</v>
      </c>
      <c r="D26" s="5">
        <v>130</v>
      </c>
      <c r="E26" s="5">
        <v>139</v>
      </c>
      <c r="F26" s="5">
        <v>122</v>
      </c>
      <c r="G26" s="6">
        <v>391</v>
      </c>
      <c r="H26" s="5">
        <v>5</v>
      </c>
      <c r="I26" s="5">
        <v>9</v>
      </c>
    </row>
    <row r="27" spans="1:9" ht="17.399999999999999" x14ac:dyDescent="0.35">
      <c r="A27">
        <v>25</v>
      </c>
      <c r="B27" s="19" t="s">
        <v>41</v>
      </c>
      <c r="C27" s="89" t="s">
        <v>51</v>
      </c>
      <c r="D27" s="5">
        <v>84</v>
      </c>
      <c r="E27" s="5">
        <v>173</v>
      </c>
      <c r="F27" s="5">
        <v>132</v>
      </c>
      <c r="G27" s="6">
        <v>389</v>
      </c>
      <c r="H27" s="5">
        <v>6</v>
      </c>
      <c r="I27" s="5">
        <v>8</v>
      </c>
    </row>
    <row r="28" spans="1:9" ht="18" x14ac:dyDescent="0.35">
      <c r="A28">
        <v>26</v>
      </c>
      <c r="B28" s="13" t="s">
        <v>29</v>
      </c>
      <c r="C28" s="24" t="s">
        <v>72</v>
      </c>
      <c r="D28" s="5">
        <v>136</v>
      </c>
      <c r="E28" s="5">
        <v>124</v>
      </c>
      <c r="F28" s="5">
        <v>122</v>
      </c>
      <c r="G28" s="6">
        <v>382</v>
      </c>
      <c r="H28" s="5">
        <v>3</v>
      </c>
      <c r="I28" s="5">
        <v>11</v>
      </c>
    </row>
    <row r="29" spans="1:9" ht="18" x14ac:dyDescent="0.35">
      <c r="A29">
        <v>27</v>
      </c>
      <c r="B29" s="13" t="s">
        <v>29</v>
      </c>
      <c r="C29" s="23" t="s">
        <v>190</v>
      </c>
      <c r="D29" s="5">
        <v>119</v>
      </c>
      <c r="E29" s="5">
        <v>144</v>
      </c>
      <c r="F29" s="5">
        <v>117</v>
      </c>
      <c r="G29" s="6">
        <f>SUM(D29:F29)</f>
        <v>380</v>
      </c>
      <c r="H29" s="5"/>
      <c r="I29" s="5"/>
    </row>
    <row r="30" spans="1:9" ht="18" x14ac:dyDescent="0.35">
      <c r="A30">
        <v>28</v>
      </c>
      <c r="B30" s="21" t="s">
        <v>53</v>
      </c>
      <c r="C30" s="23" t="s">
        <v>64</v>
      </c>
      <c r="D30" s="5">
        <v>106</v>
      </c>
      <c r="E30" s="5">
        <v>134</v>
      </c>
      <c r="F30" s="5">
        <v>135</v>
      </c>
      <c r="G30" s="6">
        <v>375</v>
      </c>
      <c r="H30" s="5">
        <v>7</v>
      </c>
      <c r="I30" s="5">
        <v>5</v>
      </c>
    </row>
    <row r="31" spans="1:9" ht="18" x14ac:dyDescent="0.35">
      <c r="A31">
        <v>29</v>
      </c>
      <c r="B31" s="17" t="s">
        <v>33</v>
      </c>
      <c r="C31" s="26" t="s">
        <v>59</v>
      </c>
      <c r="D31" s="5">
        <v>139</v>
      </c>
      <c r="E31" s="5">
        <v>133</v>
      </c>
      <c r="F31" s="5">
        <v>98</v>
      </c>
      <c r="G31" s="6">
        <v>370</v>
      </c>
      <c r="H31" s="5">
        <v>2</v>
      </c>
      <c r="I31" s="5">
        <v>12</v>
      </c>
    </row>
    <row r="32" spans="1:9" ht="17.399999999999999" x14ac:dyDescent="0.35">
      <c r="A32">
        <v>30</v>
      </c>
      <c r="B32" s="19" t="s">
        <v>41</v>
      </c>
      <c r="C32" s="89" t="s">
        <v>55</v>
      </c>
      <c r="D32" s="5">
        <v>102</v>
      </c>
      <c r="E32" s="5">
        <v>134</v>
      </c>
      <c r="F32" s="5">
        <v>131</v>
      </c>
      <c r="G32" s="6">
        <v>367</v>
      </c>
      <c r="H32" s="5">
        <v>4</v>
      </c>
      <c r="I32" s="5">
        <v>10</v>
      </c>
    </row>
    <row r="33" spans="1:9" ht="18" x14ac:dyDescent="0.35">
      <c r="A33">
        <v>31</v>
      </c>
      <c r="B33" s="13" t="s">
        <v>29</v>
      </c>
      <c r="C33" s="24" t="s">
        <v>191</v>
      </c>
      <c r="D33" s="5">
        <v>102</v>
      </c>
      <c r="E33" s="5">
        <v>146</v>
      </c>
      <c r="F33" s="5">
        <v>118</v>
      </c>
      <c r="G33" s="6">
        <f>SUM(D33:F33)</f>
        <v>366</v>
      </c>
      <c r="H33" s="5"/>
      <c r="I33" s="5"/>
    </row>
    <row r="34" spans="1:9" ht="17.399999999999999" x14ac:dyDescent="0.35">
      <c r="A34">
        <v>32</v>
      </c>
      <c r="B34" s="15" t="s">
        <v>31</v>
      </c>
      <c r="C34" s="63" t="s">
        <v>45</v>
      </c>
      <c r="D34" s="5">
        <v>118</v>
      </c>
      <c r="E34" s="5">
        <v>88</v>
      </c>
      <c r="F34" s="5">
        <v>158</v>
      </c>
      <c r="G34" s="6">
        <v>364</v>
      </c>
      <c r="H34" s="5">
        <v>5</v>
      </c>
      <c r="I34" s="5">
        <v>6</v>
      </c>
    </row>
    <row r="35" spans="1:9" ht="18" x14ac:dyDescent="0.35">
      <c r="A35">
        <v>33</v>
      </c>
      <c r="B35" s="13" t="s">
        <v>29</v>
      </c>
      <c r="C35" s="24" t="s">
        <v>48</v>
      </c>
      <c r="D35" s="5">
        <v>103</v>
      </c>
      <c r="E35" s="5">
        <v>117</v>
      </c>
      <c r="F35" s="5">
        <v>137</v>
      </c>
      <c r="G35" s="6">
        <v>357</v>
      </c>
      <c r="H35" s="5">
        <v>5</v>
      </c>
      <c r="I35" s="5">
        <v>7</v>
      </c>
    </row>
    <row r="36" spans="1:9" ht="17.399999999999999" x14ac:dyDescent="0.35">
      <c r="A36">
        <v>34</v>
      </c>
      <c r="B36" s="19" t="s">
        <v>41</v>
      </c>
      <c r="C36" s="89" t="s">
        <v>47</v>
      </c>
      <c r="D36" s="5">
        <v>136</v>
      </c>
      <c r="E36" s="5">
        <v>124</v>
      </c>
      <c r="F36" s="5">
        <v>91</v>
      </c>
      <c r="G36" s="6">
        <v>351</v>
      </c>
      <c r="H36" s="5">
        <v>3</v>
      </c>
      <c r="I36" s="5">
        <v>6</v>
      </c>
    </row>
    <row r="37" spans="1:9" ht="18" x14ac:dyDescent="0.35">
      <c r="A37">
        <v>35</v>
      </c>
      <c r="B37" s="21" t="s">
        <v>53</v>
      </c>
      <c r="C37" s="23" t="s">
        <v>67</v>
      </c>
      <c r="D37" s="5">
        <v>128</v>
      </c>
      <c r="E37" s="5">
        <v>107</v>
      </c>
      <c r="F37" s="5">
        <v>107</v>
      </c>
      <c r="G37" s="6">
        <v>342</v>
      </c>
      <c r="H37" s="5">
        <v>5</v>
      </c>
      <c r="I37" s="5">
        <v>5</v>
      </c>
    </row>
    <row r="38" spans="1:9" ht="18" x14ac:dyDescent="0.35">
      <c r="A38">
        <v>36</v>
      </c>
      <c r="B38" s="13" t="s">
        <v>29</v>
      </c>
      <c r="C38" s="24" t="s">
        <v>69</v>
      </c>
      <c r="D38" s="5">
        <v>117</v>
      </c>
      <c r="E38" s="5">
        <v>104</v>
      </c>
      <c r="F38" s="5">
        <v>115</v>
      </c>
      <c r="G38" s="6">
        <v>336</v>
      </c>
      <c r="H38" s="5">
        <v>3</v>
      </c>
      <c r="I38" s="5">
        <v>6</v>
      </c>
    </row>
    <row r="39" spans="1:9" ht="17.399999999999999" x14ac:dyDescent="0.35">
      <c r="A39">
        <v>37</v>
      </c>
      <c r="B39" s="19" t="s">
        <v>41</v>
      </c>
      <c r="C39" s="89" t="s">
        <v>46</v>
      </c>
      <c r="D39" s="5">
        <v>114</v>
      </c>
      <c r="E39" s="5">
        <v>119</v>
      </c>
      <c r="F39" s="5">
        <v>103</v>
      </c>
      <c r="G39" s="6">
        <v>336</v>
      </c>
      <c r="H39" s="5">
        <v>7</v>
      </c>
      <c r="I39" s="5">
        <v>2</v>
      </c>
    </row>
    <row r="40" spans="1:9" ht="18" x14ac:dyDescent="0.35">
      <c r="A40">
        <v>38</v>
      </c>
      <c r="B40" s="13" t="s">
        <v>29</v>
      </c>
      <c r="C40" s="24" t="s">
        <v>61</v>
      </c>
      <c r="D40" s="5">
        <v>119</v>
      </c>
      <c r="E40" s="5">
        <v>101</v>
      </c>
      <c r="F40" s="5">
        <v>110</v>
      </c>
      <c r="G40" s="6">
        <v>330</v>
      </c>
      <c r="H40" s="5">
        <v>3</v>
      </c>
      <c r="I40" s="5">
        <v>7</v>
      </c>
    </row>
    <row r="41" spans="1:9" ht="18" x14ac:dyDescent="0.35">
      <c r="A41">
        <v>39</v>
      </c>
      <c r="B41" s="21" t="s">
        <v>53</v>
      </c>
      <c r="C41" s="23" t="s">
        <v>54</v>
      </c>
      <c r="D41" s="5">
        <v>94</v>
      </c>
      <c r="E41" s="5">
        <v>106</v>
      </c>
      <c r="F41" s="5">
        <v>128</v>
      </c>
      <c r="G41" s="6">
        <v>328</v>
      </c>
      <c r="H41" s="5">
        <v>3</v>
      </c>
      <c r="I41" s="5">
        <v>7</v>
      </c>
    </row>
    <row r="42" spans="1:9" ht="17.399999999999999" x14ac:dyDescent="0.35">
      <c r="A42">
        <v>40</v>
      </c>
      <c r="B42" s="15" t="s">
        <v>31</v>
      </c>
      <c r="C42" s="63" t="s">
        <v>36</v>
      </c>
      <c r="D42" s="5">
        <v>119</v>
      </c>
      <c r="E42" s="5">
        <v>100</v>
      </c>
      <c r="F42" s="5">
        <v>102</v>
      </c>
      <c r="G42" s="6">
        <v>321</v>
      </c>
      <c r="H42" s="5">
        <v>2</v>
      </c>
      <c r="I42" s="5">
        <v>5</v>
      </c>
    </row>
    <row r="43" spans="1:9" ht="18" x14ac:dyDescent="0.35">
      <c r="A43">
        <v>41</v>
      </c>
      <c r="B43" s="13" t="s">
        <v>29</v>
      </c>
      <c r="C43" s="24" t="s">
        <v>71</v>
      </c>
      <c r="D43" s="5">
        <v>113</v>
      </c>
      <c r="E43" s="5">
        <v>117</v>
      </c>
      <c r="F43" s="5">
        <v>90</v>
      </c>
      <c r="G43" s="6">
        <v>320</v>
      </c>
      <c r="H43" s="5">
        <v>3</v>
      </c>
      <c r="I43" s="5">
        <v>6</v>
      </c>
    </row>
    <row r="44" spans="1:9" ht="18" x14ac:dyDescent="0.35">
      <c r="A44">
        <v>42</v>
      </c>
      <c r="B44" s="13" t="s">
        <v>29</v>
      </c>
      <c r="C44" s="24" t="s">
        <v>74</v>
      </c>
      <c r="D44" s="5">
        <v>122</v>
      </c>
      <c r="E44" s="5">
        <v>102</v>
      </c>
      <c r="F44" s="5">
        <v>87</v>
      </c>
      <c r="G44" s="6">
        <v>311</v>
      </c>
      <c r="H44" s="5">
        <v>3</v>
      </c>
      <c r="I44" s="5">
        <v>7</v>
      </c>
    </row>
    <row r="45" spans="1:9" ht="17.399999999999999" x14ac:dyDescent="0.35">
      <c r="A45">
        <v>43</v>
      </c>
      <c r="B45" s="19" t="s">
        <v>41</v>
      </c>
      <c r="C45" s="89" t="s">
        <v>44</v>
      </c>
      <c r="D45" s="5">
        <v>85</v>
      </c>
      <c r="E45" s="5">
        <v>112</v>
      </c>
      <c r="F45" s="5">
        <v>111</v>
      </c>
      <c r="G45" s="6">
        <v>308</v>
      </c>
      <c r="H45" s="5">
        <v>2</v>
      </c>
      <c r="I45" s="5">
        <v>5</v>
      </c>
    </row>
    <row r="46" spans="1:9" ht="18" x14ac:dyDescent="0.35">
      <c r="A46">
        <v>44</v>
      </c>
      <c r="B46" s="13" t="s">
        <v>29</v>
      </c>
      <c r="C46" s="24" t="s">
        <v>192</v>
      </c>
      <c r="D46" s="5">
        <v>82</v>
      </c>
      <c r="E46" s="5">
        <v>96</v>
      </c>
      <c r="F46" s="5">
        <v>124</v>
      </c>
      <c r="G46" s="6">
        <f>SUM(D46:F46)</f>
        <v>302</v>
      </c>
      <c r="H46" s="5"/>
      <c r="I46" s="5"/>
    </row>
    <row r="47" spans="1:9" ht="18" x14ac:dyDescent="0.35">
      <c r="A47">
        <v>45</v>
      </c>
      <c r="B47" s="13" t="s">
        <v>29</v>
      </c>
      <c r="C47" s="24" t="s">
        <v>76</v>
      </c>
      <c r="D47" s="5">
        <v>82</v>
      </c>
      <c r="E47" s="5">
        <v>99</v>
      </c>
      <c r="F47" s="5">
        <v>120</v>
      </c>
      <c r="G47" s="6">
        <v>301</v>
      </c>
      <c r="H47" s="5">
        <v>4</v>
      </c>
      <c r="I47" s="5">
        <v>3</v>
      </c>
    </row>
    <row r="48" spans="1:9" ht="18" x14ac:dyDescent="0.35">
      <c r="A48">
        <v>46</v>
      </c>
      <c r="B48" s="17" t="s">
        <v>33</v>
      </c>
      <c r="C48" s="26" t="s">
        <v>62</v>
      </c>
      <c r="D48" s="5">
        <v>96</v>
      </c>
      <c r="E48" s="5">
        <v>103</v>
      </c>
      <c r="F48" s="5">
        <v>102</v>
      </c>
      <c r="G48" s="6">
        <v>301</v>
      </c>
      <c r="H48" s="5">
        <v>0</v>
      </c>
      <c r="I48" s="5">
        <v>9</v>
      </c>
    </row>
    <row r="49" spans="1:9" ht="18" x14ac:dyDescent="0.35">
      <c r="A49">
        <v>47</v>
      </c>
      <c r="B49" s="13" t="s">
        <v>29</v>
      </c>
      <c r="C49" s="24" t="s">
        <v>70</v>
      </c>
      <c r="D49" s="5">
        <v>114</v>
      </c>
      <c r="E49" s="5">
        <v>87</v>
      </c>
      <c r="F49" s="5">
        <v>94</v>
      </c>
      <c r="G49" s="6">
        <v>295</v>
      </c>
      <c r="H49" s="5">
        <v>3</v>
      </c>
      <c r="I49" s="5">
        <v>3</v>
      </c>
    </row>
    <row r="50" spans="1:9" ht="18" x14ac:dyDescent="0.35">
      <c r="A50">
        <v>48</v>
      </c>
      <c r="B50" s="17" t="s">
        <v>33</v>
      </c>
      <c r="C50" s="26" t="s">
        <v>73</v>
      </c>
      <c r="D50" s="5">
        <v>72</v>
      </c>
      <c r="E50" s="5">
        <v>88</v>
      </c>
      <c r="F50" s="5">
        <v>117</v>
      </c>
      <c r="G50" s="6">
        <v>277</v>
      </c>
      <c r="H50" s="5">
        <v>2</v>
      </c>
      <c r="I50" s="5">
        <v>6</v>
      </c>
    </row>
    <row r="51" spans="1:9" ht="18" x14ac:dyDescent="0.35">
      <c r="A51">
        <v>49</v>
      </c>
      <c r="B51" s="13" t="s">
        <v>29</v>
      </c>
      <c r="C51" s="24" t="s">
        <v>75</v>
      </c>
      <c r="D51" s="5">
        <v>87</v>
      </c>
      <c r="E51" s="5">
        <v>71</v>
      </c>
      <c r="F51" s="5">
        <v>71</v>
      </c>
      <c r="G51" s="6">
        <v>229</v>
      </c>
      <c r="H51" s="5">
        <v>1</v>
      </c>
      <c r="I51" s="5">
        <v>3</v>
      </c>
    </row>
    <row r="52" spans="1:9" ht="18" x14ac:dyDescent="0.35">
      <c r="A52">
        <v>50</v>
      </c>
      <c r="B52" s="13" t="s">
        <v>29</v>
      </c>
      <c r="C52" s="24" t="s">
        <v>77</v>
      </c>
      <c r="D52" s="5">
        <v>82</v>
      </c>
      <c r="E52" s="5">
        <v>87</v>
      </c>
      <c r="F52" s="5">
        <v>59</v>
      </c>
      <c r="G52" s="6">
        <v>228</v>
      </c>
      <c r="H52" s="5">
        <v>4</v>
      </c>
      <c r="I52" s="5">
        <v>1</v>
      </c>
    </row>
    <row r="53" spans="1:9" x14ac:dyDescent="0.3">
      <c r="B53" s="61"/>
      <c r="C53" s="61"/>
      <c r="D53" s="172"/>
      <c r="E53" s="172"/>
      <c r="F53" s="172"/>
      <c r="G53" s="172"/>
      <c r="H53" s="172"/>
      <c r="I53" s="172"/>
    </row>
    <row r="54" spans="1:9" ht="18" x14ac:dyDescent="0.35">
      <c r="B54" s="27"/>
      <c r="C54" s="28"/>
    </row>
    <row r="55" spans="1:9" ht="15.6" x14ac:dyDescent="0.3">
      <c r="B55" s="27"/>
      <c r="C55" s="3" t="s">
        <v>104</v>
      </c>
      <c r="D55" s="2"/>
      <c r="E55" s="2" t="s">
        <v>214</v>
      </c>
      <c r="F55" s="2"/>
      <c r="G55" s="2"/>
      <c r="H55" s="173">
        <v>46048</v>
      </c>
    </row>
    <row r="56" spans="1:9" ht="17.399999999999999" x14ac:dyDescent="0.35">
      <c r="A56">
        <v>1</v>
      </c>
      <c r="B56" s="192" t="s">
        <v>17</v>
      </c>
      <c r="C56" s="46" t="s">
        <v>98</v>
      </c>
      <c r="D56" s="5">
        <v>232</v>
      </c>
      <c r="E56" s="5">
        <v>230</v>
      </c>
      <c r="F56" s="5">
        <v>214</v>
      </c>
      <c r="G56" s="6">
        <v>676</v>
      </c>
      <c r="H56" s="5">
        <v>21</v>
      </c>
      <c r="I56" s="5">
        <v>9</v>
      </c>
    </row>
    <row r="57" spans="1:9" ht="17.399999999999999" x14ac:dyDescent="0.35">
      <c r="A57">
        <v>2</v>
      </c>
      <c r="B57" s="133" t="s">
        <v>17</v>
      </c>
      <c r="C57" s="135" t="s">
        <v>83</v>
      </c>
      <c r="D57" s="5">
        <v>193</v>
      </c>
      <c r="E57" s="5">
        <v>222</v>
      </c>
      <c r="F57" s="5">
        <v>212</v>
      </c>
      <c r="G57" s="6">
        <v>627</v>
      </c>
      <c r="H57" s="5">
        <v>17</v>
      </c>
      <c r="I57" s="5">
        <v>9</v>
      </c>
    </row>
    <row r="58" spans="1:9" ht="17.399999999999999" x14ac:dyDescent="0.35">
      <c r="A58">
        <v>3</v>
      </c>
      <c r="B58" s="72" t="s">
        <v>17</v>
      </c>
      <c r="C58" s="49" t="s">
        <v>18</v>
      </c>
      <c r="D58" s="5">
        <v>216</v>
      </c>
      <c r="E58" s="5">
        <v>213</v>
      </c>
      <c r="F58" s="5">
        <v>187</v>
      </c>
      <c r="G58" s="6">
        <v>616</v>
      </c>
      <c r="H58" s="5">
        <v>18</v>
      </c>
      <c r="I58" s="5">
        <v>10</v>
      </c>
    </row>
    <row r="59" spans="1:9" ht="17.399999999999999" x14ac:dyDescent="0.35">
      <c r="A59">
        <v>4</v>
      </c>
      <c r="B59" s="76" t="s">
        <v>107</v>
      </c>
      <c r="C59" s="64" t="s">
        <v>136</v>
      </c>
      <c r="D59" s="5">
        <v>213</v>
      </c>
      <c r="E59" s="5">
        <v>191</v>
      </c>
      <c r="F59" s="5">
        <v>211</v>
      </c>
      <c r="G59" s="6">
        <v>615</v>
      </c>
      <c r="H59" s="5">
        <v>18</v>
      </c>
      <c r="I59" s="5">
        <v>8</v>
      </c>
    </row>
    <row r="60" spans="1:9" ht="17.399999999999999" x14ac:dyDescent="0.35">
      <c r="A60">
        <v>5</v>
      </c>
      <c r="B60" s="72" t="s">
        <v>17</v>
      </c>
      <c r="C60" s="49" t="s">
        <v>82</v>
      </c>
      <c r="D60" s="5">
        <v>168</v>
      </c>
      <c r="E60" s="5">
        <v>251</v>
      </c>
      <c r="F60" s="5">
        <v>192</v>
      </c>
      <c r="G60" s="6">
        <v>611</v>
      </c>
      <c r="H60" s="5">
        <v>18</v>
      </c>
      <c r="I60" s="5">
        <v>9</v>
      </c>
    </row>
    <row r="61" spans="1:9" ht="17.399999999999999" x14ac:dyDescent="0.35">
      <c r="A61">
        <v>6</v>
      </c>
      <c r="B61" s="76" t="s">
        <v>107</v>
      </c>
      <c r="C61" s="64" t="s">
        <v>99</v>
      </c>
      <c r="D61" s="5">
        <v>188</v>
      </c>
      <c r="E61" s="5">
        <v>210</v>
      </c>
      <c r="F61" s="5">
        <v>195</v>
      </c>
      <c r="G61" s="6">
        <v>593</v>
      </c>
      <c r="H61" s="5">
        <v>15</v>
      </c>
      <c r="I61" s="5">
        <v>13</v>
      </c>
    </row>
    <row r="62" spans="1:9" ht="17.399999999999999" x14ac:dyDescent="0.35">
      <c r="A62">
        <v>7</v>
      </c>
      <c r="B62" s="77" t="s">
        <v>108</v>
      </c>
      <c r="C62" s="80" t="s">
        <v>96</v>
      </c>
      <c r="D62" s="5">
        <v>139</v>
      </c>
      <c r="E62" s="5">
        <v>202</v>
      </c>
      <c r="F62" s="5">
        <v>237</v>
      </c>
      <c r="G62" s="6">
        <v>578</v>
      </c>
      <c r="H62" s="5">
        <v>14</v>
      </c>
      <c r="I62" s="5">
        <v>12</v>
      </c>
    </row>
    <row r="63" spans="1:9" ht="17.399999999999999" x14ac:dyDescent="0.35">
      <c r="A63">
        <v>8</v>
      </c>
      <c r="B63" s="72" t="s">
        <v>17</v>
      </c>
      <c r="C63" s="49" t="s">
        <v>86</v>
      </c>
      <c r="D63" s="5">
        <v>178</v>
      </c>
      <c r="E63" s="5">
        <v>201</v>
      </c>
      <c r="F63" s="5">
        <v>197</v>
      </c>
      <c r="G63" s="6">
        <v>576</v>
      </c>
      <c r="H63" s="5">
        <v>14</v>
      </c>
      <c r="I63" s="5">
        <v>12</v>
      </c>
    </row>
    <row r="64" spans="1:9" ht="17.399999999999999" x14ac:dyDescent="0.35">
      <c r="A64">
        <v>9</v>
      </c>
      <c r="B64" s="72" t="s">
        <v>17</v>
      </c>
      <c r="C64" s="49" t="s">
        <v>88</v>
      </c>
      <c r="D64" s="5">
        <v>199</v>
      </c>
      <c r="E64" s="5">
        <v>178</v>
      </c>
      <c r="F64" s="5">
        <v>196</v>
      </c>
      <c r="G64" s="6">
        <v>573</v>
      </c>
      <c r="H64" s="5">
        <v>14</v>
      </c>
      <c r="I64" s="5">
        <v>15</v>
      </c>
    </row>
    <row r="65" spans="1:9" ht="17.399999999999999" x14ac:dyDescent="0.35">
      <c r="A65">
        <v>10</v>
      </c>
      <c r="B65" s="73" t="s">
        <v>105</v>
      </c>
      <c r="C65" s="65" t="s">
        <v>91</v>
      </c>
      <c r="D65" s="5">
        <v>198</v>
      </c>
      <c r="E65" s="5">
        <v>168</v>
      </c>
      <c r="F65" s="5">
        <v>204</v>
      </c>
      <c r="G65" s="6">
        <v>570</v>
      </c>
      <c r="H65" s="5">
        <v>16</v>
      </c>
      <c r="I65" s="5">
        <v>12</v>
      </c>
    </row>
    <row r="66" spans="1:9" ht="17.399999999999999" x14ac:dyDescent="0.35">
      <c r="A66">
        <v>11</v>
      </c>
      <c r="B66" s="76" t="s">
        <v>107</v>
      </c>
      <c r="C66" s="64" t="s">
        <v>117</v>
      </c>
      <c r="D66" s="5">
        <v>173</v>
      </c>
      <c r="E66" s="5">
        <v>232</v>
      </c>
      <c r="F66" s="5">
        <v>157</v>
      </c>
      <c r="G66" s="6">
        <v>562</v>
      </c>
      <c r="H66" s="5">
        <v>17</v>
      </c>
      <c r="I66" s="5">
        <v>8</v>
      </c>
    </row>
    <row r="67" spans="1:9" ht="17.399999999999999" x14ac:dyDescent="0.35">
      <c r="A67">
        <v>12</v>
      </c>
      <c r="B67" s="73" t="s">
        <v>105</v>
      </c>
      <c r="C67" s="65" t="s">
        <v>118</v>
      </c>
      <c r="D67" s="5">
        <v>161</v>
      </c>
      <c r="E67" s="5">
        <v>179</v>
      </c>
      <c r="F67" s="5">
        <v>221</v>
      </c>
      <c r="G67" s="6">
        <v>561</v>
      </c>
      <c r="H67" s="5">
        <v>12</v>
      </c>
      <c r="I67" s="5">
        <v>12</v>
      </c>
    </row>
    <row r="68" spans="1:9" ht="17.399999999999999" x14ac:dyDescent="0.35">
      <c r="A68">
        <v>13</v>
      </c>
      <c r="B68" s="77" t="s">
        <v>108</v>
      </c>
      <c r="C68" s="80" t="s">
        <v>97</v>
      </c>
      <c r="D68" s="5">
        <v>172</v>
      </c>
      <c r="E68" s="5">
        <v>180</v>
      </c>
      <c r="F68" s="5">
        <v>199</v>
      </c>
      <c r="G68" s="6">
        <v>551</v>
      </c>
      <c r="H68" s="5">
        <v>10</v>
      </c>
      <c r="I68" s="5">
        <v>19</v>
      </c>
    </row>
    <row r="69" spans="1:9" ht="17.399999999999999" x14ac:dyDescent="0.35">
      <c r="A69">
        <v>14</v>
      </c>
      <c r="B69" s="76" t="s">
        <v>107</v>
      </c>
      <c r="C69" s="64" t="s">
        <v>93</v>
      </c>
      <c r="D69" s="5">
        <v>188</v>
      </c>
      <c r="E69" s="5">
        <v>180</v>
      </c>
      <c r="F69" s="5">
        <v>182</v>
      </c>
      <c r="G69" s="6">
        <v>550</v>
      </c>
      <c r="H69" s="5">
        <v>11</v>
      </c>
      <c r="I69" s="5">
        <v>16</v>
      </c>
    </row>
    <row r="70" spans="1:9" ht="17.399999999999999" x14ac:dyDescent="0.35">
      <c r="A70">
        <v>15</v>
      </c>
      <c r="B70" s="84" t="s">
        <v>123</v>
      </c>
      <c r="C70" s="85" t="s">
        <v>129</v>
      </c>
      <c r="D70" s="5">
        <v>183</v>
      </c>
      <c r="E70" s="5">
        <v>192</v>
      </c>
      <c r="F70" s="5">
        <v>170</v>
      </c>
      <c r="G70" s="6">
        <v>545</v>
      </c>
      <c r="H70" s="5">
        <v>12</v>
      </c>
      <c r="I70" s="5">
        <v>14</v>
      </c>
    </row>
    <row r="71" spans="1:9" ht="17.399999999999999" x14ac:dyDescent="0.35">
      <c r="A71">
        <v>16</v>
      </c>
      <c r="B71" s="72" t="s">
        <v>17</v>
      </c>
      <c r="C71" s="49" t="s">
        <v>84</v>
      </c>
      <c r="D71" s="5">
        <v>168</v>
      </c>
      <c r="E71" s="5">
        <v>202</v>
      </c>
      <c r="F71" s="5">
        <v>172</v>
      </c>
      <c r="G71" s="6">
        <v>542</v>
      </c>
      <c r="H71" s="5">
        <v>14</v>
      </c>
      <c r="I71" s="5">
        <v>12</v>
      </c>
    </row>
    <row r="72" spans="1:9" ht="17.399999999999999" x14ac:dyDescent="0.35">
      <c r="A72">
        <v>17</v>
      </c>
      <c r="B72" s="13" t="s">
        <v>126</v>
      </c>
      <c r="C72" s="30" t="s">
        <v>127</v>
      </c>
      <c r="D72" s="5">
        <v>187</v>
      </c>
      <c r="E72" s="5">
        <v>199</v>
      </c>
      <c r="F72" s="5">
        <v>155</v>
      </c>
      <c r="G72" s="6">
        <v>541</v>
      </c>
      <c r="H72" s="5">
        <v>9</v>
      </c>
      <c r="I72" s="5">
        <v>17</v>
      </c>
    </row>
    <row r="73" spans="1:9" ht="17.399999999999999" x14ac:dyDescent="0.35">
      <c r="A73">
        <v>18</v>
      </c>
      <c r="B73" s="74" t="s">
        <v>106</v>
      </c>
      <c r="C73" s="81" t="s">
        <v>160</v>
      </c>
      <c r="D73" s="5">
        <v>191</v>
      </c>
      <c r="E73" s="5">
        <v>142</v>
      </c>
      <c r="F73" s="5">
        <v>189</v>
      </c>
      <c r="G73" s="6">
        <v>522</v>
      </c>
      <c r="H73" s="5">
        <v>7</v>
      </c>
      <c r="I73" s="5">
        <v>16</v>
      </c>
    </row>
    <row r="74" spans="1:9" ht="17.399999999999999" x14ac:dyDescent="0.35">
      <c r="A74">
        <v>19</v>
      </c>
      <c r="B74" s="73" t="s">
        <v>105</v>
      </c>
      <c r="C74" s="65" t="s">
        <v>85</v>
      </c>
      <c r="D74" s="5">
        <v>199</v>
      </c>
      <c r="E74" s="5">
        <v>180</v>
      </c>
      <c r="F74" s="5">
        <v>138</v>
      </c>
      <c r="G74" s="6">
        <v>517</v>
      </c>
      <c r="H74" s="5">
        <v>11</v>
      </c>
      <c r="I74" s="5">
        <v>11</v>
      </c>
    </row>
    <row r="75" spans="1:9" ht="17.399999999999999" x14ac:dyDescent="0.35">
      <c r="A75">
        <v>20</v>
      </c>
      <c r="B75" s="76" t="s">
        <v>107</v>
      </c>
      <c r="C75" s="64" t="s">
        <v>119</v>
      </c>
      <c r="D75" s="5">
        <v>200</v>
      </c>
      <c r="E75" s="5">
        <v>151</v>
      </c>
      <c r="F75" s="5">
        <v>161</v>
      </c>
      <c r="G75" s="6">
        <v>512</v>
      </c>
      <c r="H75" s="5">
        <v>9</v>
      </c>
      <c r="I75" s="5">
        <v>14</v>
      </c>
    </row>
    <row r="76" spans="1:9" ht="17.399999999999999" x14ac:dyDescent="0.35">
      <c r="A76">
        <v>21</v>
      </c>
      <c r="B76" s="73" t="s">
        <v>105</v>
      </c>
      <c r="C76" s="65" t="s">
        <v>95</v>
      </c>
      <c r="D76" s="5">
        <v>161</v>
      </c>
      <c r="E76" s="5">
        <v>200</v>
      </c>
      <c r="F76" s="5">
        <v>150</v>
      </c>
      <c r="G76" s="6">
        <v>511</v>
      </c>
      <c r="H76" s="5">
        <v>8</v>
      </c>
      <c r="I76" s="5">
        <v>15</v>
      </c>
    </row>
    <row r="77" spans="1:9" ht="17.399999999999999" x14ac:dyDescent="0.35">
      <c r="A77">
        <v>22</v>
      </c>
      <c r="B77" s="76" t="s">
        <v>107</v>
      </c>
      <c r="C77" s="64" t="s">
        <v>139</v>
      </c>
      <c r="D77" s="5">
        <v>181</v>
      </c>
      <c r="E77" s="5">
        <v>168</v>
      </c>
      <c r="F77" s="5">
        <v>157</v>
      </c>
      <c r="G77" s="6">
        <v>506</v>
      </c>
      <c r="H77" s="5">
        <v>11</v>
      </c>
      <c r="I77" s="5">
        <v>13</v>
      </c>
    </row>
    <row r="78" spans="1:9" ht="17.399999999999999" x14ac:dyDescent="0.35">
      <c r="A78">
        <v>23</v>
      </c>
      <c r="B78" s="84" t="s">
        <v>123</v>
      </c>
      <c r="C78" s="85" t="s">
        <v>130</v>
      </c>
      <c r="D78" s="5">
        <v>175</v>
      </c>
      <c r="E78" s="5">
        <v>198</v>
      </c>
      <c r="F78" s="5">
        <v>126</v>
      </c>
      <c r="G78" s="6">
        <v>499</v>
      </c>
      <c r="H78" s="5">
        <v>12</v>
      </c>
      <c r="I78" s="5">
        <v>8</v>
      </c>
    </row>
    <row r="79" spans="1:9" ht="17.399999999999999" x14ac:dyDescent="0.35">
      <c r="A79">
        <v>24</v>
      </c>
      <c r="B79" s="82" t="s">
        <v>121</v>
      </c>
      <c r="C79" s="83" t="s">
        <v>137</v>
      </c>
      <c r="D79" s="5">
        <v>150</v>
      </c>
      <c r="E79" s="5">
        <v>166</v>
      </c>
      <c r="F79" s="5">
        <v>180</v>
      </c>
      <c r="G79" s="6">
        <v>496</v>
      </c>
      <c r="H79" s="5">
        <v>9</v>
      </c>
      <c r="I79" s="5">
        <v>13</v>
      </c>
    </row>
    <row r="80" spans="1:9" ht="17.399999999999999" x14ac:dyDescent="0.35">
      <c r="A80">
        <v>25</v>
      </c>
      <c r="B80" s="76" t="s">
        <v>107</v>
      </c>
      <c r="C80" s="64" t="s">
        <v>142</v>
      </c>
      <c r="D80" s="5">
        <v>190</v>
      </c>
      <c r="E80" s="5">
        <v>147</v>
      </c>
      <c r="F80" s="5">
        <v>158</v>
      </c>
      <c r="G80" s="6">
        <v>495</v>
      </c>
      <c r="H80" s="5">
        <v>9</v>
      </c>
      <c r="I80" s="5">
        <v>12</v>
      </c>
    </row>
    <row r="81" spans="1:10" ht="17.399999999999999" x14ac:dyDescent="0.35">
      <c r="A81">
        <v>26</v>
      </c>
      <c r="B81" s="76" t="s">
        <v>107</v>
      </c>
      <c r="C81" s="64" t="s">
        <v>90</v>
      </c>
      <c r="D81" s="5">
        <v>156</v>
      </c>
      <c r="E81" s="5">
        <v>165</v>
      </c>
      <c r="F81" s="5">
        <v>168</v>
      </c>
      <c r="G81" s="6">
        <v>489</v>
      </c>
      <c r="H81" s="5">
        <v>6</v>
      </c>
      <c r="I81" s="5">
        <v>18</v>
      </c>
    </row>
    <row r="82" spans="1:10" ht="17.399999999999999" x14ac:dyDescent="0.35">
      <c r="A82">
        <v>27</v>
      </c>
      <c r="B82" s="74" t="s">
        <v>106</v>
      </c>
      <c r="C82" s="81" t="s">
        <v>144</v>
      </c>
      <c r="D82" s="5">
        <v>158</v>
      </c>
      <c r="E82" s="5">
        <v>150</v>
      </c>
      <c r="F82" s="5">
        <v>179</v>
      </c>
      <c r="G82" s="6">
        <v>487</v>
      </c>
      <c r="H82" s="5">
        <v>8</v>
      </c>
      <c r="I82" s="5">
        <v>14</v>
      </c>
    </row>
    <row r="83" spans="1:10" ht="17.399999999999999" x14ac:dyDescent="0.35">
      <c r="A83">
        <v>28</v>
      </c>
      <c r="B83" s="77" t="s">
        <v>108</v>
      </c>
      <c r="C83" s="80" t="s">
        <v>125</v>
      </c>
      <c r="D83" s="5">
        <v>169</v>
      </c>
      <c r="E83" s="5">
        <v>145</v>
      </c>
      <c r="F83" s="5">
        <v>171</v>
      </c>
      <c r="G83" s="6">
        <v>485</v>
      </c>
      <c r="H83" s="5">
        <v>8</v>
      </c>
      <c r="I83" s="5">
        <v>13</v>
      </c>
    </row>
    <row r="84" spans="1:10" ht="17.399999999999999" x14ac:dyDescent="0.35">
      <c r="A84">
        <v>29</v>
      </c>
      <c r="B84" s="82" t="s">
        <v>121</v>
      </c>
      <c r="C84" s="83" t="s">
        <v>141</v>
      </c>
      <c r="D84" s="5">
        <v>158</v>
      </c>
      <c r="E84" s="5">
        <v>161</v>
      </c>
      <c r="F84" s="5">
        <v>163</v>
      </c>
      <c r="G84" s="6">
        <v>482</v>
      </c>
      <c r="H84" s="5">
        <v>9</v>
      </c>
      <c r="I84" s="5">
        <v>11</v>
      </c>
    </row>
    <row r="85" spans="1:10" ht="17.399999999999999" x14ac:dyDescent="0.35">
      <c r="A85">
        <v>30</v>
      </c>
      <c r="B85" s="77" t="s">
        <v>108</v>
      </c>
      <c r="C85" s="80" t="s">
        <v>145</v>
      </c>
      <c r="D85" s="5">
        <v>160</v>
      </c>
      <c r="E85" s="5">
        <v>142</v>
      </c>
      <c r="F85" s="5">
        <v>174</v>
      </c>
      <c r="G85" s="6">
        <v>476</v>
      </c>
      <c r="H85" s="5">
        <v>8</v>
      </c>
      <c r="I85" s="5">
        <v>12</v>
      </c>
    </row>
    <row r="86" spans="1:10" ht="17.399999999999999" x14ac:dyDescent="0.35">
      <c r="A86">
        <v>31</v>
      </c>
      <c r="B86" s="77" t="s">
        <v>108</v>
      </c>
      <c r="C86" s="80" t="s">
        <v>146</v>
      </c>
      <c r="D86" s="5">
        <v>171</v>
      </c>
      <c r="E86" s="5">
        <v>170</v>
      </c>
      <c r="F86" s="5">
        <v>128</v>
      </c>
      <c r="G86" s="6">
        <v>469</v>
      </c>
      <c r="H86" s="5">
        <v>7</v>
      </c>
      <c r="I86" s="5">
        <v>13</v>
      </c>
    </row>
    <row r="87" spans="1:10" ht="17.399999999999999" x14ac:dyDescent="0.35">
      <c r="A87">
        <v>32</v>
      </c>
      <c r="B87" s="82" t="s">
        <v>121</v>
      </c>
      <c r="C87" s="83" t="s">
        <v>147</v>
      </c>
      <c r="D87" s="5">
        <v>147</v>
      </c>
      <c r="E87" s="5">
        <v>154</v>
      </c>
      <c r="F87" s="5">
        <v>167</v>
      </c>
      <c r="G87" s="6">
        <v>468</v>
      </c>
      <c r="H87" s="5">
        <v>9</v>
      </c>
      <c r="I87" s="5">
        <v>12</v>
      </c>
    </row>
    <row r="88" spans="1:10" ht="17.399999999999999" x14ac:dyDescent="0.35">
      <c r="A88">
        <v>33</v>
      </c>
      <c r="B88" s="84" t="s">
        <v>123</v>
      </c>
      <c r="C88" s="194" t="s">
        <v>101</v>
      </c>
      <c r="D88" s="5">
        <v>156</v>
      </c>
      <c r="E88" s="5">
        <v>162</v>
      </c>
      <c r="F88" s="5">
        <v>142</v>
      </c>
      <c r="G88" s="6">
        <v>460</v>
      </c>
      <c r="H88" s="5">
        <v>4</v>
      </c>
      <c r="I88" s="5">
        <v>17</v>
      </c>
    </row>
    <row r="89" spans="1:10" ht="17.399999999999999" x14ac:dyDescent="0.35">
      <c r="A89">
        <v>34</v>
      </c>
      <c r="B89" s="87" t="s">
        <v>149</v>
      </c>
      <c r="C89" s="88" t="s">
        <v>150</v>
      </c>
      <c r="D89" s="5">
        <v>162</v>
      </c>
      <c r="E89" s="5">
        <v>138</v>
      </c>
      <c r="F89" s="5">
        <v>159</v>
      </c>
      <c r="G89" s="6">
        <v>459</v>
      </c>
      <c r="H89" s="5">
        <v>5</v>
      </c>
      <c r="I89" s="5">
        <v>15</v>
      </c>
    </row>
    <row r="90" spans="1:10" ht="17.399999999999999" x14ac:dyDescent="0.35">
      <c r="A90">
        <v>35</v>
      </c>
      <c r="B90" s="73" t="s">
        <v>105</v>
      </c>
      <c r="C90" s="65" t="s">
        <v>94</v>
      </c>
      <c r="D90" s="5">
        <v>142</v>
      </c>
      <c r="E90" s="5">
        <v>160</v>
      </c>
      <c r="F90" s="5">
        <v>156</v>
      </c>
      <c r="G90" s="6">
        <v>458</v>
      </c>
      <c r="H90" s="5">
        <v>4</v>
      </c>
      <c r="I90" s="5">
        <v>16</v>
      </c>
    </row>
    <row r="91" spans="1:10" ht="17.399999999999999" x14ac:dyDescent="0.35">
      <c r="A91">
        <v>36</v>
      </c>
      <c r="B91" s="73" t="s">
        <v>105</v>
      </c>
      <c r="C91" s="65" t="s">
        <v>87</v>
      </c>
      <c r="D91" s="5">
        <v>162</v>
      </c>
      <c r="E91" s="5">
        <v>149</v>
      </c>
      <c r="F91" s="5">
        <v>145</v>
      </c>
      <c r="G91" s="6">
        <v>456</v>
      </c>
      <c r="H91" s="5">
        <v>7</v>
      </c>
      <c r="I91" s="5">
        <v>14</v>
      </c>
    </row>
    <row r="92" spans="1:10" ht="17.399999999999999" x14ac:dyDescent="0.35">
      <c r="A92">
        <v>37</v>
      </c>
      <c r="B92" s="77" t="s">
        <v>108</v>
      </c>
      <c r="C92" s="80" t="s">
        <v>92</v>
      </c>
      <c r="D92" s="5">
        <v>127</v>
      </c>
      <c r="E92" s="5">
        <v>168</v>
      </c>
      <c r="F92" s="5">
        <v>161</v>
      </c>
      <c r="G92" s="6">
        <v>456</v>
      </c>
      <c r="H92" s="5">
        <v>7</v>
      </c>
      <c r="I92" s="5">
        <v>12</v>
      </c>
    </row>
    <row r="93" spans="1:10" ht="17.399999999999999" x14ac:dyDescent="0.35">
      <c r="A93">
        <v>38</v>
      </c>
      <c r="B93" s="13" t="s">
        <v>126</v>
      </c>
      <c r="C93" s="30" t="s">
        <v>134</v>
      </c>
      <c r="D93" s="5">
        <v>152</v>
      </c>
      <c r="E93" s="5">
        <v>152</v>
      </c>
      <c r="F93" s="5">
        <v>149</v>
      </c>
      <c r="G93" s="6">
        <v>453</v>
      </c>
      <c r="H93" s="5">
        <v>11</v>
      </c>
      <c r="I93" s="5">
        <v>9</v>
      </c>
    </row>
    <row r="94" spans="1:10" ht="17.399999999999999" x14ac:dyDescent="0.35">
      <c r="A94">
        <v>39</v>
      </c>
      <c r="B94" s="84" t="s">
        <v>123</v>
      </c>
      <c r="C94" s="85" t="s">
        <v>153</v>
      </c>
      <c r="D94" s="5">
        <v>153</v>
      </c>
      <c r="E94" s="5">
        <v>166</v>
      </c>
      <c r="F94" s="5">
        <v>128</v>
      </c>
      <c r="G94" s="6">
        <v>447</v>
      </c>
      <c r="H94" s="5">
        <v>6</v>
      </c>
      <c r="I94" s="5">
        <v>12</v>
      </c>
      <c r="J94" t="s">
        <v>0</v>
      </c>
    </row>
    <row r="95" spans="1:10" ht="17.399999999999999" x14ac:dyDescent="0.35">
      <c r="A95">
        <v>40</v>
      </c>
      <c r="B95" s="82" t="s">
        <v>121</v>
      </c>
      <c r="C95" s="83" t="s">
        <v>128</v>
      </c>
      <c r="D95" s="5">
        <v>148</v>
      </c>
      <c r="E95" s="5">
        <v>150</v>
      </c>
      <c r="F95" s="5">
        <v>147</v>
      </c>
      <c r="G95" s="6">
        <v>445</v>
      </c>
      <c r="H95" s="5">
        <v>7</v>
      </c>
      <c r="I95" s="5">
        <v>11</v>
      </c>
    </row>
    <row r="96" spans="1:10" ht="17.399999999999999" x14ac:dyDescent="0.35">
      <c r="A96">
        <v>41</v>
      </c>
      <c r="B96" s="82" t="s">
        <v>121</v>
      </c>
      <c r="C96" s="83" t="s">
        <v>155</v>
      </c>
      <c r="D96" s="5">
        <v>154</v>
      </c>
      <c r="E96" s="5">
        <v>156</v>
      </c>
      <c r="F96" s="5">
        <v>125</v>
      </c>
      <c r="G96" s="6">
        <v>435</v>
      </c>
      <c r="H96" s="5">
        <v>5</v>
      </c>
      <c r="I96" s="5">
        <v>13</v>
      </c>
    </row>
    <row r="97" spans="1:9" ht="17.399999999999999" x14ac:dyDescent="0.35">
      <c r="A97">
        <v>42</v>
      </c>
      <c r="B97" s="87" t="s">
        <v>149</v>
      </c>
      <c r="C97" s="88" t="s">
        <v>184</v>
      </c>
      <c r="D97" s="5">
        <v>137</v>
      </c>
      <c r="E97" s="5">
        <v>150</v>
      </c>
      <c r="F97" s="5">
        <v>147</v>
      </c>
      <c r="G97" s="6">
        <v>434</v>
      </c>
      <c r="H97" s="5">
        <v>9</v>
      </c>
      <c r="I97" s="5">
        <v>9</v>
      </c>
    </row>
    <row r="98" spans="1:9" ht="17.399999999999999" x14ac:dyDescent="0.35">
      <c r="A98">
        <v>43</v>
      </c>
      <c r="B98" s="29" t="s">
        <v>126</v>
      </c>
      <c r="C98" s="30" t="s">
        <v>161</v>
      </c>
      <c r="D98" s="5">
        <v>126</v>
      </c>
      <c r="E98" s="5">
        <v>167</v>
      </c>
      <c r="F98" s="5">
        <v>139</v>
      </c>
      <c r="G98" s="6">
        <v>432</v>
      </c>
      <c r="H98" s="5">
        <v>5</v>
      </c>
      <c r="I98" s="5">
        <v>12</v>
      </c>
    </row>
    <row r="99" spans="1:9" ht="17.399999999999999" x14ac:dyDescent="0.35">
      <c r="A99">
        <v>44</v>
      </c>
      <c r="B99" s="13" t="s">
        <v>126</v>
      </c>
      <c r="C99" s="30" t="s">
        <v>135</v>
      </c>
      <c r="D99" s="5">
        <v>114</v>
      </c>
      <c r="E99" s="5">
        <v>169</v>
      </c>
      <c r="F99" s="5">
        <v>145</v>
      </c>
      <c r="G99" s="6">
        <v>428</v>
      </c>
      <c r="H99" s="5">
        <v>6</v>
      </c>
      <c r="I99" s="5">
        <v>13</v>
      </c>
    </row>
    <row r="100" spans="1:9" ht="17.399999999999999" x14ac:dyDescent="0.35">
      <c r="A100">
        <v>45</v>
      </c>
      <c r="B100" s="82" t="s">
        <v>121</v>
      </c>
      <c r="C100" s="83" t="s">
        <v>143</v>
      </c>
      <c r="D100" s="5">
        <v>123</v>
      </c>
      <c r="E100" s="5">
        <v>125</v>
      </c>
      <c r="F100" s="5">
        <v>172</v>
      </c>
      <c r="G100" s="6">
        <v>420</v>
      </c>
      <c r="H100" s="5">
        <v>5</v>
      </c>
      <c r="I100" s="5">
        <v>12</v>
      </c>
    </row>
    <row r="101" spans="1:9" ht="17.399999999999999" x14ac:dyDescent="0.35">
      <c r="A101">
        <v>46</v>
      </c>
      <c r="B101" s="87" t="s">
        <v>149</v>
      </c>
      <c r="C101" s="88" t="s">
        <v>151</v>
      </c>
      <c r="D101" s="5">
        <v>155</v>
      </c>
      <c r="E101" s="5">
        <v>148</v>
      </c>
      <c r="F101" s="5">
        <v>116</v>
      </c>
      <c r="G101" s="6">
        <v>419</v>
      </c>
      <c r="H101" s="5">
        <v>9</v>
      </c>
      <c r="I101" s="5">
        <v>9</v>
      </c>
    </row>
    <row r="102" spans="1:9" ht="17.399999999999999" x14ac:dyDescent="0.35">
      <c r="A102">
        <v>47</v>
      </c>
      <c r="B102" s="82" t="s">
        <v>121</v>
      </c>
      <c r="C102" s="83" t="s">
        <v>133</v>
      </c>
      <c r="D102" s="5">
        <v>103</v>
      </c>
      <c r="E102" s="5">
        <v>148</v>
      </c>
      <c r="F102" s="5">
        <v>165</v>
      </c>
      <c r="G102" s="6">
        <v>416</v>
      </c>
      <c r="H102" s="5">
        <v>2</v>
      </c>
      <c r="I102" s="5">
        <v>14</v>
      </c>
    </row>
    <row r="103" spans="1:9" ht="17.399999999999999" x14ac:dyDescent="0.35">
      <c r="A103">
        <v>48</v>
      </c>
      <c r="B103" s="13" t="s">
        <v>126</v>
      </c>
      <c r="C103" s="30" t="s">
        <v>185</v>
      </c>
      <c r="D103" s="5">
        <v>148</v>
      </c>
      <c r="E103" s="5">
        <v>174</v>
      </c>
      <c r="F103" s="5">
        <v>93</v>
      </c>
      <c r="G103" s="6">
        <v>415</v>
      </c>
      <c r="H103" s="5">
        <v>7</v>
      </c>
      <c r="I103" s="5">
        <v>8</v>
      </c>
    </row>
    <row r="104" spans="1:9" ht="17.399999999999999" x14ac:dyDescent="0.35">
      <c r="A104">
        <v>49</v>
      </c>
      <c r="B104" s="77" t="s">
        <v>108</v>
      </c>
      <c r="C104" s="80" t="s">
        <v>120</v>
      </c>
      <c r="D104" s="5">
        <v>137</v>
      </c>
      <c r="E104" s="5">
        <v>120</v>
      </c>
      <c r="F104" s="5">
        <v>152</v>
      </c>
      <c r="G104" s="6">
        <v>409</v>
      </c>
      <c r="H104" s="5">
        <v>4</v>
      </c>
      <c r="I104" s="5">
        <v>12</v>
      </c>
    </row>
    <row r="105" spans="1:9" ht="17.399999999999999" x14ac:dyDescent="0.35">
      <c r="A105">
        <v>50</v>
      </c>
      <c r="B105" s="74" t="s">
        <v>106</v>
      </c>
      <c r="C105" s="81" t="s">
        <v>152</v>
      </c>
      <c r="D105" s="5">
        <v>149</v>
      </c>
      <c r="E105" s="5">
        <v>123</v>
      </c>
      <c r="F105" s="5">
        <v>132</v>
      </c>
      <c r="G105" s="6">
        <v>404</v>
      </c>
      <c r="H105" s="5">
        <v>5</v>
      </c>
      <c r="I105" s="5">
        <v>12</v>
      </c>
    </row>
    <row r="106" spans="1:9" ht="17.399999999999999" x14ac:dyDescent="0.35">
      <c r="A106">
        <v>51</v>
      </c>
      <c r="B106" s="82" t="s">
        <v>121</v>
      </c>
      <c r="C106" s="83" t="s">
        <v>122</v>
      </c>
      <c r="D106" s="5">
        <v>128</v>
      </c>
      <c r="E106" s="5">
        <v>146</v>
      </c>
      <c r="F106" s="5">
        <v>128</v>
      </c>
      <c r="G106" s="6">
        <v>402</v>
      </c>
      <c r="H106" s="5">
        <v>6</v>
      </c>
      <c r="I106" s="5">
        <v>10</v>
      </c>
    </row>
    <row r="107" spans="1:9" ht="17.399999999999999" x14ac:dyDescent="0.35">
      <c r="A107">
        <v>52</v>
      </c>
      <c r="B107" s="87" t="s">
        <v>149</v>
      </c>
      <c r="C107" s="88" t="s">
        <v>157</v>
      </c>
      <c r="D107" s="5">
        <v>136</v>
      </c>
      <c r="E107" s="5">
        <v>126</v>
      </c>
      <c r="F107" s="5">
        <v>133</v>
      </c>
      <c r="G107" s="6">
        <v>395</v>
      </c>
      <c r="H107" s="5">
        <v>4</v>
      </c>
      <c r="I107" s="5">
        <v>9</v>
      </c>
    </row>
    <row r="108" spans="1:9" ht="17.399999999999999" x14ac:dyDescent="0.35">
      <c r="A108">
        <v>53</v>
      </c>
      <c r="B108" s="87" t="s">
        <v>149</v>
      </c>
      <c r="C108" s="88" t="s">
        <v>179</v>
      </c>
      <c r="D108" s="5">
        <v>140</v>
      </c>
      <c r="E108" s="5">
        <v>107</v>
      </c>
      <c r="F108" s="5">
        <v>146</v>
      </c>
      <c r="G108" s="6">
        <v>393</v>
      </c>
      <c r="H108" s="5">
        <v>3</v>
      </c>
      <c r="I108" s="5">
        <v>12</v>
      </c>
    </row>
    <row r="109" spans="1:9" ht="17.399999999999999" x14ac:dyDescent="0.35">
      <c r="A109">
        <v>54</v>
      </c>
      <c r="B109" s="13" t="s">
        <v>126</v>
      </c>
      <c r="C109" s="30" t="s">
        <v>193</v>
      </c>
      <c r="D109" s="5">
        <v>132</v>
      </c>
      <c r="E109" s="5">
        <v>123</v>
      </c>
      <c r="F109" s="5">
        <v>126</v>
      </c>
      <c r="G109" s="6">
        <f>SUM(D109:F109)</f>
        <v>381</v>
      </c>
      <c r="H109" s="5"/>
      <c r="I109" s="5"/>
    </row>
    <row r="110" spans="1:9" ht="17.399999999999999" x14ac:dyDescent="0.35">
      <c r="A110">
        <v>55</v>
      </c>
      <c r="B110" s="84" t="s">
        <v>123</v>
      </c>
      <c r="C110" s="85" t="s">
        <v>148</v>
      </c>
      <c r="D110" s="5">
        <v>111</v>
      </c>
      <c r="E110" s="5">
        <v>138</v>
      </c>
      <c r="F110" s="5">
        <v>130</v>
      </c>
      <c r="G110" s="6">
        <v>379</v>
      </c>
      <c r="H110" s="5">
        <v>5</v>
      </c>
      <c r="I110" s="5">
        <v>7</v>
      </c>
    </row>
    <row r="111" spans="1:9" ht="17.399999999999999" x14ac:dyDescent="0.35">
      <c r="A111">
        <v>56</v>
      </c>
      <c r="B111" s="87" t="s">
        <v>149</v>
      </c>
      <c r="C111" s="88" t="s">
        <v>182</v>
      </c>
      <c r="D111" s="5">
        <v>125</v>
      </c>
      <c r="E111" s="5">
        <v>118</v>
      </c>
      <c r="F111" s="5">
        <v>133</v>
      </c>
      <c r="G111" s="6">
        <v>376</v>
      </c>
      <c r="H111" s="5">
        <v>3</v>
      </c>
      <c r="I111" s="5">
        <v>11</v>
      </c>
    </row>
    <row r="112" spans="1:9" ht="17.399999999999999" x14ac:dyDescent="0.35">
      <c r="A112">
        <v>57</v>
      </c>
      <c r="B112" s="74" t="s">
        <v>106</v>
      </c>
      <c r="C112" s="81" t="s">
        <v>156</v>
      </c>
      <c r="D112" s="5">
        <v>135</v>
      </c>
      <c r="E112" s="5">
        <v>125</v>
      </c>
      <c r="F112" s="5">
        <v>114</v>
      </c>
      <c r="G112" s="6">
        <v>374</v>
      </c>
      <c r="H112" s="5">
        <v>5</v>
      </c>
      <c r="I112" s="5">
        <v>7</v>
      </c>
    </row>
    <row r="113" spans="1:9" ht="17.399999999999999" x14ac:dyDescent="0.35">
      <c r="A113">
        <v>58</v>
      </c>
      <c r="B113" s="74" t="s">
        <v>106</v>
      </c>
      <c r="C113" s="81" t="s">
        <v>158</v>
      </c>
      <c r="D113" s="5">
        <v>131</v>
      </c>
      <c r="E113" s="5">
        <v>122</v>
      </c>
      <c r="F113" s="5">
        <v>113</v>
      </c>
      <c r="G113" s="6">
        <v>366</v>
      </c>
      <c r="H113" s="5">
        <v>3</v>
      </c>
      <c r="I113" s="5">
        <v>11</v>
      </c>
    </row>
    <row r="114" spans="1:9" ht="17.399999999999999" x14ac:dyDescent="0.35">
      <c r="A114">
        <v>59</v>
      </c>
      <c r="B114" s="87" t="s">
        <v>149</v>
      </c>
      <c r="C114" s="88" t="s">
        <v>178</v>
      </c>
      <c r="D114" s="5">
        <v>105</v>
      </c>
      <c r="E114" s="5">
        <v>112</v>
      </c>
      <c r="F114" s="5">
        <v>144</v>
      </c>
      <c r="G114" s="6">
        <v>361</v>
      </c>
      <c r="H114" s="5">
        <v>4</v>
      </c>
      <c r="I114" s="5">
        <v>7</v>
      </c>
    </row>
    <row r="115" spans="1:9" ht="17.399999999999999" x14ac:dyDescent="0.35">
      <c r="A115">
        <v>60</v>
      </c>
      <c r="B115" s="84" t="s">
        <v>123</v>
      </c>
      <c r="C115" s="85" t="s">
        <v>131</v>
      </c>
      <c r="D115" s="5">
        <v>96</v>
      </c>
      <c r="E115" s="5">
        <v>133</v>
      </c>
      <c r="F115" s="5">
        <v>131</v>
      </c>
      <c r="G115" s="6">
        <v>360</v>
      </c>
      <c r="H115" s="5">
        <v>2</v>
      </c>
      <c r="I115" s="5">
        <v>9</v>
      </c>
    </row>
    <row r="116" spans="1:9" ht="17.399999999999999" x14ac:dyDescent="0.35">
      <c r="A116">
        <v>61</v>
      </c>
      <c r="B116" s="13" t="s">
        <v>126</v>
      </c>
      <c r="C116" s="193" t="s">
        <v>206</v>
      </c>
      <c r="D116" s="5">
        <v>117</v>
      </c>
      <c r="E116" s="5">
        <v>108</v>
      </c>
      <c r="F116" s="5">
        <v>124</v>
      </c>
      <c r="G116" s="6">
        <f>SUM(D116:F116)</f>
        <v>349</v>
      </c>
      <c r="H116" s="5"/>
      <c r="I116" s="5"/>
    </row>
    <row r="117" spans="1:9" ht="17.399999999999999" x14ac:dyDescent="0.35">
      <c r="A117">
        <v>62</v>
      </c>
      <c r="B117" s="13" t="s">
        <v>126</v>
      </c>
      <c r="C117" s="30" t="s">
        <v>183</v>
      </c>
      <c r="D117" s="5">
        <v>102</v>
      </c>
      <c r="E117" s="5">
        <v>103</v>
      </c>
      <c r="F117" s="5">
        <v>140</v>
      </c>
      <c r="G117" s="6">
        <v>345</v>
      </c>
      <c r="H117" s="5">
        <v>3</v>
      </c>
      <c r="I117" s="5">
        <v>7</v>
      </c>
    </row>
    <row r="118" spans="1:9" ht="17.399999999999999" x14ac:dyDescent="0.35">
      <c r="A118">
        <v>63</v>
      </c>
      <c r="B118" s="87" t="s">
        <v>149</v>
      </c>
      <c r="C118" s="88" t="s">
        <v>180</v>
      </c>
      <c r="D118" s="5">
        <v>114</v>
      </c>
      <c r="E118" s="5">
        <v>119</v>
      </c>
      <c r="F118" s="5">
        <v>100</v>
      </c>
      <c r="G118" s="6">
        <v>333</v>
      </c>
      <c r="H118" s="5">
        <v>5</v>
      </c>
      <c r="I118" s="5">
        <v>5</v>
      </c>
    </row>
    <row r="119" spans="1:9" ht="17.399999999999999" x14ac:dyDescent="0.35">
      <c r="A119">
        <v>64</v>
      </c>
      <c r="B119" s="87" t="s">
        <v>149</v>
      </c>
      <c r="C119" s="88" t="s">
        <v>163</v>
      </c>
      <c r="D119" s="5">
        <v>96</v>
      </c>
      <c r="E119" s="5">
        <v>129</v>
      </c>
      <c r="F119" s="5">
        <v>108</v>
      </c>
      <c r="G119" s="6">
        <v>333</v>
      </c>
      <c r="H119" s="5">
        <v>4</v>
      </c>
      <c r="I119" s="5">
        <v>5</v>
      </c>
    </row>
    <row r="120" spans="1:9" ht="17.399999999999999" x14ac:dyDescent="0.35">
      <c r="A120">
        <v>65</v>
      </c>
      <c r="B120" s="13" t="s">
        <v>126</v>
      </c>
      <c r="C120" s="155" t="s">
        <v>213</v>
      </c>
      <c r="D120" s="5">
        <v>103</v>
      </c>
      <c r="E120" s="5">
        <v>99</v>
      </c>
      <c r="F120" s="5">
        <v>88</v>
      </c>
      <c r="G120" s="6">
        <f>SUM(D120:F120)</f>
        <v>290</v>
      </c>
      <c r="H120" s="5"/>
      <c r="I120" s="5"/>
    </row>
    <row r="121" spans="1:9" ht="18" x14ac:dyDescent="0.35">
      <c r="B121" s="13"/>
      <c r="C121" s="14"/>
    </row>
    <row r="123" spans="1:9" x14ac:dyDescent="0.3">
      <c r="B123" s="25"/>
      <c r="C123" s="32"/>
    </row>
    <row r="124" spans="1:9" x14ac:dyDescent="0.3">
      <c r="B124" s="25"/>
      <c r="C124" s="25"/>
    </row>
    <row r="127" spans="1:9" x14ac:dyDescent="0.3">
      <c r="B127" s="124">
        <v>30</v>
      </c>
      <c r="C127" t="s">
        <v>211</v>
      </c>
      <c r="D127" s="4">
        <v>154</v>
      </c>
      <c r="E127" s="4">
        <v>178</v>
      </c>
      <c r="F127" s="4">
        <v>159</v>
      </c>
      <c r="G127" s="4">
        <v>491</v>
      </c>
      <c r="H127" s="4">
        <v>7</v>
      </c>
      <c r="I127" s="4">
        <v>16</v>
      </c>
    </row>
    <row r="128" spans="1:9" x14ac:dyDescent="0.3">
      <c r="B128" s="124">
        <v>35</v>
      </c>
      <c r="C128" t="s">
        <v>199</v>
      </c>
      <c r="D128" s="4">
        <v>158</v>
      </c>
      <c r="E128" s="4">
        <v>146</v>
      </c>
      <c r="F128" s="4">
        <v>180</v>
      </c>
      <c r="G128" s="4">
        <v>484</v>
      </c>
      <c r="H128" s="4">
        <v>4</v>
      </c>
      <c r="I128" s="4">
        <v>19</v>
      </c>
    </row>
    <row r="129" spans="2:9" x14ac:dyDescent="0.3">
      <c r="B129" s="124">
        <v>39</v>
      </c>
      <c r="C129" t="s">
        <v>212</v>
      </c>
      <c r="D129" s="4">
        <v>147</v>
      </c>
      <c r="E129" s="4">
        <v>157</v>
      </c>
      <c r="F129" s="4">
        <v>174</v>
      </c>
      <c r="G129" s="4">
        <v>478</v>
      </c>
      <c r="H129" s="4">
        <v>11</v>
      </c>
      <c r="I129" s="4">
        <v>10</v>
      </c>
    </row>
  </sheetData>
  <sortState xmlns:xlrd2="http://schemas.microsoft.com/office/spreadsheetml/2017/richdata2" ref="B56:I121">
    <sortCondition descending="1" ref="G56:G1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7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71" t="s">
        <v>209</v>
      </c>
      <c r="D2" s="33"/>
      <c r="E2" s="33" t="s">
        <v>210</v>
      </c>
      <c r="F2" s="33"/>
      <c r="G2" s="33"/>
    </row>
    <row r="3" spans="1:11" ht="15.6" x14ac:dyDescent="0.3">
      <c r="A3">
        <v>1</v>
      </c>
      <c r="B3" s="9" t="s">
        <v>19</v>
      </c>
      <c r="C3" s="138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9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40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9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9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41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9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40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42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3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4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40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40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41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5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6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41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5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3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40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3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6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41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5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4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5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3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4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5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4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6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41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41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6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41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6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41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41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41" t="s">
        <v>190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5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4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41" t="s">
        <v>204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41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4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41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41" t="s">
        <v>191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7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7"/>
    </row>
    <row r="51" spans="1:11" ht="15.6" x14ac:dyDescent="0.3">
      <c r="B51" s="27"/>
      <c r="C51" s="171" t="s">
        <v>172</v>
      </c>
      <c r="D51" s="33"/>
      <c r="E51" s="33" t="s">
        <v>210</v>
      </c>
      <c r="F51" s="33"/>
      <c r="G51" s="33"/>
    </row>
    <row r="52" spans="1:11" ht="17.399999999999999" x14ac:dyDescent="0.35">
      <c r="A52">
        <v>1</v>
      </c>
      <c r="B52" s="72" t="s">
        <v>17</v>
      </c>
      <c r="C52" s="148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2" t="s">
        <v>17</v>
      </c>
      <c r="C53" s="148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2" t="s">
        <v>17</v>
      </c>
      <c r="C54" s="148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4" t="s">
        <v>106</v>
      </c>
      <c r="C55" s="154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6" t="s">
        <v>107</v>
      </c>
      <c r="C56" s="150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3" t="s">
        <v>105</v>
      </c>
      <c r="C57" s="149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7" t="s">
        <v>108</v>
      </c>
      <c r="C58" s="151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3" t="s">
        <v>105</v>
      </c>
      <c r="C59" s="149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2" t="s">
        <v>17</v>
      </c>
      <c r="C60" s="148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6" t="s">
        <v>107</v>
      </c>
      <c r="C61" s="150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4" t="s">
        <v>106</v>
      </c>
      <c r="C62" s="154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6" t="s">
        <v>107</v>
      </c>
      <c r="C63" s="150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7" t="s">
        <v>108</v>
      </c>
      <c r="C64" s="151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6" t="s">
        <v>107</v>
      </c>
      <c r="C65" s="150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4" t="s">
        <v>123</v>
      </c>
      <c r="C66" s="153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6" t="s">
        <v>107</v>
      </c>
      <c r="C67" s="150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2" t="s">
        <v>121</v>
      </c>
      <c r="C68" s="152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2" t="s">
        <v>121</v>
      </c>
      <c r="C69" s="152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42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3" t="s">
        <v>105</v>
      </c>
      <c r="C71" s="149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7" t="s">
        <v>108</v>
      </c>
      <c r="C72" s="151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3" t="s">
        <v>105</v>
      </c>
      <c r="C73" s="149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7" t="s">
        <v>108</v>
      </c>
      <c r="C74" s="151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2" t="s">
        <v>121</v>
      </c>
      <c r="C75" s="152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4" t="s">
        <v>123</v>
      </c>
      <c r="C76" s="153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6" t="s">
        <v>107</v>
      </c>
      <c r="C77" s="150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3" t="s">
        <v>105</v>
      </c>
      <c r="C78" s="149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4" t="s">
        <v>123</v>
      </c>
      <c r="C79" s="153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7" t="s">
        <v>108</v>
      </c>
      <c r="C80" s="151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4" t="s">
        <v>123</v>
      </c>
      <c r="C81" s="153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2" t="s">
        <v>17</v>
      </c>
      <c r="C82" s="148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42" t="s">
        <v>205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2" t="s">
        <v>17</v>
      </c>
      <c r="C84" s="148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7" t="s">
        <v>108</v>
      </c>
      <c r="C85" s="151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42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3" t="s">
        <v>105</v>
      </c>
      <c r="C87" s="149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7" t="s">
        <v>108</v>
      </c>
      <c r="C88" s="151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2" t="s">
        <v>121</v>
      </c>
      <c r="C89" s="152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6" t="s">
        <v>107</v>
      </c>
      <c r="C90" s="150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2" t="s">
        <v>121</v>
      </c>
      <c r="C91" s="152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3" t="s">
        <v>105</v>
      </c>
      <c r="C92" s="149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7" t="s">
        <v>149</v>
      </c>
      <c r="C93" s="156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4" t="s">
        <v>106</v>
      </c>
      <c r="C94" s="154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4" t="s">
        <v>106</v>
      </c>
      <c r="C95" s="154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7" t="s">
        <v>149</v>
      </c>
      <c r="C96" s="156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2" t="s">
        <v>121</v>
      </c>
      <c r="C97" s="152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4" t="s">
        <v>123</v>
      </c>
      <c r="C98" s="153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7" t="s">
        <v>108</v>
      </c>
      <c r="C99" s="151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42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4" t="s">
        <v>106</v>
      </c>
      <c r="C101" s="154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7" t="s">
        <v>149</v>
      </c>
      <c r="C102" s="156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2" t="s">
        <v>121</v>
      </c>
      <c r="C103" s="152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42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7" t="s">
        <v>149</v>
      </c>
      <c r="C105" s="156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2" t="s">
        <v>121</v>
      </c>
      <c r="C106" s="152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4" t="s">
        <v>106</v>
      </c>
      <c r="C107" s="154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42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7" t="s">
        <v>149</v>
      </c>
      <c r="C109" s="156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42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7" t="s">
        <v>149</v>
      </c>
      <c r="C111" s="156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7" t="s">
        <v>149</v>
      </c>
      <c r="C112" s="156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7" t="s">
        <v>149</v>
      </c>
      <c r="C113" s="156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6" t="s">
        <v>193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6" t="s">
        <v>206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6" t="s">
        <v>207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61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4">
        <v>120</v>
      </c>
      <c r="C119" s="157" t="s">
        <v>203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4">
        <v>10</v>
      </c>
      <c r="C120" s="157" t="s">
        <v>195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4">
        <v>15</v>
      </c>
      <c r="C121" s="157" t="s">
        <v>196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4">
        <v>16</v>
      </c>
      <c r="C122" s="157" t="s">
        <v>197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4">
        <v>24</v>
      </c>
      <c r="C123" s="157" t="s">
        <v>201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4">
        <v>40</v>
      </c>
      <c r="C124" s="157" t="s">
        <v>198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4">
        <v>44</v>
      </c>
      <c r="C125" s="157" t="s">
        <v>199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4">
        <v>48</v>
      </c>
      <c r="C126" s="157" t="s">
        <v>202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4">
        <v>115</v>
      </c>
      <c r="C127" s="157" t="s">
        <v>200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6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189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5" t="s">
        <v>19</v>
      </c>
      <c r="C6" s="125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6" t="s">
        <v>41</v>
      </c>
      <c r="C27" s="127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190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9" t="s">
        <v>191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9" t="s">
        <v>192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8" t="s">
        <v>29</v>
      </c>
      <c r="C49" s="129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6" t="s">
        <v>107</v>
      </c>
      <c r="C52" s="68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3" t="s">
        <v>17</v>
      </c>
      <c r="C53" s="135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2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2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2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6" t="s">
        <v>107</v>
      </c>
      <c r="C57" s="64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7" t="s">
        <v>108</v>
      </c>
      <c r="C58" s="80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7" t="s">
        <v>108</v>
      </c>
      <c r="C59" s="80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6" t="s">
        <v>107</v>
      </c>
      <c r="C60" s="64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2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3" t="s">
        <v>105</v>
      </c>
      <c r="C62" s="65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3" t="s">
        <v>105</v>
      </c>
      <c r="C63" s="65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6" t="s">
        <v>107</v>
      </c>
      <c r="C65" s="64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4" t="s">
        <v>123</v>
      </c>
      <c r="C66" s="85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4" t="s">
        <v>106</v>
      </c>
      <c r="C67" s="81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2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3" t="s">
        <v>105</v>
      </c>
      <c r="C69" s="65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2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4" t="s">
        <v>123</v>
      </c>
      <c r="C71" s="85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7" t="s">
        <v>108</v>
      </c>
      <c r="C73" s="80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6" t="s">
        <v>107</v>
      </c>
      <c r="C74" s="64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4" t="s">
        <v>106</v>
      </c>
      <c r="C75" s="81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4" t="s">
        <v>123</v>
      </c>
      <c r="C76" s="85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3" t="s">
        <v>105</v>
      </c>
      <c r="C77" s="65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6" t="s">
        <v>107</v>
      </c>
      <c r="C78" s="64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7" t="s">
        <v>108</v>
      </c>
      <c r="C79" s="80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2" t="s">
        <v>121</v>
      </c>
      <c r="C80" s="83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85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4" t="s">
        <v>123</v>
      </c>
      <c r="C82" s="85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4" t="s">
        <v>123</v>
      </c>
      <c r="C83" s="85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32" t="s">
        <v>107</v>
      </c>
      <c r="C84" s="134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3" t="s">
        <v>105</v>
      </c>
      <c r="C85" s="65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2" t="s">
        <v>121</v>
      </c>
      <c r="C86" s="83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2" t="s">
        <v>121</v>
      </c>
      <c r="C87" s="83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7" t="s">
        <v>149</v>
      </c>
      <c r="C88" s="88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4" t="s">
        <v>123</v>
      </c>
      <c r="C89" s="85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2" t="s">
        <v>121</v>
      </c>
      <c r="C91" s="83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4" t="s">
        <v>123</v>
      </c>
      <c r="C92" s="85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7" t="s">
        <v>108</v>
      </c>
      <c r="C93" s="80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4" t="s">
        <v>106</v>
      </c>
      <c r="C94" s="81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4" t="s">
        <v>106</v>
      </c>
      <c r="C95" s="81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2" t="s">
        <v>121</v>
      </c>
      <c r="C96" s="83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2" t="s">
        <v>121</v>
      </c>
      <c r="C97" s="83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7" t="s">
        <v>108</v>
      </c>
      <c r="C98" s="80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7" t="s">
        <v>149</v>
      </c>
      <c r="C99" s="88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80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2" t="s">
        <v>121</v>
      </c>
      <c r="C101" s="83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7" t="s">
        <v>149</v>
      </c>
      <c r="C102" s="88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7" t="s">
        <v>108</v>
      </c>
      <c r="C104" s="80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2" t="s">
        <v>121</v>
      </c>
      <c r="C105" s="83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7" t="s">
        <v>149</v>
      </c>
      <c r="C106" s="88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7" t="s">
        <v>149</v>
      </c>
      <c r="C107" s="88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7" t="s">
        <v>193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7" t="s">
        <v>149</v>
      </c>
      <c r="C110" s="88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7" t="s">
        <v>149</v>
      </c>
      <c r="C111" s="88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7" t="s">
        <v>149</v>
      </c>
      <c r="C113" s="88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4">
        <v>2</v>
      </c>
      <c r="C118" t="s">
        <v>187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4">
        <v>23</v>
      </c>
      <c r="C119" t="s">
        <v>188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U85"/>
  <sheetViews>
    <sheetView tabSelected="1" workbookViewId="0">
      <selection activeCell="W8" sqref="W8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6" width="5.5546875" customWidth="1"/>
    <col min="17" max="17" width="5" style="4" customWidth="1"/>
    <col min="18" max="18" width="6" style="4" customWidth="1"/>
    <col min="19" max="19" width="5.33203125" style="4" customWidth="1"/>
    <col min="20" max="20" width="5.44140625" style="4" customWidth="1"/>
    <col min="21" max="21" width="5.109375" style="4" customWidth="1"/>
  </cols>
  <sheetData>
    <row r="1" spans="1:21" ht="18" x14ac:dyDescent="0.35">
      <c r="D1" s="1" t="s">
        <v>78</v>
      </c>
      <c r="H1" s="2"/>
    </row>
    <row r="2" spans="1:21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D3" s="221" t="s">
        <v>1</v>
      </c>
      <c r="E3" s="221"/>
      <c r="F3" s="221"/>
      <c r="G3" s="221"/>
      <c r="H3" s="222" t="s">
        <v>2</v>
      </c>
      <c r="I3" s="222"/>
      <c r="J3" s="222"/>
      <c r="K3" s="222"/>
      <c r="L3" s="222"/>
      <c r="M3" s="222"/>
      <c r="N3" s="222"/>
      <c r="O3" s="222"/>
      <c r="P3" s="222"/>
      <c r="Q3" s="222"/>
      <c r="R3" s="221" t="s">
        <v>3</v>
      </c>
      <c r="S3" s="221"/>
      <c r="T3" s="221"/>
      <c r="U3" s="221"/>
    </row>
    <row r="4" spans="1:21" ht="43.2" x14ac:dyDescent="0.3">
      <c r="A4" t="s">
        <v>0</v>
      </c>
      <c r="B4" s="175"/>
      <c r="C4" s="195" t="s">
        <v>104</v>
      </c>
      <c r="D4" s="119" t="s">
        <v>5</v>
      </c>
      <c r="E4" s="120" t="s">
        <v>6</v>
      </c>
      <c r="F4" s="119" t="s">
        <v>7</v>
      </c>
      <c r="G4" s="177" t="s">
        <v>8</v>
      </c>
      <c r="H4" s="179" t="s">
        <v>9</v>
      </c>
      <c r="I4" s="180" t="s">
        <v>10</v>
      </c>
      <c r="J4" s="180" t="s">
        <v>11</v>
      </c>
      <c r="K4" s="181" t="s">
        <v>12</v>
      </c>
      <c r="L4" s="182">
        <v>46069</v>
      </c>
      <c r="M4" s="182">
        <v>46062</v>
      </c>
      <c r="N4" s="182">
        <v>46055</v>
      </c>
      <c r="O4" s="182">
        <v>46048</v>
      </c>
      <c r="P4" s="183">
        <v>46041</v>
      </c>
      <c r="Q4" s="182">
        <v>45669</v>
      </c>
      <c r="R4" s="121" t="s">
        <v>13</v>
      </c>
      <c r="S4" s="122" t="s">
        <v>14</v>
      </c>
      <c r="T4" s="122" t="s">
        <v>15</v>
      </c>
      <c r="U4" s="123" t="s">
        <v>16</v>
      </c>
    </row>
    <row r="5" spans="1:21" ht="17.399999999999999" x14ac:dyDescent="0.35">
      <c r="A5">
        <v>1</v>
      </c>
      <c r="B5" s="72" t="s">
        <v>17</v>
      </c>
      <c r="C5" s="48" t="s">
        <v>83</v>
      </c>
      <c r="D5" s="131">
        <f t="shared" ref="D5:D36" si="0">G5/F5</f>
        <v>601.79999999999995</v>
      </c>
      <c r="E5" s="107">
        <f t="shared" ref="E5:E36" si="1">D5/3</f>
        <v>200.6</v>
      </c>
      <c r="F5" s="5">
        <f t="shared" ref="F5:F36" si="2">(SUM(H5+U5))</f>
        <v>20</v>
      </c>
      <c r="G5" s="108">
        <f t="shared" ref="G5:G36" si="3">SUM(I5+R5)</f>
        <v>12036</v>
      </c>
      <c r="H5" s="109">
        <v>6</v>
      </c>
      <c r="I5" s="107">
        <f t="shared" ref="I5:I36" si="4">SUM(L5:Q5)</f>
        <v>3713</v>
      </c>
      <c r="J5" s="112">
        <f t="shared" ref="J5:J36" si="5">I5/H5</f>
        <v>618.83333333333337</v>
      </c>
      <c r="K5" s="136">
        <f t="shared" ref="K5:K36" si="6">J5/3</f>
        <v>206.2777777777778</v>
      </c>
      <c r="L5" s="226">
        <v>570</v>
      </c>
      <c r="M5" s="160">
        <v>640</v>
      </c>
      <c r="N5" s="159">
        <v>639</v>
      </c>
      <c r="O5" s="159">
        <v>627</v>
      </c>
      <c r="P5" s="131">
        <v>695</v>
      </c>
      <c r="Q5" s="166">
        <v>542</v>
      </c>
      <c r="R5" s="110">
        <v>8323</v>
      </c>
      <c r="S5" s="112">
        <v>595</v>
      </c>
      <c r="T5" s="5">
        <v>198</v>
      </c>
      <c r="U5" s="5">
        <v>14</v>
      </c>
    </row>
    <row r="6" spans="1:21" ht="17.399999999999999" x14ac:dyDescent="0.35">
      <c r="A6">
        <v>2</v>
      </c>
      <c r="B6" s="72" t="s">
        <v>17</v>
      </c>
      <c r="C6" s="48" t="s">
        <v>82</v>
      </c>
      <c r="D6" s="112">
        <f t="shared" si="0"/>
        <v>601.11111111111109</v>
      </c>
      <c r="E6" s="107">
        <f t="shared" si="1"/>
        <v>200.37037037037035</v>
      </c>
      <c r="F6" s="5">
        <f t="shared" si="2"/>
        <v>18</v>
      </c>
      <c r="G6" s="108">
        <f t="shared" si="3"/>
        <v>10820</v>
      </c>
      <c r="H6" s="109">
        <v>6</v>
      </c>
      <c r="I6" s="107">
        <f t="shared" si="4"/>
        <v>3477</v>
      </c>
      <c r="J6" s="107">
        <f t="shared" si="5"/>
        <v>579.5</v>
      </c>
      <c r="K6" s="136">
        <f t="shared" si="6"/>
        <v>193.16666666666666</v>
      </c>
      <c r="L6" s="227">
        <v>624</v>
      </c>
      <c r="M6" s="159">
        <v>600</v>
      </c>
      <c r="N6" s="136">
        <v>574</v>
      </c>
      <c r="O6" s="136">
        <v>611</v>
      </c>
      <c r="P6" s="107">
        <v>492</v>
      </c>
      <c r="Q6" s="136">
        <v>576</v>
      </c>
      <c r="R6" s="110">
        <v>7343</v>
      </c>
      <c r="S6" s="111">
        <v>612</v>
      </c>
      <c r="T6" s="5">
        <v>204</v>
      </c>
      <c r="U6" s="5">
        <v>12</v>
      </c>
    </row>
    <row r="7" spans="1:21" ht="17.399999999999999" x14ac:dyDescent="0.35">
      <c r="A7">
        <v>3</v>
      </c>
      <c r="B7" s="72" t="s">
        <v>17</v>
      </c>
      <c r="C7" s="48" t="s">
        <v>84</v>
      </c>
      <c r="D7" s="130">
        <f t="shared" si="0"/>
        <v>595.95238095238096</v>
      </c>
      <c r="E7" s="107">
        <f t="shared" si="1"/>
        <v>198.65079365079364</v>
      </c>
      <c r="F7" s="5">
        <f t="shared" si="2"/>
        <v>21</v>
      </c>
      <c r="G7" s="108">
        <f t="shared" si="3"/>
        <v>12515</v>
      </c>
      <c r="H7" s="109">
        <v>6</v>
      </c>
      <c r="I7" s="107">
        <f t="shared" si="4"/>
        <v>3656</v>
      </c>
      <c r="J7" s="130">
        <f t="shared" si="5"/>
        <v>609.33333333333337</v>
      </c>
      <c r="K7" s="136">
        <f t="shared" si="6"/>
        <v>203.11111111111111</v>
      </c>
      <c r="L7" s="228">
        <v>647</v>
      </c>
      <c r="M7" s="136">
        <v>591</v>
      </c>
      <c r="N7" s="160">
        <v>675</v>
      </c>
      <c r="O7" s="136">
        <v>542</v>
      </c>
      <c r="P7" s="130">
        <v>663</v>
      </c>
      <c r="Q7" s="166">
        <v>538</v>
      </c>
      <c r="R7" s="110">
        <v>8859</v>
      </c>
      <c r="S7" s="113">
        <v>591</v>
      </c>
      <c r="T7" s="5">
        <v>197</v>
      </c>
      <c r="U7" s="5">
        <v>15</v>
      </c>
    </row>
    <row r="8" spans="1:21" ht="17.399999999999999" x14ac:dyDescent="0.35">
      <c r="A8">
        <v>4</v>
      </c>
      <c r="B8" s="72" t="s">
        <v>17</v>
      </c>
      <c r="C8" s="48" t="s">
        <v>18</v>
      </c>
      <c r="D8" s="107">
        <f t="shared" si="0"/>
        <v>581.70000000000005</v>
      </c>
      <c r="E8" s="107">
        <f t="shared" si="1"/>
        <v>193.9</v>
      </c>
      <c r="F8" s="5">
        <f t="shared" si="2"/>
        <v>20</v>
      </c>
      <c r="G8" s="108">
        <f t="shared" si="3"/>
        <v>11634</v>
      </c>
      <c r="H8" s="109">
        <v>6</v>
      </c>
      <c r="I8" s="107">
        <f t="shared" si="4"/>
        <v>3528</v>
      </c>
      <c r="J8" s="107">
        <f t="shared" si="5"/>
        <v>588</v>
      </c>
      <c r="K8" s="136">
        <f t="shared" si="6"/>
        <v>196</v>
      </c>
      <c r="L8" s="226">
        <v>533</v>
      </c>
      <c r="M8" s="136">
        <v>572</v>
      </c>
      <c r="N8" s="136">
        <v>569</v>
      </c>
      <c r="O8" s="158">
        <v>616</v>
      </c>
      <c r="P8" s="112">
        <v>670</v>
      </c>
      <c r="Q8" s="166">
        <v>568</v>
      </c>
      <c r="R8" s="170">
        <v>8106</v>
      </c>
      <c r="S8" s="31">
        <v>579</v>
      </c>
      <c r="T8" s="31">
        <v>193</v>
      </c>
      <c r="U8" s="31">
        <v>14</v>
      </c>
    </row>
    <row r="9" spans="1:21" ht="17.399999999999999" x14ac:dyDescent="0.35">
      <c r="A9">
        <v>5</v>
      </c>
      <c r="B9" s="72" t="s">
        <v>17</v>
      </c>
      <c r="C9" s="48" t="s">
        <v>98</v>
      </c>
      <c r="D9" s="107">
        <f t="shared" si="0"/>
        <v>574.18181818181813</v>
      </c>
      <c r="E9" s="107">
        <f t="shared" si="1"/>
        <v>191.39393939393938</v>
      </c>
      <c r="F9" s="5">
        <f t="shared" si="2"/>
        <v>11</v>
      </c>
      <c r="G9" s="108">
        <f t="shared" si="3"/>
        <v>6316</v>
      </c>
      <c r="H9" s="109">
        <v>3</v>
      </c>
      <c r="I9" s="107">
        <f t="shared" si="4"/>
        <v>1893</v>
      </c>
      <c r="J9" s="131">
        <f t="shared" si="5"/>
        <v>631</v>
      </c>
      <c r="K9" s="136">
        <f t="shared" si="6"/>
        <v>210.33333333333334</v>
      </c>
      <c r="L9" s="226"/>
      <c r="M9" s="136"/>
      <c r="N9" s="158">
        <v>636</v>
      </c>
      <c r="O9" s="160">
        <v>676</v>
      </c>
      <c r="P9" s="107"/>
      <c r="Q9" s="166">
        <v>581</v>
      </c>
      <c r="R9" s="110">
        <v>4423</v>
      </c>
      <c r="S9" s="5">
        <v>553</v>
      </c>
      <c r="T9" s="5">
        <v>184</v>
      </c>
      <c r="U9" s="5">
        <v>8</v>
      </c>
    </row>
    <row r="10" spans="1:21" ht="17.399999999999999" x14ac:dyDescent="0.35">
      <c r="A10">
        <v>6</v>
      </c>
      <c r="B10" s="73" t="s">
        <v>105</v>
      </c>
      <c r="C10" s="51" t="s">
        <v>89</v>
      </c>
      <c r="D10" s="107">
        <f t="shared" si="0"/>
        <v>570.55555555555554</v>
      </c>
      <c r="E10" s="107">
        <f t="shared" si="1"/>
        <v>190.18518518518519</v>
      </c>
      <c r="F10" s="5">
        <f t="shared" si="2"/>
        <v>9</v>
      </c>
      <c r="G10" s="108">
        <f t="shared" si="3"/>
        <v>5135</v>
      </c>
      <c r="H10" s="109">
        <v>1</v>
      </c>
      <c r="I10" s="107">
        <f t="shared" si="4"/>
        <v>576</v>
      </c>
      <c r="J10" s="107">
        <f t="shared" si="5"/>
        <v>576</v>
      </c>
      <c r="K10" s="136">
        <f t="shared" si="6"/>
        <v>192</v>
      </c>
      <c r="L10" s="226"/>
      <c r="M10" s="136">
        <v>576</v>
      </c>
      <c r="N10" s="136"/>
      <c r="O10" s="136"/>
      <c r="P10" s="107"/>
      <c r="Q10" s="166"/>
      <c r="R10" s="110">
        <v>4559</v>
      </c>
      <c r="S10" s="5">
        <v>570</v>
      </c>
      <c r="T10" s="5">
        <v>190</v>
      </c>
      <c r="U10" s="5">
        <v>8</v>
      </c>
    </row>
    <row r="11" spans="1:21" ht="17.399999999999999" x14ac:dyDescent="0.35">
      <c r="A11">
        <v>7</v>
      </c>
      <c r="B11" s="72" t="s">
        <v>17</v>
      </c>
      <c r="C11" s="48" t="s">
        <v>86</v>
      </c>
      <c r="D11" s="107">
        <f t="shared" si="0"/>
        <v>563.75</v>
      </c>
      <c r="E11" s="107">
        <f t="shared" si="1"/>
        <v>187.91666666666666</v>
      </c>
      <c r="F11" s="5">
        <f t="shared" si="2"/>
        <v>20</v>
      </c>
      <c r="G11" s="108">
        <f t="shared" si="3"/>
        <v>11275</v>
      </c>
      <c r="H11" s="109">
        <v>6</v>
      </c>
      <c r="I11" s="107">
        <f t="shared" si="4"/>
        <v>3322</v>
      </c>
      <c r="J11" s="107">
        <f t="shared" si="5"/>
        <v>553.66666666666663</v>
      </c>
      <c r="K11" s="136">
        <f t="shared" si="6"/>
        <v>184.55555555555554</v>
      </c>
      <c r="L11" s="226">
        <v>531</v>
      </c>
      <c r="M11" s="158">
        <v>598</v>
      </c>
      <c r="N11" s="136">
        <v>541</v>
      </c>
      <c r="O11" s="136">
        <v>576</v>
      </c>
      <c r="P11" s="107">
        <v>491</v>
      </c>
      <c r="Q11" s="167">
        <v>585</v>
      </c>
      <c r="R11" s="110">
        <v>7953</v>
      </c>
      <c r="S11" s="5">
        <v>568</v>
      </c>
      <c r="T11" s="5">
        <v>189</v>
      </c>
      <c r="U11" s="5">
        <v>14</v>
      </c>
    </row>
    <row r="12" spans="1:21" ht="17.399999999999999" x14ac:dyDescent="0.35">
      <c r="A12">
        <v>8</v>
      </c>
      <c r="B12" s="76" t="s">
        <v>107</v>
      </c>
      <c r="C12" s="68" t="s">
        <v>93</v>
      </c>
      <c r="D12" s="107">
        <f t="shared" si="0"/>
        <v>562.71428571428567</v>
      </c>
      <c r="E12" s="107">
        <f t="shared" si="1"/>
        <v>187.57142857142856</v>
      </c>
      <c r="F12" s="5">
        <f t="shared" si="2"/>
        <v>21</v>
      </c>
      <c r="G12" s="108">
        <f t="shared" si="3"/>
        <v>11817</v>
      </c>
      <c r="H12" s="109">
        <v>6</v>
      </c>
      <c r="I12" s="107">
        <f t="shared" si="4"/>
        <v>3259</v>
      </c>
      <c r="J12" s="107">
        <f t="shared" si="5"/>
        <v>543.16666666666663</v>
      </c>
      <c r="K12" s="136">
        <f t="shared" si="6"/>
        <v>181.05555555555554</v>
      </c>
      <c r="L12" s="226">
        <v>549</v>
      </c>
      <c r="M12" s="136">
        <v>530</v>
      </c>
      <c r="N12" s="136">
        <v>599</v>
      </c>
      <c r="O12" s="136">
        <v>550</v>
      </c>
      <c r="P12" s="107">
        <v>505</v>
      </c>
      <c r="Q12" s="166">
        <v>526</v>
      </c>
      <c r="R12" s="170">
        <v>8558</v>
      </c>
      <c r="S12" s="31">
        <v>571</v>
      </c>
      <c r="T12" s="5">
        <v>190</v>
      </c>
      <c r="U12" s="5">
        <v>15</v>
      </c>
    </row>
    <row r="13" spans="1:21" ht="17.399999999999999" x14ac:dyDescent="0.35">
      <c r="A13">
        <v>9</v>
      </c>
      <c r="B13" s="73" t="s">
        <v>105</v>
      </c>
      <c r="C13" s="51" t="s">
        <v>85</v>
      </c>
      <c r="D13" s="107">
        <f t="shared" si="0"/>
        <v>552</v>
      </c>
      <c r="E13" s="107">
        <f t="shared" si="1"/>
        <v>184</v>
      </c>
      <c r="F13" s="5">
        <f t="shared" si="2"/>
        <v>20</v>
      </c>
      <c r="G13" s="108">
        <f t="shared" si="3"/>
        <v>11040</v>
      </c>
      <c r="H13" s="109">
        <v>6</v>
      </c>
      <c r="I13" s="107">
        <f t="shared" si="4"/>
        <v>3205</v>
      </c>
      <c r="J13" s="107">
        <f t="shared" si="5"/>
        <v>534.16666666666663</v>
      </c>
      <c r="K13" s="136">
        <f t="shared" si="6"/>
        <v>178.05555555555554</v>
      </c>
      <c r="L13" s="226">
        <v>587</v>
      </c>
      <c r="M13" s="136">
        <v>531</v>
      </c>
      <c r="N13" s="136">
        <v>521</v>
      </c>
      <c r="O13" s="136">
        <v>517</v>
      </c>
      <c r="P13" s="107">
        <v>485</v>
      </c>
      <c r="Q13" s="166">
        <v>564</v>
      </c>
      <c r="R13" s="110">
        <v>7835</v>
      </c>
      <c r="S13" s="5">
        <v>560</v>
      </c>
      <c r="T13" s="5">
        <v>187</v>
      </c>
      <c r="U13" s="5">
        <v>14</v>
      </c>
    </row>
    <row r="14" spans="1:21" ht="17.399999999999999" x14ac:dyDescent="0.35">
      <c r="A14">
        <v>10</v>
      </c>
      <c r="B14" s="76" t="s">
        <v>107</v>
      </c>
      <c r="C14" s="68" t="s">
        <v>90</v>
      </c>
      <c r="D14" s="107">
        <f t="shared" si="0"/>
        <v>548.35</v>
      </c>
      <c r="E14" s="107">
        <f t="shared" si="1"/>
        <v>182.78333333333333</v>
      </c>
      <c r="F14" s="5">
        <f t="shared" si="2"/>
        <v>20</v>
      </c>
      <c r="G14" s="108">
        <f t="shared" si="3"/>
        <v>10967</v>
      </c>
      <c r="H14" s="109">
        <v>5</v>
      </c>
      <c r="I14" s="107">
        <f t="shared" si="4"/>
        <v>2819</v>
      </c>
      <c r="J14" s="107">
        <f t="shared" si="5"/>
        <v>563.79999999999995</v>
      </c>
      <c r="K14" s="136">
        <f t="shared" si="6"/>
        <v>187.93333333333331</v>
      </c>
      <c r="L14" s="229">
        <v>617</v>
      </c>
      <c r="M14" s="136">
        <v>547</v>
      </c>
      <c r="N14" s="136"/>
      <c r="O14" s="136">
        <v>489</v>
      </c>
      <c r="P14" s="107">
        <v>554</v>
      </c>
      <c r="Q14" s="168">
        <v>612</v>
      </c>
      <c r="R14" s="110">
        <v>8148</v>
      </c>
      <c r="S14" s="5">
        <v>543</v>
      </c>
      <c r="T14" s="5">
        <v>181</v>
      </c>
      <c r="U14" s="5">
        <v>15</v>
      </c>
    </row>
    <row r="15" spans="1:21" ht="17.399999999999999" x14ac:dyDescent="0.35">
      <c r="A15">
        <v>11</v>
      </c>
      <c r="B15" s="77" t="s">
        <v>108</v>
      </c>
      <c r="C15" s="66" t="s">
        <v>96</v>
      </c>
      <c r="D15" s="107">
        <f t="shared" si="0"/>
        <v>544.4666666666667</v>
      </c>
      <c r="E15" s="107">
        <f t="shared" si="1"/>
        <v>181.48888888888891</v>
      </c>
      <c r="F15" s="5">
        <f t="shared" si="2"/>
        <v>15</v>
      </c>
      <c r="G15" s="108">
        <f t="shared" si="3"/>
        <v>8167</v>
      </c>
      <c r="H15" s="109">
        <v>5</v>
      </c>
      <c r="I15" s="107">
        <f t="shared" si="4"/>
        <v>2624</v>
      </c>
      <c r="J15" s="107">
        <f t="shared" si="5"/>
        <v>524.79999999999995</v>
      </c>
      <c r="K15" s="136">
        <f t="shared" si="6"/>
        <v>174.93333333333331</v>
      </c>
      <c r="L15" s="226">
        <v>531</v>
      </c>
      <c r="M15" s="136">
        <v>591</v>
      </c>
      <c r="N15" s="136"/>
      <c r="O15" s="136">
        <v>578</v>
      </c>
      <c r="P15" s="107">
        <v>487</v>
      </c>
      <c r="Q15" s="166">
        <v>437</v>
      </c>
      <c r="R15" s="110">
        <v>5543</v>
      </c>
      <c r="S15" s="5">
        <v>554</v>
      </c>
      <c r="T15" s="5">
        <v>185</v>
      </c>
      <c r="U15" s="5">
        <v>10</v>
      </c>
    </row>
    <row r="16" spans="1:21" ht="17.399999999999999" x14ac:dyDescent="0.35">
      <c r="A16">
        <v>12</v>
      </c>
      <c r="B16" s="73" t="s">
        <v>105</v>
      </c>
      <c r="C16" s="51" t="s">
        <v>91</v>
      </c>
      <c r="D16" s="107">
        <f t="shared" si="0"/>
        <v>544.23809523809518</v>
      </c>
      <c r="E16" s="107">
        <f t="shared" si="1"/>
        <v>181.4126984126984</v>
      </c>
      <c r="F16" s="5">
        <f t="shared" si="2"/>
        <v>21</v>
      </c>
      <c r="G16" s="108">
        <f t="shared" si="3"/>
        <v>11429</v>
      </c>
      <c r="H16" s="109">
        <v>6</v>
      </c>
      <c r="I16" s="107">
        <f t="shared" si="4"/>
        <v>3257</v>
      </c>
      <c r="J16" s="107">
        <f t="shared" si="5"/>
        <v>542.83333333333337</v>
      </c>
      <c r="K16" s="136">
        <f t="shared" si="6"/>
        <v>180.94444444444446</v>
      </c>
      <c r="L16" s="226">
        <v>481</v>
      </c>
      <c r="M16" s="136">
        <v>527</v>
      </c>
      <c r="N16" s="136">
        <v>600</v>
      </c>
      <c r="O16" s="136">
        <v>570</v>
      </c>
      <c r="P16" s="107">
        <v>573</v>
      </c>
      <c r="Q16" s="166">
        <v>506</v>
      </c>
      <c r="R16" s="110">
        <v>8172</v>
      </c>
      <c r="S16" s="5">
        <v>545</v>
      </c>
      <c r="T16" s="5">
        <v>182</v>
      </c>
      <c r="U16" s="5">
        <v>15</v>
      </c>
    </row>
    <row r="17" spans="1:21" ht="17.399999999999999" x14ac:dyDescent="0.35">
      <c r="A17">
        <v>13</v>
      </c>
      <c r="B17" s="76" t="s">
        <v>107</v>
      </c>
      <c r="C17" s="68" t="s">
        <v>99</v>
      </c>
      <c r="D17" s="107">
        <f t="shared" si="0"/>
        <v>544.11111111111109</v>
      </c>
      <c r="E17" s="107">
        <f t="shared" si="1"/>
        <v>181.37037037037035</v>
      </c>
      <c r="F17" s="5">
        <f t="shared" si="2"/>
        <v>18</v>
      </c>
      <c r="G17" s="108">
        <f t="shared" si="3"/>
        <v>9794</v>
      </c>
      <c r="H17" s="109">
        <v>6</v>
      </c>
      <c r="I17" s="107">
        <f t="shared" si="4"/>
        <v>3279</v>
      </c>
      <c r="J17" s="107">
        <f t="shared" si="5"/>
        <v>546.5</v>
      </c>
      <c r="K17" s="136">
        <f t="shared" si="6"/>
        <v>182.16666666666666</v>
      </c>
      <c r="L17" s="226">
        <v>510</v>
      </c>
      <c r="M17" s="136">
        <v>466</v>
      </c>
      <c r="N17" s="136">
        <v>596</v>
      </c>
      <c r="O17" s="136">
        <v>593</v>
      </c>
      <c r="P17" s="107">
        <v>541</v>
      </c>
      <c r="Q17" s="166">
        <v>573</v>
      </c>
      <c r="R17" s="110">
        <v>6515</v>
      </c>
      <c r="S17" s="5">
        <v>543</v>
      </c>
      <c r="T17" s="5">
        <v>181</v>
      </c>
      <c r="U17" s="5">
        <v>12</v>
      </c>
    </row>
    <row r="18" spans="1:21" ht="17.399999999999999" x14ac:dyDescent="0.35">
      <c r="A18">
        <v>14</v>
      </c>
      <c r="B18" s="76" t="s">
        <v>107</v>
      </c>
      <c r="C18" s="68" t="s">
        <v>119</v>
      </c>
      <c r="D18" s="107">
        <f t="shared" si="0"/>
        <v>543.85</v>
      </c>
      <c r="E18" s="107">
        <f t="shared" si="1"/>
        <v>181.28333333333333</v>
      </c>
      <c r="F18" s="5">
        <f t="shared" si="2"/>
        <v>20</v>
      </c>
      <c r="G18" s="108">
        <f t="shared" si="3"/>
        <v>10877</v>
      </c>
      <c r="H18" s="109">
        <v>6</v>
      </c>
      <c r="I18" s="107">
        <f t="shared" si="4"/>
        <v>3288</v>
      </c>
      <c r="J18" s="107">
        <f t="shared" si="5"/>
        <v>548</v>
      </c>
      <c r="K18" s="136">
        <f t="shared" si="6"/>
        <v>182.66666666666666</v>
      </c>
      <c r="L18" s="226">
        <v>570</v>
      </c>
      <c r="M18" s="136">
        <v>548</v>
      </c>
      <c r="N18" s="136">
        <v>553</v>
      </c>
      <c r="O18" s="136">
        <v>512</v>
      </c>
      <c r="P18" s="107">
        <v>536</v>
      </c>
      <c r="Q18" s="166">
        <v>569</v>
      </c>
      <c r="R18" s="110">
        <v>7589</v>
      </c>
      <c r="S18" s="5">
        <v>542</v>
      </c>
      <c r="T18" s="5">
        <v>181</v>
      </c>
      <c r="U18" s="5">
        <v>14</v>
      </c>
    </row>
    <row r="19" spans="1:21" ht="17.399999999999999" x14ac:dyDescent="0.35">
      <c r="A19">
        <v>15</v>
      </c>
      <c r="B19" s="73" t="s">
        <v>105</v>
      </c>
      <c r="C19" s="51" t="s">
        <v>95</v>
      </c>
      <c r="D19" s="107">
        <f t="shared" si="0"/>
        <v>542.5333333333333</v>
      </c>
      <c r="E19" s="107">
        <f t="shared" si="1"/>
        <v>180.84444444444443</v>
      </c>
      <c r="F19" s="5">
        <f t="shared" si="2"/>
        <v>15</v>
      </c>
      <c r="G19" s="108">
        <f t="shared" si="3"/>
        <v>8138</v>
      </c>
      <c r="H19" s="109">
        <v>6</v>
      </c>
      <c r="I19" s="107">
        <f t="shared" si="4"/>
        <v>3178</v>
      </c>
      <c r="J19" s="107">
        <f t="shared" si="5"/>
        <v>529.66666666666663</v>
      </c>
      <c r="K19" s="136">
        <f t="shared" si="6"/>
        <v>176.55555555555554</v>
      </c>
      <c r="L19" s="226">
        <v>545</v>
      </c>
      <c r="M19" s="136">
        <v>505</v>
      </c>
      <c r="N19" s="136">
        <v>557</v>
      </c>
      <c r="O19" s="136">
        <v>511</v>
      </c>
      <c r="P19" s="107">
        <v>520</v>
      </c>
      <c r="Q19" s="166">
        <v>540</v>
      </c>
      <c r="R19" s="110">
        <v>4960</v>
      </c>
      <c r="S19" s="5">
        <v>551</v>
      </c>
      <c r="T19" s="5">
        <v>184</v>
      </c>
      <c r="U19" s="5">
        <v>9</v>
      </c>
    </row>
    <row r="20" spans="1:21" ht="17.399999999999999" x14ac:dyDescent="0.35">
      <c r="A20">
        <v>16</v>
      </c>
      <c r="B20" s="76" t="s">
        <v>107</v>
      </c>
      <c r="C20" s="68" t="s">
        <v>117</v>
      </c>
      <c r="D20" s="107">
        <f t="shared" si="0"/>
        <v>542.26315789473688</v>
      </c>
      <c r="E20" s="107">
        <f t="shared" si="1"/>
        <v>180.7543859649123</v>
      </c>
      <c r="F20" s="5">
        <f t="shared" si="2"/>
        <v>19</v>
      </c>
      <c r="G20" s="108">
        <f t="shared" si="3"/>
        <v>10303</v>
      </c>
      <c r="H20" s="109">
        <v>6</v>
      </c>
      <c r="I20" s="107">
        <f t="shared" si="4"/>
        <v>3243</v>
      </c>
      <c r="J20" s="107">
        <f t="shared" si="5"/>
        <v>540.5</v>
      </c>
      <c r="K20" s="136">
        <f t="shared" si="6"/>
        <v>180.16666666666666</v>
      </c>
      <c r="L20" s="226">
        <v>563</v>
      </c>
      <c r="M20" s="136">
        <v>496</v>
      </c>
      <c r="N20" s="136">
        <v>524</v>
      </c>
      <c r="O20" s="136">
        <v>562</v>
      </c>
      <c r="P20" s="107">
        <v>581</v>
      </c>
      <c r="Q20" s="166">
        <v>517</v>
      </c>
      <c r="R20" s="110">
        <v>7060</v>
      </c>
      <c r="S20" s="5">
        <v>543</v>
      </c>
      <c r="T20" s="5">
        <v>181</v>
      </c>
      <c r="U20" s="5">
        <v>13</v>
      </c>
    </row>
    <row r="21" spans="1:21" ht="17.399999999999999" x14ac:dyDescent="0.35">
      <c r="A21">
        <v>17</v>
      </c>
      <c r="B21" s="73" t="s">
        <v>105</v>
      </c>
      <c r="C21" s="51" t="s">
        <v>94</v>
      </c>
      <c r="D21" s="107">
        <f t="shared" si="0"/>
        <v>541.27777777777783</v>
      </c>
      <c r="E21" s="107">
        <f t="shared" si="1"/>
        <v>180.42592592592595</v>
      </c>
      <c r="F21" s="5">
        <f t="shared" si="2"/>
        <v>18</v>
      </c>
      <c r="G21" s="108">
        <f t="shared" si="3"/>
        <v>9743</v>
      </c>
      <c r="H21" s="109">
        <v>5</v>
      </c>
      <c r="I21" s="107">
        <f t="shared" si="4"/>
        <v>2618</v>
      </c>
      <c r="J21" s="107">
        <f t="shared" si="5"/>
        <v>523.6</v>
      </c>
      <c r="K21" s="136">
        <f t="shared" si="6"/>
        <v>174.53333333333333</v>
      </c>
      <c r="L21" s="226">
        <v>511</v>
      </c>
      <c r="M21" s="136">
        <v>521</v>
      </c>
      <c r="N21" s="136">
        <v>548</v>
      </c>
      <c r="O21" s="136">
        <v>458</v>
      </c>
      <c r="P21" s="107">
        <v>580</v>
      </c>
      <c r="Q21" s="166"/>
      <c r="R21" s="110">
        <v>7125</v>
      </c>
      <c r="S21" s="5">
        <v>548</v>
      </c>
      <c r="T21" s="5">
        <v>183</v>
      </c>
      <c r="U21" s="5">
        <v>13</v>
      </c>
    </row>
    <row r="22" spans="1:21" ht="17.399999999999999" x14ac:dyDescent="0.35">
      <c r="A22">
        <v>18</v>
      </c>
      <c r="B22" s="72" t="s">
        <v>17</v>
      </c>
      <c r="C22" s="48" t="s">
        <v>88</v>
      </c>
      <c r="D22" s="107">
        <f t="shared" si="0"/>
        <v>535.625</v>
      </c>
      <c r="E22" s="107">
        <f t="shared" si="1"/>
        <v>178.54166666666666</v>
      </c>
      <c r="F22" s="5">
        <f t="shared" si="2"/>
        <v>16</v>
      </c>
      <c r="G22" s="108">
        <f t="shared" si="3"/>
        <v>8570</v>
      </c>
      <c r="H22" s="109">
        <v>4</v>
      </c>
      <c r="I22" s="107">
        <f t="shared" si="4"/>
        <v>2251</v>
      </c>
      <c r="J22" s="107">
        <f t="shared" si="5"/>
        <v>562.75</v>
      </c>
      <c r="K22" s="136">
        <f t="shared" si="6"/>
        <v>187.58333333333334</v>
      </c>
      <c r="L22" s="226">
        <v>517</v>
      </c>
      <c r="M22" s="136"/>
      <c r="N22" s="136"/>
      <c r="O22" s="136">
        <v>573</v>
      </c>
      <c r="P22" s="107">
        <v>572</v>
      </c>
      <c r="Q22" s="169">
        <v>589</v>
      </c>
      <c r="R22" s="110">
        <v>6319</v>
      </c>
      <c r="S22" s="5">
        <v>527</v>
      </c>
      <c r="T22" s="5">
        <v>176</v>
      </c>
      <c r="U22" s="5">
        <v>12</v>
      </c>
    </row>
    <row r="23" spans="1:21" ht="17.399999999999999" x14ac:dyDescent="0.35">
      <c r="A23">
        <v>19</v>
      </c>
      <c r="B23" s="73" t="s">
        <v>105</v>
      </c>
      <c r="C23" s="51" t="s">
        <v>118</v>
      </c>
      <c r="D23" s="107">
        <f t="shared" si="0"/>
        <v>528.92307692307691</v>
      </c>
      <c r="E23" s="107">
        <f t="shared" si="1"/>
        <v>176.30769230769229</v>
      </c>
      <c r="F23" s="5">
        <f t="shared" si="2"/>
        <v>13</v>
      </c>
      <c r="G23" s="108">
        <f t="shared" si="3"/>
        <v>6876</v>
      </c>
      <c r="H23" s="109">
        <v>6</v>
      </c>
      <c r="I23" s="107">
        <f t="shared" si="4"/>
        <v>3149</v>
      </c>
      <c r="J23" s="107">
        <f t="shared" si="5"/>
        <v>524.83333333333337</v>
      </c>
      <c r="K23" s="136">
        <f t="shared" si="6"/>
        <v>174.94444444444446</v>
      </c>
      <c r="L23" s="226">
        <v>527</v>
      </c>
      <c r="M23" s="136">
        <v>499</v>
      </c>
      <c r="N23" s="136">
        <v>497</v>
      </c>
      <c r="O23" s="136">
        <v>561</v>
      </c>
      <c r="P23" s="107">
        <v>502</v>
      </c>
      <c r="Q23" s="166">
        <v>563</v>
      </c>
      <c r="R23" s="110">
        <v>3727</v>
      </c>
      <c r="S23" s="5">
        <v>532</v>
      </c>
      <c r="T23" s="5">
        <v>177</v>
      </c>
      <c r="U23" s="5">
        <v>7</v>
      </c>
    </row>
    <row r="24" spans="1:21" ht="17.399999999999999" x14ac:dyDescent="0.35">
      <c r="A24">
        <v>20</v>
      </c>
      <c r="B24" s="77" t="s">
        <v>108</v>
      </c>
      <c r="C24" s="66" t="s">
        <v>92</v>
      </c>
      <c r="D24" s="107">
        <f t="shared" si="0"/>
        <v>528.71428571428567</v>
      </c>
      <c r="E24" s="107">
        <f t="shared" si="1"/>
        <v>176.23809523809521</v>
      </c>
      <c r="F24" s="5">
        <f t="shared" si="2"/>
        <v>21</v>
      </c>
      <c r="G24" s="108">
        <f t="shared" si="3"/>
        <v>11103</v>
      </c>
      <c r="H24" s="109">
        <v>6</v>
      </c>
      <c r="I24" s="107">
        <f t="shared" si="4"/>
        <v>3023</v>
      </c>
      <c r="J24" s="107">
        <f t="shared" si="5"/>
        <v>503.83333333333331</v>
      </c>
      <c r="K24" s="136">
        <f t="shared" si="6"/>
        <v>167.94444444444443</v>
      </c>
      <c r="L24" s="226">
        <v>447</v>
      </c>
      <c r="M24" s="136">
        <v>560</v>
      </c>
      <c r="N24" s="136">
        <v>537</v>
      </c>
      <c r="O24" s="136">
        <v>456</v>
      </c>
      <c r="P24" s="107">
        <v>547</v>
      </c>
      <c r="Q24" s="166">
        <v>476</v>
      </c>
      <c r="R24" s="110">
        <v>8080</v>
      </c>
      <c r="S24" s="5">
        <v>539</v>
      </c>
      <c r="T24" s="5">
        <v>180</v>
      </c>
      <c r="U24" s="5">
        <v>15</v>
      </c>
    </row>
    <row r="25" spans="1:21" ht="17.399999999999999" x14ac:dyDescent="0.35">
      <c r="A25">
        <v>21</v>
      </c>
      <c r="B25" s="84" t="s">
        <v>123</v>
      </c>
      <c r="C25" s="70" t="s">
        <v>132</v>
      </c>
      <c r="D25" s="107">
        <f t="shared" si="0"/>
        <v>523.53846153846155</v>
      </c>
      <c r="E25" s="107">
        <f t="shared" si="1"/>
        <v>174.51282051282053</v>
      </c>
      <c r="F25" s="5">
        <f t="shared" si="2"/>
        <v>13</v>
      </c>
      <c r="G25" s="108">
        <f t="shared" si="3"/>
        <v>6806</v>
      </c>
      <c r="H25" s="109">
        <v>4</v>
      </c>
      <c r="I25" s="107">
        <f t="shared" si="4"/>
        <v>2152</v>
      </c>
      <c r="J25" s="107">
        <f t="shared" si="5"/>
        <v>538</v>
      </c>
      <c r="K25" s="136">
        <f t="shared" si="6"/>
        <v>179.33333333333334</v>
      </c>
      <c r="L25" s="226"/>
      <c r="M25" s="136">
        <v>508</v>
      </c>
      <c r="N25" s="136">
        <v>593</v>
      </c>
      <c r="O25" s="136"/>
      <c r="P25" s="107">
        <v>507</v>
      </c>
      <c r="Q25" s="166">
        <v>544</v>
      </c>
      <c r="R25" s="110">
        <v>4654</v>
      </c>
      <c r="S25" s="5">
        <v>517</v>
      </c>
      <c r="T25" s="5">
        <v>172</v>
      </c>
      <c r="U25" s="5">
        <v>9</v>
      </c>
    </row>
    <row r="26" spans="1:21" ht="17.399999999999999" x14ac:dyDescent="0.35">
      <c r="A26">
        <v>22</v>
      </c>
      <c r="B26" s="73" t="s">
        <v>105</v>
      </c>
      <c r="C26" s="51" t="s">
        <v>87</v>
      </c>
      <c r="D26" s="107">
        <f t="shared" si="0"/>
        <v>520.95238095238096</v>
      </c>
      <c r="E26" s="107">
        <f t="shared" si="1"/>
        <v>173.65079365079364</v>
      </c>
      <c r="F26" s="5">
        <f t="shared" si="2"/>
        <v>21</v>
      </c>
      <c r="G26" s="108">
        <f t="shared" si="3"/>
        <v>10940</v>
      </c>
      <c r="H26" s="109">
        <v>6</v>
      </c>
      <c r="I26" s="107">
        <f t="shared" si="4"/>
        <v>3046</v>
      </c>
      <c r="J26" s="107">
        <f t="shared" si="5"/>
        <v>507.66666666666669</v>
      </c>
      <c r="K26" s="136">
        <f t="shared" si="6"/>
        <v>169.22222222222223</v>
      </c>
      <c r="L26" s="226">
        <v>552</v>
      </c>
      <c r="M26" s="136">
        <v>498</v>
      </c>
      <c r="N26" s="136">
        <v>553</v>
      </c>
      <c r="O26" s="136">
        <v>456</v>
      </c>
      <c r="P26" s="107">
        <v>465</v>
      </c>
      <c r="Q26" s="166">
        <v>522</v>
      </c>
      <c r="R26" s="110">
        <v>7894</v>
      </c>
      <c r="S26" s="5">
        <v>526</v>
      </c>
      <c r="T26" s="5">
        <v>175</v>
      </c>
      <c r="U26" s="5">
        <v>15</v>
      </c>
    </row>
    <row r="27" spans="1:21" ht="17.399999999999999" x14ac:dyDescent="0.35">
      <c r="A27">
        <v>23</v>
      </c>
      <c r="B27" s="76" t="s">
        <v>107</v>
      </c>
      <c r="C27" s="68" t="s">
        <v>139</v>
      </c>
      <c r="D27" s="107">
        <f t="shared" si="0"/>
        <v>520.375</v>
      </c>
      <c r="E27" s="107">
        <f t="shared" si="1"/>
        <v>173.45833333333334</v>
      </c>
      <c r="F27" s="5">
        <f t="shared" si="2"/>
        <v>16</v>
      </c>
      <c r="G27" s="108">
        <f t="shared" si="3"/>
        <v>8326</v>
      </c>
      <c r="H27" s="109">
        <v>5</v>
      </c>
      <c r="I27" s="107">
        <f t="shared" si="4"/>
        <v>2607</v>
      </c>
      <c r="J27" s="107">
        <f t="shared" si="5"/>
        <v>521.4</v>
      </c>
      <c r="K27" s="136">
        <f t="shared" si="6"/>
        <v>173.79999999999998</v>
      </c>
      <c r="L27" s="226">
        <v>522</v>
      </c>
      <c r="M27" s="136">
        <v>566</v>
      </c>
      <c r="N27" s="136"/>
      <c r="O27" s="136">
        <v>506</v>
      </c>
      <c r="P27" s="107">
        <v>466</v>
      </c>
      <c r="Q27" s="166">
        <v>547</v>
      </c>
      <c r="R27" s="110">
        <v>5719</v>
      </c>
      <c r="S27" s="5">
        <v>520</v>
      </c>
      <c r="T27" s="5">
        <v>173</v>
      </c>
      <c r="U27" s="5">
        <v>11</v>
      </c>
    </row>
    <row r="28" spans="1:21" ht="17.399999999999999" x14ac:dyDescent="0.35">
      <c r="A28">
        <v>24</v>
      </c>
      <c r="B28" s="73" t="s">
        <v>105</v>
      </c>
      <c r="C28" s="51" t="s">
        <v>159</v>
      </c>
      <c r="D28" s="107">
        <f t="shared" si="0"/>
        <v>518.20000000000005</v>
      </c>
      <c r="E28" s="107">
        <f t="shared" si="1"/>
        <v>172.73333333333335</v>
      </c>
      <c r="F28" s="5">
        <f t="shared" si="2"/>
        <v>5</v>
      </c>
      <c r="G28" s="108">
        <f t="shared" si="3"/>
        <v>2591</v>
      </c>
      <c r="H28" s="109">
        <v>2</v>
      </c>
      <c r="I28" s="107">
        <f t="shared" si="4"/>
        <v>1136</v>
      </c>
      <c r="J28" s="107">
        <f t="shared" si="5"/>
        <v>568</v>
      </c>
      <c r="K28" s="136">
        <f t="shared" si="6"/>
        <v>189.33333333333334</v>
      </c>
      <c r="L28" s="226"/>
      <c r="M28" s="136"/>
      <c r="N28" s="136">
        <v>613</v>
      </c>
      <c r="O28" s="136"/>
      <c r="P28" s="107">
        <v>523</v>
      </c>
      <c r="Q28" s="166"/>
      <c r="R28" s="110">
        <v>1455</v>
      </c>
      <c r="S28" s="5">
        <v>485</v>
      </c>
      <c r="T28" s="5">
        <v>162</v>
      </c>
      <c r="U28" s="5">
        <v>3</v>
      </c>
    </row>
    <row r="29" spans="1:21" ht="17.399999999999999" x14ac:dyDescent="0.35">
      <c r="A29">
        <v>25</v>
      </c>
      <c r="B29" s="74" t="s">
        <v>106</v>
      </c>
      <c r="C29" s="69" t="s">
        <v>100</v>
      </c>
      <c r="D29" s="107">
        <f t="shared" si="0"/>
        <v>512.66666666666663</v>
      </c>
      <c r="E29" s="107">
        <f t="shared" si="1"/>
        <v>170.88888888888889</v>
      </c>
      <c r="F29" s="5">
        <f t="shared" si="2"/>
        <v>18</v>
      </c>
      <c r="G29" s="108">
        <f t="shared" si="3"/>
        <v>9228</v>
      </c>
      <c r="H29" s="109">
        <v>4</v>
      </c>
      <c r="I29" s="107">
        <f t="shared" si="4"/>
        <v>2205</v>
      </c>
      <c r="J29" s="107">
        <f t="shared" si="5"/>
        <v>551.25</v>
      </c>
      <c r="K29" s="136">
        <f t="shared" si="6"/>
        <v>183.75</v>
      </c>
      <c r="L29" s="226">
        <v>524</v>
      </c>
      <c r="M29" s="136">
        <v>531</v>
      </c>
      <c r="N29" s="136"/>
      <c r="O29" s="136"/>
      <c r="P29" s="107">
        <v>625</v>
      </c>
      <c r="Q29" s="166">
        <v>525</v>
      </c>
      <c r="R29" s="110">
        <v>7023</v>
      </c>
      <c r="S29" s="5">
        <v>502</v>
      </c>
      <c r="T29" s="5">
        <v>167</v>
      </c>
      <c r="U29" s="5">
        <v>14</v>
      </c>
    </row>
    <row r="30" spans="1:21" ht="17.399999999999999" x14ac:dyDescent="0.35">
      <c r="A30">
        <v>26</v>
      </c>
      <c r="B30" s="76" t="s">
        <v>107</v>
      </c>
      <c r="C30" s="68" t="s">
        <v>142</v>
      </c>
      <c r="D30" s="107">
        <f t="shared" si="0"/>
        <v>511.6875</v>
      </c>
      <c r="E30" s="107">
        <f t="shared" si="1"/>
        <v>170.5625</v>
      </c>
      <c r="F30" s="5">
        <f t="shared" si="2"/>
        <v>16</v>
      </c>
      <c r="G30" s="108">
        <f t="shared" si="3"/>
        <v>8187</v>
      </c>
      <c r="H30" s="109">
        <v>4</v>
      </c>
      <c r="I30" s="107">
        <f t="shared" si="4"/>
        <v>2010</v>
      </c>
      <c r="J30" s="107">
        <f t="shared" si="5"/>
        <v>502.5</v>
      </c>
      <c r="K30" s="136">
        <f t="shared" si="6"/>
        <v>167.5</v>
      </c>
      <c r="L30" s="226">
        <v>493</v>
      </c>
      <c r="M30" s="136">
        <v>511</v>
      </c>
      <c r="N30" s="136">
        <v>511</v>
      </c>
      <c r="O30" s="136">
        <v>495</v>
      </c>
      <c r="P30" s="107"/>
      <c r="Q30" s="166"/>
      <c r="R30" s="110">
        <v>6177</v>
      </c>
      <c r="S30" s="5">
        <v>515</v>
      </c>
      <c r="T30" s="5">
        <v>172</v>
      </c>
      <c r="U30" s="5">
        <v>12</v>
      </c>
    </row>
    <row r="31" spans="1:21" ht="17.399999999999999" x14ac:dyDescent="0.35">
      <c r="A31">
        <v>27</v>
      </c>
      <c r="B31" s="77" t="s">
        <v>108</v>
      </c>
      <c r="C31" s="66" t="s">
        <v>146</v>
      </c>
      <c r="D31" s="107">
        <f t="shared" si="0"/>
        <v>511.6</v>
      </c>
      <c r="E31" s="107">
        <f t="shared" si="1"/>
        <v>170.53333333333333</v>
      </c>
      <c r="F31" s="5">
        <f t="shared" si="2"/>
        <v>20</v>
      </c>
      <c r="G31" s="108">
        <f t="shared" si="3"/>
        <v>10232</v>
      </c>
      <c r="H31" s="109">
        <v>5</v>
      </c>
      <c r="I31" s="107">
        <f t="shared" si="4"/>
        <v>2522</v>
      </c>
      <c r="J31" s="107">
        <f t="shared" si="5"/>
        <v>504.4</v>
      </c>
      <c r="K31" s="136">
        <f t="shared" si="6"/>
        <v>168.13333333333333</v>
      </c>
      <c r="L31" s="226">
        <v>509</v>
      </c>
      <c r="M31" s="136">
        <v>493</v>
      </c>
      <c r="N31" s="136"/>
      <c r="O31" s="136">
        <v>469</v>
      </c>
      <c r="P31" s="107">
        <v>522</v>
      </c>
      <c r="Q31" s="166">
        <v>529</v>
      </c>
      <c r="R31" s="110">
        <v>7710</v>
      </c>
      <c r="S31" s="5">
        <v>514</v>
      </c>
      <c r="T31" s="5">
        <v>171</v>
      </c>
      <c r="U31" s="5">
        <v>15</v>
      </c>
    </row>
    <row r="32" spans="1:21" ht="17.399999999999999" x14ac:dyDescent="0.35">
      <c r="A32">
        <v>28</v>
      </c>
      <c r="B32" s="77" t="s">
        <v>108</v>
      </c>
      <c r="C32" s="66" t="s">
        <v>145</v>
      </c>
      <c r="D32" s="107">
        <f t="shared" si="0"/>
        <v>509.10526315789474</v>
      </c>
      <c r="E32" s="107">
        <f t="shared" si="1"/>
        <v>169.7017543859649</v>
      </c>
      <c r="F32" s="5">
        <f t="shared" si="2"/>
        <v>19</v>
      </c>
      <c r="G32" s="108">
        <f t="shared" si="3"/>
        <v>9673</v>
      </c>
      <c r="H32" s="109">
        <v>6</v>
      </c>
      <c r="I32" s="107">
        <f t="shared" si="4"/>
        <v>3083</v>
      </c>
      <c r="J32" s="107">
        <f t="shared" si="5"/>
        <v>513.83333333333337</v>
      </c>
      <c r="K32" s="136">
        <f t="shared" si="6"/>
        <v>171.2777777777778</v>
      </c>
      <c r="L32" s="226">
        <v>569</v>
      </c>
      <c r="M32" s="136">
        <v>468</v>
      </c>
      <c r="N32" s="136">
        <v>517</v>
      </c>
      <c r="O32" s="136">
        <v>476</v>
      </c>
      <c r="P32" s="107">
        <v>480</v>
      </c>
      <c r="Q32" s="166">
        <v>573</v>
      </c>
      <c r="R32" s="110">
        <v>6590</v>
      </c>
      <c r="S32" s="5">
        <v>507</v>
      </c>
      <c r="T32" s="5">
        <v>169</v>
      </c>
      <c r="U32" s="5">
        <v>13</v>
      </c>
    </row>
    <row r="33" spans="1:21" ht="17.399999999999999" x14ac:dyDescent="0.35">
      <c r="A33">
        <v>29</v>
      </c>
      <c r="B33" s="77" t="s">
        <v>108</v>
      </c>
      <c r="C33" s="66" t="s">
        <v>138</v>
      </c>
      <c r="D33" s="107">
        <f t="shared" si="0"/>
        <v>508.94117647058823</v>
      </c>
      <c r="E33" s="107">
        <f t="shared" si="1"/>
        <v>169.64705882352942</v>
      </c>
      <c r="F33" s="5">
        <f t="shared" si="2"/>
        <v>17</v>
      </c>
      <c r="G33" s="108">
        <f t="shared" si="3"/>
        <v>8652</v>
      </c>
      <c r="H33" s="109">
        <v>5</v>
      </c>
      <c r="I33" s="107">
        <f t="shared" si="4"/>
        <v>2484</v>
      </c>
      <c r="J33" s="107">
        <f t="shared" si="5"/>
        <v>496.8</v>
      </c>
      <c r="K33" s="136">
        <f t="shared" si="6"/>
        <v>165.6</v>
      </c>
      <c r="L33" s="226">
        <v>482</v>
      </c>
      <c r="M33" s="136">
        <v>498</v>
      </c>
      <c r="N33" s="136">
        <v>490</v>
      </c>
      <c r="O33" s="136"/>
      <c r="P33" s="107">
        <v>497</v>
      </c>
      <c r="Q33" s="166">
        <v>517</v>
      </c>
      <c r="R33" s="110">
        <v>6168</v>
      </c>
      <c r="S33" s="5">
        <v>514</v>
      </c>
      <c r="T33" s="5">
        <v>171</v>
      </c>
      <c r="U33" s="5">
        <v>12</v>
      </c>
    </row>
    <row r="34" spans="1:21" ht="17.399999999999999" x14ac:dyDescent="0.35">
      <c r="A34">
        <v>30</v>
      </c>
      <c r="B34" s="77" t="s">
        <v>108</v>
      </c>
      <c r="C34" s="66" t="s">
        <v>97</v>
      </c>
      <c r="D34" s="107">
        <f t="shared" si="0"/>
        <v>507.14285714285717</v>
      </c>
      <c r="E34" s="107">
        <f t="shared" si="1"/>
        <v>169.04761904761907</v>
      </c>
      <c r="F34" s="5">
        <f t="shared" si="2"/>
        <v>21</v>
      </c>
      <c r="G34" s="108">
        <f t="shared" si="3"/>
        <v>10650</v>
      </c>
      <c r="H34" s="109">
        <v>6</v>
      </c>
      <c r="I34" s="107">
        <f t="shared" si="4"/>
        <v>2995</v>
      </c>
      <c r="J34" s="107">
        <f t="shared" si="5"/>
        <v>499.16666666666669</v>
      </c>
      <c r="K34" s="136">
        <f t="shared" si="6"/>
        <v>166.38888888888889</v>
      </c>
      <c r="L34" s="226">
        <v>505</v>
      </c>
      <c r="M34" s="136">
        <v>443</v>
      </c>
      <c r="N34" s="136">
        <v>545</v>
      </c>
      <c r="O34" s="136">
        <v>551</v>
      </c>
      <c r="P34" s="107">
        <v>508</v>
      </c>
      <c r="Q34" s="166">
        <v>443</v>
      </c>
      <c r="R34" s="110">
        <v>7655</v>
      </c>
      <c r="S34" s="5">
        <v>510</v>
      </c>
      <c r="T34" s="5">
        <v>170</v>
      </c>
      <c r="U34" s="5">
        <v>15</v>
      </c>
    </row>
    <row r="35" spans="1:21" ht="17.399999999999999" x14ac:dyDescent="0.35">
      <c r="A35">
        <v>31</v>
      </c>
      <c r="B35" s="84" t="s">
        <v>123</v>
      </c>
      <c r="C35" s="70" t="s">
        <v>124</v>
      </c>
      <c r="D35" s="107">
        <f t="shared" si="0"/>
        <v>506.90909090909093</v>
      </c>
      <c r="E35" s="107">
        <f t="shared" si="1"/>
        <v>168.96969696969697</v>
      </c>
      <c r="F35" s="5">
        <f t="shared" si="2"/>
        <v>11</v>
      </c>
      <c r="G35" s="108">
        <f t="shared" si="3"/>
        <v>5576</v>
      </c>
      <c r="H35" s="109">
        <v>2</v>
      </c>
      <c r="I35" s="107">
        <f t="shared" si="4"/>
        <v>1035</v>
      </c>
      <c r="J35" s="107">
        <f t="shared" si="5"/>
        <v>517.5</v>
      </c>
      <c r="K35" s="136">
        <f t="shared" si="6"/>
        <v>172.5</v>
      </c>
      <c r="L35" s="226"/>
      <c r="M35" s="136">
        <v>518</v>
      </c>
      <c r="N35" s="136"/>
      <c r="O35" s="136"/>
      <c r="P35" s="107"/>
      <c r="Q35" s="166">
        <v>517</v>
      </c>
      <c r="R35" s="110">
        <v>4541</v>
      </c>
      <c r="S35" s="5">
        <v>505</v>
      </c>
      <c r="T35" s="5">
        <v>168</v>
      </c>
      <c r="U35" s="5">
        <v>9</v>
      </c>
    </row>
    <row r="36" spans="1:21" ht="17.399999999999999" x14ac:dyDescent="0.35">
      <c r="A36">
        <v>32</v>
      </c>
      <c r="B36" s="76" t="s">
        <v>107</v>
      </c>
      <c r="C36" s="68" t="s">
        <v>136</v>
      </c>
      <c r="D36" s="107">
        <f t="shared" si="0"/>
        <v>506.15789473684208</v>
      </c>
      <c r="E36" s="107">
        <f t="shared" si="1"/>
        <v>168.71929824561403</v>
      </c>
      <c r="F36" s="5">
        <f t="shared" si="2"/>
        <v>19</v>
      </c>
      <c r="G36" s="108">
        <f t="shared" si="3"/>
        <v>9617</v>
      </c>
      <c r="H36" s="109">
        <v>6</v>
      </c>
      <c r="I36" s="107">
        <f t="shared" si="4"/>
        <v>3154</v>
      </c>
      <c r="J36" s="107">
        <f t="shared" si="5"/>
        <v>525.66666666666663</v>
      </c>
      <c r="K36" s="136">
        <f t="shared" si="6"/>
        <v>175.2222222222222</v>
      </c>
      <c r="L36" s="226">
        <v>492</v>
      </c>
      <c r="M36" s="136">
        <v>502</v>
      </c>
      <c r="N36" s="136">
        <v>476</v>
      </c>
      <c r="O36" s="136">
        <v>615</v>
      </c>
      <c r="P36" s="107">
        <v>561</v>
      </c>
      <c r="Q36" s="166">
        <v>508</v>
      </c>
      <c r="R36" s="110">
        <v>6463</v>
      </c>
      <c r="S36" s="5">
        <v>497</v>
      </c>
      <c r="T36" s="5">
        <v>166</v>
      </c>
      <c r="U36" s="5">
        <v>13</v>
      </c>
    </row>
    <row r="37" spans="1:21" ht="17.399999999999999" x14ac:dyDescent="0.35">
      <c r="A37">
        <v>33</v>
      </c>
      <c r="B37" s="77" t="s">
        <v>108</v>
      </c>
      <c r="C37" s="66" t="s">
        <v>125</v>
      </c>
      <c r="D37" s="107">
        <f t="shared" ref="D37:D68" si="7">G37/F37</f>
        <v>497.88888888888891</v>
      </c>
      <c r="E37" s="107">
        <f t="shared" ref="E37:E68" si="8">D37/3</f>
        <v>165.96296296296296</v>
      </c>
      <c r="F37" s="5">
        <f t="shared" ref="F37:F68" si="9">(SUM(H37+U37))</f>
        <v>18</v>
      </c>
      <c r="G37" s="108">
        <f t="shared" ref="G37:G68" si="10">SUM(I37+R37)</f>
        <v>8962</v>
      </c>
      <c r="H37" s="109">
        <v>6</v>
      </c>
      <c r="I37" s="107">
        <f t="shared" ref="I37:I68" si="11">SUM(L37:Q37)</f>
        <v>3140</v>
      </c>
      <c r="J37" s="107">
        <f t="shared" ref="J37:J68" si="12">I37/H37</f>
        <v>523.33333333333337</v>
      </c>
      <c r="K37" s="136">
        <f t="shared" ref="K37:K68" si="13">J37/3</f>
        <v>174.44444444444446</v>
      </c>
      <c r="L37" s="226">
        <v>499</v>
      </c>
      <c r="M37" s="136">
        <v>520</v>
      </c>
      <c r="N37" s="136">
        <v>487</v>
      </c>
      <c r="O37" s="136">
        <v>484</v>
      </c>
      <c r="P37" s="107">
        <v>578</v>
      </c>
      <c r="Q37" s="166">
        <v>572</v>
      </c>
      <c r="R37" s="110">
        <v>5822</v>
      </c>
      <c r="S37" s="5">
        <v>485</v>
      </c>
      <c r="T37" s="5">
        <v>162</v>
      </c>
      <c r="U37" s="5">
        <v>12</v>
      </c>
    </row>
    <row r="38" spans="1:21" ht="17.399999999999999" x14ac:dyDescent="0.35">
      <c r="A38">
        <v>34</v>
      </c>
      <c r="B38" s="82" t="s">
        <v>121</v>
      </c>
      <c r="C38" s="86" t="s">
        <v>141</v>
      </c>
      <c r="D38" s="107">
        <f t="shared" si="7"/>
        <v>497.42105263157896</v>
      </c>
      <c r="E38" s="107">
        <f t="shared" si="8"/>
        <v>165.80701754385964</v>
      </c>
      <c r="F38" s="5">
        <f t="shared" si="9"/>
        <v>19</v>
      </c>
      <c r="G38" s="108">
        <f t="shared" si="10"/>
        <v>9451</v>
      </c>
      <c r="H38" s="109">
        <v>6</v>
      </c>
      <c r="I38" s="107">
        <f t="shared" si="11"/>
        <v>3137</v>
      </c>
      <c r="J38" s="107">
        <f t="shared" si="12"/>
        <v>522.83333333333337</v>
      </c>
      <c r="K38" s="136">
        <f t="shared" si="13"/>
        <v>174.2777777777778</v>
      </c>
      <c r="L38" s="226">
        <v>510</v>
      </c>
      <c r="M38" s="136">
        <v>567</v>
      </c>
      <c r="N38" s="136">
        <v>544</v>
      </c>
      <c r="O38" s="136">
        <v>482</v>
      </c>
      <c r="P38" s="107">
        <v>533</v>
      </c>
      <c r="Q38" s="166">
        <v>501</v>
      </c>
      <c r="R38" s="110">
        <v>6314</v>
      </c>
      <c r="S38" s="5">
        <v>486</v>
      </c>
      <c r="T38" s="5">
        <v>162</v>
      </c>
      <c r="U38" s="5">
        <v>13</v>
      </c>
    </row>
    <row r="39" spans="1:21" ht="17.399999999999999" x14ac:dyDescent="0.35">
      <c r="A39">
        <v>35</v>
      </c>
      <c r="B39" s="84" t="s">
        <v>123</v>
      </c>
      <c r="C39" s="70" t="s">
        <v>101</v>
      </c>
      <c r="D39" s="107">
        <f t="shared" si="7"/>
        <v>494.5</v>
      </c>
      <c r="E39" s="107">
        <f t="shared" si="8"/>
        <v>164.83333333333334</v>
      </c>
      <c r="F39" s="5">
        <f t="shared" si="9"/>
        <v>18</v>
      </c>
      <c r="G39" s="108">
        <f t="shared" si="10"/>
        <v>8901</v>
      </c>
      <c r="H39" s="109">
        <v>6</v>
      </c>
      <c r="I39" s="107">
        <f t="shared" si="11"/>
        <v>2984</v>
      </c>
      <c r="J39" s="107">
        <f t="shared" si="12"/>
        <v>497.33333333333331</v>
      </c>
      <c r="K39" s="136">
        <f t="shared" si="13"/>
        <v>165.77777777777777</v>
      </c>
      <c r="L39" s="226">
        <v>499</v>
      </c>
      <c r="M39" s="136">
        <v>510</v>
      </c>
      <c r="N39" s="136">
        <v>504</v>
      </c>
      <c r="O39" s="136">
        <v>460</v>
      </c>
      <c r="P39" s="107">
        <v>496</v>
      </c>
      <c r="Q39" s="166">
        <v>515</v>
      </c>
      <c r="R39" s="110">
        <v>5917</v>
      </c>
      <c r="S39" s="5">
        <v>493</v>
      </c>
      <c r="T39" s="5">
        <v>164</v>
      </c>
      <c r="U39" s="5">
        <v>12</v>
      </c>
    </row>
    <row r="40" spans="1:21" ht="17.399999999999999" x14ac:dyDescent="0.35">
      <c r="A40">
        <v>36</v>
      </c>
      <c r="B40" s="84" t="s">
        <v>123</v>
      </c>
      <c r="C40" s="70" t="s">
        <v>153</v>
      </c>
      <c r="D40" s="107">
        <f t="shared" si="7"/>
        <v>491.15</v>
      </c>
      <c r="E40" s="107">
        <f t="shared" si="8"/>
        <v>163.71666666666667</v>
      </c>
      <c r="F40" s="5">
        <f t="shared" si="9"/>
        <v>20</v>
      </c>
      <c r="G40" s="108">
        <f t="shared" si="10"/>
        <v>9823</v>
      </c>
      <c r="H40" s="109">
        <v>6</v>
      </c>
      <c r="I40" s="107">
        <f t="shared" si="11"/>
        <v>2984</v>
      </c>
      <c r="J40" s="107">
        <f t="shared" si="12"/>
        <v>497.33333333333331</v>
      </c>
      <c r="K40" s="136">
        <f t="shared" si="13"/>
        <v>165.77777777777777</v>
      </c>
      <c r="L40" s="226">
        <v>494</v>
      </c>
      <c r="M40" s="136">
        <v>500</v>
      </c>
      <c r="N40" s="136">
        <v>550</v>
      </c>
      <c r="O40" s="136">
        <v>447</v>
      </c>
      <c r="P40" s="107">
        <v>501</v>
      </c>
      <c r="Q40" s="166">
        <v>492</v>
      </c>
      <c r="R40" s="110">
        <v>6839</v>
      </c>
      <c r="S40" s="5">
        <v>489</v>
      </c>
      <c r="T40" s="5">
        <v>163</v>
      </c>
      <c r="U40" s="5">
        <v>14</v>
      </c>
    </row>
    <row r="41" spans="1:21" ht="17.399999999999999" x14ac:dyDescent="0.35">
      <c r="A41">
        <v>37</v>
      </c>
      <c r="B41" s="84" t="s">
        <v>123</v>
      </c>
      <c r="C41" s="70" t="s">
        <v>130</v>
      </c>
      <c r="D41" s="107">
        <f t="shared" si="7"/>
        <v>490.83333333333331</v>
      </c>
      <c r="E41" s="107">
        <f t="shared" si="8"/>
        <v>163.61111111111111</v>
      </c>
      <c r="F41" s="5">
        <f t="shared" si="9"/>
        <v>12</v>
      </c>
      <c r="G41" s="108">
        <f t="shared" si="10"/>
        <v>5890</v>
      </c>
      <c r="H41" s="109">
        <v>3</v>
      </c>
      <c r="I41" s="107">
        <f t="shared" si="11"/>
        <v>1443</v>
      </c>
      <c r="J41" s="107">
        <f t="shared" si="12"/>
        <v>481</v>
      </c>
      <c r="K41" s="136">
        <f t="shared" si="13"/>
        <v>160.33333333333334</v>
      </c>
      <c r="L41" s="226"/>
      <c r="M41" s="136"/>
      <c r="N41" s="136">
        <v>420</v>
      </c>
      <c r="O41" s="136">
        <v>499</v>
      </c>
      <c r="P41" s="107"/>
      <c r="Q41" s="166">
        <v>524</v>
      </c>
      <c r="R41" s="110">
        <v>4447</v>
      </c>
      <c r="S41" s="5">
        <v>494</v>
      </c>
      <c r="T41" s="5">
        <v>165</v>
      </c>
      <c r="U41" s="5">
        <v>9</v>
      </c>
    </row>
    <row r="42" spans="1:21" ht="17.399999999999999" x14ac:dyDescent="0.35">
      <c r="A42">
        <v>38</v>
      </c>
      <c r="B42" s="82" t="s">
        <v>121</v>
      </c>
      <c r="C42" s="86" t="s">
        <v>122</v>
      </c>
      <c r="D42" s="107">
        <f t="shared" si="7"/>
        <v>488.73684210526318</v>
      </c>
      <c r="E42" s="107">
        <f t="shared" si="8"/>
        <v>162.91228070175438</v>
      </c>
      <c r="F42" s="5">
        <f t="shared" si="9"/>
        <v>19</v>
      </c>
      <c r="G42" s="108">
        <f t="shared" si="10"/>
        <v>9286</v>
      </c>
      <c r="H42" s="109">
        <v>5</v>
      </c>
      <c r="I42" s="107">
        <f t="shared" si="11"/>
        <v>2431</v>
      </c>
      <c r="J42" s="107">
        <f t="shared" si="12"/>
        <v>486.2</v>
      </c>
      <c r="K42" s="136">
        <f t="shared" si="13"/>
        <v>162.06666666666666</v>
      </c>
      <c r="L42" s="226"/>
      <c r="M42" s="136">
        <v>472</v>
      </c>
      <c r="N42" s="136">
        <v>513</v>
      </c>
      <c r="O42" s="136">
        <v>402</v>
      </c>
      <c r="P42" s="107">
        <v>527</v>
      </c>
      <c r="Q42" s="166">
        <v>517</v>
      </c>
      <c r="R42" s="110">
        <v>6855</v>
      </c>
      <c r="S42" s="5">
        <v>490</v>
      </c>
      <c r="T42" s="5">
        <v>163</v>
      </c>
      <c r="U42" s="5">
        <v>14</v>
      </c>
    </row>
    <row r="43" spans="1:21" ht="17.399999999999999" x14ac:dyDescent="0.35">
      <c r="A43">
        <v>39</v>
      </c>
      <c r="B43" s="77" t="s">
        <v>108</v>
      </c>
      <c r="C43" s="66" t="s">
        <v>120</v>
      </c>
      <c r="D43" s="107">
        <f t="shared" si="7"/>
        <v>488.33333333333331</v>
      </c>
      <c r="E43" s="107">
        <f t="shared" si="8"/>
        <v>162.77777777777777</v>
      </c>
      <c r="F43" s="5">
        <f t="shared" si="9"/>
        <v>21</v>
      </c>
      <c r="G43" s="108">
        <f t="shared" si="10"/>
        <v>10255</v>
      </c>
      <c r="H43" s="109">
        <v>6</v>
      </c>
      <c r="I43" s="107">
        <f t="shared" si="11"/>
        <v>2623</v>
      </c>
      <c r="J43" s="107">
        <f t="shared" si="12"/>
        <v>437.16666666666669</v>
      </c>
      <c r="K43" s="136">
        <f t="shared" si="13"/>
        <v>145.72222222222223</v>
      </c>
      <c r="L43" s="226">
        <v>389</v>
      </c>
      <c r="M43" s="136">
        <v>504</v>
      </c>
      <c r="N43" s="136">
        <v>476</v>
      </c>
      <c r="O43" s="136">
        <v>409</v>
      </c>
      <c r="P43" s="107">
        <v>427</v>
      </c>
      <c r="Q43" s="166">
        <v>418</v>
      </c>
      <c r="R43" s="110">
        <v>7632</v>
      </c>
      <c r="S43" s="5">
        <v>509</v>
      </c>
      <c r="T43" s="5">
        <v>170</v>
      </c>
      <c r="U43" s="5">
        <v>15</v>
      </c>
    </row>
    <row r="44" spans="1:21" ht="17.399999999999999" x14ac:dyDescent="0.35">
      <c r="A44">
        <v>40</v>
      </c>
      <c r="B44" s="84" t="s">
        <v>123</v>
      </c>
      <c r="C44" s="70" t="s">
        <v>129</v>
      </c>
      <c r="D44" s="107">
        <f t="shared" si="7"/>
        <v>483.8125</v>
      </c>
      <c r="E44" s="107">
        <f t="shared" si="8"/>
        <v>161.27083333333334</v>
      </c>
      <c r="F44" s="5">
        <f t="shared" si="9"/>
        <v>16</v>
      </c>
      <c r="G44" s="108">
        <f t="shared" si="10"/>
        <v>7741</v>
      </c>
      <c r="H44" s="109">
        <v>5</v>
      </c>
      <c r="I44" s="107">
        <f t="shared" si="11"/>
        <v>2493</v>
      </c>
      <c r="J44" s="107">
        <f t="shared" si="12"/>
        <v>498.6</v>
      </c>
      <c r="K44" s="136">
        <f t="shared" si="13"/>
        <v>166.20000000000002</v>
      </c>
      <c r="L44" s="226"/>
      <c r="M44" s="136">
        <v>486</v>
      </c>
      <c r="N44" s="136">
        <v>410</v>
      </c>
      <c r="O44" s="136">
        <v>545</v>
      </c>
      <c r="P44" s="107">
        <v>537</v>
      </c>
      <c r="Q44" s="166">
        <v>515</v>
      </c>
      <c r="R44" s="110">
        <v>5248</v>
      </c>
      <c r="S44" s="5">
        <v>477</v>
      </c>
      <c r="T44" s="5">
        <v>159</v>
      </c>
      <c r="U44" s="5">
        <v>11</v>
      </c>
    </row>
    <row r="45" spans="1:21" ht="17.399999999999999" x14ac:dyDescent="0.35">
      <c r="A45">
        <v>41</v>
      </c>
      <c r="B45" s="82" t="s">
        <v>121</v>
      </c>
      <c r="C45" s="86" t="s">
        <v>137</v>
      </c>
      <c r="D45" s="107">
        <f t="shared" si="7"/>
        <v>483.66666666666669</v>
      </c>
      <c r="E45" s="107">
        <f t="shared" si="8"/>
        <v>161.22222222222223</v>
      </c>
      <c r="F45" s="5">
        <f t="shared" si="9"/>
        <v>18</v>
      </c>
      <c r="G45" s="108">
        <f t="shared" si="10"/>
        <v>8706</v>
      </c>
      <c r="H45" s="109">
        <v>6</v>
      </c>
      <c r="I45" s="107">
        <f t="shared" si="11"/>
        <v>2867</v>
      </c>
      <c r="J45" s="107">
        <f t="shared" si="12"/>
        <v>477.83333333333331</v>
      </c>
      <c r="K45" s="136">
        <f t="shared" si="13"/>
        <v>159.27777777777777</v>
      </c>
      <c r="L45" s="226">
        <v>501</v>
      </c>
      <c r="M45" s="136">
        <v>472</v>
      </c>
      <c r="N45" s="136">
        <v>542</v>
      </c>
      <c r="O45" s="136">
        <v>496</v>
      </c>
      <c r="P45" s="107">
        <v>399</v>
      </c>
      <c r="Q45" s="166">
        <v>457</v>
      </c>
      <c r="R45" s="110">
        <v>5839</v>
      </c>
      <c r="S45" s="5">
        <v>487</v>
      </c>
      <c r="T45" s="5">
        <v>162</v>
      </c>
      <c r="U45" s="5">
        <v>12</v>
      </c>
    </row>
    <row r="46" spans="1:21" ht="17.399999999999999" x14ac:dyDescent="0.35">
      <c r="A46">
        <v>42</v>
      </c>
      <c r="B46" s="74" t="s">
        <v>106</v>
      </c>
      <c r="C46" s="69" t="s">
        <v>144</v>
      </c>
      <c r="D46" s="107">
        <f t="shared" si="7"/>
        <v>482.4736842105263</v>
      </c>
      <c r="E46" s="107">
        <f t="shared" si="8"/>
        <v>160.82456140350877</v>
      </c>
      <c r="F46" s="5">
        <f t="shared" si="9"/>
        <v>19</v>
      </c>
      <c r="G46" s="108">
        <f t="shared" si="10"/>
        <v>9167</v>
      </c>
      <c r="H46" s="109">
        <v>6</v>
      </c>
      <c r="I46" s="107">
        <f t="shared" si="11"/>
        <v>3037</v>
      </c>
      <c r="J46" s="107">
        <f t="shared" si="12"/>
        <v>506.16666666666669</v>
      </c>
      <c r="K46" s="136">
        <f t="shared" si="13"/>
        <v>168.72222222222223</v>
      </c>
      <c r="L46" s="226">
        <v>509</v>
      </c>
      <c r="M46" s="136">
        <v>462</v>
      </c>
      <c r="N46" s="136">
        <v>477</v>
      </c>
      <c r="O46" s="136">
        <v>487</v>
      </c>
      <c r="P46" s="107">
        <v>558</v>
      </c>
      <c r="Q46" s="166">
        <v>544</v>
      </c>
      <c r="R46" s="110">
        <v>6130</v>
      </c>
      <c r="S46" s="5">
        <v>472</v>
      </c>
      <c r="T46" s="5">
        <v>157</v>
      </c>
      <c r="U46" s="5">
        <v>13</v>
      </c>
    </row>
    <row r="47" spans="1:21" ht="17.399999999999999" x14ac:dyDescent="0.35">
      <c r="A47">
        <v>43</v>
      </c>
      <c r="B47" s="82" t="s">
        <v>121</v>
      </c>
      <c r="C47" s="86" t="s">
        <v>143</v>
      </c>
      <c r="D47" s="107">
        <f t="shared" si="7"/>
        <v>477.33333333333331</v>
      </c>
      <c r="E47" s="107">
        <f t="shared" si="8"/>
        <v>159.11111111111111</v>
      </c>
      <c r="F47" s="5">
        <f t="shared" si="9"/>
        <v>21</v>
      </c>
      <c r="G47" s="108">
        <f t="shared" si="10"/>
        <v>10024</v>
      </c>
      <c r="H47" s="109">
        <v>6</v>
      </c>
      <c r="I47" s="107">
        <f t="shared" si="11"/>
        <v>2859</v>
      </c>
      <c r="J47" s="107">
        <f t="shared" si="12"/>
        <v>476.5</v>
      </c>
      <c r="K47" s="136">
        <f t="shared" si="13"/>
        <v>158.83333333333334</v>
      </c>
      <c r="L47" s="226">
        <v>471</v>
      </c>
      <c r="M47" s="136">
        <v>530</v>
      </c>
      <c r="N47" s="136">
        <v>477</v>
      </c>
      <c r="O47" s="136">
        <v>420</v>
      </c>
      <c r="P47" s="107">
        <v>480</v>
      </c>
      <c r="Q47" s="166">
        <v>481</v>
      </c>
      <c r="R47" s="110">
        <v>7165</v>
      </c>
      <c r="S47" s="5">
        <v>478</v>
      </c>
      <c r="T47" s="5">
        <v>159</v>
      </c>
      <c r="U47" s="5">
        <v>15</v>
      </c>
    </row>
    <row r="48" spans="1:21" ht="17.399999999999999" x14ac:dyDescent="0.35">
      <c r="A48">
        <v>44</v>
      </c>
      <c r="B48" s="82" t="s">
        <v>121</v>
      </c>
      <c r="C48" s="86" t="s">
        <v>128</v>
      </c>
      <c r="D48" s="107">
        <f t="shared" si="7"/>
        <v>476.42105263157896</v>
      </c>
      <c r="E48" s="107">
        <f t="shared" si="8"/>
        <v>158.80701754385964</v>
      </c>
      <c r="F48" s="5">
        <f t="shared" si="9"/>
        <v>19</v>
      </c>
      <c r="G48" s="108">
        <f t="shared" si="10"/>
        <v>9052</v>
      </c>
      <c r="H48" s="109">
        <v>6</v>
      </c>
      <c r="I48" s="107">
        <f t="shared" si="11"/>
        <v>2733</v>
      </c>
      <c r="J48" s="107">
        <f t="shared" si="12"/>
        <v>455.5</v>
      </c>
      <c r="K48" s="136">
        <f t="shared" si="13"/>
        <v>151.83333333333334</v>
      </c>
      <c r="L48" s="226">
        <v>484</v>
      </c>
      <c r="M48" s="136">
        <v>462</v>
      </c>
      <c r="N48" s="136">
        <v>424</v>
      </c>
      <c r="O48" s="136">
        <v>445</v>
      </c>
      <c r="P48" s="107">
        <v>466</v>
      </c>
      <c r="Q48" s="166">
        <v>452</v>
      </c>
      <c r="R48" s="110">
        <v>6319</v>
      </c>
      <c r="S48" s="5">
        <v>486</v>
      </c>
      <c r="T48" s="5">
        <v>162</v>
      </c>
      <c r="U48" s="5">
        <v>13</v>
      </c>
    </row>
    <row r="49" spans="1:21" ht="17.399999999999999" x14ac:dyDescent="0.35">
      <c r="A49">
        <v>45</v>
      </c>
      <c r="B49" s="13" t="s">
        <v>126</v>
      </c>
      <c r="C49" s="78" t="s">
        <v>127</v>
      </c>
      <c r="D49" s="107">
        <f t="shared" si="7"/>
        <v>473.90476190476193</v>
      </c>
      <c r="E49" s="107">
        <f t="shared" si="8"/>
        <v>157.96825396825398</v>
      </c>
      <c r="F49" s="5">
        <f t="shared" si="9"/>
        <v>21</v>
      </c>
      <c r="G49" s="108">
        <f t="shared" si="10"/>
        <v>9952</v>
      </c>
      <c r="H49" s="109">
        <v>6</v>
      </c>
      <c r="I49" s="107">
        <f t="shared" si="11"/>
        <v>2887</v>
      </c>
      <c r="J49" s="107">
        <f t="shared" si="12"/>
        <v>481.16666666666669</v>
      </c>
      <c r="K49" s="136">
        <f t="shared" si="13"/>
        <v>160.38888888888889</v>
      </c>
      <c r="L49" s="226">
        <v>485</v>
      </c>
      <c r="M49" s="136">
        <v>410</v>
      </c>
      <c r="N49" s="136">
        <v>380</v>
      </c>
      <c r="O49" s="136">
        <v>541</v>
      </c>
      <c r="P49" s="107">
        <v>523</v>
      </c>
      <c r="Q49" s="166">
        <v>548</v>
      </c>
      <c r="R49" s="110">
        <v>7065</v>
      </c>
      <c r="S49" s="5">
        <v>471</v>
      </c>
      <c r="T49" s="5">
        <v>157</v>
      </c>
      <c r="U49" s="5">
        <v>15</v>
      </c>
    </row>
    <row r="50" spans="1:21" ht="17.399999999999999" x14ac:dyDescent="0.35">
      <c r="A50">
        <v>46</v>
      </c>
      <c r="B50" s="84" t="s">
        <v>123</v>
      </c>
      <c r="C50" s="70" t="s">
        <v>148</v>
      </c>
      <c r="D50" s="107">
        <f t="shared" si="7"/>
        <v>473.8235294117647</v>
      </c>
      <c r="E50" s="107">
        <f t="shared" si="8"/>
        <v>157.94117647058823</v>
      </c>
      <c r="F50" s="5">
        <f t="shared" si="9"/>
        <v>17</v>
      </c>
      <c r="G50" s="108">
        <f t="shared" si="10"/>
        <v>8055</v>
      </c>
      <c r="H50" s="109">
        <v>4</v>
      </c>
      <c r="I50" s="107">
        <f t="shared" si="11"/>
        <v>1834</v>
      </c>
      <c r="J50" s="107">
        <f t="shared" si="12"/>
        <v>458.5</v>
      </c>
      <c r="K50" s="136">
        <f t="shared" si="13"/>
        <v>152.83333333333334</v>
      </c>
      <c r="L50" s="226">
        <v>514</v>
      </c>
      <c r="M50" s="136">
        <v>461</v>
      </c>
      <c r="N50" s="136"/>
      <c r="O50" s="136">
        <v>379</v>
      </c>
      <c r="P50" s="107"/>
      <c r="Q50" s="166">
        <v>480</v>
      </c>
      <c r="R50" s="110">
        <v>6221</v>
      </c>
      <c r="S50" s="5">
        <v>479</v>
      </c>
      <c r="T50" s="5">
        <v>160</v>
      </c>
      <c r="U50" s="5">
        <v>13</v>
      </c>
    </row>
    <row r="51" spans="1:21" ht="17.399999999999999" x14ac:dyDescent="0.35">
      <c r="A51">
        <v>47</v>
      </c>
      <c r="B51" s="13" t="s">
        <v>126</v>
      </c>
      <c r="C51" s="142" t="s">
        <v>216</v>
      </c>
      <c r="D51" s="107">
        <f t="shared" si="7"/>
        <v>473.5</v>
      </c>
      <c r="E51" s="107">
        <f t="shared" si="8"/>
        <v>157.83333333333334</v>
      </c>
      <c r="F51" s="5">
        <f t="shared" si="9"/>
        <v>2</v>
      </c>
      <c r="G51" s="108">
        <f t="shared" si="10"/>
        <v>947</v>
      </c>
      <c r="H51" s="109">
        <v>2</v>
      </c>
      <c r="I51" s="107">
        <f t="shared" si="11"/>
        <v>947</v>
      </c>
      <c r="J51" s="107">
        <f t="shared" si="12"/>
        <v>473.5</v>
      </c>
      <c r="K51" s="136">
        <f t="shared" si="13"/>
        <v>157.83333333333334</v>
      </c>
      <c r="L51" s="226">
        <v>456</v>
      </c>
      <c r="M51" s="136"/>
      <c r="N51" s="136"/>
      <c r="O51" s="136"/>
      <c r="P51" s="107">
        <v>491</v>
      </c>
      <c r="Q51" s="166"/>
      <c r="R51" s="110"/>
      <c r="S51" s="5"/>
      <c r="T51" s="5"/>
      <c r="U51" s="5"/>
    </row>
    <row r="52" spans="1:21" ht="17.399999999999999" x14ac:dyDescent="0.35">
      <c r="A52">
        <v>48</v>
      </c>
      <c r="B52" s="82" t="s">
        <v>121</v>
      </c>
      <c r="C52" s="86" t="s">
        <v>147</v>
      </c>
      <c r="D52" s="107">
        <f t="shared" si="7"/>
        <v>470.86666666666667</v>
      </c>
      <c r="E52" s="107">
        <f t="shared" si="8"/>
        <v>156.95555555555555</v>
      </c>
      <c r="F52" s="5">
        <f t="shared" si="9"/>
        <v>15</v>
      </c>
      <c r="G52" s="108">
        <f t="shared" si="10"/>
        <v>7063</v>
      </c>
      <c r="H52" s="109">
        <v>6</v>
      </c>
      <c r="I52" s="107">
        <f t="shared" si="11"/>
        <v>2729</v>
      </c>
      <c r="J52" s="107">
        <f t="shared" si="12"/>
        <v>454.83333333333331</v>
      </c>
      <c r="K52" s="136">
        <f t="shared" si="13"/>
        <v>151.61111111111111</v>
      </c>
      <c r="L52" s="226">
        <v>505</v>
      </c>
      <c r="M52" s="136">
        <v>447</v>
      </c>
      <c r="N52" s="136">
        <v>451</v>
      </c>
      <c r="O52" s="136">
        <v>468</v>
      </c>
      <c r="P52" s="107">
        <v>447</v>
      </c>
      <c r="Q52" s="166">
        <v>411</v>
      </c>
      <c r="R52" s="110">
        <v>4334</v>
      </c>
      <c r="S52" s="5">
        <v>482</v>
      </c>
      <c r="T52" s="5">
        <v>161</v>
      </c>
      <c r="U52" s="5">
        <v>9</v>
      </c>
    </row>
    <row r="53" spans="1:21" ht="17.399999999999999" x14ac:dyDescent="0.35">
      <c r="A53">
        <v>49</v>
      </c>
      <c r="B53" s="84" t="s">
        <v>123</v>
      </c>
      <c r="C53" s="70" t="s">
        <v>131</v>
      </c>
      <c r="D53" s="107">
        <f t="shared" si="7"/>
        <v>470.57142857142856</v>
      </c>
      <c r="E53" s="107">
        <f t="shared" si="8"/>
        <v>156.85714285714286</v>
      </c>
      <c r="F53" s="5">
        <f t="shared" si="9"/>
        <v>21</v>
      </c>
      <c r="G53" s="108">
        <f t="shared" si="10"/>
        <v>9882</v>
      </c>
      <c r="H53" s="109">
        <v>6</v>
      </c>
      <c r="I53" s="107">
        <f t="shared" si="11"/>
        <v>2739</v>
      </c>
      <c r="J53" s="107">
        <f t="shared" si="12"/>
        <v>456.5</v>
      </c>
      <c r="K53" s="136">
        <f t="shared" si="13"/>
        <v>152.16666666666666</v>
      </c>
      <c r="L53" s="226">
        <v>452</v>
      </c>
      <c r="M53" s="136">
        <v>533</v>
      </c>
      <c r="N53" s="136">
        <v>429</v>
      </c>
      <c r="O53" s="136">
        <v>360</v>
      </c>
      <c r="P53" s="107">
        <v>428</v>
      </c>
      <c r="Q53" s="166">
        <v>537</v>
      </c>
      <c r="R53" s="110">
        <v>7143</v>
      </c>
      <c r="S53" s="5">
        <v>476</v>
      </c>
      <c r="T53" s="5">
        <v>159</v>
      </c>
      <c r="U53" s="5">
        <v>15</v>
      </c>
    </row>
    <row r="54" spans="1:21" ht="17.399999999999999" x14ac:dyDescent="0.35">
      <c r="A54">
        <v>50</v>
      </c>
      <c r="B54" s="82" t="s">
        <v>121</v>
      </c>
      <c r="C54" s="86" t="s">
        <v>155</v>
      </c>
      <c r="D54" s="107">
        <f t="shared" si="7"/>
        <v>470.11111111111109</v>
      </c>
      <c r="E54" s="107">
        <f t="shared" si="8"/>
        <v>156.7037037037037</v>
      </c>
      <c r="F54" s="5">
        <f t="shared" si="9"/>
        <v>18</v>
      </c>
      <c r="G54" s="108">
        <f t="shared" si="10"/>
        <v>8462</v>
      </c>
      <c r="H54" s="109">
        <v>6</v>
      </c>
      <c r="I54" s="107">
        <f t="shared" si="11"/>
        <v>2849</v>
      </c>
      <c r="J54" s="107">
        <f t="shared" si="12"/>
        <v>474.83333333333331</v>
      </c>
      <c r="K54" s="136">
        <f t="shared" si="13"/>
        <v>158.27777777777777</v>
      </c>
      <c r="L54" s="226">
        <v>554</v>
      </c>
      <c r="M54" s="136">
        <v>515</v>
      </c>
      <c r="N54" s="136">
        <v>435</v>
      </c>
      <c r="O54" s="136">
        <v>435</v>
      </c>
      <c r="P54" s="107">
        <v>416</v>
      </c>
      <c r="Q54" s="166">
        <v>494</v>
      </c>
      <c r="R54" s="110">
        <v>5613</v>
      </c>
      <c r="S54" s="5">
        <v>468</v>
      </c>
      <c r="T54" s="5">
        <v>156</v>
      </c>
      <c r="U54" s="5">
        <v>12</v>
      </c>
    </row>
    <row r="55" spans="1:21" ht="17.399999999999999" x14ac:dyDescent="0.35">
      <c r="A55">
        <v>51</v>
      </c>
      <c r="B55" s="13" t="s">
        <v>126</v>
      </c>
      <c r="C55" s="78" t="s">
        <v>134</v>
      </c>
      <c r="D55" s="107">
        <f t="shared" si="7"/>
        <v>469.4</v>
      </c>
      <c r="E55" s="107">
        <f t="shared" si="8"/>
        <v>156.46666666666667</v>
      </c>
      <c r="F55" s="5">
        <f t="shared" si="9"/>
        <v>20</v>
      </c>
      <c r="G55" s="108">
        <f t="shared" si="10"/>
        <v>9388</v>
      </c>
      <c r="H55" s="109">
        <v>6</v>
      </c>
      <c r="I55" s="107">
        <f t="shared" si="11"/>
        <v>2722</v>
      </c>
      <c r="J55" s="107">
        <f t="shared" si="12"/>
        <v>453.66666666666669</v>
      </c>
      <c r="K55" s="136">
        <f t="shared" si="13"/>
        <v>151.22222222222223</v>
      </c>
      <c r="L55" s="226">
        <v>390</v>
      </c>
      <c r="M55" s="136">
        <v>503</v>
      </c>
      <c r="N55" s="136">
        <v>422</v>
      </c>
      <c r="O55" s="136">
        <v>453</v>
      </c>
      <c r="P55" s="107">
        <v>424</v>
      </c>
      <c r="Q55" s="166">
        <v>530</v>
      </c>
      <c r="R55" s="110">
        <v>6666</v>
      </c>
      <c r="S55" s="5">
        <v>476</v>
      </c>
      <c r="T55" s="5">
        <v>159</v>
      </c>
      <c r="U55" s="5">
        <v>14</v>
      </c>
    </row>
    <row r="56" spans="1:21" ht="17.399999999999999" x14ac:dyDescent="0.35">
      <c r="A56">
        <v>52</v>
      </c>
      <c r="B56" s="82" t="s">
        <v>121</v>
      </c>
      <c r="C56" s="86" t="s">
        <v>133</v>
      </c>
      <c r="D56" s="107">
        <f t="shared" si="7"/>
        <v>466.5</v>
      </c>
      <c r="E56" s="107">
        <f t="shared" si="8"/>
        <v>155.5</v>
      </c>
      <c r="F56" s="5">
        <f t="shared" si="9"/>
        <v>20</v>
      </c>
      <c r="G56" s="108">
        <f t="shared" si="10"/>
        <v>9330</v>
      </c>
      <c r="H56" s="109">
        <v>6</v>
      </c>
      <c r="I56" s="107">
        <f t="shared" si="11"/>
        <v>2758</v>
      </c>
      <c r="J56" s="107">
        <f t="shared" si="12"/>
        <v>459.66666666666669</v>
      </c>
      <c r="K56" s="136">
        <f t="shared" si="13"/>
        <v>153.22222222222223</v>
      </c>
      <c r="L56" s="226">
        <v>484</v>
      </c>
      <c r="M56" s="136">
        <v>465</v>
      </c>
      <c r="N56" s="136">
        <v>454</v>
      </c>
      <c r="O56" s="136">
        <v>416</v>
      </c>
      <c r="P56" s="107">
        <v>508</v>
      </c>
      <c r="Q56" s="166">
        <v>431</v>
      </c>
      <c r="R56" s="110">
        <v>6572</v>
      </c>
      <c r="S56" s="5">
        <v>469</v>
      </c>
      <c r="T56" s="5">
        <v>156</v>
      </c>
      <c r="U56" s="5">
        <v>14</v>
      </c>
    </row>
    <row r="57" spans="1:21" ht="17.399999999999999" x14ac:dyDescent="0.35">
      <c r="A57">
        <v>54</v>
      </c>
      <c r="B57" s="29" t="s">
        <v>126</v>
      </c>
      <c r="C57" s="78" t="s">
        <v>161</v>
      </c>
      <c r="D57" s="107">
        <f t="shared" si="7"/>
        <v>452.41176470588238</v>
      </c>
      <c r="E57" s="107">
        <f t="shared" si="8"/>
        <v>150.80392156862746</v>
      </c>
      <c r="F57" s="5">
        <f t="shared" si="9"/>
        <v>17</v>
      </c>
      <c r="G57" s="108">
        <f t="shared" si="10"/>
        <v>7691</v>
      </c>
      <c r="H57" s="109">
        <v>5</v>
      </c>
      <c r="I57" s="107">
        <f t="shared" si="11"/>
        <v>2348</v>
      </c>
      <c r="J57" s="107">
        <f t="shared" si="12"/>
        <v>469.6</v>
      </c>
      <c r="K57" s="136">
        <f t="shared" si="13"/>
        <v>156.53333333333333</v>
      </c>
      <c r="L57" s="226">
        <v>475</v>
      </c>
      <c r="M57" s="136">
        <v>465</v>
      </c>
      <c r="N57" s="136"/>
      <c r="O57" s="136">
        <v>432</v>
      </c>
      <c r="P57" s="107">
        <v>486</v>
      </c>
      <c r="Q57" s="166">
        <v>490</v>
      </c>
      <c r="R57" s="110">
        <v>5343</v>
      </c>
      <c r="S57" s="5">
        <v>445</v>
      </c>
      <c r="T57" s="5">
        <v>148</v>
      </c>
      <c r="U57" s="5">
        <v>12</v>
      </c>
    </row>
    <row r="58" spans="1:21" ht="17.399999999999999" x14ac:dyDescent="0.35">
      <c r="A58">
        <v>55</v>
      </c>
      <c r="B58" s="13" t="s">
        <v>126</v>
      </c>
      <c r="C58" s="78" t="s">
        <v>135</v>
      </c>
      <c r="D58" s="107">
        <f t="shared" si="7"/>
        <v>448.86666666666667</v>
      </c>
      <c r="E58" s="107">
        <f t="shared" si="8"/>
        <v>149.62222222222223</v>
      </c>
      <c r="F58" s="5">
        <f t="shared" si="9"/>
        <v>15</v>
      </c>
      <c r="G58" s="108">
        <f t="shared" si="10"/>
        <v>6733</v>
      </c>
      <c r="H58" s="109">
        <v>5</v>
      </c>
      <c r="I58" s="107">
        <f t="shared" si="11"/>
        <v>2273</v>
      </c>
      <c r="J58" s="107">
        <f t="shared" si="12"/>
        <v>454.6</v>
      </c>
      <c r="K58" s="136">
        <f t="shared" si="13"/>
        <v>151.53333333333333</v>
      </c>
      <c r="L58" s="226">
        <v>479</v>
      </c>
      <c r="M58" s="136">
        <v>469</v>
      </c>
      <c r="N58" s="136">
        <v>469</v>
      </c>
      <c r="O58" s="136">
        <v>428</v>
      </c>
      <c r="P58" s="107"/>
      <c r="Q58" s="166">
        <v>428</v>
      </c>
      <c r="R58" s="110">
        <v>4460</v>
      </c>
      <c r="S58" s="5">
        <v>446</v>
      </c>
      <c r="T58" s="5">
        <v>149</v>
      </c>
      <c r="U58" s="5">
        <v>10</v>
      </c>
    </row>
    <row r="59" spans="1:21" ht="17.399999999999999" x14ac:dyDescent="0.35">
      <c r="A59">
        <v>56</v>
      </c>
      <c r="B59" s="13" t="s">
        <v>126</v>
      </c>
      <c r="C59" s="78" t="s">
        <v>140</v>
      </c>
      <c r="D59" s="107">
        <f t="shared" si="7"/>
        <v>447.14285714285717</v>
      </c>
      <c r="E59" s="107">
        <f t="shared" si="8"/>
        <v>149.04761904761907</v>
      </c>
      <c r="F59" s="5">
        <f t="shared" si="9"/>
        <v>14</v>
      </c>
      <c r="G59" s="108">
        <f t="shared" si="10"/>
        <v>6260</v>
      </c>
      <c r="H59" s="109">
        <v>3</v>
      </c>
      <c r="I59" s="107">
        <f t="shared" si="11"/>
        <v>1302</v>
      </c>
      <c r="J59" s="107">
        <f t="shared" si="12"/>
        <v>434</v>
      </c>
      <c r="K59" s="136">
        <f t="shared" si="13"/>
        <v>144.66666666666666</v>
      </c>
      <c r="L59" s="226">
        <v>449</v>
      </c>
      <c r="M59" s="136">
        <v>443</v>
      </c>
      <c r="N59" s="136">
        <v>410</v>
      </c>
      <c r="O59" s="136"/>
      <c r="P59" s="107"/>
      <c r="Q59" s="166"/>
      <c r="R59" s="110">
        <v>4958</v>
      </c>
      <c r="S59" s="5">
        <v>451</v>
      </c>
      <c r="T59" s="5">
        <v>150</v>
      </c>
      <c r="U59" s="5">
        <v>11</v>
      </c>
    </row>
    <row r="60" spans="1:21" ht="17.399999999999999" x14ac:dyDescent="0.35">
      <c r="A60">
        <v>57</v>
      </c>
      <c r="B60" s="74" t="s">
        <v>106</v>
      </c>
      <c r="C60" s="69" t="s">
        <v>156</v>
      </c>
      <c r="D60" s="107">
        <f t="shared" si="7"/>
        <v>446.875</v>
      </c>
      <c r="E60" s="107">
        <f t="shared" si="8"/>
        <v>148.95833333333334</v>
      </c>
      <c r="F60" s="5">
        <f t="shared" si="9"/>
        <v>8</v>
      </c>
      <c r="G60" s="108">
        <f t="shared" si="10"/>
        <v>3575</v>
      </c>
      <c r="H60" s="109">
        <v>5</v>
      </c>
      <c r="I60" s="107">
        <f t="shared" si="11"/>
        <v>2209</v>
      </c>
      <c r="J60" s="107">
        <f t="shared" si="12"/>
        <v>441.8</v>
      </c>
      <c r="K60" s="136">
        <f t="shared" si="13"/>
        <v>147.26666666666668</v>
      </c>
      <c r="L60" s="226">
        <v>481</v>
      </c>
      <c r="M60" s="136"/>
      <c r="N60" s="136">
        <v>427</v>
      </c>
      <c r="O60" s="136">
        <v>374</v>
      </c>
      <c r="P60" s="107">
        <v>455</v>
      </c>
      <c r="Q60" s="166">
        <v>472</v>
      </c>
      <c r="R60" s="110">
        <v>1366</v>
      </c>
      <c r="S60" s="5">
        <v>455</v>
      </c>
      <c r="T60" s="5">
        <v>152</v>
      </c>
      <c r="U60" s="5">
        <v>3</v>
      </c>
    </row>
    <row r="61" spans="1:21" ht="17.399999999999999" x14ac:dyDescent="0.35">
      <c r="A61">
        <v>58</v>
      </c>
      <c r="B61" s="87" t="s">
        <v>149</v>
      </c>
      <c r="C61" s="105" t="s">
        <v>157</v>
      </c>
      <c r="D61" s="107">
        <f t="shared" si="7"/>
        <v>444.05882352941177</v>
      </c>
      <c r="E61" s="107">
        <f t="shared" si="8"/>
        <v>148.01960784313727</v>
      </c>
      <c r="F61" s="5">
        <f t="shared" si="9"/>
        <v>17</v>
      </c>
      <c r="G61" s="108">
        <f t="shared" si="10"/>
        <v>7549</v>
      </c>
      <c r="H61" s="109">
        <v>6</v>
      </c>
      <c r="I61" s="107">
        <f t="shared" si="11"/>
        <v>2769</v>
      </c>
      <c r="J61" s="107">
        <f t="shared" si="12"/>
        <v>461.5</v>
      </c>
      <c r="K61" s="136">
        <f t="shared" si="13"/>
        <v>153.83333333333334</v>
      </c>
      <c r="L61" s="226">
        <v>485</v>
      </c>
      <c r="M61" s="136">
        <v>415</v>
      </c>
      <c r="N61" s="136">
        <v>531</v>
      </c>
      <c r="O61" s="136">
        <v>395</v>
      </c>
      <c r="P61" s="107">
        <v>449</v>
      </c>
      <c r="Q61" s="166">
        <v>494</v>
      </c>
      <c r="R61" s="110">
        <v>4780</v>
      </c>
      <c r="S61" s="5">
        <v>435</v>
      </c>
      <c r="T61" s="5">
        <v>145</v>
      </c>
      <c r="U61" s="5">
        <v>11</v>
      </c>
    </row>
    <row r="62" spans="1:21" ht="17.399999999999999" x14ac:dyDescent="0.35">
      <c r="A62">
        <v>59</v>
      </c>
      <c r="B62" s="74" t="s">
        <v>106</v>
      </c>
      <c r="C62" s="69" t="s">
        <v>152</v>
      </c>
      <c r="D62" s="107">
        <f t="shared" si="7"/>
        <v>442.1</v>
      </c>
      <c r="E62" s="107">
        <f t="shared" si="8"/>
        <v>147.36666666666667</v>
      </c>
      <c r="F62" s="5">
        <f t="shared" si="9"/>
        <v>20</v>
      </c>
      <c r="G62" s="108">
        <f t="shared" si="10"/>
        <v>8842</v>
      </c>
      <c r="H62" s="109">
        <v>6</v>
      </c>
      <c r="I62" s="107">
        <f t="shared" si="11"/>
        <v>2511</v>
      </c>
      <c r="J62" s="107">
        <f t="shared" si="12"/>
        <v>418.5</v>
      </c>
      <c r="K62" s="136">
        <f t="shared" si="13"/>
        <v>139.5</v>
      </c>
      <c r="L62" s="226">
        <v>412</v>
      </c>
      <c r="M62" s="136">
        <v>399</v>
      </c>
      <c r="N62" s="136">
        <v>413</v>
      </c>
      <c r="O62" s="136">
        <v>404</v>
      </c>
      <c r="P62" s="107">
        <v>423</v>
      </c>
      <c r="Q62" s="166">
        <v>460</v>
      </c>
      <c r="R62" s="110">
        <v>6331</v>
      </c>
      <c r="S62" s="5">
        <v>452</v>
      </c>
      <c r="T62" s="5">
        <v>151</v>
      </c>
      <c r="U62" s="5">
        <v>14</v>
      </c>
    </row>
    <row r="63" spans="1:21" ht="17.399999999999999" x14ac:dyDescent="0.35">
      <c r="A63">
        <v>60</v>
      </c>
      <c r="B63" s="74" t="s">
        <v>106</v>
      </c>
      <c r="C63" s="69" t="s">
        <v>160</v>
      </c>
      <c r="D63" s="107">
        <f t="shared" si="7"/>
        <v>438.65</v>
      </c>
      <c r="E63" s="107">
        <f t="shared" si="8"/>
        <v>146.21666666666667</v>
      </c>
      <c r="F63" s="5">
        <f t="shared" si="9"/>
        <v>20</v>
      </c>
      <c r="G63" s="108">
        <f t="shared" si="10"/>
        <v>8773</v>
      </c>
      <c r="H63" s="109">
        <v>5</v>
      </c>
      <c r="I63" s="107">
        <f t="shared" si="11"/>
        <v>2235</v>
      </c>
      <c r="J63" s="107">
        <f t="shared" si="12"/>
        <v>447</v>
      </c>
      <c r="K63" s="136">
        <f t="shared" si="13"/>
        <v>149</v>
      </c>
      <c r="L63" s="226">
        <v>491</v>
      </c>
      <c r="M63" s="136">
        <v>419</v>
      </c>
      <c r="N63" s="136">
        <v>352</v>
      </c>
      <c r="O63" s="136">
        <v>522</v>
      </c>
      <c r="P63" s="107">
        <v>451</v>
      </c>
      <c r="Q63" s="166"/>
      <c r="R63" s="110">
        <v>6538</v>
      </c>
      <c r="S63" s="5">
        <v>436</v>
      </c>
      <c r="T63" s="5">
        <v>145</v>
      </c>
      <c r="U63" s="5">
        <v>15</v>
      </c>
    </row>
    <row r="64" spans="1:21" ht="17.399999999999999" x14ac:dyDescent="0.35">
      <c r="A64">
        <v>61</v>
      </c>
      <c r="B64" s="87" t="s">
        <v>149</v>
      </c>
      <c r="C64" s="105" t="s">
        <v>151</v>
      </c>
      <c r="D64" s="107">
        <f t="shared" si="7"/>
        <v>428.38461538461536</v>
      </c>
      <c r="E64" s="107">
        <f t="shared" si="8"/>
        <v>142.7948717948718</v>
      </c>
      <c r="F64" s="5">
        <f t="shared" si="9"/>
        <v>13</v>
      </c>
      <c r="G64" s="108">
        <f t="shared" si="10"/>
        <v>5569</v>
      </c>
      <c r="H64" s="109">
        <v>4</v>
      </c>
      <c r="I64" s="107">
        <f t="shared" si="11"/>
        <v>1732</v>
      </c>
      <c r="J64" s="107">
        <f t="shared" si="12"/>
        <v>433</v>
      </c>
      <c r="K64" s="136">
        <f t="shared" si="13"/>
        <v>144.33333333333334</v>
      </c>
      <c r="L64" s="226"/>
      <c r="M64" s="136">
        <v>423</v>
      </c>
      <c r="N64" s="136"/>
      <c r="O64" s="136">
        <v>419</v>
      </c>
      <c r="P64" s="107">
        <v>460</v>
      </c>
      <c r="Q64" s="166">
        <v>430</v>
      </c>
      <c r="R64" s="110">
        <v>3837</v>
      </c>
      <c r="S64" s="5">
        <v>426</v>
      </c>
      <c r="T64" s="5">
        <v>142</v>
      </c>
      <c r="U64" s="5">
        <v>9</v>
      </c>
    </row>
    <row r="65" spans="1:21" ht="17.399999999999999" x14ac:dyDescent="0.35">
      <c r="A65">
        <v>62</v>
      </c>
      <c r="B65" s="74" t="s">
        <v>106</v>
      </c>
      <c r="C65" s="69" t="s">
        <v>158</v>
      </c>
      <c r="D65" s="107">
        <f t="shared" si="7"/>
        <v>422.61538461538464</v>
      </c>
      <c r="E65" s="107">
        <f t="shared" si="8"/>
        <v>140.87179487179489</v>
      </c>
      <c r="F65" s="5">
        <f t="shared" si="9"/>
        <v>13</v>
      </c>
      <c r="G65" s="108">
        <f t="shared" si="10"/>
        <v>5494</v>
      </c>
      <c r="H65" s="109">
        <v>4</v>
      </c>
      <c r="I65" s="107">
        <f t="shared" si="11"/>
        <v>1504</v>
      </c>
      <c r="J65" s="107">
        <f t="shared" si="12"/>
        <v>376</v>
      </c>
      <c r="K65" s="136">
        <f t="shared" si="13"/>
        <v>125.33333333333333</v>
      </c>
      <c r="L65" s="226"/>
      <c r="M65" s="136">
        <v>355</v>
      </c>
      <c r="N65" s="136">
        <v>401</v>
      </c>
      <c r="O65" s="136">
        <v>366</v>
      </c>
      <c r="P65" s="107">
        <v>382</v>
      </c>
      <c r="Q65" s="166"/>
      <c r="R65" s="110">
        <v>3990</v>
      </c>
      <c r="S65" s="5">
        <v>443</v>
      </c>
      <c r="T65" s="5">
        <v>148</v>
      </c>
      <c r="U65" s="5">
        <v>9</v>
      </c>
    </row>
    <row r="66" spans="1:21" ht="17.399999999999999" x14ac:dyDescent="0.35">
      <c r="A66">
        <v>63</v>
      </c>
      <c r="B66" s="87" t="s">
        <v>149</v>
      </c>
      <c r="C66" s="105" t="s">
        <v>150</v>
      </c>
      <c r="D66" s="107">
        <f t="shared" si="7"/>
        <v>419.83333333333331</v>
      </c>
      <c r="E66" s="107">
        <f t="shared" si="8"/>
        <v>139.94444444444443</v>
      </c>
      <c r="F66" s="5">
        <f t="shared" si="9"/>
        <v>18</v>
      </c>
      <c r="G66" s="108">
        <f t="shared" si="10"/>
        <v>7557</v>
      </c>
      <c r="H66" s="109">
        <v>6</v>
      </c>
      <c r="I66" s="107">
        <f t="shared" si="11"/>
        <v>2435</v>
      </c>
      <c r="J66" s="107">
        <f t="shared" si="12"/>
        <v>405.83333333333331</v>
      </c>
      <c r="K66" s="136">
        <f t="shared" si="13"/>
        <v>135.27777777777777</v>
      </c>
      <c r="L66" s="226">
        <v>405</v>
      </c>
      <c r="M66" s="136">
        <v>383</v>
      </c>
      <c r="N66" s="136">
        <v>347</v>
      </c>
      <c r="O66" s="136">
        <v>459</v>
      </c>
      <c r="P66" s="107">
        <v>402</v>
      </c>
      <c r="Q66" s="166">
        <v>439</v>
      </c>
      <c r="R66" s="110">
        <v>5122</v>
      </c>
      <c r="S66" s="5">
        <v>427</v>
      </c>
      <c r="T66" s="5">
        <v>142</v>
      </c>
      <c r="U66" s="5">
        <v>12</v>
      </c>
    </row>
    <row r="67" spans="1:21" ht="17.399999999999999" x14ac:dyDescent="0.35">
      <c r="A67">
        <v>64</v>
      </c>
      <c r="B67" s="13" t="s">
        <v>126</v>
      </c>
      <c r="C67" s="156" t="s">
        <v>206</v>
      </c>
      <c r="D67" s="107">
        <f t="shared" si="7"/>
        <v>419.25</v>
      </c>
      <c r="E67" s="107">
        <f t="shared" si="8"/>
        <v>139.75</v>
      </c>
      <c r="F67" s="5">
        <f t="shared" si="9"/>
        <v>4</v>
      </c>
      <c r="G67" s="108">
        <f t="shared" si="10"/>
        <v>1677</v>
      </c>
      <c r="H67" s="109">
        <v>4</v>
      </c>
      <c r="I67" s="107">
        <f t="shared" si="11"/>
        <v>1677</v>
      </c>
      <c r="J67" s="107">
        <f t="shared" si="12"/>
        <v>419.25</v>
      </c>
      <c r="K67" s="136">
        <f t="shared" si="13"/>
        <v>139.75</v>
      </c>
      <c r="L67" s="226"/>
      <c r="M67" s="136">
        <v>565</v>
      </c>
      <c r="N67" s="136">
        <v>370</v>
      </c>
      <c r="O67" s="136">
        <v>349</v>
      </c>
      <c r="P67" s="107">
        <v>393</v>
      </c>
      <c r="Q67" s="166"/>
      <c r="R67" s="110"/>
      <c r="S67" s="5"/>
      <c r="T67" s="5"/>
      <c r="U67" s="5"/>
    </row>
    <row r="68" spans="1:21" ht="17.399999999999999" x14ac:dyDescent="0.35">
      <c r="A68">
        <v>65</v>
      </c>
      <c r="B68" s="87" t="s">
        <v>149</v>
      </c>
      <c r="C68" s="88" t="s">
        <v>184</v>
      </c>
      <c r="D68" s="107">
        <f t="shared" si="7"/>
        <v>406.76470588235293</v>
      </c>
      <c r="E68" s="107">
        <f t="shared" si="8"/>
        <v>135.58823529411765</v>
      </c>
      <c r="F68" s="5">
        <f t="shared" si="9"/>
        <v>17</v>
      </c>
      <c r="G68" s="108">
        <f t="shared" si="10"/>
        <v>6915</v>
      </c>
      <c r="H68" s="109">
        <v>5</v>
      </c>
      <c r="I68" s="107">
        <f t="shared" si="11"/>
        <v>2064</v>
      </c>
      <c r="J68" s="107">
        <f t="shared" si="12"/>
        <v>412.8</v>
      </c>
      <c r="K68" s="136">
        <f t="shared" si="13"/>
        <v>137.6</v>
      </c>
      <c r="L68" s="226">
        <v>407</v>
      </c>
      <c r="M68" s="136">
        <v>391</v>
      </c>
      <c r="N68" s="136">
        <v>421</v>
      </c>
      <c r="O68" s="136">
        <v>434</v>
      </c>
      <c r="P68" s="107"/>
      <c r="Q68" s="166">
        <v>411</v>
      </c>
      <c r="R68" s="110">
        <v>4851</v>
      </c>
      <c r="S68" s="5">
        <v>404</v>
      </c>
      <c r="T68" s="5">
        <v>135</v>
      </c>
      <c r="U68" s="5">
        <v>12</v>
      </c>
    </row>
    <row r="69" spans="1:21" ht="17.399999999999999" x14ac:dyDescent="0.35">
      <c r="A69">
        <v>66</v>
      </c>
      <c r="B69" s="13" t="s">
        <v>126</v>
      </c>
      <c r="C69" s="78" t="s">
        <v>162</v>
      </c>
      <c r="D69" s="107">
        <f t="shared" ref="D69:D81" si="14">G69/F69</f>
        <v>406.31578947368422</v>
      </c>
      <c r="E69" s="107">
        <f t="shared" ref="E69:E100" si="15">D69/3</f>
        <v>135.43859649122808</v>
      </c>
      <c r="F69" s="5">
        <f t="shared" ref="F69:F81" si="16">(SUM(H69+U69))</f>
        <v>19</v>
      </c>
      <c r="G69" s="108">
        <f t="shared" ref="G69:G81" si="17">SUM(I69+R69)</f>
        <v>7720</v>
      </c>
      <c r="H69" s="109">
        <v>5</v>
      </c>
      <c r="I69" s="107">
        <f t="shared" ref="I69:I81" si="18">SUM(L69:Q69)</f>
        <v>1959</v>
      </c>
      <c r="J69" s="107">
        <f t="shared" ref="J69:J100" si="19">I69/H69</f>
        <v>391.8</v>
      </c>
      <c r="K69" s="136">
        <f t="shared" ref="K69:K100" si="20">J69/3</f>
        <v>130.6</v>
      </c>
      <c r="L69" s="226">
        <v>403</v>
      </c>
      <c r="M69" s="136">
        <v>381</v>
      </c>
      <c r="N69" s="136">
        <v>460</v>
      </c>
      <c r="O69" s="136"/>
      <c r="P69" s="107">
        <v>359</v>
      </c>
      <c r="Q69" s="166">
        <v>356</v>
      </c>
      <c r="R69" s="110">
        <v>5761</v>
      </c>
      <c r="S69" s="5">
        <v>412</v>
      </c>
      <c r="T69" s="5">
        <v>137</v>
      </c>
      <c r="U69" s="5">
        <v>14</v>
      </c>
    </row>
    <row r="70" spans="1:21" ht="17.399999999999999" x14ac:dyDescent="0.35">
      <c r="A70">
        <v>67</v>
      </c>
      <c r="B70" s="13" t="s">
        <v>126</v>
      </c>
      <c r="C70" s="78" t="s">
        <v>185</v>
      </c>
      <c r="D70" s="107">
        <f t="shared" si="14"/>
        <v>400.11111111111109</v>
      </c>
      <c r="E70" s="107">
        <f t="shared" si="15"/>
        <v>133.37037037037035</v>
      </c>
      <c r="F70" s="5">
        <f t="shared" si="16"/>
        <v>9</v>
      </c>
      <c r="G70" s="108">
        <f t="shared" si="17"/>
        <v>3601</v>
      </c>
      <c r="H70" s="109">
        <v>5</v>
      </c>
      <c r="I70" s="107">
        <f t="shared" si="18"/>
        <v>1955</v>
      </c>
      <c r="J70" s="107">
        <f t="shared" si="19"/>
        <v>391</v>
      </c>
      <c r="K70" s="136">
        <f t="shared" si="20"/>
        <v>130.33333333333334</v>
      </c>
      <c r="L70" s="226">
        <v>326</v>
      </c>
      <c r="M70" s="136">
        <v>403</v>
      </c>
      <c r="N70" s="136"/>
      <c r="O70" s="136">
        <v>415</v>
      </c>
      <c r="P70" s="107">
        <v>415</v>
      </c>
      <c r="Q70" s="166">
        <v>396</v>
      </c>
      <c r="R70" s="110">
        <v>1646</v>
      </c>
      <c r="S70" s="5">
        <v>412</v>
      </c>
      <c r="T70" s="5">
        <v>137</v>
      </c>
      <c r="U70" s="5">
        <v>4</v>
      </c>
    </row>
    <row r="71" spans="1:21" ht="17.399999999999999" x14ac:dyDescent="0.35">
      <c r="A71">
        <v>68</v>
      </c>
      <c r="B71" s="87" t="s">
        <v>149</v>
      </c>
      <c r="C71" s="105" t="s">
        <v>178</v>
      </c>
      <c r="D71" s="107">
        <f t="shared" si="14"/>
        <v>399.63157894736844</v>
      </c>
      <c r="E71" s="107">
        <f t="shared" si="15"/>
        <v>133.21052631578948</v>
      </c>
      <c r="F71" s="5">
        <f t="shared" si="16"/>
        <v>19</v>
      </c>
      <c r="G71" s="108">
        <f t="shared" si="17"/>
        <v>7593</v>
      </c>
      <c r="H71" s="109">
        <v>5</v>
      </c>
      <c r="I71" s="107">
        <f t="shared" si="18"/>
        <v>1920</v>
      </c>
      <c r="J71" s="107">
        <f t="shared" si="19"/>
        <v>384</v>
      </c>
      <c r="K71" s="136">
        <f t="shared" si="20"/>
        <v>128</v>
      </c>
      <c r="L71" s="226">
        <v>382</v>
      </c>
      <c r="M71" s="136"/>
      <c r="N71" s="136">
        <v>434</v>
      </c>
      <c r="O71" s="136">
        <v>361</v>
      </c>
      <c r="P71" s="107">
        <v>356</v>
      </c>
      <c r="Q71" s="166">
        <v>387</v>
      </c>
      <c r="R71" s="110">
        <v>5673</v>
      </c>
      <c r="S71" s="5">
        <v>405</v>
      </c>
      <c r="T71" s="5">
        <v>135</v>
      </c>
      <c r="U71" s="5">
        <v>14</v>
      </c>
    </row>
    <row r="72" spans="1:21" ht="17.399999999999999" x14ac:dyDescent="0.35">
      <c r="A72">
        <v>69</v>
      </c>
      <c r="B72" s="87" t="s">
        <v>149</v>
      </c>
      <c r="C72" s="88" t="s">
        <v>179</v>
      </c>
      <c r="D72" s="107">
        <f t="shared" si="14"/>
        <v>395.46666666666664</v>
      </c>
      <c r="E72" s="107">
        <f t="shared" si="15"/>
        <v>131.82222222222222</v>
      </c>
      <c r="F72" s="5">
        <f t="shared" si="16"/>
        <v>15</v>
      </c>
      <c r="G72" s="108">
        <f t="shared" si="17"/>
        <v>5932</v>
      </c>
      <c r="H72" s="109">
        <v>4</v>
      </c>
      <c r="I72" s="107">
        <f t="shared" si="18"/>
        <v>1570</v>
      </c>
      <c r="J72" s="107">
        <f t="shared" si="19"/>
        <v>392.5</v>
      </c>
      <c r="K72" s="136">
        <f t="shared" si="20"/>
        <v>130.83333333333334</v>
      </c>
      <c r="L72" s="226"/>
      <c r="M72" s="136"/>
      <c r="N72" s="136">
        <v>354</v>
      </c>
      <c r="O72" s="136">
        <v>393</v>
      </c>
      <c r="P72" s="107">
        <v>417</v>
      </c>
      <c r="Q72" s="166">
        <v>406</v>
      </c>
      <c r="R72" s="110">
        <v>4362</v>
      </c>
      <c r="S72" s="5">
        <v>397</v>
      </c>
      <c r="T72" s="5">
        <v>132</v>
      </c>
      <c r="U72" s="5">
        <v>11</v>
      </c>
    </row>
    <row r="73" spans="1:21" ht="17.399999999999999" x14ac:dyDescent="0.35">
      <c r="A73">
        <v>71</v>
      </c>
      <c r="B73" s="87" t="s">
        <v>149</v>
      </c>
      <c r="C73" s="105" t="s">
        <v>182</v>
      </c>
      <c r="D73" s="107">
        <f t="shared" si="14"/>
        <v>379.78571428571428</v>
      </c>
      <c r="E73" s="107">
        <f t="shared" si="15"/>
        <v>126.59523809523809</v>
      </c>
      <c r="F73" s="5">
        <f t="shared" si="16"/>
        <v>14</v>
      </c>
      <c r="G73" s="108">
        <f t="shared" si="17"/>
        <v>5317</v>
      </c>
      <c r="H73" s="109">
        <v>5</v>
      </c>
      <c r="I73" s="107">
        <f t="shared" si="18"/>
        <v>1732</v>
      </c>
      <c r="J73" s="107">
        <f t="shared" si="19"/>
        <v>346.4</v>
      </c>
      <c r="K73" s="136">
        <f t="shared" si="20"/>
        <v>115.46666666666665</v>
      </c>
      <c r="L73" s="226">
        <v>325</v>
      </c>
      <c r="M73" s="136"/>
      <c r="N73" s="136">
        <v>344</v>
      </c>
      <c r="O73" s="136">
        <v>376</v>
      </c>
      <c r="P73" s="107">
        <v>321</v>
      </c>
      <c r="Q73" s="166">
        <v>366</v>
      </c>
      <c r="R73" s="110">
        <v>3585</v>
      </c>
      <c r="S73" s="5">
        <v>398</v>
      </c>
      <c r="T73" s="5">
        <v>133</v>
      </c>
      <c r="U73" s="5">
        <v>9</v>
      </c>
    </row>
    <row r="74" spans="1:21" ht="17.399999999999999" x14ac:dyDescent="0.35">
      <c r="A74">
        <v>72</v>
      </c>
      <c r="B74" s="87" t="s">
        <v>149</v>
      </c>
      <c r="C74" s="105" t="s">
        <v>163</v>
      </c>
      <c r="D74" s="107">
        <f t="shared" si="14"/>
        <v>373.41666666666669</v>
      </c>
      <c r="E74" s="107">
        <f t="shared" si="15"/>
        <v>124.47222222222223</v>
      </c>
      <c r="F74" s="5">
        <f t="shared" si="16"/>
        <v>12</v>
      </c>
      <c r="G74" s="108">
        <f t="shared" si="17"/>
        <v>4481</v>
      </c>
      <c r="H74" s="109">
        <v>3</v>
      </c>
      <c r="I74" s="107">
        <f t="shared" si="18"/>
        <v>998</v>
      </c>
      <c r="J74" s="107">
        <f t="shared" si="19"/>
        <v>332.66666666666669</v>
      </c>
      <c r="K74" s="136">
        <f t="shared" si="20"/>
        <v>110.8888888888889</v>
      </c>
      <c r="L74" s="226"/>
      <c r="M74" s="136"/>
      <c r="N74" s="136"/>
      <c r="O74" s="136">
        <v>333</v>
      </c>
      <c r="P74" s="107">
        <v>335</v>
      </c>
      <c r="Q74" s="166">
        <v>330</v>
      </c>
      <c r="R74" s="110">
        <v>3483</v>
      </c>
      <c r="S74" s="5">
        <v>387</v>
      </c>
      <c r="T74" s="5">
        <v>129</v>
      </c>
      <c r="U74" s="5">
        <v>9</v>
      </c>
    </row>
    <row r="75" spans="1:21" ht="17.399999999999999" x14ac:dyDescent="0.35">
      <c r="A75">
        <v>73</v>
      </c>
      <c r="B75" s="13" t="s">
        <v>126</v>
      </c>
      <c r="C75" s="78" t="s">
        <v>183</v>
      </c>
      <c r="D75" s="107">
        <f t="shared" si="14"/>
        <v>363.15</v>
      </c>
      <c r="E75" s="107">
        <f t="shared" si="15"/>
        <v>121.05</v>
      </c>
      <c r="F75" s="5">
        <f t="shared" si="16"/>
        <v>20</v>
      </c>
      <c r="G75" s="108">
        <f t="shared" si="17"/>
        <v>7263</v>
      </c>
      <c r="H75" s="5">
        <v>6</v>
      </c>
      <c r="I75" s="107">
        <f t="shared" si="18"/>
        <v>2172</v>
      </c>
      <c r="J75" s="107">
        <f t="shared" si="19"/>
        <v>362</v>
      </c>
      <c r="K75" s="107">
        <f t="shared" si="20"/>
        <v>120.66666666666667</v>
      </c>
      <c r="L75" s="230">
        <v>438</v>
      </c>
      <c r="M75" s="107">
        <v>367</v>
      </c>
      <c r="N75" s="107">
        <v>358</v>
      </c>
      <c r="O75" s="107">
        <v>345</v>
      </c>
      <c r="P75" s="107">
        <v>347</v>
      </c>
      <c r="Q75" s="5">
        <v>317</v>
      </c>
      <c r="R75" s="110">
        <v>5091</v>
      </c>
      <c r="S75" s="5">
        <v>364</v>
      </c>
      <c r="T75" s="5">
        <v>121</v>
      </c>
      <c r="U75" s="5">
        <v>14</v>
      </c>
    </row>
    <row r="76" spans="1:21" ht="17.399999999999999" x14ac:dyDescent="0.35">
      <c r="B76" s="13" t="s">
        <v>126</v>
      </c>
      <c r="C76" s="78" t="s">
        <v>193</v>
      </c>
      <c r="D76" s="107">
        <f t="shared" si="14"/>
        <v>358.4</v>
      </c>
      <c r="E76" s="107">
        <f t="shared" si="15"/>
        <v>119.46666666666665</v>
      </c>
      <c r="F76" s="5">
        <f t="shared" si="16"/>
        <v>5</v>
      </c>
      <c r="G76" s="108">
        <f t="shared" si="17"/>
        <v>1792</v>
      </c>
      <c r="H76" s="5">
        <v>5</v>
      </c>
      <c r="I76" s="107">
        <f t="shared" si="18"/>
        <v>1792</v>
      </c>
      <c r="J76" s="107">
        <f t="shared" si="19"/>
        <v>358.4</v>
      </c>
      <c r="K76" s="107">
        <f t="shared" si="20"/>
        <v>119.46666666666665</v>
      </c>
      <c r="L76" s="230"/>
      <c r="M76" s="107">
        <v>309</v>
      </c>
      <c r="N76" s="107">
        <v>407</v>
      </c>
      <c r="O76" s="107">
        <v>381</v>
      </c>
      <c r="P76" s="107">
        <v>305</v>
      </c>
      <c r="Q76" s="5">
        <v>390</v>
      </c>
      <c r="R76" s="110"/>
      <c r="S76" s="5"/>
      <c r="T76" s="5"/>
      <c r="U76" s="5"/>
    </row>
    <row r="77" spans="1:21" ht="17.399999999999999" x14ac:dyDescent="0.35">
      <c r="B77" s="13" t="s">
        <v>126</v>
      </c>
      <c r="C77" s="156" t="s">
        <v>236</v>
      </c>
      <c r="D77" s="107">
        <f t="shared" si="14"/>
        <v>312</v>
      </c>
      <c r="E77" s="107">
        <f t="shared" si="15"/>
        <v>104</v>
      </c>
      <c r="F77" s="5">
        <f t="shared" si="16"/>
        <v>1</v>
      </c>
      <c r="G77" s="108">
        <f t="shared" si="17"/>
        <v>312</v>
      </c>
      <c r="H77" s="5">
        <v>1</v>
      </c>
      <c r="I77" s="107">
        <f t="shared" si="18"/>
        <v>312</v>
      </c>
      <c r="J77" s="107">
        <f t="shared" si="19"/>
        <v>312</v>
      </c>
      <c r="K77" s="107">
        <f t="shared" si="20"/>
        <v>104</v>
      </c>
      <c r="L77" s="230">
        <v>312</v>
      </c>
      <c r="M77" s="107"/>
      <c r="N77" s="107"/>
      <c r="O77" s="107"/>
      <c r="P77" s="107"/>
      <c r="Q77" s="5"/>
      <c r="R77" s="110"/>
      <c r="S77" s="5"/>
      <c r="T77" s="5"/>
      <c r="U77" s="5"/>
    </row>
    <row r="78" spans="1:21" ht="17.399999999999999" x14ac:dyDescent="0.35">
      <c r="A78">
        <v>74</v>
      </c>
      <c r="B78" s="27" t="s">
        <v>126</v>
      </c>
      <c r="C78" s="213" t="s">
        <v>228</v>
      </c>
      <c r="D78" s="107">
        <f t="shared" si="14"/>
        <v>311</v>
      </c>
      <c r="E78" s="107">
        <f t="shared" si="15"/>
        <v>103.66666666666667</v>
      </c>
      <c r="F78" s="166">
        <f t="shared" si="16"/>
        <v>1</v>
      </c>
      <c r="G78" s="166">
        <f t="shared" si="17"/>
        <v>311</v>
      </c>
      <c r="H78" s="5">
        <v>1</v>
      </c>
      <c r="I78" s="107">
        <f t="shared" si="18"/>
        <v>311</v>
      </c>
      <c r="J78" s="107">
        <f t="shared" si="19"/>
        <v>311</v>
      </c>
      <c r="K78" s="107">
        <f t="shared" si="20"/>
        <v>103.66666666666667</v>
      </c>
      <c r="L78" s="230">
        <v>311</v>
      </c>
      <c r="M78" s="107"/>
      <c r="N78" s="107"/>
      <c r="O78" s="107"/>
      <c r="P78" s="107"/>
      <c r="Q78" s="5"/>
      <c r="R78" s="110"/>
      <c r="S78" s="5"/>
      <c r="T78" s="5"/>
      <c r="U78" s="5"/>
    </row>
    <row r="79" spans="1:21" ht="17.399999999999999" x14ac:dyDescent="0.35">
      <c r="A79">
        <v>75</v>
      </c>
      <c r="B79" s="87" t="s">
        <v>149</v>
      </c>
      <c r="C79" s="105" t="s">
        <v>180</v>
      </c>
      <c r="D79" s="107">
        <f t="shared" si="14"/>
        <v>307.39999999999998</v>
      </c>
      <c r="E79" s="107">
        <f t="shared" si="15"/>
        <v>102.46666666666665</v>
      </c>
      <c r="F79" s="5">
        <f t="shared" si="16"/>
        <v>20</v>
      </c>
      <c r="G79" s="108">
        <f t="shared" si="17"/>
        <v>6148</v>
      </c>
      <c r="H79" s="109">
        <v>5</v>
      </c>
      <c r="I79" s="107">
        <f t="shared" si="18"/>
        <v>1521</v>
      </c>
      <c r="J79" s="107">
        <f t="shared" si="19"/>
        <v>304.2</v>
      </c>
      <c r="K79" s="136">
        <f t="shared" si="20"/>
        <v>101.39999999999999</v>
      </c>
      <c r="L79" s="226">
        <v>306</v>
      </c>
      <c r="M79" s="136">
        <v>342</v>
      </c>
      <c r="N79" s="136">
        <v>272</v>
      </c>
      <c r="O79" s="136">
        <v>333</v>
      </c>
      <c r="P79" s="107">
        <v>268</v>
      </c>
      <c r="Q79" s="166"/>
      <c r="R79" s="110">
        <v>4627</v>
      </c>
      <c r="S79" s="5">
        <v>308</v>
      </c>
      <c r="T79" s="5">
        <v>103</v>
      </c>
      <c r="U79" s="5">
        <v>15</v>
      </c>
    </row>
    <row r="80" spans="1:21" ht="17.399999999999999" x14ac:dyDescent="0.35">
      <c r="A80">
        <v>76</v>
      </c>
      <c r="B80" s="13" t="s">
        <v>126</v>
      </c>
      <c r="C80" s="156" t="s">
        <v>213</v>
      </c>
      <c r="D80" s="107">
        <f t="shared" si="14"/>
        <v>305.25</v>
      </c>
      <c r="E80" s="107">
        <f t="shared" si="15"/>
        <v>101.75</v>
      </c>
      <c r="F80" s="5">
        <f t="shared" si="16"/>
        <v>4</v>
      </c>
      <c r="G80" s="108">
        <f t="shared" si="17"/>
        <v>1221</v>
      </c>
      <c r="H80" s="109">
        <v>4</v>
      </c>
      <c r="I80" s="107">
        <f t="shared" si="18"/>
        <v>1221</v>
      </c>
      <c r="J80" s="107">
        <f t="shared" si="19"/>
        <v>305.25</v>
      </c>
      <c r="K80" s="136">
        <f t="shared" si="20"/>
        <v>101.75</v>
      </c>
      <c r="L80" s="226">
        <v>321</v>
      </c>
      <c r="M80" s="136">
        <v>296</v>
      </c>
      <c r="N80" s="136">
        <v>314</v>
      </c>
      <c r="O80" s="136">
        <v>290</v>
      </c>
      <c r="P80" s="107"/>
      <c r="Q80" s="166"/>
      <c r="R80" s="110"/>
      <c r="S80" s="5"/>
      <c r="T80" s="5"/>
      <c r="U80" s="5"/>
    </row>
    <row r="81" spans="1:21" ht="17.399999999999999" x14ac:dyDescent="0.35">
      <c r="A81">
        <v>77</v>
      </c>
      <c r="B81" s="13" t="s">
        <v>126</v>
      </c>
      <c r="C81" s="156" t="s">
        <v>207</v>
      </c>
      <c r="D81" s="107">
        <f t="shared" si="14"/>
        <v>213.5</v>
      </c>
      <c r="E81" s="107">
        <f t="shared" si="15"/>
        <v>71.166666666666671</v>
      </c>
      <c r="F81" s="5">
        <f t="shared" si="16"/>
        <v>2</v>
      </c>
      <c r="G81" s="108">
        <f t="shared" si="17"/>
        <v>427</v>
      </c>
      <c r="H81" s="109">
        <v>2</v>
      </c>
      <c r="I81" s="107">
        <f t="shared" si="18"/>
        <v>427</v>
      </c>
      <c r="J81" s="107">
        <f t="shared" si="19"/>
        <v>213.5</v>
      </c>
      <c r="K81" s="136">
        <f t="shared" si="20"/>
        <v>71.166666666666671</v>
      </c>
      <c r="L81" s="226">
        <v>250</v>
      </c>
      <c r="M81" s="136"/>
      <c r="N81" s="136"/>
      <c r="O81" s="136"/>
      <c r="P81" s="107">
        <v>177</v>
      </c>
      <c r="Q81" s="166"/>
      <c r="R81" s="110"/>
      <c r="S81" s="5"/>
      <c r="T81" s="5"/>
      <c r="U81" s="5"/>
    </row>
    <row r="84" spans="1:21" ht="17.399999999999999" x14ac:dyDescent="0.35">
      <c r="B84" s="13" t="s">
        <v>126</v>
      </c>
      <c r="C84" s="78" t="s">
        <v>154</v>
      </c>
      <c r="D84" s="107">
        <f>G84/F84</f>
        <v>462.5</v>
      </c>
      <c r="E84" s="107">
        <f>D84/3</f>
        <v>154.16666666666666</v>
      </c>
      <c r="F84" s="5">
        <f>(SUM(H84+U84))</f>
        <v>4</v>
      </c>
      <c r="G84" s="108">
        <f>SUM(I84+R84)</f>
        <v>1850</v>
      </c>
      <c r="H84" s="197"/>
      <c r="I84" s="107">
        <f>SUM(N84:Q84)</f>
        <v>0</v>
      </c>
      <c r="J84" s="107" t="e">
        <f>I84/H84</f>
        <v>#DIV/0!</v>
      </c>
      <c r="K84" s="136" t="e">
        <f>J84/3</f>
        <v>#DIV/0!</v>
      </c>
      <c r="L84" s="136"/>
      <c r="M84" s="136"/>
      <c r="N84" s="136"/>
      <c r="O84" s="136"/>
      <c r="P84" s="107"/>
      <c r="Q84" s="166"/>
      <c r="R84" s="110">
        <v>1850</v>
      </c>
      <c r="S84" s="5">
        <v>463</v>
      </c>
      <c r="T84" s="5">
        <v>154</v>
      </c>
      <c r="U84" s="5">
        <v>4</v>
      </c>
    </row>
    <row r="85" spans="1:21" ht="17.399999999999999" x14ac:dyDescent="0.35">
      <c r="B85" s="13" t="s">
        <v>126</v>
      </c>
      <c r="C85" s="78" t="s">
        <v>181</v>
      </c>
      <c r="D85" s="107">
        <f>G85/F85</f>
        <v>381.77777777777777</v>
      </c>
      <c r="E85" s="107">
        <f>D85/3</f>
        <v>127.25925925925925</v>
      </c>
      <c r="F85" s="5">
        <f>(SUM(H85+U85))</f>
        <v>9</v>
      </c>
      <c r="G85" s="108">
        <f>SUM(I85+R85)</f>
        <v>3436</v>
      </c>
      <c r="H85" s="197"/>
      <c r="I85" s="107">
        <f>SUM(N85:Q85)</f>
        <v>0</v>
      </c>
      <c r="J85" s="107" t="e">
        <f>I85/H85</f>
        <v>#DIV/0!</v>
      </c>
      <c r="K85" s="136" t="e">
        <f>J85/3</f>
        <v>#DIV/0!</v>
      </c>
      <c r="L85" s="136"/>
      <c r="M85" s="136"/>
      <c r="N85" s="136"/>
      <c r="O85" s="136"/>
      <c r="P85" s="107"/>
      <c r="Q85" s="166"/>
      <c r="R85" s="110">
        <v>3436</v>
      </c>
      <c r="S85" s="5">
        <v>382</v>
      </c>
      <c r="T85" s="5">
        <v>127</v>
      </c>
      <c r="U85" s="5">
        <v>9</v>
      </c>
    </row>
  </sheetData>
  <sortState xmlns:xlrd2="http://schemas.microsoft.com/office/spreadsheetml/2017/richdata2" ref="B5:U81">
    <sortCondition descending="1" ref="D5:D81"/>
  </sortState>
  <mergeCells count="3">
    <mergeCell ref="D3:G3"/>
    <mergeCell ref="H3:Q3"/>
    <mergeCell ref="R3:U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B4" sqref="B4:G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237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9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7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8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7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9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7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3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3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9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3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9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9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7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3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9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192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9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237</v>
      </c>
    </row>
    <row r="50" spans="1:9" ht="17.399999999999999" x14ac:dyDescent="0.35">
      <c r="A50">
        <v>1</v>
      </c>
      <c r="B50" s="72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2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6" t="s">
        <v>107</v>
      </c>
      <c r="C52" s="68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3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2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6" t="s">
        <v>107</v>
      </c>
      <c r="C55" s="68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7" t="s">
        <v>108</v>
      </c>
      <c r="C56" s="66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6" t="s">
        <v>107</v>
      </c>
      <c r="C57" s="68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2" t="s">
        <v>121</v>
      </c>
      <c r="C58" s="86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3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6" t="s">
        <v>107</v>
      </c>
      <c r="C60" s="68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3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2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2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7" t="s">
        <v>108</v>
      </c>
      <c r="C64" s="66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3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4" t="s">
        <v>106</v>
      </c>
      <c r="C66" s="69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6" t="s">
        <v>107</v>
      </c>
      <c r="C67" s="68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2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4" t="s">
        <v>123</v>
      </c>
      <c r="C69" s="70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3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6" t="s">
        <v>107</v>
      </c>
      <c r="C71" s="68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2" t="s">
        <v>121</v>
      </c>
      <c r="C72" s="86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7" t="s">
        <v>108</v>
      </c>
      <c r="C73" s="66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4" t="s">
        <v>106</v>
      </c>
      <c r="C74" s="69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7" t="s">
        <v>108</v>
      </c>
      <c r="C75" s="66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2" t="s">
        <v>121</v>
      </c>
      <c r="C76" s="86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2" t="s">
        <v>121</v>
      </c>
      <c r="C77" s="86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7" t="s">
        <v>108</v>
      </c>
      <c r="C78" s="66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4" t="s">
        <v>123</v>
      </c>
      <c r="C79" s="70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4" t="s">
        <v>123</v>
      </c>
      <c r="C80" s="70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6" t="s">
        <v>107</v>
      </c>
      <c r="C81" s="68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6" t="s">
        <v>107</v>
      </c>
      <c r="C82" s="68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4" t="s">
        <v>106</v>
      </c>
      <c r="C83" s="69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8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7" t="s">
        <v>149</v>
      </c>
      <c r="C85" s="105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2" t="s">
        <v>121</v>
      </c>
      <c r="C86" s="86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2" t="s">
        <v>121</v>
      </c>
      <c r="C87" s="86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7" t="s">
        <v>108</v>
      </c>
      <c r="C88" s="66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3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4" t="s">
        <v>106</v>
      </c>
      <c r="C90" s="69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8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8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2" t="s">
        <v>121</v>
      </c>
      <c r="C93" s="86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42" t="s">
        <v>216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4" t="s">
        <v>123</v>
      </c>
      <c r="C95" s="70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8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7" t="s">
        <v>108</v>
      </c>
      <c r="C97" s="66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8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4" t="s">
        <v>106</v>
      </c>
      <c r="C99" s="69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7" t="s">
        <v>149</v>
      </c>
      <c r="C100" s="105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7" t="s">
        <v>149</v>
      </c>
      <c r="C101" s="105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8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8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7" t="s">
        <v>108</v>
      </c>
      <c r="C104" s="66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7" t="s">
        <v>149</v>
      </c>
      <c r="C105" s="105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8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7" t="s">
        <v>149</v>
      </c>
      <c r="C107" s="105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6" t="s">
        <v>213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6" t="s">
        <v>236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6" t="s">
        <v>228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7" t="s">
        <v>149</v>
      </c>
      <c r="C111" s="105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6" t="s">
        <v>207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6"/>
      <c r="C114" s="106"/>
    </row>
    <row r="115" spans="2:9" x14ac:dyDescent="0.3">
      <c r="B115" s="25"/>
      <c r="C115" s="25"/>
    </row>
    <row r="116" spans="2:9" x14ac:dyDescent="0.3">
      <c r="B116" s="25"/>
      <c r="C116" s="209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4">
        <v>5</v>
      </c>
      <c r="C124" t="s">
        <v>229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4">
        <v>10</v>
      </c>
      <c r="C125" t="s">
        <v>230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4">
        <v>27</v>
      </c>
      <c r="C126" t="s">
        <v>231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4">
        <v>32</v>
      </c>
      <c r="C127" t="s">
        <v>195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4">
        <v>40</v>
      </c>
      <c r="C128" t="s">
        <v>232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4">
        <v>51</v>
      </c>
      <c r="C129" t="s">
        <v>233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4">
        <v>56</v>
      </c>
      <c r="C130" t="s">
        <v>234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4">
        <v>63</v>
      </c>
      <c r="C131" t="s">
        <v>235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11" workbookViewId="0">
      <selection activeCell="N11" sqref="N1:T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23" t="s">
        <v>102</v>
      </c>
      <c r="D1" s="223"/>
      <c r="E1" s="223"/>
      <c r="F1" s="223"/>
      <c r="G1" s="223"/>
      <c r="H1" s="223"/>
      <c r="I1" s="223"/>
      <c r="J1" s="223"/>
      <c r="K1" s="223"/>
    </row>
    <row r="3" spans="1:12" ht="15.6" x14ac:dyDescent="0.3">
      <c r="B3" s="33" t="s">
        <v>225</v>
      </c>
      <c r="F3" s="33" t="s">
        <v>109</v>
      </c>
      <c r="J3" s="223" t="s">
        <v>103</v>
      </c>
      <c r="K3" s="223"/>
      <c r="L3" s="223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9" t="s">
        <v>19</v>
      </c>
      <c r="C5" s="42" t="s">
        <v>23</v>
      </c>
      <c r="D5" s="43">
        <v>548</v>
      </c>
      <c r="E5">
        <v>1</v>
      </c>
      <c r="F5" s="199" t="s">
        <v>19</v>
      </c>
      <c r="G5" s="10" t="s">
        <v>20</v>
      </c>
      <c r="H5" s="43">
        <v>541</v>
      </c>
      <c r="I5">
        <v>1</v>
      </c>
      <c r="J5" s="199" t="s">
        <v>19</v>
      </c>
      <c r="K5" s="10" t="s">
        <v>20</v>
      </c>
      <c r="L5" s="189">
        <v>529</v>
      </c>
    </row>
    <row r="6" spans="1:12" ht="17.399999999999999" x14ac:dyDescent="0.35">
      <c r="A6">
        <v>2</v>
      </c>
      <c r="B6" s="9" t="s">
        <v>19</v>
      </c>
      <c r="C6" s="42" t="s">
        <v>21</v>
      </c>
      <c r="D6" s="50">
        <v>527</v>
      </c>
      <c r="E6">
        <v>2</v>
      </c>
      <c r="F6" s="9" t="s">
        <v>19</v>
      </c>
      <c r="G6" s="10" t="s">
        <v>23</v>
      </c>
      <c r="H6" s="50">
        <v>504</v>
      </c>
      <c r="I6">
        <v>2</v>
      </c>
      <c r="J6" s="9" t="s">
        <v>19</v>
      </c>
      <c r="K6" s="10" t="s">
        <v>21</v>
      </c>
      <c r="L6" s="190">
        <v>504</v>
      </c>
    </row>
    <row r="7" spans="1:12" ht="17.399999999999999" x14ac:dyDescent="0.35">
      <c r="A7">
        <v>3</v>
      </c>
      <c r="B7" s="199" t="s">
        <v>19</v>
      </c>
      <c r="C7" s="42" t="s">
        <v>20</v>
      </c>
      <c r="D7" s="52">
        <v>522</v>
      </c>
      <c r="E7">
        <v>2</v>
      </c>
      <c r="F7" s="11" t="s">
        <v>24</v>
      </c>
      <c r="G7" s="12" t="s">
        <v>27</v>
      </c>
      <c r="H7" s="52">
        <v>502</v>
      </c>
      <c r="I7">
        <v>3</v>
      </c>
      <c r="J7" s="9" t="s">
        <v>19</v>
      </c>
      <c r="K7" s="10" t="s">
        <v>22</v>
      </c>
      <c r="L7" s="191">
        <v>501</v>
      </c>
    </row>
    <row r="8" spans="1:12" ht="17.399999999999999" x14ac:dyDescent="0.35">
      <c r="A8">
        <v>4</v>
      </c>
      <c r="B8" s="9" t="s">
        <v>19</v>
      </c>
      <c r="C8" s="42" t="s">
        <v>22</v>
      </c>
      <c r="D8" s="29">
        <v>499</v>
      </c>
      <c r="E8">
        <v>4</v>
      </c>
      <c r="F8" s="9" t="s">
        <v>19</v>
      </c>
      <c r="G8" s="10" t="s">
        <v>22</v>
      </c>
      <c r="H8" s="29">
        <v>494</v>
      </c>
      <c r="I8">
        <v>4</v>
      </c>
      <c r="J8" s="9" t="s">
        <v>19</v>
      </c>
      <c r="K8" s="10" t="s">
        <v>23</v>
      </c>
      <c r="L8" s="75">
        <v>500</v>
      </c>
    </row>
    <row r="9" spans="1:12" ht="18" x14ac:dyDescent="0.35">
      <c r="A9">
        <v>5</v>
      </c>
      <c r="B9" s="17" t="s">
        <v>33</v>
      </c>
      <c r="C9" s="26" t="s">
        <v>34</v>
      </c>
      <c r="D9" s="29">
        <v>492</v>
      </c>
      <c r="E9">
        <v>4</v>
      </c>
      <c r="F9" s="9" t="s">
        <v>19</v>
      </c>
      <c r="G9" s="10" t="s">
        <v>21</v>
      </c>
      <c r="H9" s="29">
        <v>493</v>
      </c>
      <c r="I9">
        <v>5</v>
      </c>
      <c r="J9" s="11" t="s">
        <v>24</v>
      </c>
      <c r="K9" s="12" t="s">
        <v>25</v>
      </c>
      <c r="L9" s="75">
        <v>479</v>
      </c>
    </row>
    <row r="10" spans="1:12" ht="17.399999999999999" x14ac:dyDescent="0.35">
      <c r="A10">
        <v>6</v>
      </c>
      <c r="B10" s="11" t="s">
        <v>24</v>
      </c>
      <c r="C10" s="137" t="s">
        <v>35</v>
      </c>
      <c r="D10" s="29">
        <v>485</v>
      </c>
      <c r="E10">
        <v>6</v>
      </c>
      <c r="F10" s="11" t="s">
        <v>24</v>
      </c>
      <c r="G10" s="12" t="s">
        <v>25</v>
      </c>
      <c r="H10" s="29">
        <v>482</v>
      </c>
      <c r="I10">
        <v>6</v>
      </c>
      <c r="J10" s="11" t="s">
        <v>24</v>
      </c>
      <c r="K10" s="12" t="s">
        <v>27</v>
      </c>
      <c r="L10" s="75">
        <v>476</v>
      </c>
    </row>
    <row r="11" spans="1:12" ht="17.399999999999999" x14ac:dyDescent="0.35">
      <c r="A11">
        <v>7</v>
      </c>
      <c r="B11" s="29" t="s">
        <v>29</v>
      </c>
      <c r="C11" s="78" t="s">
        <v>30</v>
      </c>
      <c r="D11" s="29">
        <v>484</v>
      </c>
      <c r="E11">
        <v>7</v>
      </c>
      <c r="F11" s="11" t="s">
        <v>24</v>
      </c>
      <c r="G11" s="12" t="s">
        <v>35</v>
      </c>
      <c r="H11" s="29">
        <v>476</v>
      </c>
      <c r="I11">
        <v>7</v>
      </c>
      <c r="J11" s="11" t="s">
        <v>24</v>
      </c>
      <c r="K11" s="12" t="s">
        <v>26</v>
      </c>
      <c r="L11" s="75">
        <v>465</v>
      </c>
    </row>
    <row r="12" spans="1:12" ht="17.399999999999999" x14ac:dyDescent="0.35">
      <c r="A12">
        <v>8</v>
      </c>
      <c r="B12" s="11" t="s">
        <v>24</v>
      </c>
      <c r="C12" s="137" t="s">
        <v>25</v>
      </c>
      <c r="D12" s="29">
        <v>474</v>
      </c>
      <c r="E12">
        <v>8</v>
      </c>
      <c r="F12" s="9" t="s">
        <v>19</v>
      </c>
      <c r="G12" s="10" t="s">
        <v>38</v>
      </c>
      <c r="H12" s="29">
        <v>473</v>
      </c>
      <c r="I12">
        <v>7</v>
      </c>
      <c r="J12" s="11" t="s">
        <v>24</v>
      </c>
      <c r="K12" s="12" t="s">
        <v>28</v>
      </c>
      <c r="L12" s="75">
        <v>465</v>
      </c>
    </row>
    <row r="13" spans="1:12" ht="18" x14ac:dyDescent="0.35">
      <c r="A13">
        <v>9</v>
      </c>
      <c r="B13" s="21" t="s">
        <v>53</v>
      </c>
      <c r="C13" s="23" t="s">
        <v>54</v>
      </c>
      <c r="D13" s="29">
        <v>472</v>
      </c>
      <c r="E13">
        <v>8</v>
      </c>
      <c r="F13" s="11" t="s">
        <v>24</v>
      </c>
      <c r="G13" s="12" t="s">
        <v>28</v>
      </c>
      <c r="H13" s="29">
        <v>467</v>
      </c>
      <c r="I13">
        <v>9</v>
      </c>
      <c r="J13" s="11" t="s">
        <v>24</v>
      </c>
      <c r="K13" s="12" t="s">
        <v>35</v>
      </c>
      <c r="L13" s="75">
        <v>459</v>
      </c>
    </row>
    <row r="14" spans="1:12" ht="18" x14ac:dyDescent="0.35">
      <c r="A14">
        <v>10</v>
      </c>
      <c r="B14" s="17" t="s">
        <v>33</v>
      </c>
      <c r="C14" s="26" t="s">
        <v>58</v>
      </c>
      <c r="D14" s="29">
        <v>471</v>
      </c>
      <c r="E14">
        <v>10</v>
      </c>
      <c r="F14" s="29" t="s">
        <v>29</v>
      </c>
      <c r="G14" s="30" t="s">
        <v>30</v>
      </c>
      <c r="H14" s="29">
        <v>452</v>
      </c>
      <c r="I14">
        <v>9</v>
      </c>
      <c r="J14" s="29" t="s">
        <v>29</v>
      </c>
      <c r="K14" s="30" t="s">
        <v>30</v>
      </c>
      <c r="L14" s="75">
        <v>455</v>
      </c>
    </row>
    <row r="15" spans="1:12" ht="18" x14ac:dyDescent="0.35">
      <c r="B15" s="27"/>
      <c r="C15" s="174"/>
      <c r="D15" s="62"/>
      <c r="F15" s="27"/>
      <c r="G15" t="s">
        <v>186</v>
      </c>
      <c r="H15" s="71"/>
      <c r="J15" s="27"/>
      <c r="K15" s="28"/>
      <c r="L15" s="62"/>
    </row>
    <row r="17" spans="1:12" ht="15.6" x14ac:dyDescent="0.3">
      <c r="B17" s="33" t="s">
        <v>225</v>
      </c>
      <c r="F17" s="33" t="s">
        <v>109</v>
      </c>
      <c r="J17" s="223" t="s">
        <v>103</v>
      </c>
      <c r="K17" s="223"/>
      <c r="L17" s="223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2" t="s">
        <v>17</v>
      </c>
      <c r="C19" s="48" t="s">
        <v>84</v>
      </c>
      <c r="D19" s="43">
        <v>647</v>
      </c>
      <c r="E19">
        <v>1</v>
      </c>
      <c r="F19" s="72" t="s">
        <v>17</v>
      </c>
      <c r="G19" s="48" t="s">
        <v>98</v>
      </c>
      <c r="H19" s="43">
        <v>631</v>
      </c>
      <c r="I19">
        <v>1</v>
      </c>
      <c r="J19" s="72" t="s">
        <v>17</v>
      </c>
      <c r="K19" s="48" t="s">
        <v>83</v>
      </c>
      <c r="L19" s="43">
        <v>602</v>
      </c>
    </row>
    <row r="20" spans="1:12" ht="17.399999999999999" x14ac:dyDescent="0.35">
      <c r="A20">
        <v>2</v>
      </c>
      <c r="B20" s="72" t="s">
        <v>17</v>
      </c>
      <c r="C20" s="48" t="s">
        <v>82</v>
      </c>
      <c r="D20" s="50">
        <v>624</v>
      </c>
      <c r="E20">
        <v>1</v>
      </c>
      <c r="F20" s="72" t="s">
        <v>17</v>
      </c>
      <c r="G20" s="48" t="s">
        <v>83</v>
      </c>
      <c r="H20" s="50">
        <v>619</v>
      </c>
      <c r="I20">
        <v>2</v>
      </c>
      <c r="J20" s="72" t="s">
        <v>17</v>
      </c>
      <c r="K20" s="48" t="s">
        <v>82</v>
      </c>
      <c r="L20" s="50">
        <v>601</v>
      </c>
    </row>
    <row r="21" spans="1:12" ht="17.399999999999999" x14ac:dyDescent="0.35">
      <c r="A21">
        <v>3</v>
      </c>
      <c r="B21" s="76" t="s">
        <v>107</v>
      </c>
      <c r="C21" s="68" t="s">
        <v>90</v>
      </c>
      <c r="D21" s="52">
        <v>617</v>
      </c>
      <c r="E21">
        <v>3</v>
      </c>
      <c r="F21" s="72" t="s">
        <v>17</v>
      </c>
      <c r="G21" s="48" t="s">
        <v>84</v>
      </c>
      <c r="H21" s="52">
        <v>609</v>
      </c>
      <c r="I21">
        <v>3</v>
      </c>
      <c r="J21" s="72" t="s">
        <v>17</v>
      </c>
      <c r="K21" s="48" t="s">
        <v>84</v>
      </c>
      <c r="L21" s="52">
        <v>596</v>
      </c>
    </row>
    <row r="22" spans="1:12" ht="17.399999999999999" x14ac:dyDescent="0.35">
      <c r="A22">
        <v>4</v>
      </c>
      <c r="B22" s="73" t="s">
        <v>105</v>
      </c>
      <c r="C22" s="51" t="s">
        <v>85</v>
      </c>
      <c r="D22" s="29">
        <v>587</v>
      </c>
      <c r="E22">
        <v>4</v>
      </c>
      <c r="F22" s="72" t="s">
        <v>17</v>
      </c>
      <c r="G22" s="48" t="s">
        <v>18</v>
      </c>
      <c r="H22" s="29">
        <v>588</v>
      </c>
      <c r="I22">
        <v>4</v>
      </c>
      <c r="J22" s="72" t="s">
        <v>17</v>
      </c>
      <c r="K22" s="48" t="s">
        <v>18</v>
      </c>
      <c r="L22" s="75">
        <v>582</v>
      </c>
    </row>
    <row r="23" spans="1:12" ht="17.399999999999999" x14ac:dyDescent="0.35">
      <c r="A23">
        <v>5</v>
      </c>
      <c r="B23" s="72" t="s">
        <v>17</v>
      </c>
      <c r="C23" s="48" t="s">
        <v>83</v>
      </c>
      <c r="D23" s="29">
        <v>570</v>
      </c>
      <c r="E23">
        <v>5</v>
      </c>
      <c r="F23" s="72" t="s">
        <v>17</v>
      </c>
      <c r="G23" s="48" t="s">
        <v>82</v>
      </c>
      <c r="H23" s="29">
        <v>580</v>
      </c>
      <c r="I23">
        <v>5</v>
      </c>
      <c r="J23" s="72" t="s">
        <v>17</v>
      </c>
      <c r="K23" s="48" t="s">
        <v>98</v>
      </c>
      <c r="L23" s="75">
        <v>574</v>
      </c>
    </row>
    <row r="24" spans="1:12" ht="17.399999999999999" x14ac:dyDescent="0.35">
      <c r="A24">
        <v>5</v>
      </c>
      <c r="B24" s="76" t="s">
        <v>107</v>
      </c>
      <c r="C24" s="68" t="s">
        <v>119</v>
      </c>
      <c r="D24" s="29">
        <v>570</v>
      </c>
      <c r="E24">
        <v>6</v>
      </c>
      <c r="F24" s="73" t="s">
        <v>105</v>
      </c>
      <c r="G24" s="51" t="s">
        <v>159</v>
      </c>
      <c r="H24" s="29">
        <v>568</v>
      </c>
      <c r="I24">
        <v>6</v>
      </c>
      <c r="J24" s="73" t="s">
        <v>105</v>
      </c>
      <c r="K24" s="51" t="s">
        <v>89</v>
      </c>
      <c r="L24" s="75">
        <v>571</v>
      </c>
    </row>
    <row r="25" spans="1:12" ht="17.399999999999999" x14ac:dyDescent="0.35">
      <c r="A25">
        <v>7</v>
      </c>
      <c r="B25" s="77" t="s">
        <v>108</v>
      </c>
      <c r="C25" s="66" t="s">
        <v>145</v>
      </c>
      <c r="D25" s="29">
        <v>569</v>
      </c>
      <c r="E25">
        <v>6</v>
      </c>
      <c r="F25" s="76" t="s">
        <v>107</v>
      </c>
      <c r="G25" s="68" t="s">
        <v>90</v>
      </c>
      <c r="H25" s="29">
        <v>564</v>
      </c>
      <c r="I25">
        <v>7</v>
      </c>
      <c r="J25" s="72" t="s">
        <v>17</v>
      </c>
      <c r="K25" s="48" t="s">
        <v>86</v>
      </c>
      <c r="L25" s="75">
        <v>564</v>
      </c>
    </row>
    <row r="26" spans="1:12" ht="17.399999999999999" x14ac:dyDescent="0.35">
      <c r="A26">
        <v>8</v>
      </c>
      <c r="B26" s="76" t="s">
        <v>107</v>
      </c>
      <c r="C26" s="68" t="s">
        <v>117</v>
      </c>
      <c r="D26" s="29">
        <v>563</v>
      </c>
      <c r="E26">
        <v>8</v>
      </c>
      <c r="F26" s="72" t="s">
        <v>17</v>
      </c>
      <c r="G26" s="48" t="s">
        <v>88</v>
      </c>
      <c r="H26" s="29">
        <v>563</v>
      </c>
      <c r="I26">
        <v>8</v>
      </c>
      <c r="J26" s="76" t="s">
        <v>107</v>
      </c>
      <c r="K26" s="68" t="s">
        <v>93</v>
      </c>
      <c r="L26" s="75">
        <v>563</v>
      </c>
    </row>
    <row r="27" spans="1:12" ht="17.399999999999999" x14ac:dyDescent="0.35">
      <c r="A27">
        <v>9</v>
      </c>
      <c r="B27" s="82" t="s">
        <v>121</v>
      </c>
      <c r="C27" s="86" t="s">
        <v>155</v>
      </c>
      <c r="D27" s="29">
        <v>554</v>
      </c>
      <c r="E27">
        <v>9</v>
      </c>
      <c r="F27" s="72" t="s">
        <v>17</v>
      </c>
      <c r="G27" s="48" t="s">
        <v>86</v>
      </c>
      <c r="H27" s="29">
        <v>554</v>
      </c>
      <c r="I27">
        <v>9</v>
      </c>
      <c r="J27" s="73" t="s">
        <v>105</v>
      </c>
      <c r="K27" s="51" t="s">
        <v>85</v>
      </c>
      <c r="L27" s="75">
        <v>552</v>
      </c>
    </row>
    <row r="28" spans="1:12" ht="17.399999999999999" x14ac:dyDescent="0.35">
      <c r="A28">
        <v>10</v>
      </c>
      <c r="B28" s="73" t="s">
        <v>105</v>
      </c>
      <c r="C28" s="51" t="s">
        <v>87</v>
      </c>
      <c r="D28" s="29">
        <v>552</v>
      </c>
      <c r="E28">
        <v>10</v>
      </c>
      <c r="F28" s="74" t="s">
        <v>106</v>
      </c>
      <c r="G28" s="69" t="s">
        <v>100</v>
      </c>
      <c r="H28" s="29">
        <v>551</v>
      </c>
      <c r="I28">
        <v>9</v>
      </c>
      <c r="J28" s="76" t="s">
        <v>107</v>
      </c>
      <c r="K28" s="68" t="s">
        <v>90</v>
      </c>
      <c r="L28" s="75">
        <v>548</v>
      </c>
    </row>
    <row r="29" spans="1:12" x14ac:dyDescent="0.3">
      <c r="G29" t="s">
        <v>186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I38"/>
  <sheetViews>
    <sheetView topLeftCell="A26" workbookViewId="0">
      <selection activeCell="J26" sqref="J1:M104857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</cols>
  <sheetData>
    <row r="1" spans="1:9" ht="15.6" x14ac:dyDescent="0.3">
      <c r="D1" s="33" t="s">
        <v>80</v>
      </c>
    </row>
    <row r="3" spans="1:9" ht="16.2" thickBot="1" x14ac:dyDescent="0.35">
      <c r="B3" s="33" t="s">
        <v>4</v>
      </c>
    </row>
    <row r="4" spans="1:9" x14ac:dyDescent="0.3">
      <c r="A4" s="34"/>
      <c r="B4" s="35" t="s">
        <v>81</v>
      </c>
      <c r="C4" s="35"/>
      <c r="D4" s="36"/>
      <c r="F4" s="38"/>
      <c r="G4" s="39" t="s">
        <v>81</v>
      </c>
      <c r="H4" s="39"/>
      <c r="I4" s="40"/>
    </row>
    <row r="5" spans="1:9" ht="17.399999999999999" x14ac:dyDescent="0.35">
      <c r="A5" s="41">
        <v>1</v>
      </c>
      <c r="B5" s="10" t="s">
        <v>20</v>
      </c>
      <c r="C5" s="43">
        <v>596</v>
      </c>
      <c r="D5" s="44"/>
      <c r="F5" s="45">
        <v>1</v>
      </c>
      <c r="G5" s="46" t="s">
        <v>82</v>
      </c>
      <c r="H5" s="43">
        <v>707</v>
      </c>
      <c r="I5" s="47"/>
    </row>
    <row r="6" spans="1:9" ht="17.399999999999999" x14ac:dyDescent="0.35">
      <c r="A6" s="41">
        <v>2</v>
      </c>
      <c r="B6" s="42" t="s">
        <v>21</v>
      </c>
      <c r="C6" s="50">
        <v>575</v>
      </c>
      <c r="D6" s="44"/>
      <c r="F6" s="45">
        <v>2</v>
      </c>
      <c r="G6" s="49" t="s">
        <v>84</v>
      </c>
      <c r="H6" s="50">
        <v>702</v>
      </c>
      <c r="I6" s="47"/>
    </row>
    <row r="7" spans="1:9" ht="17.399999999999999" x14ac:dyDescent="0.35">
      <c r="A7" s="41">
        <v>3</v>
      </c>
      <c r="B7" s="42" t="s">
        <v>23</v>
      </c>
      <c r="C7" s="52">
        <v>555</v>
      </c>
      <c r="D7" s="44"/>
      <c r="F7" s="45">
        <v>3</v>
      </c>
      <c r="G7" s="51" t="s">
        <v>85</v>
      </c>
      <c r="H7" s="52">
        <v>701</v>
      </c>
      <c r="I7" s="47"/>
    </row>
    <row r="8" spans="1:9" ht="15" thickBot="1" x14ac:dyDescent="0.35">
      <c r="A8" s="53"/>
      <c r="B8" s="54"/>
      <c r="C8" s="54"/>
      <c r="D8" s="55"/>
      <c r="F8" s="57"/>
      <c r="G8" s="58"/>
      <c r="H8" s="58"/>
      <c r="I8" s="59"/>
    </row>
    <row r="10" spans="1:9" x14ac:dyDescent="0.3">
      <c r="B10" s="60">
        <v>46034</v>
      </c>
      <c r="C10" s="61"/>
      <c r="G10" s="37">
        <v>46034</v>
      </c>
      <c r="H10" s="25"/>
    </row>
    <row r="11" spans="1:9" ht="17.399999999999999" x14ac:dyDescent="0.35">
      <c r="A11">
        <v>1</v>
      </c>
      <c r="B11" s="12" t="s">
        <v>25</v>
      </c>
      <c r="C11" s="13">
        <v>544</v>
      </c>
      <c r="F11">
        <v>1</v>
      </c>
      <c r="G11" s="68" t="s">
        <v>90</v>
      </c>
      <c r="H11" s="13">
        <v>612</v>
      </c>
      <c r="I11" s="62"/>
    </row>
    <row r="12" spans="1:9" ht="17.399999999999999" x14ac:dyDescent="0.35">
      <c r="A12">
        <v>2</v>
      </c>
      <c r="B12" s="125" t="s">
        <v>20</v>
      </c>
      <c r="C12" s="13">
        <v>527</v>
      </c>
      <c r="F12">
        <v>2</v>
      </c>
      <c r="G12" s="135" t="s">
        <v>88</v>
      </c>
      <c r="H12" s="13">
        <v>589</v>
      </c>
      <c r="I12" s="62"/>
    </row>
    <row r="13" spans="1:9" ht="17.399999999999999" x14ac:dyDescent="0.35">
      <c r="A13">
        <v>3</v>
      </c>
      <c r="B13" s="12" t="s">
        <v>28</v>
      </c>
      <c r="C13" s="13">
        <v>513</v>
      </c>
      <c r="F13">
        <v>3</v>
      </c>
      <c r="G13" s="49" t="s">
        <v>86</v>
      </c>
      <c r="H13" s="13">
        <v>585</v>
      </c>
      <c r="I13" s="62"/>
    </row>
    <row r="14" spans="1:9" ht="17.399999999999999" x14ac:dyDescent="0.35">
      <c r="C14" s="56"/>
      <c r="G14" s="67"/>
      <c r="H14" s="27"/>
      <c r="I14" s="62"/>
    </row>
    <row r="15" spans="1:9" x14ac:dyDescent="0.3">
      <c r="B15" s="60">
        <v>46041</v>
      </c>
      <c r="C15" s="61"/>
      <c r="G15" s="60">
        <v>46041</v>
      </c>
      <c r="H15" s="61"/>
    </row>
    <row r="16" spans="1:9" ht="17.399999999999999" x14ac:dyDescent="0.35">
      <c r="A16">
        <v>1</v>
      </c>
      <c r="B16" s="138" t="s">
        <v>20</v>
      </c>
      <c r="C16" s="6">
        <v>568</v>
      </c>
      <c r="F16">
        <v>1</v>
      </c>
      <c r="G16" s="148" t="s">
        <v>83</v>
      </c>
      <c r="H16" s="13">
        <v>695</v>
      </c>
    </row>
    <row r="17" spans="1:8" ht="17.399999999999999" x14ac:dyDescent="0.35">
      <c r="A17">
        <v>2</v>
      </c>
      <c r="B17" s="139" t="s">
        <v>21</v>
      </c>
      <c r="C17" s="6">
        <v>535</v>
      </c>
      <c r="F17">
        <v>2</v>
      </c>
      <c r="G17" s="148" t="s">
        <v>18</v>
      </c>
      <c r="H17" s="13">
        <v>670</v>
      </c>
    </row>
    <row r="18" spans="1:8" ht="17.399999999999999" x14ac:dyDescent="0.35">
      <c r="A18">
        <v>3</v>
      </c>
      <c r="B18" s="140" t="s">
        <v>35</v>
      </c>
      <c r="C18" s="6">
        <v>517</v>
      </c>
      <c r="F18">
        <v>3</v>
      </c>
      <c r="G18" s="148" t="s">
        <v>84</v>
      </c>
      <c r="H18" s="13">
        <v>663</v>
      </c>
    </row>
    <row r="20" spans="1:8" x14ac:dyDescent="0.3">
      <c r="B20" s="60">
        <v>46048</v>
      </c>
      <c r="C20" s="61"/>
      <c r="G20" s="60">
        <v>46048</v>
      </c>
      <c r="H20" s="61"/>
    </row>
    <row r="21" spans="1:8" ht="17.399999999999999" x14ac:dyDescent="0.35">
      <c r="A21">
        <v>1</v>
      </c>
      <c r="B21" s="137" t="s">
        <v>27</v>
      </c>
      <c r="C21" s="6">
        <v>548</v>
      </c>
      <c r="F21">
        <v>1</v>
      </c>
      <c r="G21" s="48" t="s">
        <v>98</v>
      </c>
      <c r="H21" s="6">
        <v>676</v>
      </c>
    </row>
    <row r="22" spans="1:8" ht="17.399999999999999" x14ac:dyDescent="0.35">
      <c r="A22">
        <v>2</v>
      </c>
      <c r="B22" s="137" t="s">
        <v>35</v>
      </c>
      <c r="C22" s="6">
        <v>531</v>
      </c>
      <c r="F22">
        <v>2</v>
      </c>
      <c r="G22" s="48" t="s">
        <v>83</v>
      </c>
      <c r="H22" s="6">
        <v>627</v>
      </c>
    </row>
    <row r="23" spans="1:8" ht="17.399999999999999" x14ac:dyDescent="0.35">
      <c r="A23">
        <v>3</v>
      </c>
      <c r="B23" s="42" t="s">
        <v>38</v>
      </c>
      <c r="C23" s="6">
        <v>511</v>
      </c>
      <c r="F23">
        <v>3</v>
      </c>
      <c r="G23" s="49" t="s">
        <v>18</v>
      </c>
      <c r="H23" s="6">
        <v>616</v>
      </c>
    </row>
    <row r="25" spans="1:8" x14ac:dyDescent="0.3">
      <c r="B25" s="60">
        <v>46055</v>
      </c>
      <c r="C25" s="61"/>
      <c r="G25" s="60">
        <v>46055</v>
      </c>
      <c r="H25" s="61"/>
    </row>
    <row r="26" spans="1:8" ht="17.399999999999999" x14ac:dyDescent="0.35">
      <c r="A26">
        <v>1</v>
      </c>
      <c r="B26" s="42" t="s">
        <v>20</v>
      </c>
      <c r="C26" s="6">
        <v>552</v>
      </c>
      <c r="F26">
        <v>1</v>
      </c>
      <c r="G26" s="48" t="s">
        <v>84</v>
      </c>
      <c r="H26" s="6">
        <v>675</v>
      </c>
    </row>
    <row r="27" spans="1:8" ht="17.399999999999999" x14ac:dyDescent="0.35">
      <c r="A27">
        <v>2</v>
      </c>
      <c r="B27" s="42" t="s">
        <v>23</v>
      </c>
      <c r="C27" s="6">
        <v>519</v>
      </c>
      <c r="F27">
        <v>2</v>
      </c>
      <c r="G27" s="48" t="s">
        <v>83</v>
      </c>
      <c r="H27" s="6">
        <v>639</v>
      </c>
    </row>
    <row r="28" spans="1:8" ht="17.399999999999999" x14ac:dyDescent="0.35">
      <c r="A28">
        <v>3</v>
      </c>
      <c r="B28" s="137" t="s">
        <v>26</v>
      </c>
      <c r="C28" s="6">
        <v>510</v>
      </c>
      <c r="F28">
        <v>3</v>
      </c>
      <c r="G28" s="48" t="s">
        <v>98</v>
      </c>
      <c r="H28" s="6">
        <v>636</v>
      </c>
    </row>
    <row r="30" spans="1:8" x14ac:dyDescent="0.3">
      <c r="B30" s="60">
        <v>46062</v>
      </c>
      <c r="C30" s="61"/>
      <c r="G30" s="60">
        <v>46062</v>
      </c>
      <c r="H30" s="61"/>
    </row>
    <row r="31" spans="1:8" ht="17.399999999999999" x14ac:dyDescent="0.35">
      <c r="A31">
        <v>1</v>
      </c>
      <c r="B31" s="42" t="s">
        <v>20</v>
      </c>
      <c r="C31" s="200">
        <v>596</v>
      </c>
      <c r="F31">
        <v>1</v>
      </c>
      <c r="G31" s="48" t="s">
        <v>83</v>
      </c>
      <c r="H31" s="6">
        <v>640</v>
      </c>
    </row>
    <row r="32" spans="1:8" ht="17.399999999999999" x14ac:dyDescent="0.35">
      <c r="A32">
        <v>2</v>
      </c>
      <c r="B32" s="137" t="s">
        <v>27</v>
      </c>
      <c r="C32" s="6">
        <v>533</v>
      </c>
      <c r="F32">
        <v>2</v>
      </c>
      <c r="G32" s="48" t="s">
        <v>82</v>
      </c>
      <c r="H32" s="6">
        <v>600</v>
      </c>
    </row>
    <row r="33" spans="1:8" ht="17.399999999999999" x14ac:dyDescent="0.35">
      <c r="A33">
        <v>3</v>
      </c>
      <c r="B33" s="63" t="s">
        <v>45</v>
      </c>
      <c r="C33" s="6">
        <v>508</v>
      </c>
      <c r="F33">
        <v>3</v>
      </c>
      <c r="G33" s="48" t="s">
        <v>86</v>
      </c>
      <c r="H33" s="6">
        <v>598</v>
      </c>
    </row>
    <row r="34" spans="1:8" ht="17.399999999999999" x14ac:dyDescent="0.35">
      <c r="B34" s="211"/>
      <c r="C34" s="212"/>
      <c r="G34" s="67"/>
      <c r="H34" s="2"/>
    </row>
    <row r="35" spans="1:8" ht="18" customHeight="1" x14ac:dyDescent="0.3">
      <c r="B35" s="60">
        <v>46069</v>
      </c>
      <c r="C35" s="61"/>
      <c r="G35" s="60">
        <v>46069</v>
      </c>
      <c r="H35" s="61"/>
    </row>
    <row r="36" spans="1:8" ht="17.399999999999999" x14ac:dyDescent="0.35">
      <c r="A36">
        <v>1</v>
      </c>
      <c r="B36" s="42" t="s">
        <v>23</v>
      </c>
      <c r="C36" s="6">
        <v>548</v>
      </c>
      <c r="F36">
        <v>1</v>
      </c>
      <c r="G36" s="48" t="s">
        <v>84</v>
      </c>
      <c r="H36" s="6">
        <v>647</v>
      </c>
    </row>
    <row r="37" spans="1:8" ht="17.399999999999999" x14ac:dyDescent="0.35">
      <c r="A37">
        <v>2</v>
      </c>
      <c r="B37" s="42" t="s">
        <v>21</v>
      </c>
      <c r="C37" s="6">
        <v>527</v>
      </c>
      <c r="F37">
        <v>2</v>
      </c>
      <c r="G37" s="48" t="s">
        <v>82</v>
      </c>
      <c r="H37" s="6">
        <v>624</v>
      </c>
    </row>
    <row r="38" spans="1:8" ht="17.399999999999999" x14ac:dyDescent="0.35">
      <c r="A38">
        <v>3</v>
      </c>
      <c r="B38" s="42" t="s">
        <v>20</v>
      </c>
      <c r="C38" s="6">
        <v>522</v>
      </c>
      <c r="F38">
        <v>3</v>
      </c>
      <c r="G38" s="68" t="s">
        <v>90</v>
      </c>
      <c r="H38" s="6">
        <v>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6"/>
  <sheetViews>
    <sheetView topLeftCell="A101" workbookViewId="0">
      <selection activeCell="C152" sqref="C152:J166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4" customWidth="1"/>
    <col min="10" max="10" width="6.88671875" customWidth="1"/>
  </cols>
  <sheetData>
    <row r="1" spans="2:11" ht="15.6" x14ac:dyDescent="0.3">
      <c r="D1" s="33" t="s">
        <v>110</v>
      </c>
      <c r="E1" s="27"/>
      <c r="F1" s="27"/>
      <c r="G1" s="27" t="s">
        <v>227</v>
      </c>
      <c r="H1" s="27"/>
    </row>
    <row r="3" spans="2:11" ht="15.6" x14ac:dyDescent="0.3">
      <c r="E3" s="27" t="s">
        <v>111</v>
      </c>
    </row>
    <row r="4" spans="2:11" x14ac:dyDescent="0.3">
      <c r="H4" s="4" t="s">
        <v>0</v>
      </c>
    </row>
    <row r="5" spans="2:11" ht="41.4" x14ac:dyDescent="0.3">
      <c r="E5" s="79" t="s">
        <v>112</v>
      </c>
      <c r="F5" s="79" t="s">
        <v>113</v>
      </c>
      <c r="G5" s="79" t="s">
        <v>114</v>
      </c>
      <c r="H5" s="79" t="s">
        <v>115</v>
      </c>
      <c r="I5" s="79" t="s">
        <v>116</v>
      </c>
    </row>
    <row r="6" spans="2:11" ht="17.399999999999999" x14ac:dyDescent="0.35">
      <c r="B6" s="25">
        <v>1</v>
      </c>
      <c r="C6" s="72" t="s">
        <v>17</v>
      </c>
      <c r="D6" s="48" t="s">
        <v>84</v>
      </c>
      <c r="E6" s="5"/>
      <c r="F6" s="5">
        <v>266</v>
      </c>
      <c r="G6" s="5" t="s">
        <v>0</v>
      </c>
      <c r="H6" s="5"/>
      <c r="I6" s="5"/>
    </row>
    <row r="7" spans="2:11" ht="17.399999999999999" x14ac:dyDescent="0.35">
      <c r="B7" s="25">
        <v>2</v>
      </c>
      <c r="C7" s="76" t="s">
        <v>107</v>
      </c>
      <c r="D7" s="64" t="s">
        <v>93</v>
      </c>
      <c r="E7" s="5"/>
      <c r="F7" s="5">
        <v>264</v>
      </c>
      <c r="G7" s="5" t="s">
        <v>0</v>
      </c>
      <c r="H7" s="5" t="s">
        <v>0</v>
      </c>
      <c r="I7" s="5"/>
      <c r="K7" t="s">
        <v>0</v>
      </c>
    </row>
    <row r="8" spans="2:11" ht="17.399999999999999" x14ac:dyDescent="0.35">
      <c r="B8" s="25">
        <v>3</v>
      </c>
      <c r="C8" s="72" t="s">
        <v>17</v>
      </c>
      <c r="D8" s="49" t="s">
        <v>82</v>
      </c>
      <c r="E8" s="5"/>
      <c r="F8" s="5">
        <v>259</v>
      </c>
      <c r="G8" s="5" t="s">
        <v>0</v>
      </c>
      <c r="H8" s="5"/>
      <c r="I8" s="5"/>
    </row>
    <row r="9" spans="2:11" ht="17.399999999999999" x14ac:dyDescent="0.35">
      <c r="B9" s="25">
        <v>4</v>
      </c>
      <c r="C9" s="72" t="s">
        <v>17</v>
      </c>
      <c r="D9" s="49" t="s">
        <v>98</v>
      </c>
      <c r="E9" s="5"/>
      <c r="F9" s="5">
        <v>257</v>
      </c>
      <c r="G9" s="5" t="s">
        <v>0</v>
      </c>
      <c r="H9" s="5"/>
      <c r="I9" s="5" t="s">
        <v>0</v>
      </c>
    </row>
    <row r="10" spans="2:11" ht="17.399999999999999" x14ac:dyDescent="0.35">
      <c r="B10" s="25">
        <v>5</v>
      </c>
      <c r="C10" s="77" t="s">
        <v>108</v>
      </c>
      <c r="D10" s="80" t="s">
        <v>92</v>
      </c>
      <c r="E10" s="5"/>
      <c r="F10" s="5">
        <v>257</v>
      </c>
      <c r="G10" s="5" t="s">
        <v>0</v>
      </c>
      <c r="H10" s="5"/>
      <c r="I10" s="5" t="s">
        <v>0</v>
      </c>
      <c r="K10" t="s">
        <v>0</v>
      </c>
    </row>
    <row r="11" spans="2:11" ht="17.399999999999999" x14ac:dyDescent="0.35">
      <c r="B11" s="25">
        <v>6</v>
      </c>
      <c r="C11" s="73" t="s">
        <v>105</v>
      </c>
      <c r="D11" s="65" t="s">
        <v>91</v>
      </c>
      <c r="E11" s="5"/>
      <c r="F11" s="5">
        <v>257</v>
      </c>
      <c r="G11" s="5" t="s">
        <v>0</v>
      </c>
      <c r="H11" s="5" t="s">
        <v>0</v>
      </c>
      <c r="I11" s="5"/>
      <c r="K11" t="s">
        <v>0</v>
      </c>
    </row>
    <row r="12" spans="2:11" ht="17.399999999999999" x14ac:dyDescent="0.35">
      <c r="B12" s="25">
        <v>7</v>
      </c>
      <c r="C12" s="72" t="s">
        <v>17</v>
      </c>
      <c r="D12" s="49" t="s">
        <v>83</v>
      </c>
      <c r="E12" s="5"/>
      <c r="F12" s="5">
        <v>255</v>
      </c>
      <c r="G12" s="5" t="s">
        <v>0</v>
      </c>
      <c r="H12" s="5" t="s">
        <v>0</v>
      </c>
      <c r="I12" s="5"/>
    </row>
    <row r="13" spans="2:11" ht="17.399999999999999" x14ac:dyDescent="0.35">
      <c r="B13" s="25">
        <v>8</v>
      </c>
      <c r="C13" s="72" t="s">
        <v>17</v>
      </c>
      <c r="D13" s="49" t="s">
        <v>86</v>
      </c>
      <c r="E13" s="5"/>
      <c r="F13" s="5"/>
      <c r="G13" s="5">
        <v>247</v>
      </c>
      <c r="H13" s="5"/>
      <c r="I13" s="5"/>
    </row>
    <row r="14" spans="2:11" ht="17.399999999999999" x14ac:dyDescent="0.35">
      <c r="B14" s="25">
        <v>9</v>
      </c>
      <c r="C14" s="72" t="s">
        <v>17</v>
      </c>
      <c r="D14" s="49" t="s">
        <v>18</v>
      </c>
      <c r="E14" s="5"/>
      <c r="F14" s="5"/>
      <c r="G14" s="5">
        <v>247</v>
      </c>
      <c r="H14" s="5"/>
      <c r="I14" s="5"/>
    </row>
    <row r="15" spans="2:11" ht="17.399999999999999" x14ac:dyDescent="0.35">
      <c r="B15" s="25">
        <v>10</v>
      </c>
      <c r="C15" s="76" t="s">
        <v>107</v>
      </c>
      <c r="D15" s="64" t="s">
        <v>90</v>
      </c>
      <c r="E15" s="5"/>
      <c r="F15" s="5"/>
      <c r="G15" s="5">
        <v>246</v>
      </c>
      <c r="H15" s="5"/>
      <c r="I15" s="5"/>
      <c r="K15" t="s">
        <v>0</v>
      </c>
    </row>
    <row r="16" spans="2:11" ht="17.399999999999999" x14ac:dyDescent="0.35">
      <c r="B16" s="25">
        <v>11</v>
      </c>
      <c r="C16" s="74" t="s">
        <v>106</v>
      </c>
      <c r="D16" s="81" t="s">
        <v>100</v>
      </c>
      <c r="E16" s="5"/>
      <c r="F16" s="5"/>
      <c r="G16" s="5">
        <v>245</v>
      </c>
      <c r="H16" s="5" t="s">
        <v>0</v>
      </c>
      <c r="I16" s="5"/>
    </row>
    <row r="17" spans="2:11" ht="17.399999999999999" x14ac:dyDescent="0.35">
      <c r="B17" s="25">
        <v>12</v>
      </c>
      <c r="C17" s="76" t="s">
        <v>107</v>
      </c>
      <c r="D17" s="64" t="s">
        <v>117</v>
      </c>
      <c r="E17" s="5"/>
      <c r="F17" s="5"/>
      <c r="G17" s="5">
        <v>244</v>
      </c>
      <c r="H17" s="5" t="s">
        <v>0</v>
      </c>
      <c r="I17" s="5" t="s">
        <v>0</v>
      </c>
    </row>
    <row r="18" spans="2:11" ht="17.399999999999999" x14ac:dyDescent="0.35">
      <c r="B18" s="25">
        <v>13</v>
      </c>
      <c r="C18" s="9" t="s">
        <v>19</v>
      </c>
      <c r="D18" s="42" t="s">
        <v>21</v>
      </c>
      <c r="E18" s="5"/>
      <c r="F18" s="5"/>
      <c r="G18" s="5">
        <v>243</v>
      </c>
      <c r="H18" s="5"/>
      <c r="I18" s="5" t="s">
        <v>0</v>
      </c>
    </row>
    <row r="19" spans="2:11" ht="17.399999999999999" x14ac:dyDescent="0.35">
      <c r="B19" s="25">
        <v>14</v>
      </c>
      <c r="C19" s="73" t="s">
        <v>105</v>
      </c>
      <c r="D19" s="65" t="s">
        <v>85</v>
      </c>
      <c r="E19" s="5"/>
      <c r="F19" s="5"/>
      <c r="G19" s="5">
        <v>243</v>
      </c>
      <c r="H19" s="5" t="s">
        <v>0</v>
      </c>
      <c r="I19" s="5"/>
    </row>
    <row r="20" spans="2:11" ht="17.399999999999999" x14ac:dyDescent="0.35">
      <c r="B20" s="25">
        <v>15</v>
      </c>
      <c r="C20" s="207" t="s">
        <v>105</v>
      </c>
      <c r="D20" s="51" t="s">
        <v>118</v>
      </c>
      <c r="E20" s="5"/>
      <c r="F20" s="5"/>
      <c r="G20" s="5">
        <v>242</v>
      </c>
      <c r="H20" s="5" t="s">
        <v>0</v>
      </c>
      <c r="I20" s="5"/>
    </row>
    <row r="21" spans="2:11" ht="17.399999999999999" x14ac:dyDescent="0.35">
      <c r="B21" s="25">
        <v>16</v>
      </c>
      <c r="C21" s="9" t="s">
        <v>19</v>
      </c>
      <c r="D21" s="42" t="s">
        <v>20</v>
      </c>
      <c r="E21" s="5"/>
      <c r="F21" s="5"/>
      <c r="G21" s="5">
        <v>238</v>
      </c>
      <c r="H21" s="5" t="s">
        <v>0</v>
      </c>
      <c r="I21" s="5"/>
    </row>
    <row r="22" spans="2:11" ht="17.399999999999999" x14ac:dyDescent="0.35">
      <c r="B22" s="25">
        <v>17</v>
      </c>
      <c r="C22" s="77" t="s">
        <v>108</v>
      </c>
      <c r="D22" s="80" t="s">
        <v>96</v>
      </c>
      <c r="E22" s="5"/>
      <c r="F22" s="5"/>
      <c r="G22" s="5">
        <v>237</v>
      </c>
      <c r="H22" s="5" t="s">
        <v>0</v>
      </c>
      <c r="I22" s="5"/>
      <c r="K22" t="s">
        <v>0</v>
      </c>
    </row>
    <row r="23" spans="2:11" ht="17.399999999999999" x14ac:dyDescent="0.35">
      <c r="B23" s="25">
        <v>18</v>
      </c>
      <c r="C23" s="76" t="s">
        <v>107</v>
      </c>
      <c r="D23" s="64" t="s">
        <v>119</v>
      </c>
      <c r="E23" s="5"/>
      <c r="F23" s="5"/>
      <c r="G23" s="5">
        <v>236</v>
      </c>
      <c r="H23" s="5"/>
      <c r="I23" s="5" t="s">
        <v>0</v>
      </c>
    </row>
    <row r="24" spans="2:11" ht="17.399999999999999" x14ac:dyDescent="0.35">
      <c r="B24" s="25">
        <v>19</v>
      </c>
      <c r="C24" s="77" t="s">
        <v>108</v>
      </c>
      <c r="D24" s="80" t="s">
        <v>120</v>
      </c>
      <c r="E24" s="5"/>
      <c r="F24" s="5"/>
      <c r="G24" s="5">
        <v>236</v>
      </c>
      <c r="H24" s="5" t="s">
        <v>0</v>
      </c>
      <c r="I24" s="5"/>
    </row>
    <row r="25" spans="2:11" ht="17.399999999999999" x14ac:dyDescent="0.35">
      <c r="B25" s="25">
        <v>20</v>
      </c>
      <c r="C25" s="84" t="s">
        <v>123</v>
      </c>
      <c r="D25" s="70" t="s">
        <v>101</v>
      </c>
      <c r="E25" s="5"/>
      <c r="F25" s="5"/>
      <c r="G25" s="5">
        <v>235</v>
      </c>
      <c r="H25" s="5" t="s">
        <v>0</v>
      </c>
      <c r="I25" s="5" t="s">
        <v>0</v>
      </c>
    </row>
    <row r="26" spans="2:11" ht="17.399999999999999" x14ac:dyDescent="0.35">
      <c r="B26" s="25">
        <v>21</v>
      </c>
      <c r="C26" s="73" t="s">
        <v>105</v>
      </c>
      <c r="D26" s="51" t="s">
        <v>87</v>
      </c>
      <c r="E26" s="5"/>
      <c r="F26" s="5"/>
      <c r="G26" s="5">
        <v>235</v>
      </c>
      <c r="H26" s="5" t="s">
        <v>0</v>
      </c>
      <c r="I26" s="5" t="s">
        <v>0</v>
      </c>
    </row>
    <row r="27" spans="2:11" ht="17.399999999999999" x14ac:dyDescent="0.35">
      <c r="B27" s="25">
        <v>22</v>
      </c>
      <c r="C27" s="218" t="s">
        <v>108</v>
      </c>
      <c r="D27" s="219" t="s">
        <v>97</v>
      </c>
      <c r="E27" s="5"/>
      <c r="F27" s="5"/>
      <c r="G27" s="5">
        <v>234</v>
      </c>
      <c r="H27" s="5" t="s">
        <v>0</v>
      </c>
      <c r="I27" s="5"/>
      <c r="K27" t="s">
        <v>0</v>
      </c>
    </row>
    <row r="28" spans="2:11" ht="18" x14ac:dyDescent="0.35">
      <c r="B28" s="25">
        <v>23</v>
      </c>
      <c r="C28" s="13" t="s">
        <v>29</v>
      </c>
      <c r="D28" s="14" t="s">
        <v>30</v>
      </c>
      <c r="E28" s="5"/>
      <c r="F28" s="5"/>
      <c r="G28" s="5">
        <v>234</v>
      </c>
      <c r="H28" s="5" t="s">
        <v>0</v>
      </c>
      <c r="I28" s="5" t="s">
        <v>0</v>
      </c>
    </row>
    <row r="29" spans="2:11" ht="17.399999999999999" x14ac:dyDescent="0.35">
      <c r="B29" s="25">
        <v>24</v>
      </c>
      <c r="C29" s="73" t="s">
        <v>105</v>
      </c>
      <c r="D29" s="65" t="s">
        <v>95</v>
      </c>
      <c r="E29" s="5"/>
      <c r="F29" s="5"/>
      <c r="G29" s="5">
        <v>234</v>
      </c>
      <c r="H29" s="5"/>
      <c r="I29" s="5" t="s">
        <v>0</v>
      </c>
    </row>
    <row r="30" spans="2:11" ht="17.399999999999999" x14ac:dyDescent="0.35">
      <c r="B30" s="25">
        <v>25</v>
      </c>
      <c r="C30" s="82" t="s">
        <v>121</v>
      </c>
      <c r="D30" s="83" t="s">
        <v>122</v>
      </c>
      <c r="E30" s="5"/>
      <c r="F30" s="5"/>
      <c r="G30" s="5">
        <v>233</v>
      </c>
      <c r="H30" s="5"/>
      <c r="I30" s="5" t="s">
        <v>0</v>
      </c>
    </row>
    <row r="31" spans="2:11" ht="18" x14ac:dyDescent="0.35">
      <c r="B31" s="25">
        <v>26</v>
      </c>
      <c r="C31" s="17" t="s">
        <v>33</v>
      </c>
      <c r="D31" s="18" t="s">
        <v>37</v>
      </c>
      <c r="E31" s="5"/>
      <c r="F31" s="5"/>
      <c r="G31" s="5">
        <v>232</v>
      </c>
      <c r="H31" s="5"/>
      <c r="I31" s="5" t="s">
        <v>0</v>
      </c>
    </row>
    <row r="32" spans="2:11" ht="17.399999999999999" x14ac:dyDescent="0.35">
      <c r="B32" s="25">
        <v>27</v>
      </c>
      <c r="C32" s="84" t="s">
        <v>123</v>
      </c>
      <c r="D32" s="70" t="s">
        <v>124</v>
      </c>
      <c r="E32" s="5"/>
      <c r="F32" s="5"/>
      <c r="G32" s="5">
        <v>232</v>
      </c>
      <c r="H32" s="5" t="s">
        <v>0</v>
      </c>
      <c r="I32" s="5" t="s">
        <v>0</v>
      </c>
    </row>
    <row r="33" spans="2:9" ht="17.399999999999999" x14ac:dyDescent="0.35">
      <c r="B33" s="25">
        <v>28</v>
      </c>
      <c r="C33" s="72" t="s">
        <v>17</v>
      </c>
      <c r="D33" s="49" t="s">
        <v>88</v>
      </c>
      <c r="E33" s="5"/>
      <c r="F33" s="5"/>
      <c r="G33" s="5">
        <v>231</v>
      </c>
      <c r="H33" s="5"/>
      <c r="I33" s="5"/>
    </row>
    <row r="34" spans="2:9" ht="17.399999999999999" x14ac:dyDescent="0.35">
      <c r="B34" s="25">
        <v>29</v>
      </c>
      <c r="C34" s="15" t="s">
        <v>31</v>
      </c>
      <c r="D34" s="16" t="s">
        <v>45</v>
      </c>
      <c r="E34" s="5"/>
      <c r="F34" s="5"/>
      <c r="G34" s="5">
        <v>229</v>
      </c>
      <c r="H34" s="5" t="s">
        <v>0</v>
      </c>
      <c r="I34" s="5"/>
    </row>
    <row r="35" spans="2:9" ht="17.399999999999999" x14ac:dyDescent="0.35">
      <c r="B35" s="25">
        <v>30</v>
      </c>
      <c r="C35" s="77" t="s">
        <v>108</v>
      </c>
      <c r="D35" s="80" t="s">
        <v>125</v>
      </c>
      <c r="E35" s="5"/>
      <c r="F35" s="5"/>
      <c r="G35" s="5">
        <v>228</v>
      </c>
      <c r="H35" s="5" t="s">
        <v>0</v>
      </c>
      <c r="I35" s="5" t="s">
        <v>0</v>
      </c>
    </row>
    <row r="36" spans="2:9" ht="17.399999999999999" x14ac:dyDescent="0.35">
      <c r="B36" s="25">
        <v>31</v>
      </c>
      <c r="C36" s="13" t="s">
        <v>126</v>
      </c>
      <c r="D36" s="78" t="s">
        <v>127</v>
      </c>
      <c r="E36" s="5"/>
      <c r="F36" s="5"/>
      <c r="G36" s="5">
        <v>228</v>
      </c>
      <c r="H36" s="5" t="s">
        <v>0</v>
      </c>
      <c r="I36" s="5" t="s">
        <v>0</v>
      </c>
    </row>
    <row r="37" spans="2:9" ht="17.399999999999999" x14ac:dyDescent="0.35">
      <c r="B37" s="25">
        <v>32</v>
      </c>
      <c r="C37" s="82" t="s">
        <v>121</v>
      </c>
      <c r="D37" s="83" t="s">
        <v>128</v>
      </c>
      <c r="E37" s="5"/>
      <c r="F37" s="5"/>
      <c r="G37" s="5">
        <v>227</v>
      </c>
      <c r="H37" s="5"/>
      <c r="I37" s="5" t="s">
        <v>0</v>
      </c>
    </row>
    <row r="38" spans="2:9" ht="17.399999999999999" x14ac:dyDescent="0.35">
      <c r="B38" s="25">
        <v>33</v>
      </c>
      <c r="C38" s="76" t="s">
        <v>107</v>
      </c>
      <c r="D38" s="64" t="s">
        <v>99</v>
      </c>
      <c r="E38" s="5"/>
      <c r="F38" s="5"/>
      <c r="G38" s="5">
        <v>227</v>
      </c>
      <c r="H38" s="5" t="s">
        <v>0</v>
      </c>
      <c r="I38" s="5"/>
    </row>
    <row r="39" spans="2:9" ht="17.399999999999999" x14ac:dyDescent="0.35">
      <c r="B39" s="25">
        <v>34</v>
      </c>
      <c r="C39" s="73" t="s">
        <v>105</v>
      </c>
      <c r="D39" s="65" t="s">
        <v>94</v>
      </c>
      <c r="E39" s="5"/>
      <c r="F39" s="5"/>
      <c r="G39" s="5">
        <v>226</v>
      </c>
      <c r="H39" s="5"/>
      <c r="I39" s="5"/>
    </row>
    <row r="40" spans="2:9" ht="17.399999999999999" x14ac:dyDescent="0.35">
      <c r="B40" s="25">
        <v>35</v>
      </c>
      <c r="C40" s="84" t="s">
        <v>123</v>
      </c>
      <c r="D40" s="70" t="s">
        <v>129</v>
      </c>
      <c r="E40" s="5"/>
      <c r="F40" s="5"/>
      <c r="G40" s="5">
        <v>226</v>
      </c>
      <c r="H40" s="5"/>
      <c r="I40" s="5" t="s">
        <v>0</v>
      </c>
    </row>
    <row r="41" spans="2:9" ht="17.399999999999999" x14ac:dyDescent="0.35">
      <c r="B41" s="25">
        <v>36</v>
      </c>
      <c r="C41" s="84" t="s">
        <v>123</v>
      </c>
      <c r="D41" s="85" t="s">
        <v>130</v>
      </c>
      <c r="E41" s="5"/>
      <c r="F41" s="5"/>
      <c r="G41" s="5">
        <v>226</v>
      </c>
      <c r="H41" s="5"/>
      <c r="I41" s="5" t="s">
        <v>0</v>
      </c>
    </row>
    <row r="42" spans="2:9" ht="17.399999999999999" x14ac:dyDescent="0.35">
      <c r="B42" s="25">
        <v>37</v>
      </c>
      <c r="C42" s="84" t="s">
        <v>123</v>
      </c>
      <c r="D42" s="85" t="s">
        <v>131</v>
      </c>
      <c r="E42" s="5"/>
      <c r="F42" s="5"/>
      <c r="G42" s="5">
        <v>225</v>
      </c>
      <c r="H42" s="5"/>
      <c r="I42" s="5" t="s">
        <v>0</v>
      </c>
    </row>
    <row r="43" spans="2:9" ht="17.399999999999999" x14ac:dyDescent="0.35">
      <c r="B43" s="25">
        <v>38</v>
      </c>
      <c r="C43" s="84" t="s">
        <v>123</v>
      </c>
      <c r="D43" s="70" t="s">
        <v>132</v>
      </c>
      <c r="E43" s="5"/>
      <c r="F43" s="5"/>
      <c r="G43" s="5">
        <v>225</v>
      </c>
      <c r="H43" s="5"/>
      <c r="I43" s="5" t="s">
        <v>0</v>
      </c>
    </row>
    <row r="44" spans="2:9" ht="17.399999999999999" x14ac:dyDescent="0.35">
      <c r="B44" s="25">
        <v>39</v>
      </c>
      <c r="C44" s="9" t="s">
        <v>19</v>
      </c>
      <c r="D44" s="10" t="s">
        <v>22</v>
      </c>
      <c r="E44" s="5"/>
      <c r="F44" s="5"/>
      <c r="G44" s="5"/>
      <c r="H44" s="5">
        <v>223</v>
      </c>
      <c r="I44" s="5" t="s">
        <v>0</v>
      </c>
    </row>
    <row r="45" spans="2:9" ht="17.399999999999999" x14ac:dyDescent="0.35">
      <c r="B45" s="25">
        <v>40</v>
      </c>
      <c r="C45" s="82" t="s">
        <v>121</v>
      </c>
      <c r="D45" s="86" t="s">
        <v>133</v>
      </c>
      <c r="E45" s="5"/>
      <c r="F45" s="5"/>
      <c r="G45" s="5"/>
      <c r="H45" s="5">
        <v>221</v>
      </c>
      <c r="I45" s="5" t="s">
        <v>0</v>
      </c>
    </row>
    <row r="46" spans="2:9" ht="17.399999999999999" x14ac:dyDescent="0.35">
      <c r="B46" s="25">
        <v>41</v>
      </c>
      <c r="C46" s="13" t="s">
        <v>126</v>
      </c>
      <c r="D46" s="30" t="s">
        <v>134</v>
      </c>
      <c r="E46" s="5"/>
      <c r="F46" s="5"/>
      <c r="G46" s="5"/>
      <c r="H46" s="5">
        <v>221</v>
      </c>
      <c r="I46" s="5" t="s">
        <v>0</v>
      </c>
    </row>
    <row r="47" spans="2:9" ht="17.399999999999999" x14ac:dyDescent="0.35">
      <c r="B47" s="25">
        <v>42</v>
      </c>
      <c r="C47" s="73" t="s">
        <v>105</v>
      </c>
      <c r="D47" s="51" t="s">
        <v>89</v>
      </c>
      <c r="E47" s="5"/>
      <c r="F47" s="5"/>
      <c r="G47" s="5"/>
      <c r="H47" s="5">
        <v>218</v>
      </c>
      <c r="I47" s="5"/>
    </row>
    <row r="48" spans="2:9" ht="17.399999999999999" x14ac:dyDescent="0.35">
      <c r="B48" s="25">
        <v>43</v>
      </c>
      <c r="C48" s="13" t="s">
        <v>126</v>
      </c>
      <c r="D48" s="78" t="s">
        <v>135</v>
      </c>
      <c r="E48" s="5"/>
      <c r="F48" s="5"/>
      <c r="G48" s="5"/>
      <c r="H48" s="5">
        <v>218</v>
      </c>
      <c r="I48" s="5"/>
    </row>
    <row r="49" spans="2:9" ht="17.399999999999999" x14ac:dyDescent="0.35">
      <c r="B49" s="25">
        <v>44</v>
      </c>
      <c r="C49" s="76" t="s">
        <v>107</v>
      </c>
      <c r="D49" s="64" t="s">
        <v>136</v>
      </c>
      <c r="E49" s="5"/>
      <c r="F49" s="5"/>
      <c r="G49" s="5"/>
      <c r="H49" s="5">
        <v>216</v>
      </c>
      <c r="I49" s="5" t="s">
        <v>0</v>
      </c>
    </row>
    <row r="50" spans="2:9" ht="17.399999999999999" x14ac:dyDescent="0.35">
      <c r="B50" s="25">
        <v>45</v>
      </c>
      <c r="C50" s="76" t="s">
        <v>107</v>
      </c>
      <c r="D50" s="68" t="s">
        <v>139</v>
      </c>
      <c r="E50" s="5"/>
      <c r="F50" s="5"/>
      <c r="G50" s="5"/>
      <c r="H50" s="5">
        <v>215</v>
      </c>
      <c r="I50" s="5"/>
    </row>
    <row r="51" spans="2:9" ht="17.399999999999999" x14ac:dyDescent="0.35">
      <c r="B51" s="25">
        <v>46</v>
      </c>
      <c r="C51" s="82" t="s">
        <v>121</v>
      </c>
      <c r="D51" s="86" t="s">
        <v>137</v>
      </c>
      <c r="E51" s="5"/>
      <c r="F51" s="5"/>
      <c r="G51" s="5"/>
      <c r="H51" s="5">
        <v>215</v>
      </c>
      <c r="I51" s="5" t="s">
        <v>0</v>
      </c>
    </row>
    <row r="52" spans="2:9" ht="17.399999999999999" x14ac:dyDescent="0.35">
      <c r="B52" s="25">
        <v>47</v>
      </c>
      <c r="C52" s="77" t="s">
        <v>108</v>
      </c>
      <c r="D52" s="66" t="s">
        <v>138</v>
      </c>
      <c r="E52" s="5"/>
      <c r="F52" s="5"/>
      <c r="G52" s="5"/>
      <c r="H52" s="5">
        <v>215</v>
      </c>
      <c r="I52" s="5" t="s">
        <v>0</v>
      </c>
    </row>
    <row r="53" spans="2:9" ht="17.399999999999999" x14ac:dyDescent="0.35">
      <c r="B53" s="25">
        <v>48</v>
      </c>
      <c r="C53" s="82" t="s">
        <v>121</v>
      </c>
      <c r="D53" s="83" t="s">
        <v>143</v>
      </c>
      <c r="E53" s="5"/>
      <c r="F53" s="5"/>
      <c r="G53" s="5"/>
      <c r="H53" s="5">
        <v>215</v>
      </c>
      <c r="I53" s="5" t="s">
        <v>0</v>
      </c>
    </row>
    <row r="54" spans="2:9" ht="17.399999999999999" x14ac:dyDescent="0.35">
      <c r="B54" s="25">
        <v>49</v>
      </c>
      <c r="C54" s="74" t="s">
        <v>106</v>
      </c>
      <c r="D54" s="81" t="s">
        <v>144</v>
      </c>
      <c r="E54" s="5"/>
      <c r="F54" s="5"/>
      <c r="G54" s="5"/>
      <c r="H54" s="5">
        <v>215</v>
      </c>
      <c r="I54" s="5" t="s">
        <v>0</v>
      </c>
    </row>
    <row r="55" spans="2:9" ht="17.399999999999999" x14ac:dyDescent="0.35">
      <c r="B55" s="25">
        <v>50</v>
      </c>
      <c r="C55" s="13" t="s">
        <v>126</v>
      </c>
      <c r="D55" s="30" t="s">
        <v>140</v>
      </c>
      <c r="E55" s="5"/>
      <c r="F55" s="5"/>
      <c r="G55" s="5"/>
      <c r="H55" s="5">
        <v>214</v>
      </c>
      <c r="I55" s="5" t="s">
        <v>0</v>
      </c>
    </row>
    <row r="56" spans="2:9" ht="17.399999999999999" x14ac:dyDescent="0.35">
      <c r="B56" s="25">
        <v>51</v>
      </c>
      <c r="C56" s="82" t="s">
        <v>121</v>
      </c>
      <c r="D56" s="83" t="s">
        <v>141</v>
      </c>
      <c r="E56" s="5"/>
      <c r="F56" s="5"/>
      <c r="G56" s="5"/>
      <c r="H56" s="5">
        <v>213</v>
      </c>
      <c r="I56" s="5"/>
    </row>
    <row r="57" spans="2:9" ht="17.399999999999999" x14ac:dyDescent="0.35">
      <c r="B57" s="25">
        <v>52</v>
      </c>
      <c r="C57" s="76" t="s">
        <v>107</v>
      </c>
      <c r="D57" s="68" t="s">
        <v>142</v>
      </c>
      <c r="E57" s="5"/>
      <c r="F57" s="5"/>
      <c r="G57" s="5"/>
      <c r="H57" s="5">
        <v>213</v>
      </c>
      <c r="I57" s="5"/>
    </row>
    <row r="58" spans="2:9" ht="17.399999999999999" x14ac:dyDescent="0.35">
      <c r="B58" s="25">
        <v>53</v>
      </c>
      <c r="C58" s="11" t="s">
        <v>24</v>
      </c>
      <c r="D58" s="12" t="s">
        <v>27</v>
      </c>
      <c r="E58" s="5"/>
      <c r="F58" s="5"/>
      <c r="G58" s="5"/>
      <c r="H58" s="5">
        <v>211</v>
      </c>
      <c r="I58" s="5" t="s">
        <v>0</v>
      </c>
    </row>
    <row r="59" spans="2:9" ht="17.399999999999999" x14ac:dyDescent="0.35">
      <c r="B59" s="25">
        <v>54</v>
      </c>
      <c r="C59" s="11" t="s">
        <v>24</v>
      </c>
      <c r="D59" s="12" t="s">
        <v>35</v>
      </c>
      <c r="E59" s="5"/>
      <c r="F59" s="5"/>
      <c r="G59" s="5"/>
      <c r="H59" s="5">
        <v>210</v>
      </c>
      <c r="I59" s="5" t="s">
        <v>0</v>
      </c>
    </row>
    <row r="60" spans="2:9" ht="17.399999999999999" x14ac:dyDescent="0.35">
      <c r="B60" s="25">
        <v>55</v>
      </c>
      <c r="C60" s="9" t="s">
        <v>19</v>
      </c>
      <c r="D60" s="10" t="s">
        <v>23</v>
      </c>
      <c r="E60" s="5"/>
      <c r="F60" s="5"/>
      <c r="G60" s="5"/>
      <c r="H60" s="5">
        <v>208</v>
      </c>
      <c r="I60" s="5" t="s">
        <v>0</v>
      </c>
    </row>
    <row r="61" spans="2:9" ht="17.399999999999999" x14ac:dyDescent="0.35">
      <c r="B61" s="25">
        <v>56</v>
      </c>
      <c r="C61" s="73" t="s">
        <v>105</v>
      </c>
      <c r="D61" s="65" t="s">
        <v>159</v>
      </c>
      <c r="E61" s="5"/>
      <c r="F61" s="5"/>
      <c r="G61" s="5"/>
      <c r="H61" s="5">
        <v>208</v>
      </c>
      <c r="I61" s="5" t="s">
        <v>0</v>
      </c>
    </row>
    <row r="62" spans="2:9" ht="17.399999999999999" x14ac:dyDescent="0.35">
      <c r="B62" s="25">
        <v>57</v>
      </c>
      <c r="C62" s="77" t="s">
        <v>108</v>
      </c>
      <c r="D62" s="80" t="s">
        <v>145</v>
      </c>
      <c r="E62" s="5"/>
      <c r="F62" s="5"/>
      <c r="G62" s="5"/>
      <c r="H62" s="5">
        <v>208</v>
      </c>
      <c r="I62" s="5" t="s">
        <v>0</v>
      </c>
    </row>
    <row r="63" spans="2:9" ht="17.399999999999999" x14ac:dyDescent="0.35">
      <c r="B63" s="25">
        <v>58</v>
      </c>
      <c r="C63" s="87" t="s">
        <v>149</v>
      </c>
      <c r="D63" s="88" t="s">
        <v>157</v>
      </c>
      <c r="E63" s="5"/>
      <c r="F63" s="5"/>
      <c r="G63" s="5"/>
      <c r="H63" s="5">
        <v>207</v>
      </c>
      <c r="I63" s="5" t="s">
        <v>0</v>
      </c>
    </row>
    <row r="64" spans="2:9" ht="17.399999999999999" x14ac:dyDescent="0.35">
      <c r="B64" s="25">
        <v>59</v>
      </c>
      <c r="C64" s="77" t="s">
        <v>108</v>
      </c>
      <c r="D64" s="80" t="s">
        <v>146</v>
      </c>
      <c r="E64" s="5"/>
      <c r="F64" s="5"/>
      <c r="G64" s="5"/>
      <c r="H64" s="5">
        <v>206</v>
      </c>
      <c r="I64" s="5" t="s">
        <v>0</v>
      </c>
    </row>
    <row r="65" spans="2:9" ht="17.399999999999999" x14ac:dyDescent="0.35">
      <c r="B65" s="25">
        <v>60</v>
      </c>
      <c r="C65" s="82" t="s">
        <v>121</v>
      </c>
      <c r="D65" s="83" t="s">
        <v>147</v>
      </c>
      <c r="E65" s="5"/>
      <c r="F65" s="5"/>
      <c r="G65" s="5"/>
      <c r="H65" s="5">
        <v>206</v>
      </c>
      <c r="I65" s="5" t="s">
        <v>0</v>
      </c>
    </row>
    <row r="66" spans="2:9" ht="17.399999999999999" x14ac:dyDescent="0.35">
      <c r="B66" s="25">
        <v>61</v>
      </c>
      <c r="C66" s="217" t="s">
        <v>123</v>
      </c>
      <c r="D66" s="220" t="s">
        <v>148</v>
      </c>
      <c r="E66" s="5"/>
      <c r="F66" s="5"/>
      <c r="G66" s="5"/>
      <c r="H66" s="5">
        <v>205</v>
      </c>
      <c r="I66" s="5"/>
    </row>
    <row r="67" spans="2:9" ht="17.399999999999999" x14ac:dyDescent="0.35">
      <c r="B67" s="25">
        <v>62</v>
      </c>
      <c r="C67" s="82" t="s">
        <v>121</v>
      </c>
      <c r="D67" s="83" t="s">
        <v>155</v>
      </c>
      <c r="E67" s="5"/>
      <c r="F67" s="5"/>
      <c r="G67" s="5"/>
      <c r="H67" s="5">
        <v>203</v>
      </c>
      <c r="I67" s="5" t="s">
        <v>0</v>
      </c>
    </row>
    <row r="68" spans="2:9" ht="17.399999999999999" x14ac:dyDescent="0.35">
      <c r="B68" s="25">
        <v>63</v>
      </c>
      <c r="C68" s="87" t="s">
        <v>149</v>
      </c>
      <c r="D68" s="88" t="s">
        <v>150</v>
      </c>
      <c r="E68" s="5"/>
      <c r="F68" s="5"/>
      <c r="G68" s="5"/>
      <c r="H68" s="5">
        <v>202</v>
      </c>
      <c r="I68" s="5" t="s">
        <v>0</v>
      </c>
    </row>
    <row r="69" spans="2:9" ht="17.399999999999999" x14ac:dyDescent="0.35">
      <c r="B69" s="25">
        <v>64</v>
      </c>
      <c r="C69" s="87" t="s">
        <v>149</v>
      </c>
      <c r="D69" s="88" t="s">
        <v>151</v>
      </c>
      <c r="E69" s="5"/>
      <c r="F69" s="5"/>
      <c r="G69" s="5"/>
      <c r="H69" s="5">
        <v>201</v>
      </c>
      <c r="I69" s="5" t="s">
        <v>0</v>
      </c>
    </row>
    <row r="70" spans="2:9" ht="17.399999999999999" x14ac:dyDescent="0.35">
      <c r="B70" s="25">
        <v>65</v>
      </c>
      <c r="C70" s="11" t="s">
        <v>24</v>
      </c>
      <c r="D70" s="12" t="s">
        <v>25</v>
      </c>
      <c r="E70" s="5"/>
      <c r="F70" s="5"/>
      <c r="G70" s="5"/>
      <c r="H70" s="5">
        <v>201</v>
      </c>
      <c r="I70" s="5" t="s">
        <v>0</v>
      </c>
    </row>
    <row r="71" spans="2:9" ht="17.399999999999999" x14ac:dyDescent="0.35">
      <c r="B71" s="25">
        <v>66</v>
      </c>
      <c r="C71" s="74" t="s">
        <v>106</v>
      </c>
      <c r="D71" s="81" t="s">
        <v>152</v>
      </c>
      <c r="E71" s="5"/>
      <c r="F71" s="5"/>
      <c r="G71" s="5"/>
      <c r="H71" s="5">
        <v>200</v>
      </c>
      <c r="I71" s="5"/>
    </row>
    <row r="72" spans="2:9" ht="17.399999999999999" x14ac:dyDescent="0.35">
      <c r="B72" s="25">
        <v>67</v>
      </c>
      <c r="C72" s="11" t="s">
        <v>24</v>
      </c>
      <c r="D72" s="12" t="s">
        <v>26</v>
      </c>
      <c r="E72" s="5"/>
      <c r="F72" s="5"/>
      <c r="G72" s="5"/>
      <c r="H72" s="5">
        <v>200</v>
      </c>
      <c r="I72" s="5" t="s">
        <v>0</v>
      </c>
    </row>
    <row r="73" spans="2:9" ht="17.399999999999999" x14ac:dyDescent="0.35">
      <c r="B73" s="25">
        <v>68</v>
      </c>
      <c r="C73" s="11" t="s">
        <v>24</v>
      </c>
      <c r="D73" s="12" t="s">
        <v>28</v>
      </c>
      <c r="E73" s="5"/>
      <c r="F73" s="5"/>
      <c r="G73" s="5"/>
      <c r="H73" s="5">
        <v>200</v>
      </c>
      <c r="I73" s="5" t="s">
        <v>0</v>
      </c>
    </row>
    <row r="74" spans="2:9" ht="18" x14ac:dyDescent="0.35">
      <c r="B74" s="25">
        <v>69</v>
      </c>
      <c r="C74" s="17" t="s">
        <v>33</v>
      </c>
      <c r="D74" s="18" t="s">
        <v>34</v>
      </c>
      <c r="E74" s="5"/>
      <c r="F74" s="5"/>
      <c r="G74" s="5"/>
      <c r="H74" s="5"/>
      <c r="I74" s="5">
        <v>199</v>
      </c>
    </row>
    <row r="75" spans="2:9" ht="17.399999999999999" x14ac:dyDescent="0.35">
      <c r="B75" s="25">
        <v>70</v>
      </c>
      <c r="C75" s="84" t="s">
        <v>123</v>
      </c>
      <c r="D75" s="85" t="s">
        <v>153</v>
      </c>
      <c r="E75" s="5"/>
      <c r="F75" s="5"/>
      <c r="G75" s="5"/>
      <c r="H75" s="5"/>
      <c r="I75" s="5">
        <v>199</v>
      </c>
    </row>
    <row r="76" spans="2:9" ht="17.399999999999999" x14ac:dyDescent="0.35">
      <c r="B76" s="25">
        <v>71</v>
      </c>
      <c r="C76" s="9" t="s">
        <v>19</v>
      </c>
      <c r="D76" s="10" t="s">
        <v>38</v>
      </c>
      <c r="E76" s="5"/>
      <c r="F76" s="5"/>
      <c r="G76" s="5"/>
      <c r="H76" s="5"/>
      <c r="I76" s="5">
        <v>199</v>
      </c>
    </row>
    <row r="77" spans="2:9" ht="17.399999999999999" x14ac:dyDescent="0.35">
      <c r="B77" s="25">
        <v>72</v>
      </c>
      <c r="C77" s="13" t="s">
        <v>126</v>
      </c>
      <c r="D77" s="30" t="s">
        <v>154</v>
      </c>
      <c r="E77" s="5"/>
      <c r="F77" s="5"/>
      <c r="G77" s="5"/>
      <c r="H77" s="5"/>
      <c r="I77" s="5">
        <v>199</v>
      </c>
    </row>
    <row r="78" spans="2:9" ht="17.399999999999999" x14ac:dyDescent="0.35">
      <c r="B78" s="25">
        <v>73</v>
      </c>
      <c r="C78" s="15" t="s">
        <v>31</v>
      </c>
      <c r="D78" s="16" t="s">
        <v>39</v>
      </c>
      <c r="E78" s="5"/>
      <c r="F78" s="5"/>
      <c r="G78" s="5"/>
      <c r="H78" s="5"/>
      <c r="I78" s="5">
        <v>194</v>
      </c>
    </row>
    <row r="79" spans="2:9" ht="17.399999999999999" x14ac:dyDescent="0.35">
      <c r="B79" s="25">
        <v>74</v>
      </c>
      <c r="C79" s="74" t="s">
        <v>106</v>
      </c>
      <c r="D79" s="81" t="s">
        <v>156</v>
      </c>
      <c r="E79" s="5"/>
      <c r="F79" s="5"/>
      <c r="G79" s="5"/>
      <c r="H79" s="5"/>
      <c r="I79" s="5">
        <v>194</v>
      </c>
    </row>
    <row r="80" spans="2:9" ht="17.399999999999999" x14ac:dyDescent="0.35">
      <c r="B80" s="25">
        <v>75</v>
      </c>
      <c r="C80" s="74" t="s">
        <v>106</v>
      </c>
      <c r="D80" s="69" t="s">
        <v>160</v>
      </c>
      <c r="E80" s="5"/>
      <c r="F80" s="5"/>
      <c r="G80" s="5"/>
      <c r="H80" s="5"/>
      <c r="I80" s="5">
        <v>191</v>
      </c>
    </row>
    <row r="81" spans="2:9" ht="17.399999999999999" x14ac:dyDescent="0.35">
      <c r="B81" s="25">
        <v>76</v>
      </c>
      <c r="C81" s="15" t="s">
        <v>31</v>
      </c>
      <c r="D81" s="16" t="s">
        <v>36</v>
      </c>
      <c r="E81" s="5"/>
      <c r="F81" s="5"/>
      <c r="G81" s="5"/>
      <c r="H81" s="5"/>
      <c r="I81" s="5">
        <v>190</v>
      </c>
    </row>
    <row r="82" spans="2:9" ht="18" x14ac:dyDescent="0.35">
      <c r="B82" s="25">
        <v>77</v>
      </c>
      <c r="C82" s="21" t="s">
        <v>53</v>
      </c>
      <c r="D82" s="22" t="s">
        <v>63</v>
      </c>
      <c r="E82" s="5"/>
      <c r="F82" s="5"/>
      <c r="G82" s="5"/>
      <c r="H82" s="5"/>
      <c r="I82" s="5">
        <v>190</v>
      </c>
    </row>
    <row r="83" spans="2:9" ht="17.399999999999999" x14ac:dyDescent="0.35">
      <c r="B83" s="25">
        <v>78</v>
      </c>
      <c r="C83" s="19" t="s">
        <v>41</v>
      </c>
      <c r="D83" s="20" t="s">
        <v>42</v>
      </c>
      <c r="E83" s="5"/>
      <c r="F83" s="5"/>
      <c r="G83" s="5"/>
      <c r="H83" s="5"/>
      <c r="I83" s="5">
        <v>190</v>
      </c>
    </row>
    <row r="84" spans="2:9" ht="17.399999999999999" x14ac:dyDescent="0.35">
      <c r="B84" s="25">
        <v>79</v>
      </c>
      <c r="C84" s="74" t="s">
        <v>106</v>
      </c>
      <c r="D84" s="81" t="s">
        <v>158</v>
      </c>
      <c r="E84" s="5"/>
      <c r="F84" s="5"/>
      <c r="G84" s="5"/>
      <c r="H84" s="5"/>
      <c r="I84" s="5">
        <v>189</v>
      </c>
    </row>
    <row r="85" spans="2:9" ht="17.399999999999999" x14ac:dyDescent="0.35">
      <c r="B85" s="25">
        <v>80</v>
      </c>
      <c r="C85" s="15" t="s">
        <v>31</v>
      </c>
      <c r="D85" s="16" t="s">
        <v>40</v>
      </c>
      <c r="E85" s="5"/>
      <c r="F85" s="5"/>
      <c r="G85" s="5"/>
      <c r="H85" s="5"/>
      <c r="I85" s="5">
        <v>189</v>
      </c>
    </row>
    <row r="86" spans="2:9" ht="18" x14ac:dyDescent="0.35">
      <c r="B86" s="25">
        <v>81</v>
      </c>
      <c r="C86" s="13" t="s">
        <v>29</v>
      </c>
      <c r="D86" s="24" t="s">
        <v>52</v>
      </c>
      <c r="E86" s="5"/>
      <c r="F86" s="5"/>
      <c r="G86" s="5"/>
      <c r="H86" s="5"/>
      <c r="I86" s="5">
        <v>187</v>
      </c>
    </row>
    <row r="87" spans="2:9" ht="17.399999999999999" x14ac:dyDescent="0.35">
      <c r="B87" s="25">
        <v>82</v>
      </c>
      <c r="C87" s="15" t="s">
        <v>31</v>
      </c>
      <c r="D87" s="16" t="s">
        <v>32</v>
      </c>
      <c r="E87" s="5"/>
      <c r="F87" s="5"/>
      <c r="G87" s="5"/>
      <c r="H87" s="5"/>
      <c r="I87" s="5">
        <v>185</v>
      </c>
    </row>
    <row r="88" spans="2:9" ht="17.399999999999999" x14ac:dyDescent="0.35">
      <c r="B88" s="25">
        <v>83</v>
      </c>
      <c r="C88" s="29" t="s">
        <v>126</v>
      </c>
      <c r="D88" s="30" t="s">
        <v>161</v>
      </c>
      <c r="E88" s="5"/>
      <c r="F88" s="5"/>
      <c r="G88" s="5"/>
      <c r="H88" s="5"/>
      <c r="I88" s="5">
        <v>183</v>
      </c>
    </row>
    <row r="89" spans="2:9" ht="18" x14ac:dyDescent="0.35">
      <c r="B89" s="25">
        <v>84</v>
      </c>
      <c r="C89" s="21" t="s">
        <v>53</v>
      </c>
      <c r="D89" s="22" t="s">
        <v>67</v>
      </c>
      <c r="E89" s="5"/>
      <c r="F89" s="5"/>
      <c r="G89" s="5"/>
      <c r="H89" s="5"/>
      <c r="I89" s="5">
        <v>182</v>
      </c>
    </row>
    <row r="90" spans="2:9" ht="18" x14ac:dyDescent="0.35">
      <c r="B90" s="25">
        <v>85</v>
      </c>
      <c r="C90" s="13" t="s">
        <v>29</v>
      </c>
      <c r="D90" s="14" t="s">
        <v>60</v>
      </c>
      <c r="E90" s="5"/>
      <c r="F90" s="5"/>
      <c r="G90" s="5"/>
      <c r="H90" s="5"/>
      <c r="I90" s="5">
        <v>178</v>
      </c>
    </row>
    <row r="91" spans="2:9" ht="17.399999999999999" x14ac:dyDescent="0.35">
      <c r="B91" s="25">
        <v>86</v>
      </c>
      <c r="C91" s="19" t="s">
        <v>41</v>
      </c>
      <c r="D91" s="89" t="s">
        <v>47</v>
      </c>
      <c r="E91" s="5"/>
      <c r="F91" s="5"/>
      <c r="G91" s="5"/>
      <c r="H91" s="5"/>
      <c r="I91" s="5">
        <v>178</v>
      </c>
    </row>
    <row r="92" spans="2:9" ht="17.399999999999999" x14ac:dyDescent="0.35">
      <c r="B92" s="25">
        <v>87</v>
      </c>
      <c r="C92" s="13" t="s">
        <v>126</v>
      </c>
      <c r="D92" s="30" t="s">
        <v>162</v>
      </c>
      <c r="E92" s="5"/>
      <c r="F92" s="5"/>
      <c r="G92" s="5"/>
      <c r="H92" s="5"/>
      <c r="I92" s="5">
        <v>177</v>
      </c>
    </row>
    <row r="93" spans="2:9" ht="18" x14ac:dyDescent="0.35">
      <c r="B93" s="25">
        <v>88</v>
      </c>
      <c r="C93" s="13" t="s">
        <v>29</v>
      </c>
      <c r="D93" s="14" t="s">
        <v>61</v>
      </c>
      <c r="E93" s="5"/>
      <c r="F93" s="5"/>
      <c r="G93" s="5"/>
      <c r="H93" s="5"/>
      <c r="I93" s="5">
        <v>176</v>
      </c>
    </row>
    <row r="94" spans="2:9" ht="18" x14ac:dyDescent="0.35">
      <c r="B94" s="25">
        <v>89</v>
      </c>
      <c r="C94" s="17" t="s">
        <v>33</v>
      </c>
      <c r="D94" s="18" t="s">
        <v>43</v>
      </c>
      <c r="E94" s="5"/>
      <c r="F94" s="5"/>
      <c r="G94" s="5"/>
      <c r="H94" s="5"/>
      <c r="I94" s="5">
        <v>176</v>
      </c>
    </row>
    <row r="95" spans="2:9" ht="17.399999999999999" x14ac:dyDescent="0.35">
      <c r="B95" s="25">
        <v>90</v>
      </c>
      <c r="C95" s="87" t="s">
        <v>149</v>
      </c>
      <c r="D95" s="88" t="s">
        <v>163</v>
      </c>
      <c r="E95" s="5"/>
      <c r="F95" s="5"/>
      <c r="G95" s="5"/>
      <c r="H95" s="5"/>
      <c r="I95" s="5">
        <v>176</v>
      </c>
    </row>
    <row r="96" spans="2:9" ht="18" x14ac:dyDescent="0.35">
      <c r="B96" s="25">
        <v>91</v>
      </c>
      <c r="C96" s="17" t="s">
        <v>33</v>
      </c>
      <c r="D96" s="18" t="s">
        <v>62</v>
      </c>
      <c r="E96" s="5"/>
      <c r="F96" s="5"/>
      <c r="G96" s="5"/>
      <c r="H96" s="5"/>
      <c r="I96" s="5">
        <v>175</v>
      </c>
    </row>
    <row r="97" spans="2:10" ht="17.399999999999999" x14ac:dyDescent="0.35">
      <c r="C97" s="2"/>
      <c r="D97" s="67"/>
    </row>
    <row r="98" spans="2:10" ht="17.399999999999999" x14ac:dyDescent="0.35">
      <c r="C98" s="2"/>
      <c r="D98" s="67"/>
    </row>
    <row r="100" spans="2:10" ht="15.6" x14ac:dyDescent="0.3">
      <c r="D100" s="27" t="s">
        <v>164</v>
      </c>
      <c r="G100" s="27" t="s">
        <v>226</v>
      </c>
    </row>
    <row r="101" spans="2:10" ht="15.6" x14ac:dyDescent="0.3">
      <c r="E101" s="27"/>
    </row>
    <row r="102" spans="2:10" ht="41.4" x14ac:dyDescent="0.3">
      <c r="E102" s="90" t="s">
        <v>165</v>
      </c>
      <c r="F102" s="90" t="s">
        <v>166</v>
      </c>
      <c r="G102" s="90" t="s">
        <v>167</v>
      </c>
      <c r="H102" s="90" t="s">
        <v>168</v>
      </c>
      <c r="I102" s="90" t="s">
        <v>169</v>
      </c>
      <c r="J102" s="90" t="s">
        <v>170</v>
      </c>
    </row>
    <row r="103" spans="2:10" ht="17.399999999999999" x14ac:dyDescent="0.35">
      <c r="B103" s="25">
        <v>1</v>
      </c>
      <c r="C103" s="72" t="s">
        <v>17</v>
      </c>
      <c r="D103" s="49" t="s">
        <v>82</v>
      </c>
      <c r="E103" s="5">
        <v>707</v>
      </c>
      <c r="F103" s="5" t="s">
        <v>0</v>
      </c>
      <c r="G103" s="5"/>
      <c r="H103" s="5"/>
      <c r="I103" s="5"/>
      <c r="J103" s="5" t="s">
        <v>0</v>
      </c>
    </row>
    <row r="104" spans="2:10" ht="17.399999999999999" x14ac:dyDescent="0.35">
      <c r="B104" s="25">
        <v>2</v>
      </c>
      <c r="C104" s="72" t="s">
        <v>17</v>
      </c>
      <c r="D104" s="49" t="s">
        <v>84</v>
      </c>
      <c r="E104" s="5">
        <v>702</v>
      </c>
      <c r="F104" s="5"/>
      <c r="G104" s="5" t="s">
        <v>0</v>
      </c>
      <c r="H104" s="5" t="s">
        <v>0</v>
      </c>
      <c r="I104" s="5"/>
      <c r="J104" s="5"/>
    </row>
    <row r="105" spans="2:10" ht="17.399999999999999" x14ac:dyDescent="0.35">
      <c r="B105" s="25">
        <v>3</v>
      </c>
      <c r="C105" s="73" t="s">
        <v>105</v>
      </c>
      <c r="D105" s="51" t="s">
        <v>85</v>
      </c>
      <c r="E105" s="5">
        <v>701</v>
      </c>
      <c r="F105" s="5" t="s">
        <v>0</v>
      </c>
      <c r="G105" s="5"/>
      <c r="H105" s="5" t="s">
        <v>0</v>
      </c>
      <c r="I105" s="5"/>
      <c r="J105" s="5"/>
    </row>
    <row r="106" spans="2:10" ht="17.399999999999999" x14ac:dyDescent="0.35">
      <c r="B106" s="25">
        <v>4</v>
      </c>
      <c r="C106" s="72" t="s">
        <v>17</v>
      </c>
      <c r="D106" s="49" t="s">
        <v>83</v>
      </c>
      <c r="E106" s="5">
        <v>695</v>
      </c>
      <c r="F106" s="5"/>
      <c r="G106" s="5"/>
      <c r="H106" s="5" t="s">
        <v>0</v>
      </c>
      <c r="I106" s="5"/>
      <c r="J106" s="5"/>
    </row>
    <row r="107" spans="2:10" ht="17.399999999999999" x14ac:dyDescent="0.35">
      <c r="B107" s="25">
        <v>5</v>
      </c>
      <c r="C107" s="72" t="s">
        <v>17</v>
      </c>
      <c r="D107" s="48" t="s">
        <v>98</v>
      </c>
      <c r="E107" s="5">
        <v>676</v>
      </c>
      <c r="F107" s="5"/>
      <c r="G107" s="5"/>
      <c r="H107" s="5"/>
      <c r="I107" s="5" t="s">
        <v>0</v>
      </c>
      <c r="J107" s="5" t="s">
        <v>0</v>
      </c>
    </row>
    <row r="108" spans="2:10" ht="17.399999999999999" x14ac:dyDescent="0.35">
      <c r="B108" s="25">
        <v>6</v>
      </c>
      <c r="C108" s="72" t="s">
        <v>17</v>
      </c>
      <c r="D108" s="49" t="s">
        <v>18</v>
      </c>
      <c r="E108" s="5">
        <v>670</v>
      </c>
      <c r="F108" s="5" t="s">
        <v>0</v>
      </c>
      <c r="G108" s="5" t="s">
        <v>0</v>
      </c>
      <c r="H108" s="5"/>
      <c r="I108" s="5"/>
      <c r="J108" s="5"/>
    </row>
    <row r="109" spans="2:10" ht="17.399999999999999" x14ac:dyDescent="0.35">
      <c r="B109" s="25">
        <v>7</v>
      </c>
      <c r="C109" s="73" t="s">
        <v>105</v>
      </c>
      <c r="D109" s="65" t="s">
        <v>91</v>
      </c>
      <c r="E109" s="5">
        <v>669</v>
      </c>
      <c r="F109" s="5" t="s">
        <v>0</v>
      </c>
      <c r="G109" s="5"/>
      <c r="H109" s="5" t="s">
        <v>0</v>
      </c>
      <c r="I109" s="5"/>
      <c r="J109" s="5"/>
    </row>
    <row r="110" spans="2:10" ht="17.399999999999999" x14ac:dyDescent="0.35">
      <c r="B110" s="25">
        <v>8</v>
      </c>
      <c r="C110" s="72" t="s">
        <v>17</v>
      </c>
      <c r="D110" s="49" t="s">
        <v>86</v>
      </c>
      <c r="E110" s="5"/>
      <c r="F110" s="5">
        <v>647</v>
      </c>
      <c r="G110" s="5"/>
      <c r="H110" s="5"/>
      <c r="I110" s="5"/>
      <c r="J110" s="5"/>
    </row>
    <row r="111" spans="2:10" ht="17.399999999999999" x14ac:dyDescent="0.35">
      <c r="B111" s="25">
        <v>9</v>
      </c>
      <c r="C111" s="73" t="s">
        <v>105</v>
      </c>
      <c r="D111" s="65" t="s">
        <v>94</v>
      </c>
      <c r="E111" s="5"/>
      <c r="F111" s="5">
        <v>644</v>
      </c>
      <c r="G111" s="5" t="s">
        <v>0</v>
      </c>
      <c r="H111" s="5" t="s">
        <v>0</v>
      </c>
      <c r="I111" s="5"/>
      <c r="J111" s="5"/>
    </row>
    <row r="112" spans="2:10" ht="17.399999999999999" x14ac:dyDescent="0.35">
      <c r="B112" s="25">
        <v>10</v>
      </c>
      <c r="C112" s="74" t="s">
        <v>106</v>
      </c>
      <c r="D112" s="81" t="s">
        <v>100</v>
      </c>
      <c r="E112" s="5"/>
      <c r="F112" s="5">
        <v>641</v>
      </c>
      <c r="G112" s="5"/>
      <c r="H112" s="5"/>
      <c r="I112" s="5" t="s">
        <v>0</v>
      </c>
      <c r="J112" s="5"/>
    </row>
    <row r="113" spans="2:10" ht="17.399999999999999" x14ac:dyDescent="0.35">
      <c r="B113" s="25">
        <v>11</v>
      </c>
      <c r="C113" s="77" t="s">
        <v>108</v>
      </c>
      <c r="D113" s="80" t="s">
        <v>96</v>
      </c>
      <c r="E113" s="5"/>
      <c r="F113" s="5">
        <v>640</v>
      </c>
      <c r="G113" s="5"/>
      <c r="H113" s="5" t="s">
        <v>0</v>
      </c>
      <c r="I113" s="5" t="s">
        <v>0</v>
      </c>
      <c r="J113" s="5"/>
    </row>
    <row r="114" spans="2:10" ht="17.399999999999999" x14ac:dyDescent="0.35">
      <c r="B114" s="25">
        <v>12</v>
      </c>
      <c r="C114" s="76" t="s">
        <v>107</v>
      </c>
      <c r="D114" s="64" t="s">
        <v>90</v>
      </c>
      <c r="E114" s="5"/>
      <c r="F114" s="5">
        <v>636</v>
      </c>
      <c r="G114" s="5"/>
      <c r="H114" s="5"/>
      <c r="I114" s="5"/>
      <c r="J114" s="5"/>
    </row>
    <row r="115" spans="2:10" ht="17.399999999999999" x14ac:dyDescent="0.35">
      <c r="B115" s="25">
        <v>13</v>
      </c>
      <c r="C115" s="73" t="s">
        <v>105</v>
      </c>
      <c r="D115" s="65" t="s">
        <v>95</v>
      </c>
      <c r="E115" s="5"/>
      <c r="F115" s="5">
        <v>633</v>
      </c>
      <c r="G115" s="5"/>
      <c r="H115" s="5"/>
      <c r="I115" s="5" t="s">
        <v>0</v>
      </c>
      <c r="J115" s="5"/>
    </row>
    <row r="116" spans="2:10" ht="17.399999999999999" x14ac:dyDescent="0.35">
      <c r="B116" s="25">
        <v>14</v>
      </c>
      <c r="C116" s="192" t="s">
        <v>17</v>
      </c>
      <c r="D116" s="46" t="s">
        <v>88</v>
      </c>
      <c r="E116" s="5"/>
      <c r="F116" s="5">
        <v>628</v>
      </c>
      <c r="G116" s="5"/>
      <c r="H116" s="5"/>
      <c r="I116" s="5"/>
      <c r="J116" s="5"/>
    </row>
    <row r="117" spans="2:10" ht="17.399999999999999" x14ac:dyDescent="0.35">
      <c r="B117" s="25">
        <v>15</v>
      </c>
      <c r="C117" s="76" t="s">
        <v>107</v>
      </c>
      <c r="D117" s="68" t="s">
        <v>93</v>
      </c>
      <c r="E117" s="5"/>
      <c r="F117" s="5">
        <v>625</v>
      </c>
      <c r="G117" s="5" t="s">
        <v>0</v>
      </c>
      <c r="H117" s="5"/>
      <c r="I117" s="5"/>
      <c r="J117" s="5"/>
    </row>
    <row r="118" spans="2:10" ht="17.399999999999999" x14ac:dyDescent="0.35">
      <c r="B118" s="25">
        <v>16</v>
      </c>
      <c r="C118" s="73" t="s">
        <v>105</v>
      </c>
      <c r="D118" s="65" t="s">
        <v>118</v>
      </c>
      <c r="E118" s="5"/>
      <c r="F118" s="5">
        <v>625</v>
      </c>
      <c r="G118" s="5"/>
      <c r="H118" s="5"/>
      <c r="I118" s="5"/>
      <c r="J118" s="5" t="s">
        <v>0</v>
      </c>
    </row>
    <row r="119" spans="2:10" ht="17.399999999999999" x14ac:dyDescent="0.35">
      <c r="B119" s="25">
        <v>17</v>
      </c>
      <c r="C119" s="76" t="s">
        <v>107</v>
      </c>
      <c r="D119" s="64" t="s">
        <v>119</v>
      </c>
      <c r="E119" s="5"/>
      <c r="F119" s="5"/>
      <c r="G119" s="5">
        <v>623</v>
      </c>
      <c r="H119" s="5"/>
      <c r="I119" s="5"/>
      <c r="J119" s="5" t="s">
        <v>0</v>
      </c>
    </row>
    <row r="120" spans="2:10" ht="17.399999999999999" x14ac:dyDescent="0.35">
      <c r="B120" s="25"/>
      <c r="C120" s="76" t="s">
        <v>107</v>
      </c>
      <c r="D120" s="68" t="s">
        <v>117</v>
      </c>
      <c r="E120" s="5"/>
      <c r="F120" s="5"/>
      <c r="G120" s="5">
        <v>623</v>
      </c>
      <c r="H120" s="5" t="s">
        <v>0</v>
      </c>
      <c r="I120" s="5" t="s">
        <v>0</v>
      </c>
      <c r="J120" s="5"/>
    </row>
    <row r="121" spans="2:10" ht="17.399999999999999" x14ac:dyDescent="0.35">
      <c r="B121" s="25">
        <v>18</v>
      </c>
      <c r="C121" s="77" t="s">
        <v>108</v>
      </c>
      <c r="D121" s="80" t="s">
        <v>92</v>
      </c>
      <c r="E121" s="5"/>
      <c r="F121" s="5"/>
      <c r="G121" s="5">
        <v>616</v>
      </c>
      <c r="H121" s="5"/>
      <c r="I121" s="5"/>
      <c r="J121" s="5" t="s">
        <v>0</v>
      </c>
    </row>
    <row r="122" spans="2:10" ht="17.399999999999999" x14ac:dyDescent="0.35">
      <c r="B122" s="25">
        <v>19</v>
      </c>
      <c r="C122" s="76" t="s">
        <v>107</v>
      </c>
      <c r="D122" s="64" t="s">
        <v>136</v>
      </c>
      <c r="E122" s="5"/>
      <c r="F122" s="5"/>
      <c r="G122" s="5">
        <v>615</v>
      </c>
      <c r="H122" s="5"/>
      <c r="I122" s="5" t="s">
        <v>0</v>
      </c>
      <c r="J122" s="5" t="s">
        <v>0</v>
      </c>
    </row>
    <row r="123" spans="2:10" ht="17.399999999999999" x14ac:dyDescent="0.35">
      <c r="B123" s="25">
        <v>20</v>
      </c>
      <c r="C123" s="73" t="s">
        <v>105</v>
      </c>
      <c r="D123" s="51" t="s">
        <v>89</v>
      </c>
      <c r="E123" s="5"/>
      <c r="F123" s="5"/>
      <c r="G123" s="5">
        <v>614</v>
      </c>
      <c r="H123" s="5"/>
      <c r="I123" s="5"/>
      <c r="J123" s="5"/>
    </row>
    <row r="124" spans="2:10" ht="17.399999999999999" x14ac:dyDescent="0.35">
      <c r="B124" s="25">
        <v>21</v>
      </c>
      <c r="C124" s="76" t="s">
        <v>107</v>
      </c>
      <c r="D124" s="68" t="s">
        <v>99</v>
      </c>
      <c r="E124" s="5"/>
      <c r="F124" s="5"/>
      <c r="G124" s="5">
        <v>613</v>
      </c>
      <c r="H124" s="5"/>
      <c r="I124" s="5"/>
      <c r="J124" s="5"/>
    </row>
    <row r="125" spans="2:10" ht="17.399999999999999" x14ac:dyDescent="0.35">
      <c r="B125" s="25">
        <v>22</v>
      </c>
      <c r="C125" s="73" t="s">
        <v>105</v>
      </c>
      <c r="D125" s="65" t="s">
        <v>159</v>
      </c>
      <c r="E125" s="5"/>
      <c r="F125" s="5"/>
      <c r="G125" s="5">
        <v>613</v>
      </c>
      <c r="H125" s="5"/>
      <c r="I125" s="5"/>
      <c r="J125" s="5" t="s">
        <v>0</v>
      </c>
    </row>
    <row r="126" spans="2:10" ht="17.399999999999999" x14ac:dyDescent="0.35">
      <c r="B126" s="25">
        <v>23</v>
      </c>
      <c r="C126" s="77" t="s">
        <v>108</v>
      </c>
      <c r="D126" s="66" t="s">
        <v>120</v>
      </c>
      <c r="E126" s="5"/>
      <c r="F126" s="5"/>
      <c r="G126" s="5">
        <v>609</v>
      </c>
      <c r="H126" s="5"/>
      <c r="I126" s="5" t="s">
        <v>0</v>
      </c>
      <c r="J126" s="5"/>
    </row>
    <row r="127" spans="2:10" ht="17.399999999999999" x14ac:dyDescent="0.35">
      <c r="B127" s="25">
        <v>24</v>
      </c>
      <c r="C127" s="82" t="s">
        <v>121</v>
      </c>
      <c r="D127" s="83" t="s">
        <v>128</v>
      </c>
      <c r="E127" s="5"/>
      <c r="F127" s="5"/>
      <c r="G127" s="5">
        <v>608</v>
      </c>
      <c r="H127" s="5"/>
      <c r="I127" s="5"/>
      <c r="J127" s="5" t="s">
        <v>0</v>
      </c>
    </row>
    <row r="128" spans="2:10" ht="17.399999999999999" x14ac:dyDescent="0.35">
      <c r="B128" s="25">
        <v>25</v>
      </c>
      <c r="C128" s="9" t="s">
        <v>19</v>
      </c>
      <c r="D128" s="10" t="s">
        <v>20</v>
      </c>
      <c r="E128" s="5"/>
      <c r="F128" s="5"/>
      <c r="G128" s="5"/>
      <c r="H128" s="5">
        <v>596</v>
      </c>
      <c r="I128" s="5" t="s">
        <v>0</v>
      </c>
      <c r="J128" s="5"/>
    </row>
    <row r="129" spans="2:10" ht="17.399999999999999" x14ac:dyDescent="0.35">
      <c r="B129" s="25">
        <v>26</v>
      </c>
      <c r="C129" s="84" t="s">
        <v>123</v>
      </c>
      <c r="D129" s="85" t="s">
        <v>132</v>
      </c>
      <c r="E129" s="5"/>
      <c r="F129" s="5"/>
      <c r="G129" s="5"/>
      <c r="H129" s="5">
        <v>593</v>
      </c>
      <c r="I129" s="5" t="s">
        <v>0</v>
      </c>
      <c r="J129" s="5"/>
    </row>
    <row r="130" spans="2:10" ht="17.399999999999999" x14ac:dyDescent="0.35">
      <c r="B130" s="25">
        <v>27</v>
      </c>
      <c r="C130" s="77" t="s">
        <v>108</v>
      </c>
      <c r="D130" s="80" t="s">
        <v>97</v>
      </c>
      <c r="E130" s="5"/>
      <c r="F130" s="5"/>
      <c r="G130" s="5"/>
      <c r="H130" s="5">
        <v>588</v>
      </c>
      <c r="I130" s="5"/>
      <c r="J130" s="5" t="s">
        <v>0</v>
      </c>
    </row>
    <row r="131" spans="2:10" ht="17.399999999999999" x14ac:dyDescent="0.35">
      <c r="B131" s="25">
        <v>28</v>
      </c>
      <c r="C131" s="82" t="s">
        <v>121</v>
      </c>
      <c r="D131" s="86" t="s">
        <v>137</v>
      </c>
      <c r="E131" s="5"/>
      <c r="F131" s="5"/>
      <c r="G131" s="5"/>
      <c r="H131" s="5">
        <v>581</v>
      </c>
      <c r="I131" s="5" t="s">
        <v>0</v>
      </c>
      <c r="J131" s="5" t="s">
        <v>0</v>
      </c>
    </row>
    <row r="132" spans="2:10" ht="17.399999999999999" x14ac:dyDescent="0.35">
      <c r="B132" s="25">
        <v>29</v>
      </c>
      <c r="C132" s="77" t="s">
        <v>108</v>
      </c>
      <c r="D132" s="66" t="s">
        <v>125</v>
      </c>
      <c r="E132" s="5"/>
      <c r="F132" s="5"/>
      <c r="G132" s="5"/>
      <c r="H132" s="5">
        <v>578</v>
      </c>
      <c r="I132" s="5" t="s">
        <v>0</v>
      </c>
      <c r="J132" s="5" t="s">
        <v>0</v>
      </c>
    </row>
    <row r="133" spans="2:10" ht="17.399999999999999" x14ac:dyDescent="0.35">
      <c r="B133" s="25">
        <v>30</v>
      </c>
      <c r="C133" s="9" t="s">
        <v>19</v>
      </c>
      <c r="D133" s="10" t="s">
        <v>21</v>
      </c>
      <c r="E133" s="5"/>
      <c r="F133" s="5"/>
      <c r="G133" s="5"/>
      <c r="H133" s="5">
        <v>575</v>
      </c>
      <c r="I133" s="5"/>
      <c r="J133" s="5"/>
    </row>
    <row r="134" spans="2:10" ht="17.399999999999999" x14ac:dyDescent="0.35">
      <c r="B134" s="25">
        <v>31</v>
      </c>
      <c r="C134" s="84" t="s">
        <v>123</v>
      </c>
      <c r="D134" s="70" t="s">
        <v>101</v>
      </c>
      <c r="E134" s="5"/>
      <c r="F134" s="5"/>
      <c r="G134" s="5"/>
      <c r="H134" s="5"/>
      <c r="I134" s="5">
        <v>573</v>
      </c>
      <c r="J134" s="5" t="s">
        <v>0</v>
      </c>
    </row>
    <row r="135" spans="2:10" ht="17.399999999999999" x14ac:dyDescent="0.35">
      <c r="B135" s="25">
        <v>32</v>
      </c>
      <c r="C135" s="77" t="s">
        <v>108</v>
      </c>
      <c r="D135" s="80" t="s">
        <v>145</v>
      </c>
      <c r="E135" s="5"/>
      <c r="F135" s="5"/>
      <c r="G135" s="5"/>
      <c r="H135" s="5"/>
      <c r="I135" s="5">
        <v>573</v>
      </c>
      <c r="J135" s="5" t="s">
        <v>0</v>
      </c>
    </row>
    <row r="136" spans="2:10" ht="17.399999999999999" x14ac:dyDescent="0.35">
      <c r="B136" s="25">
        <v>33</v>
      </c>
      <c r="C136" s="73" t="s">
        <v>105</v>
      </c>
      <c r="D136" s="65" t="s">
        <v>87</v>
      </c>
      <c r="E136" s="5"/>
      <c r="F136" s="5"/>
      <c r="G136" s="5"/>
      <c r="H136" s="5"/>
      <c r="I136" s="5">
        <v>573</v>
      </c>
      <c r="J136" s="5" t="s">
        <v>0</v>
      </c>
    </row>
    <row r="137" spans="2:10" ht="17.399999999999999" x14ac:dyDescent="0.35">
      <c r="B137" s="25">
        <v>34</v>
      </c>
      <c r="C137" s="82" t="s">
        <v>121</v>
      </c>
      <c r="D137" s="86" t="s">
        <v>133</v>
      </c>
      <c r="E137" s="5"/>
      <c r="F137" s="5"/>
      <c r="G137" s="5"/>
      <c r="H137" s="5"/>
      <c r="I137" s="5">
        <v>569</v>
      </c>
      <c r="J137" s="5" t="s">
        <v>0</v>
      </c>
    </row>
    <row r="138" spans="2:10" ht="17.399999999999999" x14ac:dyDescent="0.35">
      <c r="B138" s="25">
        <v>35</v>
      </c>
      <c r="C138" s="84" t="s">
        <v>123</v>
      </c>
      <c r="D138" s="70" t="s">
        <v>124</v>
      </c>
      <c r="E138" s="5"/>
      <c r="F138" s="5"/>
      <c r="G138" s="5"/>
      <c r="H138" s="5"/>
      <c r="I138" s="5">
        <v>569</v>
      </c>
      <c r="J138" s="5"/>
    </row>
    <row r="139" spans="2:10" ht="17.399999999999999" x14ac:dyDescent="0.35">
      <c r="B139" s="25">
        <v>36</v>
      </c>
      <c r="C139" s="76" t="s">
        <v>107</v>
      </c>
      <c r="D139" s="64" t="s">
        <v>139</v>
      </c>
      <c r="E139" s="5"/>
      <c r="F139" s="5"/>
      <c r="G139" s="5"/>
      <c r="H139" s="5"/>
      <c r="I139" s="5">
        <v>567</v>
      </c>
      <c r="J139" s="5"/>
    </row>
    <row r="140" spans="2:10" ht="17.399999999999999" x14ac:dyDescent="0.35">
      <c r="B140" s="25">
        <v>37</v>
      </c>
      <c r="C140" s="82" t="s">
        <v>121</v>
      </c>
      <c r="D140" s="86" t="s">
        <v>141</v>
      </c>
      <c r="E140" s="5"/>
      <c r="F140" s="5"/>
      <c r="G140" s="5"/>
      <c r="H140" s="5"/>
      <c r="I140" s="5">
        <v>567</v>
      </c>
      <c r="J140" s="5"/>
    </row>
    <row r="141" spans="2:10" ht="17.399999999999999" x14ac:dyDescent="0.35">
      <c r="B141" s="25">
        <v>38</v>
      </c>
      <c r="C141" s="77" t="s">
        <v>108</v>
      </c>
      <c r="D141" s="80" t="s">
        <v>138</v>
      </c>
      <c r="E141" s="5"/>
      <c r="F141" s="5"/>
      <c r="G141" s="5"/>
      <c r="H141" s="5"/>
      <c r="I141" s="5">
        <v>567</v>
      </c>
      <c r="J141" s="5" t="s">
        <v>0</v>
      </c>
    </row>
    <row r="142" spans="2:10" ht="17.399999999999999" x14ac:dyDescent="0.35">
      <c r="B142" s="25">
        <v>39</v>
      </c>
      <c r="C142" s="84" t="s">
        <v>123</v>
      </c>
      <c r="D142" s="85" t="s">
        <v>129</v>
      </c>
      <c r="E142" s="5"/>
      <c r="F142" s="5"/>
      <c r="G142" s="5"/>
      <c r="H142" s="5"/>
      <c r="I142" s="5">
        <v>565</v>
      </c>
      <c r="J142" s="5"/>
    </row>
    <row r="143" spans="2:10" ht="17.399999999999999" x14ac:dyDescent="0.35">
      <c r="B143" s="25">
        <v>40</v>
      </c>
      <c r="C143" s="77" t="s">
        <v>108</v>
      </c>
      <c r="D143" s="80" t="s">
        <v>146</v>
      </c>
      <c r="E143" s="5"/>
      <c r="F143" s="5"/>
      <c r="G143" s="5"/>
      <c r="H143" s="5"/>
      <c r="I143" s="5">
        <v>560</v>
      </c>
      <c r="J143" s="5" t="s">
        <v>0</v>
      </c>
    </row>
    <row r="144" spans="2:10" ht="17.399999999999999" x14ac:dyDescent="0.35">
      <c r="B144" s="25">
        <v>41</v>
      </c>
      <c r="C144" s="74" t="s">
        <v>106</v>
      </c>
      <c r="D144" s="81" t="s">
        <v>144</v>
      </c>
      <c r="E144" s="5"/>
      <c r="F144" s="5"/>
      <c r="G144" s="5"/>
      <c r="H144" s="5"/>
      <c r="I144" s="5">
        <v>558</v>
      </c>
      <c r="J144" s="5" t="s">
        <v>0</v>
      </c>
    </row>
    <row r="145" spans="2:10" ht="17.399999999999999" x14ac:dyDescent="0.35">
      <c r="B145" s="25">
        <v>42</v>
      </c>
      <c r="C145" s="9" t="s">
        <v>19</v>
      </c>
      <c r="D145" s="42" t="s">
        <v>23</v>
      </c>
      <c r="E145" s="5"/>
      <c r="F145" s="5"/>
      <c r="G145" s="5"/>
      <c r="H145" s="5"/>
      <c r="I145" s="5">
        <v>555</v>
      </c>
      <c r="J145" s="5" t="s">
        <v>0</v>
      </c>
    </row>
    <row r="146" spans="2:10" ht="17.399999999999999" x14ac:dyDescent="0.35">
      <c r="B146" s="25">
        <v>43</v>
      </c>
      <c r="C146" s="76" t="s">
        <v>107</v>
      </c>
      <c r="D146" s="64" t="s">
        <v>142</v>
      </c>
      <c r="E146" s="5"/>
      <c r="F146" s="5"/>
      <c r="G146" s="5"/>
      <c r="H146" s="5"/>
      <c r="I146" s="5">
        <v>555</v>
      </c>
      <c r="J146" s="5" t="s">
        <v>0</v>
      </c>
    </row>
    <row r="147" spans="2:10" ht="17.399999999999999" x14ac:dyDescent="0.35">
      <c r="B147" s="25">
        <v>44</v>
      </c>
      <c r="C147" s="82" t="s">
        <v>121</v>
      </c>
      <c r="D147" s="83" t="s">
        <v>155</v>
      </c>
      <c r="E147" s="5"/>
      <c r="F147" s="5"/>
      <c r="G147" s="5"/>
      <c r="H147" s="5"/>
      <c r="I147" s="5">
        <v>554</v>
      </c>
      <c r="J147" s="5"/>
    </row>
    <row r="148" spans="2:10" ht="18" x14ac:dyDescent="0.35">
      <c r="B148" s="25">
        <v>45</v>
      </c>
      <c r="C148" s="17" t="s">
        <v>33</v>
      </c>
      <c r="D148" s="26" t="s">
        <v>37</v>
      </c>
      <c r="E148" s="5"/>
      <c r="F148" s="5"/>
      <c r="G148" s="5"/>
      <c r="H148" s="5"/>
      <c r="I148" s="5">
        <v>553</v>
      </c>
      <c r="J148" s="5"/>
    </row>
    <row r="149" spans="2:10" ht="17.399999999999999" x14ac:dyDescent="0.35">
      <c r="B149" s="25">
        <v>46</v>
      </c>
      <c r="C149" s="84" t="s">
        <v>123</v>
      </c>
      <c r="D149" s="85" t="s">
        <v>153</v>
      </c>
      <c r="E149" s="5"/>
      <c r="F149" s="5"/>
      <c r="G149" s="5"/>
      <c r="H149" s="5"/>
      <c r="I149" s="5">
        <v>553</v>
      </c>
      <c r="J149" s="5"/>
    </row>
    <row r="150" spans="2:10" ht="17.399999999999999" x14ac:dyDescent="0.35">
      <c r="B150" s="25">
        <v>47</v>
      </c>
      <c r="C150" s="84" t="s">
        <v>123</v>
      </c>
      <c r="D150" s="85" t="s">
        <v>130</v>
      </c>
      <c r="E150" s="5"/>
      <c r="F150" s="5"/>
      <c r="G150" s="5"/>
      <c r="H150" s="5"/>
      <c r="I150" s="5">
        <v>552</v>
      </c>
      <c r="J150" s="5" t="s">
        <v>0</v>
      </c>
    </row>
    <row r="151" spans="2:10" ht="17.399999999999999" x14ac:dyDescent="0.35">
      <c r="B151" s="25">
        <v>48</v>
      </c>
      <c r="C151" s="15" t="s">
        <v>31</v>
      </c>
      <c r="D151" s="16" t="s">
        <v>45</v>
      </c>
      <c r="E151" s="5"/>
      <c r="F151" s="5"/>
      <c r="G151" s="5"/>
      <c r="H151" s="5"/>
      <c r="I151" s="5">
        <v>551</v>
      </c>
      <c r="J151" s="5"/>
    </row>
    <row r="152" spans="2:10" ht="17.399999999999999" x14ac:dyDescent="0.35">
      <c r="B152" s="25">
        <v>49</v>
      </c>
      <c r="C152" s="13" t="s">
        <v>126</v>
      </c>
      <c r="D152" s="78" t="s">
        <v>127</v>
      </c>
      <c r="E152" s="5"/>
      <c r="F152" s="5"/>
      <c r="G152" s="5"/>
      <c r="H152" s="5"/>
      <c r="I152" s="5"/>
      <c r="J152" s="5">
        <v>548</v>
      </c>
    </row>
    <row r="153" spans="2:10" ht="17.399999999999999" x14ac:dyDescent="0.35">
      <c r="B153" s="25">
        <v>50</v>
      </c>
      <c r="C153" s="11" t="s">
        <v>24</v>
      </c>
      <c r="D153" s="12" t="s">
        <v>27</v>
      </c>
      <c r="E153" s="5"/>
      <c r="F153" s="5"/>
      <c r="G153" s="5"/>
      <c r="H153" s="5"/>
      <c r="I153" s="5"/>
      <c r="J153" s="5">
        <v>548</v>
      </c>
    </row>
    <row r="154" spans="2:10" ht="17.399999999999999" x14ac:dyDescent="0.35">
      <c r="B154" s="25">
        <v>51</v>
      </c>
      <c r="C154" s="214" t="s">
        <v>24</v>
      </c>
      <c r="D154" s="215" t="s">
        <v>25</v>
      </c>
      <c r="E154" s="5"/>
      <c r="F154" s="5"/>
      <c r="G154" s="5"/>
      <c r="H154" s="5"/>
      <c r="I154" s="5"/>
      <c r="J154" s="5">
        <v>544</v>
      </c>
    </row>
    <row r="155" spans="2:10" ht="17.399999999999999" x14ac:dyDescent="0.35">
      <c r="B155" s="25">
        <v>52</v>
      </c>
      <c r="C155" s="13" t="s">
        <v>126</v>
      </c>
      <c r="D155" s="78" t="s">
        <v>134</v>
      </c>
      <c r="E155" s="5"/>
      <c r="F155" s="5"/>
      <c r="G155" s="5"/>
      <c r="H155" s="5"/>
      <c r="I155" s="5"/>
      <c r="J155" s="5">
        <v>541</v>
      </c>
    </row>
    <row r="156" spans="2:10" ht="17.399999999999999" x14ac:dyDescent="0.35">
      <c r="B156" s="25">
        <v>53</v>
      </c>
      <c r="C156" s="82" t="s">
        <v>121</v>
      </c>
      <c r="D156" s="83" t="s">
        <v>122</v>
      </c>
      <c r="E156" s="5"/>
      <c r="F156" s="5"/>
      <c r="G156" s="5"/>
      <c r="H156" s="5"/>
      <c r="I156" s="5"/>
      <c r="J156" s="5">
        <v>540</v>
      </c>
    </row>
    <row r="157" spans="2:10" ht="17.399999999999999" x14ac:dyDescent="0.35">
      <c r="B157" s="25">
        <v>54</v>
      </c>
      <c r="C157" s="9" t="s">
        <v>19</v>
      </c>
      <c r="D157" s="10" t="s">
        <v>22</v>
      </c>
      <c r="E157" s="5"/>
      <c r="F157" s="5"/>
      <c r="G157" s="5"/>
      <c r="H157" s="5"/>
      <c r="I157" s="5"/>
      <c r="J157" s="5">
        <v>540</v>
      </c>
    </row>
    <row r="158" spans="2:10" ht="17.399999999999999" x14ac:dyDescent="0.35">
      <c r="B158" s="25">
        <v>55</v>
      </c>
      <c r="C158" s="82" t="s">
        <v>121</v>
      </c>
      <c r="D158" s="83" t="s">
        <v>147</v>
      </c>
      <c r="E158" s="5"/>
      <c r="F158" s="5"/>
      <c r="G158" s="5"/>
      <c r="H158" s="5"/>
      <c r="I158" s="5"/>
      <c r="J158" s="5">
        <v>539</v>
      </c>
    </row>
    <row r="159" spans="2:10" ht="17.399999999999999" x14ac:dyDescent="0.35">
      <c r="B159" s="25">
        <v>56</v>
      </c>
      <c r="C159" s="84" t="s">
        <v>123</v>
      </c>
      <c r="D159" s="85" t="s">
        <v>131</v>
      </c>
      <c r="E159" s="5"/>
      <c r="F159" s="5"/>
      <c r="G159" s="5"/>
      <c r="H159" s="5"/>
      <c r="I159" s="5"/>
      <c r="J159" s="5">
        <v>538</v>
      </c>
    </row>
    <row r="160" spans="2:10" ht="18" x14ac:dyDescent="0.35">
      <c r="B160" s="25">
        <v>57</v>
      </c>
      <c r="C160" s="13" t="s">
        <v>29</v>
      </c>
      <c r="D160" s="14" t="s">
        <v>30</v>
      </c>
      <c r="E160" s="5"/>
      <c r="F160" s="5"/>
      <c r="G160" s="5"/>
      <c r="H160" s="5"/>
      <c r="I160" s="5"/>
      <c r="J160" s="5">
        <v>535</v>
      </c>
    </row>
    <row r="161" spans="2:10" ht="17.399999999999999" x14ac:dyDescent="0.35">
      <c r="B161" s="25">
        <v>58</v>
      </c>
      <c r="C161" s="11" t="s">
        <v>24</v>
      </c>
      <c r="D161" s="137" t="s">
        <v>35</v>
      </c>
      <c r="E161" s="5"/>
      <c r="F161" s="5"/>
      <c r="G161" s="5"/>
      <c r="H161" s="5"/>
      <c r="I161" s="5"/>
      <c r="J161" s="5">
        <v>531</v>
      </c>
    </row>
    <row r="162" spans="2:10" ht="17.399999999999999" x14ac:dyDescent="0.35">
      <c r="B162" s="25">
        <v>59</v>
      </c>
      <c r="C162" s="87" t="s">
        <v>149</v>
      </c>
      <c r="D162" s="105" t="s">
        <v>157</v>
      </c>
      <c r="E162" s="5"/>
      <c r="F162" s="5"/>
      <c r="G162" s="5"/>
      <c r="H162" s="5"/>
      <c r="I162" s="5"/>
      <c r="J162" s="5">
        <v>531</v>
      </c>
    </row>
    <row r="163" spans="2:10" ht="17.399999999999999" x14ac:dyDescent="0.35">
      <c r="B163" s="25">
        <v>60</v>
      </c>
      <c r="C163" s="82" t="s">
        <v>121</v>
      </c>
      <c r="D163" s="83" t="s">
        <v>143</v>
      </c>
      <c r="E163" s="5"/>
      <c r="F163" s="5"/>
      <c r="G163" s="5"/>
      <c r="H163" s="5"/>
      <c r="I163" s="5"/>
      <c r="J163" s="5">
        <v>530</v>
      </c>
    </row>
    <row r="164" spans="2:10" ht="17.399999999999999" x14ac:dyDescent="0.35">
      <c r="B164" s="25">
        <v>61</v>
      </c>
      <c r="C164" s="13" t="s">
        <v>126</v>
      </c>
      <c r="D164" s="78" t="s">
        <v>140</v>
      </c>
      <c r="E164" s="5"/>
      <c r="F164" s="5"/>
      <c r="G164" s="5"/>
      <c r="H164" s="5"/>
      <c r="I164" s="5"/>
      <c r="J164" s="5">
        <v>529</v>
      </c>
    </row>
    <row r="165" spans="2:10" ht="17.399999999999999" x14ac:dyDescent="0.35">
      <c r="B165" s="25">
        <v>62</v>
      </c>
      <c r="C165" s="15" t="s">
        <v>31</v>
      </c>
      <c r="D165" s="16" t="s">
        <v>40</v>
      </c>
      <c r="E165" s="5"/>
      <c r="F165" s="5"/>
      <c r="G165" s="5"/>
      <c r="H165" s="5"/>
      <c r="I165" s="5"/>
      <c r="J165" s="5">
        <v>528</v>
      </c>
    </row>
    <row r="166" spans="2:10" ht="17.399999999999999" x14ac:dyDescent="0.35">
      <c r="B166" s="25">
        <v>63</v>
      </c>
      <c r="C166" s="84" t="s">
        <v>123</v>
      </c>
      <c r="D166" s="85" t="s">
        <v>148</v>
      </c>
      <c r="E166" s="5"/>
      <c r="F166" s="5"/>
      <c r="G166" s="5"/>
      <c r="H166" s="5"/>
      <c r="I166" s="5"/>
      <c r="J166" s="5">
        <v>525</v>
      </c>
    </row>
  </sheetData>
  <sortState xmlns:xlrd2="http://schemas.microsoft.com/office/spreadsheetml/2017/richdata2" ref="C152:J166">
    <sortCondition descending="1" ref="J152:J16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topLeftCell="A41" workbookViewId="0">
      <selection activeCell="A54" sqref="A54:XFD56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6" t="s">
        <v>227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91" t="s">
        <v>17</v>
      </c>
      <c r="C4" s="92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224</v>
      </c>
    </row>
    <row r="5" spans="1:11" ht="13.8" customHeight="1" x14ac:dyDescent="0.3">
      <c r="A5" s="32">
        <v>2</v>
      </c>
      <c r="B5" s="91" t="s">
        <v>17</v>
      </c>
      <c r="C5" s="92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575</v>
      </c>
      <c r="K5" s="6">
        <v>6</v>
      </c>
    </row>
    <row r="6" spans="1:11" ht="13.8" customHeight="1" x14ac:dyDescent="0.3">
      <c r="A6" s="32">
        <v>3</v>
      </c>
      <c r="B6" s="73" t="s">
        <v>105</v>
      </c>
      <c r="C6" s="96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21</v>
      </c>
      <c r="J6" s="6">
        <v>575</v>
      </c>
      <c r="K6" s="6">
        <v>4</v>
      </c>
    </row>
    <row r="7" spans="1:11" ht="13.8" customHeight="1" x14ac:dyDescent="0.3">
      <c r="A7" s="32">
        <v>4</v>
      </c>
      <c r="B7" s="72" t="s">
        <v>17</v>
      </c>
      <c r="C7" s="164" t="s">
        <v>83</v>
      </c>
      <c r="D7" s="6">
        <v>695</v>
      </c>
      <c r="E7" s="6" t="s">
        <v>208</v>
      </c>
      <c r="G7" s="25">
        <v>4</v>
      </c>
      <c r="H7" s="9" t="s">
        <v>19</v>
      </c>
      <c r="I7" s="7" t="s">
        <v>20</v>
      </c>
      <c r="J7" s="6">
        <v>572</v>
      </c>
      <c r="K7" s="6">
        <v>4</v>
      </c>
    </row>
    <row r="8" spans="1:11" ht="13.8" customHeight="1" x14ac:dyDescent="0.3">
      <c r="A8" s="32">
        <v>5</v>
      </c>
      <c r="B8" s="91" t="s">
        <v>17</v>
      </c>
      <c r="C8" s="92" t="s">
        <v>82</v>
      </c>
      <c r="D8" s="6">
        <v>679</v>
      </c>
      <c r="E8" s="6">
        <v>4</v>
      </c>
      <c r="G8" s="25">
        <v>5</v>
      </c>
      <c r="H8" s="9" t="s">
        <v>19</v>
      </c>
      <c r="I8" s="7" t="s">
        <v>20</v>
      </c>
      <c r="J8" s="6">
        <v>570</v>
      </c>
      <c r="K8" s="6">
        <v>3</v>
      </c>
    </row>
    <row r="9" spans="1:11" ht="13.8" customHeight="1" x14ac:dyDescent="0.3">
      <c r="A9" s="32">
        <v>6</v>
      </c>
      <c r="B9" s="91" t="s">
        <v>17</v>
      </c>
      <c r="C9" s="92" t="s">
        <v>98</v>
      </c>
      <c r="D9" s="6">
        <v>676</v>
      </c>
      <c r="E9" s="6" t="s">
        <v>215</v>
      </c>
      <c r="G9" s="25">
        <v>6</v>
      </c>
      <c r="H9" s="9" t="s">
        <v>19</v>
      </c>
      <c r="I9" s="162" t="s">
        <v>20</v>
      </c>
      <c r="J9" s="6">
        <v>568</v>
      </c>
      <c r="K9" s="6" t="s">
        <v>208</v>
      </c>
    </row>
    <row r="10" spans="1:11" ht="13.8" customHeight="1" x14ac:dyDescent="0.3">
      <c r="A10" s="32">
        <v>7</v>
      </c>
      <c r="B10" s="91" t="s">
        <v>17</v>
      </c>
      <c r="C10" s="92" t="s">
        <v>83</v>
      </c>
      <c r="D10" s="6">
        <v>675</v>
      </c>
      <c r="E10" s="6">
        <v>8</v>
      </c>
      <c r="G10" s="25">
        <v>7</v>
      </c>
      <c r="H10" s="9" t="s">
        <v>19</v>
      </c>
      <c r="I10" s="7" t="s">
        <v>20</v>
      </c>
      <c r="J10" s="6">
        <v>563</v>
      </c>
      <c r="K10" s="6">
        <v>2</v>
      </c>
    </row>
    <row r="11" spans="1:11" ht="13.8" customHeight="1" x14ac:dyDescent="0.3">
      <c r="A11" s="32">
        <v>8</v>
      </c>
      <c r="B11" s="91" t="s">
        <v>17</v>
      </c>
      <c r="C11" s="92" t="s">
        <v>84</v>
      </c>
      <c r="D11" s="6">
        <v>675</v>
      </c>
      <c r="E11" s="6" t="s">
        <v>219</v>
      </c>
      <c r="G11" s="25">
        <v>8</v>
      </c>
      <c r="H11" s="9" t="s">
        <v>19</v>
      </c>
      <c r="I11" s="7" t="s">
        <v>21</v>
      </c>
      <c r="J11" s="93">
        <v>562</v>
      </c>
      <c r="K11" s="93">
        <v>13</v>
      </c>
    </row>
    <row r="12" spans="1:11" ht="13.8" customHeight="1" x14ac:dyDescent="0.3">
      <c r="A12" s="32">
        <v>9</v>
      </c>
      <c r="B12" s="91" t="s">
        <v>17</v>
      </c>
      <c r="C12" s="92" t="s">
        <v>82</v>
      </c>
      <c r="D12" s="6">
        <v>674</v>
      </c>
      <c r="E12" s="6">
        <v>3</v>
      </c>
      <c r="G12" s="25">
        <v>9</v>
      </c>
      <c r="H12" s="9" t="s">
        <v>19</v>
      </c>
      <c r="I12" s="7" t="s">
        <v>20</v>
      </c>
      <c r="J12" s="6">
        <v>559</v>
      </c>
      <c r="K12" s="6">
        <v>8</v>
      </c>
    </row>
    <row r="13" spans="1:11" ht="13.8" customHeight="1" x14ac:dyDescent="0.3">
      <c r="A13" s="32">
        <v>10</v>
      </c>
      <c r="B13" s="72" t="s">
        <v>17</v>
      </c>
      <c r="C13" s="164" t="s">
        <v>18</v>
      </c>
      <c r="D13" s="6">
        <v>670</v>
      </c>
      <c r="E13" s="6" t="s">
        <v>208</v>
      </c>
      <c r="G13" s="25">
        <v>10</v>
      </c>
      <c r="H13" s="9" t="s">
        <v>19</v>
      </c>
      <c r="I13" s="8" t="s">
        <v>20</v>
      </c>
      <c r="J13" s="6">
        <v>559</v>
      </c>
      <c r="K13" s="6">
        <v>10</v>
      </c>
    </row>
    <row r="14" spans="1:11" ht="13.8" customHeight="1" x14ac:dyDescent="0.3">
      <c r="A14" s="32">
        <v>11</v>
      </c>
      <c r="B14" s="73" t="s">
        <v>105</v>
      </c>
      <c r="C14" s="96" t="s">
        <v>91</v>
      </c>
      <c r="D14" s="6">
        <v>669</v>
      </c>
      <c r="E14" s="6">
        <v>2</v>
      </c>
      <c r="G14" s="25">
        <v>11</v>
      </c>
      <c r="H14" s="9" t="s">
        <v>19</v>
      </c>
      <c r="I14" s="8" t="s">
        <v>23</v>
      </c>
      <c r="J14" s="93">
        <v>555</v>
      </c>
      <c r="K14" s="93">
        <v>13</v>
      </c>
    </row>
    <row r="15" spans="1:11" ht="13.8" customHeight="1" x14ac:dyDescent="0.3">
      <c r="A15" s="32">
        <v>12</v>
      </c>
      <c r="B15" s="91" t="s">
        <v>17</v>
      </c>
      <c r="C15" s="92" t="s">
        <v>84</v>
      </c>
      <c r="D15" s="6">
        <v>667</v>
      </c>
      <c r="E15" s="6">
        <v>15</v>
      </c>
      <c r="G15" s="25">
        <v>12</v>
      </c>
      <c r="H15" s="17" t="s">
        <v>33</v>
      </c>
      <c r="I15" s="94" t="s">
        <v>37</v>
      </c>
      <c r="J15" s="6">
        <v>553</v>
      </c>
      <c r="K15" s="6">
        <v>8</v>
      </c>
    </row>
    <row r="16" spans="1:11" ht="13.8" customHeight="1" x14ac:dyDescent="0.3">
      <c r="A16" s="32">
        <v>13</v>
      </c>
      <c r="B16" s="72" t="s">
        <v>17</v>
      </c>
      <c r="C16" s="164" t="s">
        <v>84</v>
      </c>
      <c r="D16" s="6">
        <v>663</v>
      </c>
      <c r="E16" s="6" t="s">
        <v>208</v>
      </c>
      <c r="G16" s="25">
        <v>13</v>
      </c>
      <c r="H16" s="9" t="s">
        <v>19</v>
      </c>
      <c r="I16" s="8" t="s">
        <v>20</v>
      </c>
      <c r="J16" s="6">
        <v>552</v>
      </c>
      <c r="K16" s="6" t="s">
        <v>219</v>
      </c>
    </row>
    <row r="17" spans="1:11" ht="13.8" customHeight="1" x14ac:dyDescent="0.3">
      <c r="A17" s="32">
        <v>14</v>
      </c>
      <c r="B17" s="91" t="s">
        <v>17</v>
      </c>
      <c r="C17" s="92" t="s">
        <v>98</v>
      </c>
      <c r="D17" s="6">
        <v>662</v>
      </c>
      <c r="E17" s="6">
        <v>6</v>
      </c>
      <c r="G17" s="25">
        <v>14</v>
      </c>
      <c r="H17" s="15" t="s">
        <v>31</v>
      </c>
      <c r="I17" s="206" t="s">
        <v>45</v>
      </c>
      <c r="J17" s="93">
        <v>551</v>
      </c>
      <c r="K17" s="93">
        <v>13</v>
      </c>
    </row>
    <row r="18" spans="1:11" ht="13.8" customHeight="1" x14ac:dyDescent="0.3">
      <c r="A18" s="32">
        <v>15</v>
      </c>
      <c r="B18" s="91" t="s">
        <v>17</v>
      </c>
      <c r="C18" s="92" t="s">
        <v>83</v>
      </c>
      <c r="D18" s="93">
        <v>656</v>
      </c>
      <c r="E18" s="93">
        <v>13</v>
      </c>
      <c r="G18" s="25">
        <v>15</v>
      </c>
      <c r="H18" s="11" t="s">
        <v>24</v>
      </c>
      <c r="I18" s="99" t="s">
        <v>27</v>
      </c>
      <c r="J18" s="6">
        <v>548</v>
      </c>
      <c r="K18" s="6" t="s">
        <v>215</v>
      </c>
    </row>
    <row r="19" spans="1:11" ht="13.8" customHeight="1" x14ac:dyDescent="0.3">
      <c r="A19" s="32">
        <v>16</v>
      </c>
      <c r="B19" s="91" t="s">
        <v>17</v>
      </c>
      <c r="C19" s="92" t="s">
        <v>82</v>
      </c>
      <c r="D19" s="6">
        <v>655</v>
      </c>
      <c r="E19" s="6">
        <v>7</v>
      </c>
      <c r="G19" s="25">
        <v>16</v>
      </c>
      <c r="H19" s="9">
        <v>12</v>
      </c>
      <c r="I19" s="8" t="s">
        <v>23</v>
      </c>
      <c r="J19" s="6">
        <v>548</v>
      </c>
      <c r="K19" s="6" t="s">
        <v>238</v>
      </c>
    </row>
    <row r="20" spans="1:11" ht="13.8" customHeight="1" x14ac:dyDescent="0.3">
      <c r="A20" s="32">
        <v>17</v>
      </c>
      <c r="B20" s="91" t="s">
        <v>17</v>
      </c>
      <c r="C20" s="92" t="s">
        <v>98</v>
      </c>
      <c r="D20" s="6">
        <v>654</v>
      </c>
      <c r="E20" s="6">
        <v>14</v>
      </c>
      <c r="G20" s="25">
        <v>17</v>
      </c>
      <c r="H20" s="11" t="s">
        <v>24</v>
      </c>
      <c r="I20" s="99" t="s">
        <v>25</v>
      </c>
      <c r="J20" s="6">
        <v>544</v>
      </c>
      <c r="K20" s="6" t="s">
        <v>194</v>
      </c>
    </row>
    <row r="21" spans="1:11" ht="13.8" customHeight="1" x14ac:dyDescent="0.3">
      <c r="A21" s="32">
        <v>18</v>
      </c>
      <c r="B21" s="91" t="s">
        <v>17</v>
      </c>
      <c r="C21" s="92" t="s">
        <v>83</v>
      </c>
      <c r="D21" s="6">
        <v>650</v>
      </c>
      <c r="E21" s="6">
        <v>12</v>
      </c>
      <c r="G21" s="25">
        <v>18</v>
      </c>
      <c r="H21" s="9" t="s">
        <v>19</v>
      </c>
      <c r="I21" s="7" t="s">
        <v>21</v>
      </c>
      <c r="J21" s="6">
        <v>541</v>
      </c>
      <c r="K21" s="6">
        <v>11</v>
      </c>
    </row>
    <row r="22" spans="1:11" ht="13.8" customHeight="1" x14ac:dyDescent="0.3">
      <c r="A22" s="32">
        <v>19</v>
      </c>
      <c r="B22" s="91" t="s">
        <v>17</v>
      </c>
      <c r="C22" s="92" t="s">
        <v>83</v>
      </c>
      <c r="D22" s="6">
        <v>650</v>
      </c>
      <c r="E22" s="6">
        <v>6</v>
      </c>
      <c r="G22" s="25">
        <v>19</v>
      </c>
      <c r="H22" s="9" t="s">
        <v>19</v>
      </c>
      <c r="I22" s="8" t="s">
        <v>22</v>
      </c>
      <c r="J22" s="6">
        <v>540</v>
      </c>
      <c r="K22" s="6">
        <v>2</v>
      </c>
    </row>
    <row r="23" spans="1:11" ht="13.8" customHeight="1" x14ac:dyDescent="0.3">
      <c r="A23" s="32">
        <v>20</v>
      </c>
      <c r="B23" s="91" t="s">
        <v>17</v>
      </c>
      <c r="C23" s="92" t="s">
        <v>86</v>
      </c>
      <c r="D23" s="6">
        <v>647</v>
      </c>
      <c r="E23" s="6">
        <v>1</v>
      </c>
      <c r="G23" s="25">
        <v>20</v>
      </c>
      <c r="H23" s="9" t="s">
        <v>19</v>
      </c>
      <c r="I23" s="8" t="s">
        <v>20</v>
      </c>
      <c r="J23" s="6">
        <v>538</v>
      </c>
      <c r="K23" s="6">
        <v>11</v>
      </c>
    </row>
    <row r="24" spans="1:11" ht="13.8" customHeight="1" x14ac:dyDescent="0.3">
      <c r="A24" s="32">
        <v>21</v>
      </c>
      <c r="B24" s="91" t="s">
        <v>17</v>
      </c>
      <c r="C24" s="92" t="s">
        <v>84</v>
      </c>
      <c r="D24" s="6">
        <v>647</v>
      </c>
      <c r="E24" s="6" t="s">
        <v>238</v>
      </c>
      <c r="G24" s="25">
        <v>21</v>
      </c>
      <c r="H24" s="9" t="s">
        <v>19</v>
      </c>
      <c r="I24" s="8" t="s">
        <v>22</v>
      </c>
      <c r="J24" s="6">
        <v>538</v>
      </c>
      <c r="K24" s="6">
        <v>14</v>
      </c>
    </row>
    <row r="25" spans="1:11" ht="13.8" customHeight="1" x14ac:dyDescent="0.3">
      <c r="A25" s="32">
        <v>22</v>
      </c>
      <c r="B25" s="73" t="s">
        <v>105</v>
      </c>
      <c r="C25" s="96" t="s">
        <v>94</v>
      </c>
      <c r="D25" s="6">
        <v>644</v>
      </c>
      <c r="E25" s="6">
        <v>15</v>
      </c>
      <c r="G25" s="25">
        <v>22</v>
      </c>
      <c r="H25" s="9" t="s">
        <v>19</v>
      </c>
      <c r="I25" s="8" t="s">
        <v>21</v>
      </c>
      <c r="J25" s="6">
        <v>537</v>
      </c>
      <c r="K25" s="6">
        <v>6</v>
      </c>
    </row>
    <row r="26" spans="1:11" ht="13.8" customHeight="1" x14ac:dyDescent="0.3">
      <c r="A26" s="32">
        <v>23</v>
      </c>
      <c r="B26" s="74" t="s">
        <v>106</v>
      </c>
      <c r="C26" s="97" t="s">
        <v>100</v>
      </c>
      <c r="D26" s="6">
        <v>641</v>
      </c>
      <c r="E26" s="6">
        <v>15</v>
      </c>
      <c r="G26" s="25">
        <v>23</v>
      </c>
      <c r="H26" s="9" t="s">
        <v>19</v>
      </c>
      <c r="I26" s="8" t="s">
        <v>23</v>
      </c>
      <c r="J26" s="6">
        <v>537</v>
      </c>
      <c r="K26" s="6">
        <v>10</v>
      </c>
    </row>
    <row r="27" spans="1:11" ht="13.8" customHeight="1" x14ac:dyDescent="0.3">
      <c r="A27" s="32">
        <v>24</v>
      </c>
      <c r="B27" s="77" t="s">
        <v>108</v>
      </c>
      <c r="C27" s="98" t="s">
        <v>96</v>
      </c>
      <c r="D27" s="93">
        <v>640</v>
      </c>
      <c r="E27" s="93">
        <v>13</v>
      </c>
      <c r="G27" s="25">
        <v>24</v>
      </c>
      <c r="H27" s="13" t="s">
        <v>29</v>
      </c>
      <c r="I27" s="102" t="s">
        <v>30</v>
      </c>
      <c r="J27" s="101">
        <v>535</v>
      </c>
      <c r="K27" s="101">
        <v>11</v>
      </c>
    </row>
    <row r="28" spans="1:11" ht="13.8" customHeight="1" x14ac:dyDescent="0.3">
      <c r="A28" s="32">
        <v>25</v>
      </c>
      <c r="B28" s="91" t="s">
        <v>17</v>
      </c>
      <c r="C28" s="92" t="s">
        <v>83</v>
      </c>
      <c r="D28" s="6">
        <v>640</v>
      </c>
      <c r="E28" s="6" t="s">
        <v>224</v>
      </c>
      <c r="G28" s="25">
        <v>25</v>
      </c>
      <c r="H28" s="9" t="s">
        <v>19</v>
      </c>
      <c r="I28" s="162" t="s">
        <v>21</v>
      </c>
      <c r="J28" s="6">
        <v>535</v>
      </c>
      <c r="K28" s="6" t="s">
        <v>208</v>
      </c>
    </row>
    <row r="29" spans="1:11" ht="13.8" customHeight="1" x14ac:dyDescent="0.3">
      <c r="A29" s="32">
        <v>26</v>
      </c>
      <c r="B29" s="91" t="s">
        <v>17</v>
      </c>
      <c r="C29" s="92" t="s">
        <v>18</v>
      </c>
      <c r="D29" s="6">
        <v>639</v>
      </c>
      <c r="E29" s="6">
        <v>15</v>
      </c>
      <c r="G29" s="25">
        <v>26</v>
      </c>
      <c r="H29" s="11" t="s">
        <v>24</v>
      </c>
      <c r="I29" s="99" t="s">
        <v>27</v>
      </c>
      <c r="J29" s="6">
        <v>533</v>
      </c>
      <c r="K29" s="6" t="s">
        <v>224</v>
      </c>
    </row>
    <row r="30" spans="1:11" ht="13.8" customHeight="1" x14ac:dyDescent="0.3">
      <c r="A30" s="32">
        <v>27</v>
      </c>
      <c r="B30" s="91" t="s">
        <v>17</v>
      </c>
      <c r="C30" s="92" t="s">
        <v>83</v>
      </c>
      <c r="D30" s="6">
        <v>639</v>
      </c>
      <c r="E30" s="6" t="s">
        <v>219</v>
      </c>
      <c r="G30" s="25">
        <v>27</v>
      </c>
      <c r="H30" s="11" t="s">
        <v>24</v>
      </c>
      <c r="I30" s="99" t="s">
        <v>27</v>
      </c>
      <c r="J30" s="6">
        <v>532</v>
      </c>
      <c r="K30" s="6">
        <v>12</v>
      </c>
    </row>
    <row r="31" spans="1:11" ht="13.8" customHeight="1" x14ac:dyDescent="0.3">
      <c r="A31" s="32">
        <v>28</v>
      </c>
      <c r="B31" s="76" t="s">
        <v>107</v>
      </c>
      <c r="C31" s="100" t="s">
        <v>90</v>
      </c>
      <c r="D31" s="6">
        <v>636</v>
      </c>
      <c r="E31" s="6">
        <v>3</v>
      </c>
      <c r="G31" s="25">
        <v>28</v>
      </c>
      <c r="H31" s="11" t="s">
        <v>24</v>
      </c>
      <c r="I31" s="99" t="s">
        <v>35</v>
      </c>
      <c r="J31" s="6">
        <v>531</v>
      </c>
      <c r="K31" s="6" t="s">
        <v>215</v>
      </c>
    </row>
    <row r="32" spans="1:11" ht="13.8" customHeight="1" x14ac:dyDescent="0.3">
      <c r="A32" s="32">
        <v>29</v>
      </c>
      <c r="B32" s="91" t="s">
        <v>17</v>
      </c>
      <c r="C32" s="92" t="s">
        <v>98</v>
      </c>
      <c r="D32" s="6">
        <v>636</v>
      </c>
      <c r="E32" s="6" t="s">
        <v>219</v>
      </c>
      <c r="G32" s="25">
        <v>29</v>
      </c>
      <c r="H32" s="9" t="s">
        <v>19</v>
      </c>
      <c r="I32" s="8" t="s">
        <v>21</v>
      </c>
      <c r="J32" s="6">
        <v>529</v>
      </c>
      <c r="K32" s="6">
        <v>10</v>
      </c>
    </row>
    <row r="33" spans="1:11" ht="13.8" customHeight="1" x14ac:dyDescent="0.3">
      <c r="A33" s="32">
        <v>30</v>
      </c>
      <c r="B33" s="91" t="s">
        <v>17</v>
      </c>
      <c r="C33" s="92" t="s">
        <v>18</v>
      </c>
      <c r="D33" s="6">
        <v>635</v>
      </c>
      <c r="E33" s="6">
        <v>2</v>
      </c>
      <c r="G33" s="25">
        <v>30</v>
      </c>
      <c r="H33" s="15" t="s">
        <v>31</v>
      </c>
      <c r="I33" s="95" t="s">
        <v>40</v>
      </c>
      <c r="J33" s="6">
        <v>528</v>
      </c>
      <c r="K33" s="6">
        <v>8</v>
      </c>
    </row>
    <row r="34" spans="1:11" ht="13.8" customHeight="1" x14ac:dyDescent="0.3">
      <c r="A34" s="32">
        <v>31</v>
      </c>
      <c r="B34" s="91" t="s">
        <v>17</v>
      </c>
      <c r="C34" s="92" t="s">
        <v>82</v>
      </c>
      <c r="D34" s="6">
        <v>634</v>
      </c>
      <c r="E34" s="6">
        <v>6</v>
      </c>
      <c r="G34" s="25">
        <v>31</v>
      </c>
      <c r="H34" s="9" t="s">
        <v>19</v>
      </c>
      <c r="I34" s="8" t="s">
        <v>22</v>
      </c>
      <c r="J34" s="6">
        <v>527</v>
      </c>
      <c r="K34" s="6">
        <v>15</v>
      </c>
    </row>
    <row r="35" spans="1:11" ht="13.8" customHeight="1" x14ac:dyDescent="0.3">
      <c r="A35" s="32">
        <v>32</v>
      </c>
      <c r="B35" s="73" t="s">
        <v>105</v>
      </c>
      <c r="C35" s="96" t="s">
        <v>95</v>
      </c>
      <c r="D35" s="6">
        <v>633</v>
      </c>
      <c r="E35" s="6">
        <v>3</v>
      </c>
      <c r="G35" s="25">
        <v>32</v>
      </c>
      <c r="H35" s="9" t="s">
        <v>19</v>
      </c>
      <c r="I35" s="8" t="s">
        <v>20</v>
      </c>
      <c r="J35" s="101">
        <v>527</v>
      </c>
      <c r="K35" s="101" t="s">
        <v>194</v>
      </c>
    </row>
    <row r="36" spans="1:11" ht="13.8" customHeight="1" x14ac:dyDescent="0.3">
      <c r="A36" s="32">
        <v>33</v>
      </c>
      <c r="B36" s="73" t="s">
        <v>105</v>
      </c>
      <c r="C36" s="96" t="s">
        <v>85</v>
      </c>
      <c r="D36" s="6">
        <v>632</v>
      </c>
      <c r="E36" s="6">
        <v>8</v>
      </c>
      <c r="G36" s="25">
        <v>33</v>
      </c>
      <c r="H36" s="9" t="s">
        <v>19</v>
      </c>
      <c r="I36" s="8" t="s">
        <v>21</v>
      </c>
      <c r="J36" s="6">
        <v>527</v>
      </c>
      <c r="K36" s="6" t="s">
        <v>238</v>
      </c>
    </row>
    <row r="37" spans="1:11" ht="13.8" customHeight="1" x14ac:dyDescent="0.3">
      <c r="A37" s="32">
        <v>34</v>
      </c>
      <c r="B37" s="91" t="s">
        <v>17</v>
      </c>
      <c r="C37" s="92" t="s">
        <v>98</v>
      </c>
      <c r="D37" s="93">
        <v>631</v>
      </c>
      <c r="E37" s="93">
        <v>13</v>
      </c>
      <c r="G37" s="25">
        <v>34</v>
      </c>
      <c r="H37" s="9" t="s">
        <v>19</v>
      </c>
      <c r="I37" s="8" t="s">
        <v>20</v>
      </c>
      <c r="J37" s="6">
        <v>522</v>
      </c>
      <c r="K37" s="6" t="s">
        <v>238</v>
      </c>
    </row>
    <row r="38" spans="1:11" ht="13.8" customHeight="1" x14ac:dyDescent="0.3">
      <c r="A38" s="32">
        <v>35</v>
      </c>
      <c r="B38" s="76" t="s">
        <v>107</v>
      </c>
      <c r="C38" s="100" t="s">
        <v>90</v>
      </c>
      <c r="D38" s="6">
        <v>630</v>
      </c>
      <c r="E38" s="6">
        <v>4</v>
      </c>
      <c r="G38" s="25">
        <v>35</v>
      </c>
      <c r="H38" s="15" t="s">
        <v>31</v>
      </c>
      <c r="I38" s="95" t="s">
        <v>40</v>
      </c>
      <c r="J38" s="6">
        <v>519</v>
      </c>
      <c r="K38" s="6">
        <v>5</v>
      </c>
    </row>
    <row r="39" spans="1:11" ht="13.8" customHeight="1" x14ac:dyDescent="0.3">
      <c r="A39" s="32">
        <v>36</v>
      </c>
      <c r="B39" s="91" t="s">
        <v>17</v>
      </c>
      <c r="C39" s="92" t="s">
        <v>88</v>
      </c>
      <c r="D39" s="6">
        <v>628</v>
      </c>
      <c r="E39" s="6">
        <v>1</v>
      </c>
      <c r="G39" s="25">
        <v>36</v>
      </c>
      <c r="H39" s="17" t="s">
        <v>33</v>
      </c>
      <c r="I39" s="94" t="s">
        <v>34</v>
      </c>
      <c r="J39" s="6">
        <v>519</v>
      </c>
      <c r="K39" s="6">
        <v>4</v>
      </c>
    </row>
    <row r="40" spans="1:11" ht="13.8" customHeight="1" x14ac:dyDescent="0.3">
      <c r="A40" s="32">
        <v>37</v>
      </c>
      <c r="B40" s="76" t="s">
        <v>107</v>
      </c>
      <c r="C40" s="100" t="s">
        <v>90</v>
      </c>
      <c r="D40" s="6">
        <v>628</v>
      </c>
      <c r="E40" s="6">
        <v>1</v>
      </c>
      <c r="G40" s="25">
        <v>37</v>
      </c>
      <c r="H40" s="9" t="s">
        <v>19</v>
      </c>
      <c r="I40" s="8" t="s">
        <v>23</v>
      </c>
      <c r="J40" s="6">
        <v>519</v>
      </c>
      <c r="K40" s="6" t="s">
        <v>219</v>
      </c>
    </row>
    <row r="41" spans="1:11" ht="13.8" customHeight="1" x14ac:dyDescent="0.3">
      <c r="A41" s="32">
        <v>38</v>
      </c>
      <c r="B41" s="91" t="s">
        <v>17</v>
      </c>
      <c r="C41" s="92" t="s">
        <v>18</v>
      </c>
      <c r="D41" s="6">
        <v>628</v>
      </c>
      <c r="E41" s="6">
        <v>8</v>
      </c>
      <c r="G41" s="25">
        <v>38</v>
      </c>
      <c r="H41" s="11" t="s">
        <v>24</v>
      </c>
      <c r="I41" s="163" t="s">
        <v>35</v>
      </c>
      <c r="J41" s="6">
        <v>517</v>
      </c>
      <c r="K41" s="6" t="s">
        <v>208</v>
      </c>
    </row>
    <row r="42" spans="1:11" ht="13.8" customHeight="1" x14ac:dyDescent="0.3">
      <c r="A42" s="32">
        <v>39</v>
      </c>
      <c r="B42" s="91" t="s">
        <v>17</v>
      </c>
      <c r="C42" s="92" t="s">
        <v>83</v>
      </c>
      <c r="D42" s="6">
        <v>627</v>
      </c>
      <c r="E42" s="6" t="s">
        <v>215</v>
      </c>
      <c r="G42" s="25">
        <v>39</v>
      </c>
      <c r="H42" s="214" t="s">
        <v>24</v>
      </c>
      <c r="I42" s="216" t="s">
        <v>28</v>
      </c>
      <c r="J42" s="6">
        <v>516</v>
      </c>
      <c r="K42" s="6">
        <v>12</v>
      </c>
    </row>
    <row r="43" spans="1:11" ht="13.8" customHeight="1" x14ac:dyDescent="0.3">
      <c r="A43" s="32">
        <v>40</v>
      </c>
      <c r="B43" s="76" t="s">
        <v>107</v>
      </c>
      <c r="C43" s="100" t="s">
        <v>93</v>
      </c>
      <c r="D43" s="6">
        <v>625</v>
      </c>
      <c r="E43" s="6">
        <v>6</v>
      </c>
      <c r="G43" s="25">
        <v>40</v>
      </c>
      <c r="H43" s="9" t="s">
        <v>19</v>
      </c>
      <c r="I43" s="162" t="s">
        <v>38</v>
      </c>
      <c r="J43" s="6">
        <v>516</v>
      </c>
      <c r="K43" s="6" t="s">
        <v>208</v>
      </c>
    </row>
    <row r="44" spans="1:11" ht="13.8" customHeight="1" x14ac:dyDescent="0.3">
      <c r="A44" s="32">
        <v>41</v>
      </c>
      <c r="B44" s="73" t="s">
        <v>105</v>
      </c>
      <c r="C44" s="96" t="s">
        <v>118</v>
      </c>
      <c r="D44" s="93">
        <v>625</v>
      </c>
      <c r="E44" s="93">
        <v>13</v>
      </c>
      <c r="G44" s="25">
        <v>41</v>
      </c>
      <c r="H44" s="9" t="s">
        <v>19</v>
      </c>
      <c r="I44" s="8" t="s">
        <v>22</v>
      </c>
      <c r="J44" s="6">
        <v>515</v>
      </c>
      <c r="K44" s="6">
        <v>7</v>
      </c>
    </row>
    <row r="45" spans="1:11" ht="13.8" customHeight="1" x14ac:dyDescent="0.3">
      <c r="A45" s="32">
        <v>42</v>
      </c>
      <c r="B45" s="74" t="s">
        <v>106</v>
      </c>
      <c r="C45" s="165" t="s">
        <v>100</v>
      </c>
      <c r="D45" s="6">
        <v>625</v>
      </c>
      <c r="E45" s="6" t="s">
        <v>208</v>
      </c>
      <c r="G45" s="25">
        <v>42</v>
      </c>
      <c r="H45" s="11" t="s">
        <v>24</v>
      </c>
      <c r="I45" s="99" t="s">
        <v>26</v>
      </c>
      <c r="J45" s="6">
        <v>514</v>
      </c>
      <c r="K45" s="6">
        <v>4</v>
      </c>
    </row>
    <row r="46" spans="1:11" ht="13.8" customHeight="1" x14ac:dyDescent="0.3">
      <c r="A46" s="32">
        <v>43</v>
      </c>
      <c r="B46" s="91" t="s">
        <v>17</v>
      </c>
      <c r="C46" s="92" t="s">
        <v>18</v>
      </c>
      <c r="D46" s="6">
        <v>624</v>
      </c>
      <c r="E46" s="6">
        <v>3</v>
      </c>
      <c r="G46" s="25">
        <v>43</v>
      </c>
      <c r="H46" s="11" t="s">
        <v>24</v>
      </c>
      <c r="I46" s="99" t="s">
        <v>26</v>
      </c>
      <c r="J46" s="6">
        <v>514</v>
      </c>
      <c r="K46" s="6">
        <v>11</v>
      </c>
    </row>
    <row r="47" spans="1:11" ht="13.8" customHeight="1" x14ac:dyDescent="0.3">
      <c r="A47" s="32">
        <v>44</v>
      </c>
      <c r="B47" s="91" t="s">
        <v>17</v>
      </c>
      <c r="C47" s="92" t="s">
        <v>82</v>
      </c>
      <c r="D47" s="6">
        <v>624</v>
      </c>
      <c r="E47" s="6" t="s">
        <v>238</v>
      </c>
      <c r="G47" s="25">
        <v>44</v>
      </c>
      <c r="H47" s="27" t="s">
        <v>29</v>
      </c>
      <c r="I47" s="33" t="s">
        <v>30</v>
      </c>
      <c r="J47" s="6">
        <v>513</v>
      </c>
      <c r="K47" s="6">
        <v>15</v>
      </c>
    </row>
    <row r="48" spans="1:11" ht="13.8" customHeight="1" x14ac:dyDescent="0.3">
      <c r="A48" s="32">
        <v>45</v>
      </c>
      <c r="B48" s="76" t="s">
        <v>107</v>
      </c>
      <c r="C48" s="100" t="s">
        <v>117</v>
      </c>
      <c r="D48" s="6">
        <v>623</v>
      </c>
      <c r="E48" s="6">
        <v>3</v>
      </c>
      <c r="G48" s="25">
        <v>45</v>
      </c>
      <c r="H48" s="11" t="s">
        <v>24</v>
      </c>
      <c r="I48" s="99" t="s">
        <v>28</v>
      </c>
      <c r="J48" s="101">
        <v>513</v>
      </c>
      <c r="K48" s="101" t="s">
        <v>194</v>
      </c>
    </row>
    <row r="49" spans="1:11" ht="13.8" customHeight="1" x14ac:dyDescent="0.3">
      <c r="A49" s="32">
        <v>46</v>
      </c>
      <c r="B49" s="76" t="s">
        <v>107</v>
      </c>
      <c r="C49" s="100" t="s">
        <v>119</v>
      </c>
      <c r="D49" s="6">
        <v>623</v>
      </c>
      <c r="E49" s="6">
        <v>3</v>
      </c>
      <c r="G49" s="25">
        <v>46</v>
      </c>
      <c r="H49" s="9" t="s">
        <v>19</v>
      </c>
      <c r="I49" s="8" t="s">
        <v>21</v>
      </c>
      <c r="J49" s="6">
        <v>512</v>
      </c>
      <c r="K49" s="6">
        <v>7</v>
      </c>
    </row>
    <row r="50" spans="1:11" ht="13.8" customHeight="1" x14ac:dyDescent="0.3">
      <c r="A50" s="32">
        <v>47</v>
      </c>
      <c r="B50" s="73" t="s">
        <v>105</v>
      </c>
      <c r="C50" s="96" t="s">
        <v>91</v>
      </c>
      <c r="D50" s="6">
        <v>622</v>
      </c>
      <c r="E50" s="6">
        <v>11</v>
      </c>
      <c r="G50" s="25">
        <v>47</v>
      </c>
      <c r="H50" s="196" t="s">
        <v>19</v>
      </c>
      <c r="I50" s="125" t="s">
        <v>38</v>
      </c>
      <c r="J50" s="6">
        <v>511</v>
      </c>
      <c r="K50" s="6" t="s">
        <v>215</v>
      </c>
    </row>
    <row r="51" spans="1:11" ht="13.8" customHeight="1" x14ac:dyDescent="0.3">
      <c r="A51" s="32">
        <v>48</v>
      </c>
      <c r="B51" s="73" t="s">
        <v>105</v>
      </c>
      <c r="C51" s="96" t="s">
        <v>95</v>
      </c>
      <c r="D51" s="6">
        <v>620</v>
      </c>
      <c r="E51" s="6">
        <v>11</v>
      </c>
      <c r="G51" s="25">
        <v>48</v>
      </c>
      <c r="H51" s="15" t="s">
        <v>31</v>
      </c>
      <c r="I51" s="95" t="s">
        <v>39</v>
      </c>
      <c r="J51" s="6">
        <v>510</v>
      </c>
      <c r="K51" s="6">
        <v>2</v>
      </c>
    </row>
    <row r="52" spans="1:11" ht="13.8" customHeight="1" x14ac:dyDescent="0.3">
      <c r="A52" s="32">
        <v>49</v>
      </c>
      <c r="B52" s="91" t="s">
        <v>17</v>
      </c>
      <c r="C52" s="92" t="s">
        <v>83</v>
      </c>
      <c r="D52" s="6">
        <v>620</v>
      </c>
      <c r="E52" s="6">
        <v>15</v>
      </c>
      <c r="G52" s="25">
        <v>49</v>
      </c>
      <c r="H52" s="214" t="s">
        <v>24</v>
      </c>
      <c r="I52" s="216" t="s">
        <v>26</v>
      </c>
      <c r="J52" s="6">
        <v>510</v>
      </c>
      <c r="K52" s="6" t="s">
        <v>219</v>
      </c>
    </row>
    <row r="53" spans="1:11" ht="13.8" customHeight="1" x14ac:dyDescent="0.3">
      <c r="A53" s="32">
        <v>50</v>
      </c>
      <c r="B53" s="73" t="s">
        <v>105</v>
      </c>
      <c r="C53" s="96" t="s">
        <v>85</v>
      </c>
      <c r="D53" s="93">
        <v>619</v>
      </c>
      <c r="E53" s="93">
        <v>13</v>
      </c>
      <c r="G53" s="61">
        <v>50</v>
      </c>
      <c r="H53" s="17" t="s">
        <v>33</v>
      </c>
      <c r="I53" s="94" t="s">
        <v>37</v>
      </c>
      <c r="J53" s="6">
        <v>509</v>
      </c>
      <c r="K53" s="6">
        <v>7</v>
      </c>
    </row>
  </sheetData>
  <sortState xmlns:xlrd2="http://schemas.microsoft.com/office/spreadsheetml/2017/richdata2" ref="H5:K53">
    <sortCondition descending="1" ref="J5:J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86"/>
  <sheetViews>
    <sheetView workbookViewId="0">
      <selection activeCell="O32" sqref="O32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4" customWidth="1"/>
    <col min="11" max="11" width="5.7773437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24" t="s">
        <v>175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3" spans="1:16" ht="42" customHeight="1" x14ac:dyDescent="0.4">
      <c r="A3" t="s">
        <v>0</v>
      </c>
      <c r="C3" s="103">
        <v>45901</v>
      </c>
      <c r="D3" s="103">
        <v>45936</v>
      </c>
      <c r="E3" s="103">
        <v>45964</v>
      </c>
      <c r="F3" s="103">
        <v>45992</v>
      </c>
      <c r="G3" s="103">
        <v>46034</v>
      </c>
      <c r="H3" s="198">
        <v>46055</v>
      </c>
      <c r="I3" s="6"/>
      <c r="J3" s="6"/>
      <c r="K3" s="104"/>
      <c r="L3" s="93" t="s">
        <v>176</v>
      </c>
      <c r="N3" s="225" t="s">
        <v>177</v>
      </c>
      <c r="O3" s="225"/>
      <c r="P3" s="225"/>
    </row>
    <row r="4" spans="1:16" ht="17.399999999999999" x14ac:dyDescent="0.35">
      <c r="A4" s="25">
        <v>1</v>
      </c>
      <c r="B4" s="78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5" si="0">SUM(C4:K4)</f>
        <v>1</v>
      </c>
    </row>
    <row r="5" spans="1:16" ht="18" x14ac:dyDescent="0.35">
      <c r="A5" s="25">
        <v>2</v>
      </c>
      <c r="B5" s="78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8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8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/>
      <c r="J7" s="5"/>
      <c r="K7" s="25"/>
      <c r="L7" s="5">
        <f t="shared" si="0"/>
        <v>1</v>
      </c>
      <c r="M7">
        <v>3</v>
      </c>
      <c r="N7" s="24" t="s">
        <v>57</v>
      </c>
      <c r="O7">
        <v>3</v>
      </c>
      <c r="P7" s="78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8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8" t="s">
        <v>47</v>
      </c>
      <c r="O9">
        <v>5</v>
      </c>
      <c r="P9" s="78" t="s">
        <v>124</v>
      </c>
    </row>
    <row r="10" spans="1:16" ht="17.399999999999999" x14ac:dyDescent="0.35">
      <c r="A10" s="25">
        <v>7</v>
      </c>
      <c r="B10" s="78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78" t="s">
        <v>35</v>
      </c>
      <c r="O10">
        <v>6</v>
      </c>
      <c r="P10" s="78" t="s">
        <v>150</v>
      </c>
    </row>
    <row r="11" spans="1:16" ht="18" x14ac:dyDescent="0.35">
      <c r="A11" s="25">
        <v>8</v>
      </c>
      <c r="B11" s="78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37</v>
      </c>
      <c r="O11">
        <v>7</v>
      </c>
      <c r="P11" s="78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/>
      <c r="J12" s="5"/>
      <c r="K12" s="25"/>
      <c r="L12" s="5">
        <f t="shared" si="0"/>
        <v>1</v>
      </c>
      <c r="M12">
        <v>8</v>
      </c>
      <c r="N12" s="24" t="s">
        <v>76</v>
      </c>
      <c r="O12">
        <v>8</v>
      </c>
      <c r="P12" s="78" t="s">
        <v>180</v>
      </c>
    </row>
    <row r="13" spans="1:16" ht="18" x14ac:dyDescent="0.35">
      <c r="A13" s="25">
        <v>10</v>
      </c>
      <c r="B13" s="78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50</v>
      </c>
      <c r="O13">
        <v>9</v>
      </c>
      <c r="P13" s="78" t="s">
        <v>122</v>
      </c>
    </row>
    <row r="14" spans="1:16" ht="18" x14ac:dyDescent="0.35">
      <c r="A14" s="25">
        <v>11</v>
      </c>
      <c r="B14" s="78" t="s">
        <v>136</v>
      </c>
      <c r="C14" s="5"/>
      <c r="D14" s="5"/>
      <c r="E14" s="5"/>
      <c r="F14" s="5"/>
      <c r="G14" s="5"/>
      <c r="H14" s="5">
        <v>1</v>
      </c>
      <c r="I14" s="5"/>
      <c r="J14" s="5"/>
      <c r="K14" s="25"/>
      <c r="L14" s="5">
        <f t="shared" si="0"/>
        <v>1</v>
      </c>
      <c r="M14">
        <v>10</v>
      </c>
      <c r="N14" s="24" t="s">
        <v>56</v>
      </c>
      <c r="O14">
        <v>10</v>
      </c>
      <c r="P14" s="78" t="s">
        <v>89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65</v>
      </c>
      <c r="O15">
        <v>11</v>
      </c>
      <c r="P15" s="78" t="s">
        <v>117</v>
      </c>
    </row>
    <row r="16" spans="1:16" ht="18" x14ac:dyDescent="0.35">
      <c r="A16" s="25">
        <v>13</v>
      </c>
      <c r="B16" s="78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63</v>
      </c>
      <c r="O16">
        <v>12</v>
      </c>
      <c r="P16" s="78" t="s">
        <v>182</v>
      </c>
    </row>
    <row r="17" spans="1:16" ht="18" x14ac:dyDescent="0.35">
      <c r="A17" s="25">
        <v>14</v>
      </c>
      <c r="B17" s="78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43</v>
      </c>
      <c r="O17">
        <v>13</v>
      </c>
      <c r="P17" s="78" t="s">
        <v>94</v>
      </c>
    </row>
    <row r="18" spans="1:16" ht="18" x14ac:dyDescent="0.35">
      <c r="A18" s="25">
        <v>15</v>
      </c>
      <c r="B18" s="78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59</v>
      </c>
      <c r="O18">
        <v>14</v>
      </c>
      <c r="P18" s="78" t="s">
        <v>144</v>
      </c>
    </row>
    <row r="19" spans="1:16" ht="18" x14ac:dyDescent="0.35">
      <c r="A19" s="25">
        <v>16</v>
      </c>
      <c r="B19" s="78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24" t="s">
        <v>48</v>
      </c>
      <c r="O19">
        <v>15</v>
      </c>
      <c r="P19" s="78" t="s">
        <v>183</v>
      </c>
    </row>
    <row r="20" spans="1:16" ht="17.399999999999999" x14ac:dyDescent="0.35">
      <c r="A20" s="25">
        <v>17</v>
      </c>
      <c r="B20" s="78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78" t="s">
        <v>38</v>
      </c>
      <c r="O20">
        <v>16</v>
      </c>
      <c r="P20" s="78" t="s">
        <v>163</v>
      </c>
    </row>
    <row r="21" spans="1:16" ht="17.399999999999999" x14ac:dyDescent="0.35">
      <c r="A21" s="25">
        <v>18</v>
      </c>
      <c r="B21" s="78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78" t="s">
        <v>42</v>
      </c>
      <c r="O21">
        <v>17</v>
      </c>
      <c r="P21" s="78" t="s">
        <v>87</v>
      </c>
    </row>
    <row r="22" spans="1:16" ht="18" x14ac:dyDescent="0.35">
      <c r="A22" s="25">
        <v>19</v>
      </c>
      <c r="B22" s="78" t="s">
        <v>220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77</v>
      </c>
    </row>
    <row r="23" spans="1:16" ht="18" x14ac:dyDescent="0.35">
      <c r="A23" s="25">
        <v>20</v>
      </c>
      <c r="B23" s="78" t="s">
        <v>86</v>
      </c>
      <c r="C23" s="5"/>
      <c r="D23" s="5"/>
      <c r="E23" s="5">
        <v>1</v>
      </c>
      <c r="F23" s="5"/>
      <c r="G23" s="5"/>
      <c r="H23" s="5"/>
      <c r="I23" s="5"/>
      <c r="J23" s="5"/>
      <c r="K23" s="25"/>
      <c r="L23" s="5">
        <f t="shared" si="0"/>
        <v>1</v>
      </c>
      <c r="M23">
        <v>19</v>
      </c>
      <c r="N23" s="24" t="s">
        <v>75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/>
      <c r="J24" s="5"/>
      <c r="K24" s="25"/>
      <c r="L24" s="5">
        <f t="shared" si="0"/>
        <v>1</v>
      </c>
      <c r="M24">
        <v>20</v>
      </c>
      <c r="N24" s="24" t="s">
        <v>64</v>
      </c>
    </row>
    <row r="25" spans="1:16" ht="18" x14ac:dyDescent="0.35">
      <c r="A25" s="25">
        <v>22</v>
      </c>
      <c r="B25" s="78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  <c r="M25">
        <v>21</v>
      </c>
      <c r="N25" s="24" t="s">
        <v>68</v>
      </c>
    </row>
    <row r="26" spans="1:16" ht="17.399999999999999" x14ac:dyDescent="0.35">
      <c r="A26" s="25">
        <v>23</v>
      </c>
      <c r="B26" s="78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M26">
        <v>22</v>
      </c>
      <c r="N26" s="78" t="s">
        <v>44</v>
      </c>
      <c r="P26" s="67"/>
    </row>
    <row r="27" spans="1:16" ht="17.399999999999999" x14ac:dyDescent="0.35">
      <c r="A27" s="25">
        <v>24</v>
      </c>
      <c r="B27" s="78" t="s">
        <v>36</v>
      </c>
      <c r="C27" s="5"/>
      <c r="D27" s="5"/>
      <c r="E27" s="5"/>
      <c r="F27" s="5"/>
      <c r="G27" s="5">
        <v>1</v>
      </c>
      <c r="H27" s="5"/>
      <c r="I27" s="5"/>
      <c r="J27" s="5"/>
      <c r="K27" s="25"/>
      <c r="L27" s="5">
        <f t="shared" si="0"/>
        <v>1</v>
      </c>
    </row>
    <row r="28" spans="1:16" ht="17.399999999999999" x14ac:dyDescent="0.35">
      <c r="A28" s="25">
        <v>25</v>
      </c>
      <c r="B28" s="78" t="s">
        <v>39</v>
      </c>
      <c r="C28" s="5"/>
      <c r="D28" s="5"/>
      <c r="E28" s="5"/>
      <c r="F28" s="5">
        <v>1</v>
      </c>
      <c r="G28" s="5"/>
      <c r="H28" s="5"/>
      <c r="I28" s="5"/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8" t="s">
        <v>137</v>
      </c>
      <c r="C29" s="5"/>
      <c r="D29" s="5">
        <v>1</v>
      </c>
      <c r="E29" s="5">
        <v>1</v>
      </c>
      <c r="F29" s="5"/>
      <c r="G29" s="5"/>
      <c r="H29" s="5">
        <v>1</v>
      </c>
      <c r="I29" s="5"/>
      <c r="J29" s="5"/>
      <c r="K29" s="25"/>
      <c r="L29" s="5">
        <f t="shared" si="0"/>
        <v>3</v>
      </c>
    </row>
    <row r="30" spans="1:16" ht="17.399999999999999" x14ac:dyDescent="0.35">
      <c r="A30" s="25">
        <v>27</v>
      </c>
      <c r="B30" s="78" t="s">
        <v>93</v>
      </c>
      <c r="C30" s="5">
        <v>1</v>
      </c>
      <c r="D30" s="5"/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8" t="s">
        <v>155</v>
      </c>
      <c r="C31" s="5"/>
      <c r="D31" s="5">
        <v>1</v>
      </c>
      <c r="E31" s="5"/>
      <c r="F31" s="5"/>
      <c r="G31" s="5">
        <v>1</v>
      </c>
      <c r="H31" s="5"/>
      <c r="I31" s="5"/>
      <c r="J31" s="5"/>
      <c r="K31" s="25"/>
      <c r="L31" s="5">
        <f t="shared" si="0"/>
        <v>2</v>
      </c>
    </row>
    <row r="32" spans="1:16" ht="18" x14ac:dyDescent="0.35">
      <c r="A32" s="25">
        <v>29</v>
      </c>
      <c r="B32" s="24" t="s">
        <v>62</v>
      </c>
      <c r="C32" s="5"/>
      <c r="D32" s="5">
        <v>1</v>
      </c>
      <c r="E32" s="5"/>
      <c r="F32" s="5"/>
      <c r="G32" s="5"/>
      <c r="H32" s="5"/>
      <c r="I32" s="5"/>
      <c r="J32" s="5"/>
      <c r="K32" s="25"/>
      <c r="L32" s="5">
        <f t="shared" si="0"/>
        <v>1</v>
      </c>
    </row>
    <row r="33" spans="1:16" ht="18" x14ac:dyDescent="0.35">
      <c r="A33" s="25">
        <v>30</v>
      </c>
      <c r="B33" s="24" t="s">
        <v>30</v>
      </c>
      <c r="C33" s="5"/>
      <c r="D33" s="5"/>
      <c r="E33" s="5">
        <v>1</v>
      </c>
      <c r="F33" s="5"/>
      <c r="G33" s="5">
        <v>1</v>
      </c>
      <c r="H33" s="5"/>
      <c r="I33" s="5"/>
      <c r="J33" s="5"/>
      <c r="K33" s="25"/>
      <c r="L33" s="5">
        <f t="shared" si="0"/>
        <v>2</v>
      </c>
    </row>
    <row r="34" spans="1:16" ht="17.399999999999999" x14ac:dyDescent="0.35">
      <c r="A34" s="25">
        <v>31</v>
      </c>
      <c r="B34" s="78" t="s">
        <v>45</v>
      </c>
      <c r="C34" s="5"/>
      <c r="D34" s="5"/>
      <c r="E34" s="5">
        <v>1</v>
      </c>
      <c r="F34" s="5"/>
      <c r="G34" s="5"/>
      <c r="H34" s="5"/>
      <c r="I34" s="5"/>
      <c r="J34" s="5"/>
      <c r="K34" s="25"/>
      <c r="L34" s="5">
        <f t="shared" si="0"/>
        <v>1</v>
      </c>
    </row>
    <row r="35" spans="1:16" ht="18" x14ac:dyDescent="0.35">
      <c r="A35" s="25">
        <v>32</v>
      </c>
      <c r="B35" s="24" t="s">
        <v>54</v>
      </c>
      <c r="C35" s="5"/>
      <c r="D35" s="5"/>
      <c r="E35" s="5">
        <v>1</v>
      </c>
      <c r="F35" s="5"/>
      <c r="G35" s="5"/>
      <c r="H35" s="5">
        <v>1</v>
      </c>
      <c r="I35" s="5"/>
      <c r="J35" s="5"/>
      <c r="K35" s="25"/>
      <c r="L35" s="5">
        <f t="shared" si="0"/>
        <v>2</v>
      </c>
    </row>
    <row r="36" spans="1:16" ht="17.399999999999999" x14ac:dyDescent="0.35">
      <c r="A36" s="25">
        <v>33</v>
      </c>
      <c r="B36" s="78" t="s">
        <v>18</v>
      </c>
      <c r="C36" s="5">
        <v>1</v>
      </c>
      <c r="D36" s="5"/>
      <c r="E36" s="5"/>
      <c r="F36" s="5">
        <v>1</v>
      </c>
      <c r="G36" s="5">
        <v>1</v>
      </c>
      <c r="H36" s="5"/>
      <c r="I36" s="5"/>
      <c r="J36" s="5"/>
      <c r="K36" s="25"/>
      <c r="L36" s="5">
        <f t="shared" ref="L36:L67" si="1">SUM(C36:K36)</f>
        <v>3</v>
      </c>
    </row>
    <row r="37" spans="1:16" ht="17.399999999999999" x14ac:dyDescent="0.35">
      <c r="A37" s="25">
        <v>34</v>
      </c>
      <c r="B37" s="78" t="s">
        <v>82</v>
      </c>
      <c r="C37" s="5"/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si="1"/>
        <v>2</v>
      </c>
      <c r="P37" s="67"/>
    </row>
    <row r="38" spans="1:16" ht="17.399999999999999" x14ac:dyDescent="0.35">
      <c r="A38" s="25">
        <v>35</v>
      </c>
      <c r="B38" s="78" t="s">
        <v>101</v>
      </c>
      <c r="C38" s="5">
        <v>1</v>
      </c>
      <c r="D38" s="5">
        <v>1</v>
      </c>
      <c r="E38" s="5"/>
      <c r="F38" s="5">
        <v>1</v>
      </c>
      <c r="G38" s="5"/>
      <c r="H38" s="5"/>
      <c r="I38" s="5"/>
      <c r="J38" s="5"/>
      <c r="K38" s="25"/>
      <c r="L38" s="5">
        <f t="shared" si="1"/>
        <v>3</v>
      </c>
    </row>
    <row r="39" spans="1:16" ht="17.399999999999999" x14ac:dyDescent="0.35">
      <c r="A39" s="25">
        <v>36</v>
      </c>
      <c r="B39" s="78" t="s">
        <v>125</v>
      </c>
      <c r="C39" s="5">
        <v>1</v>
      </c>
      <c r="D39" s="5"/>
      <c r="E39" s="5"/>
      <c r="F39" s="5"/>
      <c r="G39" s="5"/>
      <c r="H39" s="5"/>
      <c r="I39" s="5"/>
      <c r="J39" s="5"/>
      <c r="K39" s="25"/>
      <c r="L39" s="5">
        <f t="shared" si="1"/>
        <v>1</v>
      </c>
    </row>
    <row r="40" spans="1:16" ht="17.399999999999999" x14ac:dyDescent="0.35">
      <c r="A40" s="25">
        <v>37</v>
      </c>
      <c r="B40" s="78" t="s">
        <v>92</v>
      </c>
      <c r="C40" s="5"/>
      <c r="D40" s="5">
        <v>1</v>
      </c>
      <c r="E40" s="5"/>
      <c r="F40" s="5">
        <v>1</v>
      </c>
      <c r="G40" s="5"/>
      <c r="H40" s="5">
        <v>1</v>
      </c>
      <c r="I40" s="5"/>
      <c r="J40" s="5"/>
      <c r="K40" s="25"/>
      <c r="L40" s="5">
        <f t="shared" si="1"/>
        <v>3</v>
      </c>
    </row>
    <row r="41" spans="1:16" ht="17.399999999999999" x14ac:dyDescent="0.35">
      <c r="A41" s="25">
        <v>38</v>
      </c>
      <c r="B41" s="78" t="s">
        <v>95</v>
      </c>
      <c r="C41" s="5"/>
      <c r="D41" s="5"/>
      <c r="E41" s="5"/>
      <c r="F41" s="5"/>
      <c r="G41" s="5"/>
      <c r="H41" s="5">
        <v>1</v>
      </c>
      <c r="I41" s="5"/>
      <c r="J41" s="5"/>
      <c r="K41" s="25"/>
      <c r="L41" s="5">
        <f t="shared" si="1"/>
        <v>1</v>
      </c>
    </row>
    <row r="42" spans="1:16" ht="17.399999999999999" x14ac:dyDescent="0.35">
      <c r="A42" s="25">
        <v>39</v>
      </c>
      <c r="B42" s="78" t="s">
        <v>157</v>
      </c>
      <c r="C42" s="5"/>
      <c r="D42" s="5"/>
      <c r="E42" s="5"/>
      <c r="F42" s="5">
        <v>1</v>
      </c>
      <c r="G42" s="5"/>
      <c r="H42" s="5">
        <v>1</v>
      </c>
      <c r="I42" s="5"/>
      <c r="J42" s="5"/>
      <c r="K42" s="25"/>
      <c r="L42" s="5">
        <f t="shared" si="1"/>
        <v>2</v>
      </c>
    </row>
    <row r="43" spans="1:16" ht="17.399999999999999" x14ac:dyDescent="0.35">
      <c r="A43" s="25">
        <v>40</v>
      </c>
      <c r="B43" s="78" t="s">
        <v>141</v>
      </c>
      <c r="C43" s="5">
        <v>1</v>
      </c>
      <c r="D43" s="5"/>
      <c r="E43" s="5"/>
      <c r="F43" s="5"/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8" t="s">
        <v>151</v>
      </c>
      <c r="C44" s="5"/>
      <c r="D44" s="5"/>
      <c r="E44" s="5"/>
      <c r="F44" s="5"/>
      <c r="G44" s="5">
        <v>1</v>
      </c>
      <c r="H44" s="5"/>
      <c r="I44" s="5"/>
      <c r="J44" s="5"/>
      <c r="K44" s="25"/>
      <c r="L44" s="5">
        <f t="shared" si="1"/>
        <v>1</v>
      </c>
    </row>
    <row r="45" spans="1:16" ht="17.399999999999999" x14ac:dyDescent="0.35">
      <c r="A45" s="25">
        <v>42</v>
      </c>
      <c r="B45" s="78" t="s">
        <v>138</v>
      </c>
      <c r="C45" s="5">
        <v>1</v>
      </c>
      <c r="D45" s="5"/>
      <c r="E45" s="5">
        <v>1</v>
      </c>
      <c r="F45" s="5"/>
      <c r="G45" s="5"/>
      <c r="H45" s="5"/>
      <c r="I45" s="5"/>
      <c r="J45" s="5"/>
      <c r="K45" s="25"/>
      <c r="L45" s="5">
        <f t="shared" si="1"/>
        <v>2</v>
      </c>
    </row>
    <row r="46" spans="1:16" ht="17.399999999999999" x14ac:dyDescent="0.35">
      <c r="A46" s="25">
        <v>43</v>
      </c>
      <c r="B46" s="78" t="s">
        <v>85</v>
      </c>
      <c r="C46" s="5"/>
      <c r="D46" s="5">
        <v>1</v>
      </c>
      <c r="E46" s="5"/>
      <c r="F46" s="5">
        <v>1</v>
      </c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8" t="s">
        <v>153</v>
      </c>
      <c r="C47" s="5">
        <v>1</v>
      </c>
      <c r="D47" s="5"/>
      <c r="E47" s="5"/>
      <c r="F47" s="5"/>
      <c r="G47" s="5"/>
      <c r="H47" s="5">
        <v>1</v>
      </c>
      <c r="I47" s="5"/>
      <c r="J47" s="5"/>
      <c r="K47" s="25"/>
      <c r="L47" s="5">
        <f t="shared" si="1"/>
        <v>2</v>
      </c>
    </row>
    <row r="48" spans="1:16" ht="17.399999999999999" x14ac:dyDescent="0.35">
      <c r="A48" s="25">
        <v>45</v>
      </c>
      <c r="B48" s="78" t="s">
        <v>127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25"/>
      <c r="L48" s="5">
        <f t="shared" si="1"/>
        <v>2</v>
      </c>
    </row>
    <row r="49" spans="1:14" ht="17.399999999999999" x14ac:dyDescent="0.35">
      <c r="A49" s="25">
        <v>46</v>
      </c>
      <c r="B49" s="78" t="s">
        <v>152</v>
      </c>
      <c r="C49" s="5">
        <v>1</v>
      </c>
      <c r="D49" s="5"/>
      <c r="E49" s="5"/>
      <c r="F49" s="5"/>
      <c r="G49" s="5">
        <v>1</v>
      </c>
      <c r="H49" s="5"/>
      <c r="I49" s="5"/>
      <c r="J49" s="5"/>
      <c r="K49" s="25"/>
      <c r="L49" s="5">
        <f t="shared" si="1"/>
        <v>2</v>
      </c>
    </row>
    <row r="50" spans="1:14" ht="18" x14ac:dyDescent="0.35">
      <c r="A50" s="25">
        <v>47</v>
      </c>
      <c r="B50" s="24" t="s">
        <v>52</v>
      </c>
      <c r="C50" s="5">
        <v>1</v>
      </c>
      <c r="D50" s="5"/>
      <c r="E50" s="5"/>
      <c r="F50" s="5"/>
      <c r="G50" s="5"/>
      <c r="H50" s="5"/>
      <c r="I50" s="5"/>
      <c r="J50" s="5"/>
      <c r="K50" s="25"/>
      <c r="L50" s="5">
        <f t="shared" si="1"/>
        <v>1</v>
      </c>
    </row>
    <row r="51" spans="1:14" ht="17.399999999999999" x14ac:dyDescent="0.35">
      <c r="A51" s="25">
        <v>48</v>
      </c>
      <c r="B51" s="78" t="s">
        <v>51</v>
      </c>
      <c r="C51" s="5"/>
      <c r="D51" s="5"/>
      <c r="E51" s="5"/>
      <c r="F51" s="5"/>
      <c r="G51" s="5"/>
      <c r="H51" s="5">
        <v>1</v>
      </c>
      <c r="I51" s="5"/>
      <c r="J51" s="5"/>
      <c r="K51" s="25"/>
      <c r="L51" s="5">
        <f t="shared" si="1"/>
        <v>1</v>
      </c>
    </row>
    <row r="52" spans="1:14" ht="17.399999999999999" x14ac:dyDescent="0.35">
      <c r="A52" s="25">
        <v>49</v>
      </c>
      <c r="B52" s="78" t="s">
        <v>27</v>
      </c>
      <c r="C52" s="5"/>
      <c r="D52" s="5">
        <v>1</v>
      </c>
      <c r="E52" s="5"/>
      <c r="F52" s="5">
        <v>1</v>
      </c>
      <c r="G52" s="5"/>
      <c r="H52" s="5"/>
      <c r="I52" s="5"/>
      <c r="J52" s="5"/>
      <c r="K52" s="25"/>
      <c r="L52" s="5">
        <f t="shared" si="1"/>
        <v>2</v>
      </c>
    </row>
    <row r="53" spans="1:14" ht="18" x14ac:dyDescent="0.35">
      <c r="A53" s="25">
        <v>50</v>
      </c>
      <c r="B53" s="24" t="s">
        <v>71</v>
      </c>
      <c r="C53" s="5">
        <v>1</v>
      </c>
      <c r="D53" s="5"/>
      <c r="E53" s="5"/>
      <c r="F53" s="5"/>
      <c r="G53" s="5"/>
      <c r="H53" s="5"/>
      <c r="I53" s="5"/>
      <c r="J53" s="5"/>
      <c r="K53" s="25"/>
      <c r="L53" s="5">
        <f t="shared" si="1"/>
        <v>1</v>
      </c>
    </row>
    <row r="54" spans="1:14" ht="17.399999999999999" x14ac:dyDescent="0.35">
      <c r="A54" s="25">
        <v>51</v>
      </c>
      <c r="B54" s="78" t="s">
        <v>26</v>
      </c>
      <c r="C54" s="5"/>
      <c r="D54" s="5"/>
      <c r="E54" s="5"/>
      <c r="F54" s="5"/>
      <c r="G54" s="5"/>
      <c r="H54" s="5">
        <v>1</v>
      </c>
      <c r="I54" s="5"/>
      <c r="J54" s="5"/>
      <c r="K54" s="25"/>
      <c r="L54" s="5">
        <f t="shared" si="1"/>
        <v>1</v>
      </c>
    </row>
    <row r="55" spans="1:14" ht="17.399999999999999" x14ac:dyDescent="0.35">
      <c r="A55" s="25">
        <v>52</v>
      </c>
      <c r="B55" s="78" t="s">
        <v>132</v>
      </c>
      <c r="C55" s="5"/>
      <c r="D55" s="5"/>
      <c r="E55" s="5"/>
      <c r="F55" s="5"/>
      <c r="G55" s="5"/>
      <c r="H55" s="5">
        <v>1</v>
      </c>
      <c r="I55" s="5"/>
      <c r="J55" s="5"/>
      <c r="K55" s="25"/>
      <c r="L55" s="5">
        <f t="shared" si="1"/>
        <v>1</v>
      </c>
    </row>
    <row r="56" spans="1:14" ht="17.399999999999999" x14ac:dyDescent="0.35">
      <c r="A56" s="25">
        <v>53</v>
      </c>
      <c r="B56" s="78" t="s">
        <v>134</v>
      </c>
      <c r="C56" s="5"/>
      <c r="D56" s="5"/>
      <c r="E56" s="5"/>
      <c r="F56" s="5">
        <v>1</v>
      </c>
      <c r="G56" s="5"/>
      <c r="H56" s="5"/>
      <c r="I56" s="5"/>
      <c r="J56" s="5"/>
      <c r="K56" s="25"/>
      <c r="L56" s="5">
        <f t="shared" si="1"/>
        <v>1</v>
      </c>
    </row>
    <row r="57" spans="1:14" ht="17.399999999999999" x14ac:dyDescent="0.35">
      <c r="A57" s="25">
        <v>54</v>
      </c>
      <c r="B57" s="78" t="s">
        <v>20</v>
      </c>
      <c r="C57" s="5">
        <v>1</v>
      </c>
      <c r="D57" s="5"/>
      <c r="E57" s="5"/>
      <c r="F57" s="5"/>
      <c r="G57" s="5"/>
      <c r="H57" s="5"/>
      <c r="I57" s="5"/>
      <c r="J57" s="5"/>
      <c r="K57" s="25"/>
      <c r="L57" s="5">
        <f t="shared" si="1"/>
        <v>1</v>
      </c>
    </row>
    <row r="58" spans="1:14" ht="17.399999999999999" x14ac:dyDescent="0.35">
      <c r="A58" s="25">
        <v>55</v>
      </c>
      <c r="B58" s="78" t="s">
        <v>162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4" ht="17.399999999999999" x14ac:dyDescent="0.35">
      <c r="A59" s="25">
        <v>56</v>
      </c>
      <c r="B59" s="78" t="s">
        <v>89</v>
      </c>
      <c r="C59" s="5">
        <v>1</v>
      </c>
      <c r="D59" s="5"/>
      <c r="E59" s="5"/>
      <c r="F59" s="5"/>
      <c r="G59" s="5"/>
      <c r="H59" s="5"/>
      <c r="I59" s="5"/>
      <c r="J59" s="5"/>
      <c r="K59" s="25"/>
      <c r="L59" s="5">
        <f t="shared" si="1"/>
        <v>1</v>
      </c>
    </row>
    <row r="60" spans="1:14" ht="17.399999999999999" x14ac:dyDescent="0.35">
      <c r="A60" s="25">
        <v>57</v>
      </c>
      <c r="B60" s="78" t="s">
        <v>120</v>
      </c>
      <c r="C60" s="5">
        <v>1</v>
      </c>
      <c r="D60" s="5"/>
      <c r="E60" s="5"/>
      <c r="F60" s="5">
        <v>1</v>
      </c>
      <c r="G60" s="5">
        <v>1</v>
      </c>
      <c r="H60" s="5">
        <v>1</v>
      </c>
      <c r="I60" s="5"/>
      <c r="J60" s="5"/>
      <c r="K60" s="25"/>
      <c r="L60" s="5">
        <f t="shared" si="1"/>
        <v>4</v>
      </c>
    </row>
    <row r="61" spans="1:14" ht="17.399999999999999" x14ac:dyDescent="0.35">
      <c r="A61" s="25">
        <v>58</v>
      </c>
      <c r="B61" s="78" t="s">
        <v>160</v>
      </c>
      <c r="C61" s="5"/>
      <c r="D61" s="5"/>
      <c r="E61" s="5">
        <v>1</v>
      </c>
      <c r="F61" s="5"/>
      <c r="G61" s="5"/>
      <c r="H61" s="5"/>
      <c r="I61" s="5"/>
      <c r="J61" s="5"/>
      <c r="K61" s="25"/>
      <c r="L61" s="5">
        <f t="shared" si="1"/>
        <v>1</v>
      </c>
    </row>
    <row r="62" spans="1:14" ht="17.399999999999999" x14ac:dyDescent="0.35">
      <c r="A62" s="25">
        <v>59</v>
      </c>
      <c r="B62" s="78" t="s">
        <v>88</v>
      </c>
      <c r="C62" s="5"/>
      <c r="D62" s="5"/>
      <c r="E62" s="5"/>
      <c r="F62" s="5">
        <v>1</v>
      </c>
      <c r="G62" s="5">
        <v>1</v>
      </c>
      <c r="H62" s="5"/>
      <c r="I62" s="5"/>
      <c r="J62" s="5"/>
      <c r="K62" s="25"/>
      <c r="L62" s="5">
        <f t="shared" si="1"/>
        <v>2</v>
      </c>
    </row>
    <row r="63" spans="1:14" ht="17.399999999999999" x14ac:dyDescent="0.35">
      <c r="A63" s="25">
        <v>60</v>
      </c>
      <c r="B63" s="78" t="s">
        <v>143</v>
      </c>
      <c r="C63" s="5">
        <v>1</v>
      </c>
      <c r="D63" s="5"/>
      <c r="E63" s="5"/>
      <c r="F63" s="5">
        <v>1</v>
      </c>
      <c r="G63" s="5"/>
      <c r="H63" s="5"/>
      <c r="I63" s="5"/>
      <c r="J63" s="5"/>
      <c r="K63" s="25"/>
      <c r="L63" s="5">
        <f t="shared" si="1"/>
        <v>2</v>
      </c>
      <c r="N63" s="67"/>
    </row>
    <row r="64" spans="1:14" ht="17.399999999999999" x14ac:dyDescent="0.35">
      <c r="A64" s="25">
        <v>61</v>
      </c>
      <c r="B64" s="78" t="s">
        <v>84</v>
      </c>
      <c r="C64" s="5">
        <v>1</v>
      </c>
      <c r="D64" s="5">
        <v>1</v>
      </c>
      <c r="E64" s="5">
        <v>1</v>
      </c>
      <c r="F64" s="5">
        <v>1</v>
      </c>
      <c r="G64" s="5"/>
      <c r="H64" s="5"/>
      <c r="I64" s="5"/>
      <c r="J64" s="5"/>
      <c r="K64" s="25"/>
      <c r="L64" s="5">
        <f t="shared" si="1"/>
        <v>4</v>
      </c>
    </row>
    <row r="65" spans="1:12" ht="17.399999999999999" x14ac:dyDescent="0.35">
      <c r="A65" s="25">
        <v>62</v>
      </c>
      <c r="B65" s="78" t="s">
        <v>83</v>
      </c>
      <c r="C65" s="5">
        <v>1</v>
      </c>
      <c r="D65" s="5"/>
      <c r="E65" s="5"/>
      <c r="F65" s="5"/>
      <c r="G65" s="5"/>
      <c r="H65" s="5">
        <v>1</v>
      </c>
      <c r="I65" s="5"/>
      <c r="J65" s="5"/>
      <c r="K65" s="25"/>
      <c r="L65" s="5">
        <f t="shared" si="1"/>
        <v>2</v>
      </c>
    </row>
    <row r="66" spans="1:12" ht="17.399999999999999" x14ac:dyDescent="0.35">
      <c r="A66" s="25">
        <v>63</v>
      </c>
      <c r="B66" s="78" t="s">
        <v>91</v>
      </c>
      <c r="C66" s="5">
        <v>1</v>
      </c>
      <c r="D66" s="5">
        <v>1</v>
      </c>
      <c r="E66" s="5">
        <v>1</v>
      </c>
      <c r="F66" s="5"/>
      <c r="G66" s="5"/>
      <c r="H66" s="5">
        <v>1</v>
      </c>
      <c r="I66" s="5"/>
      <c r="J66" s="5"/>
      <c r="K66" s="25"/>
      <c r="L66" s="5">
        <f t="shared" si="1"/>
        <v>4</v>
      </c>
    </row>
    <row r="67" spans="1:12" ht="17.399999999999999" x14ac:dyDescent="0.35">
      <c r="A67" s="25">
        <v>64</v>
      </c>
      <c r="B67" s="78" t="s">
        <v>142</v>
      </c>
      <c r="C67" s="5"/>
      <c r="D67" s="5"/>
      <c r="E67" s="5">
        <v>1</v>
      </c>
      <c r="F67" s="5"/>
      <c r="G67" s="5"/>
      <c r="H67" s="5">
        <v>1</v>
      </c>
      <c r="I67" s="5"/>
      <c r="J67" s="5"/>
      <c r="K67" s="25"/>
      <c r="L67" s="5">
        <f t="shared" si="1"/>
        <v>2</v>
      </c>
    </row>
    <row r="68" spans="1:12" ht="17.399999999999999" x14ac:dyDescent="0.35">
      <c r="A68" s="25">
        <v>65</v>
      </c>
      <c r="B68" s="78" t="s">
        <v>40</v>
      </c>
      <c r="C68" s="5"/>
      <c r="D68" s="5"/>
      <c r="E68" s="5">
        <v>1</v>
      </c>
      <c r="F68" s="5"/>
      <c r="G68" s="5"/>
      <c r="H68" s="5"/>
      <c r="I68" s="5"/>
      <c r="J68" s="5"/>
      <c r="K68" s="25"/>
      <c r="L68" s="5">
        <f t="shared" ref="L68:L85" si="2">SUM(C68:K68)</f>
        <v>1</v>
      </c>
    </row>
    <row r="69" spans="1:12" ht="17.399999999999999" x14ac:dyDescent="0.35">
      <c r="A69" s="25">
        <v>66</v>
      </c>
      <c r="B69" s="78" t="s">
        <v>32</v>
      </c>
      <c r="C69" s="5"/>
      <c r="D69" s="5"/>
      <c r="E69" s="5">
        <v>1</v>
      </c>
      <c r="F69" s="5">
        <v>1</v>
      </c>
      <c r="G69" s="5"/>
      <c r="H69" s="5"/>
      <c r="I69" s="5"/>
      <c r="J69" s="5"/>
      <c r="K69" s="25"/>
      <c r="L69" s="5">
        <f t="shared" si="2"/>
        <v>2</v>
      </c>
    </row>
    <row r="70" spans="1:12" ht="17.399999999999999" x14ac:dyDescent="0.35">
      <c r="A70" s="25">
        <v>67</v>
      </c>
      <c r="B70" s="78" t="s">
        <v>221</v>
      </c>
      <c r="C70" s="5"/>
      <c r="D70" s="5"/>
      <c r="E70" s="5"/>
      <c r="F70" s="5"/>
      <c r="G70" s="5"/>
      <c r="H70" s="5">
        <v>1</v>
      </c>
      <c r="I70" s="5"/>
      <c r="J70" s="5"/>
      <c r="K70" s="25"/>
      <c r="L70" s="5">
        <f t="shared" si="2"/>
        <v>1</v>
      </c>
    </row>
    <row r="71" spans="1:12" ht="17.399999999999999" x14ac:dyDescent="0.35">
      <c r="A71" s="25">
        <v>68</v>
      </c>
      <c r="B71" s="78" t="s">
        <v>159</v>
      </c>
      <c r="C71" s="5"/>
      <c r="D71" s="5"/>
      <c r="E71" s="5"/>
      <c r="F71" s="5"/>
      <c r="G71" s="5"/>
      <c r="H71" s="5">
        <v>1</v>
      </c>
      <c r="I71" s="5"/>
      <c r="J71" s="5"/>
      <c r="K71" s="25"/>
      <c r="L71" s="5">
        <f t="shared" si="2"/>
        <v>1</v>
      </c>
    </row>
    <row r="72" spans="1:12" ht="17.399999999999999" x14ac:dyDescent="0.35">
      <c r="A72" s="25">
        <v>69</v>
      </c>
      <c r="B72" s="78" t="s">
        <v>28</v>
      </c>
      <c r="C72" s="5"/>
      <c r="D72" s="5"/>
      <c r="E72" s="5"/>
      <c r="F72" s="5">
        <v>1</v>
      </c>
      <c r="G72" s="5"/>
      <c r="H72" s="5">
        <v>1</v>
      </c>
      <c r="I72" s="5"/>
      <c r="J72" s="5"/>
      <c r="K72" s="25"/>
      <c r="L72" s="5">
        <f t="shared" si="2"/>
        <v>2</v>
      </c>
    </row>
    <row r="73" spans="1:12" ht="17.399999999999999" x14ac:dyDescent="0.35">
      <c r="A73" s="25">
        <v>70</v>
      </c>
      <c r="B73" s="78" t="s">
        <v>100</v>
      </c>
      <c r="C73" s="5"/>
      <c r="D73" s="5">
        <v>1</v>
      </c>
      <c r="E73" s="5"/>
      <c r="F73" s="5"/>
      <c r="G73" s="5">
        <v>1</v>
      </c>
      <c r="H73" s="5"/>
      <c r="I73" s="5"/>
      <c r="J73" s="5"/>
      <c r="K73" s="25"/>
      <c r="L73" s="5">
        <f t="shared" si="2"/>
        <v>2</v>
      </c>
    </row>
    <row r="74" spans="1:12" ht="17.399999999999999" x14ac:dyDescent="0.35">
      <c r="A74" s="25">
        <v>71</v>
      </c>
      <c r="B74" s="78" t="s">
        <v>145</v>
      </c>
      <c r="C74" s="5"/>
      <c r="D74" s="5">
        <v>1</v>
      </c>
      <c r="E74" s="5"/>
      <c r="F74" s="5"/>
      <c r="G74" s="5"/>
      <c r="H74" s="5">
        <v>1</v>
      </c>
      <c r="I74" s="5"/>
      <c r="J74" s="5"/>
      <c r="K74" s="25"/>
      <c r="L74" s="5">
        <f t="shared" si="2"/>
        <v>2</v>
      </c>
    </row>
    <row r="75" spans="1:12" ht="17.399999999999999" x14ac:dyDescent="0.35">
      <c r="A75" s="25">
        <v>72</v>
      </c>
      <c r="B75" s="78" t="s">
        <v>193</v>
      </c>
      <c r="C75" s="5"/>
      <c r="D75" s="5"/>
      <c r="E75" s="5"/>
      <c r="F75" s="5"/>
      <c r="G75" s="5">
        <v>1</v>
      </c>
      <c r="H75" s="5"/>
      <c r="I75" s="5"/>
      <c r="J75" s="5"/>
      <c r="K75" s="25"/>
      <c r="L75" s="5">
        <f t="shared" si="2"/>
        <v>1</v>
      </c>
    </row>
    <row r="76" spans="1:12" ht="17.399999999999999" x14ac:dyDescent="0.35">
      <c r="A76" s="25">
        <v>73</v>
      </c>
      <c r="B76" s="78" t="s">
        <v>118</v>
      </c>
      <c r="C76" s="5"/>
      <c r="D76" s="5"/>
      <c r="E76" s="5">
        <v>1</v>
      </c>
      <c r="F76" s="5"/>
      <c r="G76" s="5"/>
      <c r="H76" s="5"/>
      <c r="I76" s="5"/>
      <c r="J76" s="5"/>
      <c r="K76" s="25"/>
      <c r="L76" s="5">
        <f t="shared" si="2"/>
        <v>1</v>
      </c>
    </row>
    <row r="77" spans="1:12" ht="17.399999999999999" x14ac:dyDescent="0.35">
      <c r="A77" s="25">
        <v>74</v>
      </c>
      <c r="B77" s="78" t="s">
        <v>129</v>
      </c>
      <c r="C77" s="5"/>
      <c r="D77" s="5">
        <v>1</v>
      </c>
      <c r="E77" s="5"/>
      <c r="F77" s="5">
        <v>1</v>
      </c>
      <c r="G77" s="5"/>
      <c r="H77" s="5"/>
      <c r="I77" s="5"/>
      <c r="J77" s="5"/>
      <c r="K77" s="25"/>
      <c r="L77" s="5">
        <f t="shared" si="2"/>
        <v>2</v>
      </c>
    </row>
    <row r="78" spans="1:12" ht="17.399999999999999" x14ac:dyDescent="0.35">
      <c r="A78" s="25">
        <v>75</v>
      </c>
      <c r="B78" s="78" t="s">
        <v>90</v>
      </c>
      <c r="C78" s="5"/>
      <c r="D78" s="5"/>
      <c r="E78" s="5">
        <v>1</v>
      </c>
      <c r="F78" s="5"/>
      <c r="G78" s="5">
        <v>1</v>
      </c>
      <c r="H78" s="5"/>
      <c r="I78" s="5"/>
      <c r="J78" s="5"/>
      <c r="K78" s="25"/>
      <c r="L78" s="5">
        <f t="shared" si="2"/>
        <v>2</v>
      </c>
    </row>
    <row r="79" spans="1:12" ht="17.399999999999999" x14ac:dyDescent="0.35">
      <c r="A79" s="25">
        <v>76</v>
      </c>
      <c r="B79" s="78" t="s">
        <v>184</v>
      </c>
      <c r="C79" s="5"/>
      <c r="D79" s="5"/>
      <c r="E79" s="5"/>
      <c r="F79" s="5">
        <v>1</v>
      </c>
      <c r="G79" s="5">
        <v>1</v>
      </c>
      <c r="H79" s="5"/>
      <c r="I79" s="5"/>
      <c r="J79" s="5"/>
      <c r="K79" s="25"/>
      <c r="L79" s="5">
        <f t="shared" si="2"/>
        <v>2</v>
      </c>
    </row>
    <row r="80" spans="1:12" ht="17.399999999999999" x14ac:dyDescent="0.35">
      <c r="A80" s="25">
        <v>77</v>
      </c>
      <c r="B80" s="78" t="s">
        <v>130</v>
      </c>
      <c r="C80" s="5"/>
      <c r="D80" s="5">
        <v>1</v>
      </c>
      <c r="E80" s="5"/>
      <c r="F80" s="5">
        <v>1</v>
      </c>
      <c r="G80" s="5"/>
      <c r="H80" s="5"/>
      <c r="I80" s="5"/>
      <c r="J80" s="5"/>
      <c r="K80" s="25"/>
      <c r="L80" s="5">
        <f t="shared" si="2"/>
        <v>2</v>
      </c>
    </row>
    <row r="81" spans="1:12" ht="17.399999999999999" x14ac:dyDescent="0.35">
      <c r="A81" s="25">
        <v>78</v>
      </c>
      <c r="B81" s="78" t="s">
        <v>96</v>
      </c>
      <c r="C81" s="5"/>
      <c r="D81" s="5"/>
      <c r="E81" s="5">
        <v>1</v>
      </c>
      <c r="F81" s="5"/>
      <c r="G81" s="5"/>
      <c r="H81" s="5"/>
      <c r="I81" s="5"/>
      <c r="J81" s="5"/>
      <c r="K81" s="25"/>
      <c r="L81" s="5">
        <f t="shared" si="2"/>
        <v>1</v>
      </c>
    </row>
    <row r="82" spans="1:12" ht="18" x14ac:dyDescent="0.35">
      <c r="A82" s="25">
        <v>79</v>
      </c>
      <c r="B82" s="24" t="s">
        <v>67</v>
      </c>
      <c r="C82" s="5"/>
      <c r="D82" s="5"/>
      <c r="E82" s="5"/>
      <c r="F82" s="5"/>
      <c r="G82" s="5"/>
      <c r="H82" s="5">
        <v>1</v>
      </c>
      <c r="I82" s="5"/>
      <c r="J82" s="5"/>
      <c r="K82" s="25"/>
      <c r="L82" s="5">
        <f t="shared" si="2"/>
        <v>1</v>
      </c>
    </row>
    <row r="83" spans="1:12" ht="17.399999999999999" x14ac:dyDescent="0.35">
      <c r="A83" s="25">
        <v>80</v>
      </c>
      <c r="B83" s="78" t="s">
        <v>25</v>
      </c>
      <c r="C83" s="5"/>
      <c r="D83" s="5"/>
      <c r="E83" s="5"/>
      <c r="F83" s="5"/>
      <c r="G83" s="5"/>
      <c r="H83" s="5">
        <v>1</v>
      </c>
      <c r="I83" s="5"/>
      <c r="J83" s="5"/>
      <c r="K83" s="25"/>
      <c r="L83" s="5">
        <f t="shared" si="2"/>
        <v>1</v>
      </c>
    </row>
    <row r="84" spans="1:12" ht="17.399999999999999" x14ac:dyDescent="0.35">
      <c r="A84" s="25">
        <v>81</v>
      </c>
      <c r="B84" s="78" t="s">
        <v>22</v>
      </c>
      <c r="C84" s="5"/>
      <c r="D84" s="5"/>
      <c r="E84" s="5"/>
      <c r="F84" s="5"/>
      <c r="G84" s="5">
        <v>1</v>
      </c>
      <c r="H84" s="5"/>
      <c r="I84" s="5"/>
      <c r="J84" s="5"/>
      <c r="K84" s="25"/>
      <c r="L84" s="5">
        <f t="shared" si="2"/>
        <v>1</v>
      </c>
    </row>
    <row r="85" spans="1:12" ht="17.399999999999999" x14ac:dyDescent="0.35">
      <c r="A85" s="25">
        <v>82</v>
      </c>
      <c r="B85" s="78" t="s">
        <v>46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x14ac:dyDescent="0.3">
      <c r="C86" s="4">
        <f>SUM(C4:C67)</f>
        <v>23</v>
      </c>
      <c r="D86" s="4">
        <f>SUM(D4:D85)</f>
        <v>21</v>
      </c>
      <c r="E86" s="4">
        <f>SUM(E4:E85)</f>
        <v>20</v>
      </c>
      <c r="F86" s="4">
        <f>SUM(F4:F85)</f>
        <v>24</v>
      </c>
      <c r="G86" s="4">
        <f>SUM(G4:G85)</f>
        <v>20</v>
      </c>
      <c r="H86" s="4">
        <f>SUM(H4:H85)</f>
        <v>34</v>
      </c>
      <c r="L86" s="31">
        <f t="shared" ref="L86" si="3">SUM(C86:K86)</f>
        <v>142</v>
      </c>
    </row>
  </sheetData>
  <sortState xmlns:xlrd2="http://schemas.microsoft.com/office/spreadsheetml/2017/richdata2" ref="B4:L85">
    <sortCondition ref="B4:B85"/>
  </sortState>
  <mergeCells count="2">
    <mergeCell ref="B1:L1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222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7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3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7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7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7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3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190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9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8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7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9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3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3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9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9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192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10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223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2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2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2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2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7" t="s">
        <v>108</v>
      </c>
      <c r="C56" s="66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3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2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2" t="s">
        <v>121</v>
      </c>
      <c r="C59" s="86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6" t="s">
        <v>107</v>
      </c>
      <c r="C60" s="68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7" t="s">
        <v>108</v>
      </c>
      <c r="C61" s="66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6" t="s">
        <v>107</v>
      </c>
      <c r="C62" s="68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6" t="s">
        <v>107</v>
      </c>
      <c r="C63" s="68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4" t="s">
        <v>123</v>
      </c>
      <c r="C64" s="70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3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4" t="s">
        <v>106</v>
      </c>
      <c r="C66" s="69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6" t="s">
        <v>107</v>
      </c>
      <c r="C67" s="68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2" t="s">
        <v>121</v>
      </c>
      <c r="C68" s="86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3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3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7" t="s">
        <v>108</v>
      </c>
      <c r="C71" s="66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4" t="s">
        <v>123</v>
      </c>
      <c r="C72" s="70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2" t="s">
        <v>121</v>
      </c>
      <c r="C73" s="86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6" t="s">
        <v>107</v>
      </c>
      <c r="C74" s="68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4" t="s">
        <v>123</v>
      </c>
      <c r="C75" s="70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4" t="s">
        <v>123</v>
      </c>
      <c r="C76" s="70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3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7" t="s">
        <v>108</v>
      </c>
      <c r="C78" s="66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8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6" t="s">
        <v>107</v>
      </c>
      <c r="C80" s="68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4" t="s">
        <v>123</v>
      </c>
      <c r="C81" s="70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3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3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7" t="s">
        <v>108</v>
      </c>
      <c r="C84" s="66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6" t="s">
        <v>107</v>
      </c>
      <c r="C85" s="68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7" t="s">
        <v>108</v>
      </c>
      <c r="C86" s="66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4" t="s">
        <v>123</v>
      </c>
      <c r="C87" s="70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2" t="s">
        <v>121</v>
      </c>
      <c r="C88" s="86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2" t="s">
        <v>121</v>
      </c>
      <c r="C89" s="86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8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7" t="s">
        <v>108</v>
      </c>
      <c r="C91" s="66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6" t="s">
        <v>107</v>
      </c>
      <c r="C92" s="68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8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2" t="s">
        <v>121</v>
      </c>
      <c r="C94" s="86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2" t="s">
        <v>121</v>
      </c>
      <c r="C95" s="86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4" t="s">
        <v>106</v>
      </c>
      <c r="C96" s="69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4" t="s">
        <v>123</v>
      </c>
      <c r="C97" s="70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2" t="s">
        <v>121</v>
      </c>
      <c r="C98" s="86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8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7" t="s">
        <v>108</v>
      </c>
      <c r="C100" s="66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7" t="s">
        <v>149</v>
      </c>
      <c r="C101" s="105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4" t="s">
        <v>106</v>
      </c>
      <c r="C102" s="69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7" t="s">
        <v>149</v>
      </c>
      <c r="C103" s="105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8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8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4" t="s">
        <v>106</v>
      </c>
      <c r="C106" s="69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7" t="s">
        <v>149</v>
      </c>
      <c r="C107" s="105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7" t="s">
        <v>149</v>
      </c>
      <c r="C108" s="105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8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8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6" t="s">
        <v>206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4" t="s">
        <v>106</v>
      </c>
      <c r="C112" s="69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7" t="s">
        <v>149</v>
      </c>
      <c r="C113" s="105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8" t="s">
        <v>193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6" t="s">
        <v>213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6"/>
      <c r="C117" s="205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201"/>
      <c r="C121" s="25"/>
    </row>
    <row r="123" spans="1:9" x14ac:dyDescent="0.3">
      <c r="B123" s="124">
        <v>14</v>
      </c>
      <c r="C123" t="s">
        <v>199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4">
        <v>21</v>
      </c>
      <c r="C124" t="s">
        <v>212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4">
        <v>27</v>
      </c>
      <c r="C125" t="s">
        <v>201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4">
        <v>39</v>
      </c>
      <c r="C126" t="s">
        <v>195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2026-02-15T16:29:35Z</cp:lastPrinted>
  <dcterms:created xsi:type="dcterms:W3CDTF">2025-12-09T09:30:28Z</dcterms:created>
  <dcterms:modified xsi:type="dcterms:W3CDTF">2026-02-17T07:40:17Z</dcterms:modified>
</cp:coreProperties>
</file>