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6107" documentId="8_{9B47660F-80DD-47E1-BF7B-F0F2062AEF40}" xr6:coauthVersionLast="47" xr6:coauthVersionMax="47" xr10:uidLastSave="{6825B746-1BFB-4DFD-8F38-75E2CACA6E3D}"/>
  <bookViews>
    <workbookView xWindow="-108" yWindow="-108" windowWidth="23256" windowHeight="12576" activeTab="1" xr2:uid="{46792D10-4CE4-45B7-84AC-710FBD3977A5}"/>
  </bookViews>
  <sheets>
    <sheet name="Damer" sheetId="1" r:id="rId1"/>
    <sheet name="Herrar" sheetId="2" r:id="rId2"/>
    <sheet name="dagens" sheetId="14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  <sheet name="v4" sheetId="13" r:id="rId9"/>
    <sheet name="v3" sheetId="12" r:id="rId10"/>
    <sheet name="v2" sheetId="11" r:id="rId11"/>
    <sheet name="v1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2" i="2"/>
  <c r="I11" i="2"/>
  <c r="I13" i="2"/>
  <c r="I15" i="2"/>
  <c r="I14" i="2"/>
  <c r="I20" i="2"/>
  <c r="I17" i="2"/>
  <c r="I18" i="2"/>
  <c r="I21" i="2"/>
  <c r="I19" i="2"/>
  <c r="I16" i="2"/>
  <c r="I22" i="2"/>
  <c r="I24" i="2"/>
  <c r="I23" i="2"/>
  <c r="I25" i="2"/>
  <c r="I27" i="2"/>
  <c r="I28" i="2"/>
  <c r="I26" i="2"/>
  <c r="I29" i="2"/>
  <c r="I31" i="2"/>
  <c r="I32" i="2"/>
  <c r="I30" i="2"/>
  <c r="I33" i="2"/>
  <c r="I36" i="2"/>
  <c r="I34" i="2"/>
  <c r="I35" i="2"/>
  <c r="I37" i="2"/>
  <c r="I39" i="2"/>
  <c r="I40" i="2"/>
  <c r="I38" i="2"/>
  <c r="I42" i="2"/>
  <c r="I43" i="2"/>
  <c r="I41" i="2"/>
  <c r="I44" i="2"/>
  <c r="I45" i="2"/>
  <c r="I46" i="2"/>
  <c r="I47" i="2"/>
  <c r="I49" i="2"/>
  <c r="I51" i="2"/>
  <c r="I48" i="2"/>
  <c r="I53" i="2"/>
  <c r="J53" i="2" s="1"/>
  <c r="K53" i="2" s="1"/>
  <c r="I50" i="2"/>
  <c r="I54" i="2"/>
  <c r="I52" i="2"/>
  <c r="I55" i="2"/>
  <c r="I56" i="2"/>
  <c r="I57" i="2"/>
  <c r="I58" i="2"/>
  <c r="I60" i="2"/>
  <c r="I59" i="2"/>
  <c r="I62" i="2"/>
  <c r="I61" i="2"/>
  <c r="I63" i="2"/>
  <c r="I64" i="2"/>
  <c r="I65" i="2"/>
  <c r="I66" i="2"/>
  <c r="I68" i="2"/>
  <c r="I70" i="2"/>
  <c r="I69" i="2"/>
  <c r="I71" i="2"/>
  <c r="I72" i="2"/>
  <c r="I73" i="2"/>
  <c r="I74" i="2"/>
  <c r="I76" i="2"/>
  <c r="I67" i="2"/>
  <c r="G67" i="2" s="1"/>
  <c r="I75" i="2"/>
  <c r="I77" i="2"/>
  <c r="I78" i="2"/>
  <c r="G78" i="2" s="1"/>
  <c r="I79" i="2"/>
  <c r="I5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1" i="1"/>
  <c r="I19" i="1"/>
  <c r="I20" i="1"/>
  <c r="I23" i="1"/>
  <c r="I22" i="1"/>
  <c r="I26" i="1"/>
  <c r="I24" i="1"/>
  <c r="I25" i="1"/>
  <c r="I27" i="1"/>
  <c r="I28" i="1"/>
  <c r="I29" i="1"/>
  <c r="I30" i="1"/>
  <c r="I35" i="1"/>
  <c r="I31" i="1"/>
  <c r="I32" i="1"/>
  <c r="I34" i="1"/>
  <c r="I33" i="1"/>
  <c r="I37" i="1"/>
  <c r="I36" i="1"/>
  <c r="I38" i="1"/>
  <c r="I39" i="1"/>
  <c r="I40" i="1"/>
  <c r="I41" i="1"/>
  <c r="J41" i="1" s="1"/>
  <c r="K41" i="1" s="1"/>
  <c r="I42" i="1"/>
  <c r="I44" i="1"/>
  <c r="I45" i="1"/>
  <c r="I46" i="1"/>
  <c r="I50" i="1"/>
  <c r="I47" i="1"/>
  <c r="I48" i="1"/>
  <c r="I51" i="1"/>
  <c r="I49" i="1"/>
  <c r="I43" i="1"/>
  <c r="J43" i="1" s="1"/>
  <c r="K43" i="1" s="1"/>
  <c r="I53" i="1"/>
  <c r="I52" i="1"/>
  <c r="I54" i="1"/>
  <c r="J54" i="1" s="1"/>
  <c r="K54" i="1" s="1"/>
  <c r="I55" i="1"/>
  <c r="I56" i="1"/>
  <c r="I57" i="1"/>
  <c r="I58" i="1"/>
  <c r="I5" i="1"/>
  <c r="L82" i="10"/>
  <c r="L70" i="10"/>
  <c r="L22" i="10"/>
  <c r="L8" i="10"/>
  <c r="L4" i="10"/>
  <c r="L7" i="10"/>
  <c r="L24" i="10"/>
  <c r="L51" i="10"/>
  <c r="L41" i="10"/>
  <c r="H86" i="10"/>
  <c r="L55" i="10"/>
  <c r="G111" i="13"/>
  <c r="G102" i="13"/>
  <c r="G48" i="13"/>
  <c r="G49" i="13"/>
  <c r="G60" i="13"/>
  <c r="G105" i="13"/>
  <c r="L54" i="10"/>
  <c r="L14" i="10"/>
  <c r="L83" i="10"/>
  <c r="L58" i="10"/>
  <c r="L71" i="10"/>
  <c r="J42" i="2"/>
  <c r="K42" i="2" s="1"/>
  <c r="I82" i="2"/>
  <c r="I83" i="2"/>
  <c r="J79" i="2"/>
  <c r="K79" i="2" s="1"/>
  <c r="J55" i="1"/>
  <c r="K55" i="1" s="1"/>
  <c r="F78" i="2"/>
  <c r="G109" i="12"/>
  <c r="G120" i="12"/>
  <c r="G33" i="12"/>
  <c r="G46" i="12"/>
  <c r="G29" i="12"/>
  <c r="G116" i="12"/>
  <c r="F67" i="2"/>
  <c r="F79" i="2"/>
  <c r="G116" i="11"/>
  <c r="G115" i="11"/>
  <c r="G114" i="11"/>
  <c r="F42" i="2"/>
  <c r="G48" i="11"/>
  <c r="G44" i="11"/>
  <c r="G41" i="11"/>
  <c r="L84" i="10"/>
  <c r="G86" i="10"/>
  <c r="L44" i="10"/>
  <c r="L11" i="10"/>
  <c r="L5" i="10"/>
  <c r="L10" i="10"/>
  <c r="L27" i="10"/>
  <c r="L75" i="10"/>
  <c r="F86" i="10"/>
  <c r="E86" i="10"/>
  <c r="D86" i="10"/>
  <c r="C86" i="10"/>
  <c r="L80" i="10"/>
  <c r="L85" i="10"/>
  <c r="L81" i="10"/>
  <c r="L79" i="10"/>
  <c r="L78" i="10"/>
  <c r="L77" i="10"/>
  <c r="L76" i="10"/>
  <c r="L74" i="10"/>
  <c r="L73" i="10"/>
  <c r="L72" i="10"/>
  <c r="L69" i="10"/>
  <c r="L68" i="10"/>
  <c r="L67" i="10"/>
  <c r="L66" i="10"/>
  <c r="L65" i="10"/>
  <c r="L64" i="10"/>
  <c r="L63" i="10"/>
  <c r="L62" i="10"/>
  <c r="L61" i="10"/>
  <c r="L60" i="10"/>
  <c r="L59" i="10"/>
  <c r="L57" i="10"/>
  <c r="L56" i="10"/>
  <c r="L53" i="10"/>
  <c r="L52" i="10"/>
  <c r="L50" i="10"/>
  <c r="L49" i="10"/>
  <c r="L48" i="10"/>
  <c r="L47" i="10"/>
  <c r="L46" i="10"/>
  <c r="L45" i="10"/>
  <c r="L43" i="10"/>
  <c r="L42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78" i="2" l="1"/>
  <c r="E78" i="2" s="1"/>
  <c r="J78" i="2"/>
  <c r="K78" i="2" s="1"/>
  <c r="D67" i="2"/>
  <c r="E67" i="2" s="1"/>
  <c r="G79" i="2"/>
  <c r="D79" i="2" s="1"/>
  <c r="E79" i="2" s="1"/>
  <c r="J67" i="2"/>
  <c r="K67" i="2" s="1"/>
  <c r="G42" i="2"/>
  <c r="D42" i="2" s="1"/>
  <c r="E42" i="2" s="1"/>
  <c r="L86" i="10"/>
  <c r="F76" i="2" l="1"/>
  <c r="J76" i="2"/>
  <c r="K76" i="2" s="1"/>
  <c r="G55" i="1"/>
  <c r="F54" i="1"/>
  <c r="F55" i="1"/>
  <c r="F43" i="1"/>
  <c r="G54" i="1"/>
  <c r="G43" i="1"/>
  <c r="J6" i="1"/>
  <c r="K6" i="1" s="1"/>
  <c r="J7" i="1"/>
  <c r="K7" i="1" s="1"/>
  <c r="J8" i="1"/>
  <c r="K8" i="1" s="1"/>
  <c r="J9" i="1"/>
  <c r="K9" i="1" s="1"/>
  <c r="J11" i="1"/>
  <c r="K11" i="1" s="1"/>
  <c r="J10" i="1"/>
  <c r="K10" i="1" s="1"/>
  <c r="J12" i="1"/>
  <c r="K12" i="1" s="1"/>
  <c r="J14" i="1"/>
  <c r="K14" i="1" s="1"/>
  <c r="J17" i="1"/>
  <c r="K17" i="1" s="1"/>
  <c r="J16" i="1"/>
  <c r="K16" i="1" s="1"/>
  <c r="J13" i="1"/>
  <c r="K13" i="1" s="1"/>
  <c r="J21" i="1"/>
  <c r="K21" i="1" s="1"/>
  <c r="J20" i="1"/>
  <c r="K20" i="1" s="1"/>
  <c r="J15" i="1"/>
  <c r="K15" i="1" s="1"/>
  <c r="J19" i="1"/>
  <c r="K19" i="1" s="1"/>
  <c r="J18" i="1"/>
  <c r="K18" i="1" s="1"/>
  <c r="J23" i="1"/>
  <c r="K23" i="1" s="1"/>
  <c r="J26" i="1"/>
  <c r="K26" i="1" s="1"/>
  <c r="J24" i="1"/>
  <c r="K24" i="1" s="1"/>
  <c r="J22" i="1"/>
  <c r="K22" i="1" s="1"/>
  <c r="J29" i="1"/>
  <c r="K29" i="1" s="1"/>
  <c r="J25" i="1"/>
  <c r="K25" i="1" s="1"/>
  <c r="J35" i="1"/>
  <c r="K35" i="1" s="1"/>
  <c r="J28" i="1"/>
  <c r="K28" i="1" s="1"/>
  <c r="J30" i="1"/>
  <c r="K30" i="1" s="1"/>
  <c r="J27" i="1"/>
  <c r="K27" i="1" s="1"/>
  <c r="J37" i="1"/>
  <c r="K37" i="1" s="1"/>
  <c r="J34" i="1"/>
  <c r="K34" i="1" s="1"/>
  <c r="G39" i="1"/>
  <c r="J31" i="1"/>
  <c r="K31" i="1" s="1"/>
  <c r="J32" i="1"/>
  <c r="K32" i="1" s="1"/>
  <c r="J36" i="1"/>
  <c r="K36" i="1" s="1"/>
  <c r="G33" i="1"/>
  <c r="J40" i="1"/>
  <c r="K40" i="1" s="1"/>
  <c r="J38" i="1"/>
  <c r="K38" i="1" s="1"/>
  <c r="J44" i="1"/>
  <c r="K44" i="1" s="1"/>
  <c r="J42" i="1"/>
  <c r="K42" i="1" s="1"/>
  <c r="J45" i="1"/>
  <c r="K45" i="1" s="1"/>
  <c r="G46" i="1"/>
  <c r="J50" i="1"/>
  <c r="K50" i="1" s="1"/>
  <c r="J49" i="1"/>
  <c r="K49" i="1" s="1"/>
  <c r="J47" i="1"/>
  <c r="K47" i="1" s="1"/>
  <c r="J48" i="1"/>
  <c r="K48" i="1" s="1"/>
  <c r="J51" i="1"/>
  <c r="K51" i="1" s="1"/>
  <c r="J53" i="1"/>
  <c r="K53" i="1" s="1"/>
  <c r="G52" i="1"/>
  <c r="J56" i="1"/>
  <c r="K56" i="1" s="1"/>
  <c r="J57" i="1"/>
  <c r="K57" i="1" s="1"/>
  <c r="J58" i="1"/>
  <c r="K58" i="1" s="1"/>
  <c r="F6" i="1"/>
  <c r="F7" i="1"/>
  <c r="F8" i="1"/>
  <c r="F9" i="1"/>
  <c r="F11" i="1"/>
  <c r="F10" i="1"/>
  <c r="F12" i="1"/>
  <c r="F14" i="1"/>
  <c r="F17" i="1"/>
  <c r="F16" i="1"/>
  <c r="F13" i="1"/>
  <c r="F21" i="1"/>
  <c r="F20" i="1"/>
  <c r="F15" i="1"/>
  <c r="F19" i="1"/>
  <c r="F18" i="1"/>
  <c r="F23" i="1"/>
  <c r="F26" i="1"/>
  <c r="F24" i="1"/>
  <c r="F22" i="1"/>
  <c r="F29" i="1"/>
  <c r="F25" i="1"/>
  <c r="F35" i="1"/>
  <c r="F28" i="1"/>
  <c r="F30" i="1"/>
  <c r="F27" i="1"/>
  <c r="F37" i="1"/>
  <c r="F34" i="1"/>
  <c r="F39" i="1"/>
  <c r="F31" i="1"/>
  <c r="F32" i="1"/>
  <c r="F36" i="1"/>
  <c r="F33" i="1"/>
  <c r="F40" i="1"/>
  <c r="F41" i="1"/>
  <c r="F38" i="1"/>
  <c r="F44" i="1"/>
  <c r="F42" i="1"/>
  <c r="F45" i="1"/>
  <c r="F46" i="1"/>
  <c r="F50" i="1"/>
  <c r="F49" i="1"/>
  <c r="F47" i="1"/>
  <c r="F48" i="1"/>
  <c r="F51" i="1"/>
  <c r="F53" i="1"/>
  <c r="F52" i="1"/>
  <c r="F56" i="1"/>
  <c r="F57" i="1"/>
  <c r="F58" i="1"/>
  <c r="J5" i="2"/>
  <c r="K5" i="2" s="1"/>
  <c r="J7" i="2"/>
  <c r="K7" i="2" s="1"/>
  <c r="G8" i="2"/>
  <c r="J12" i="2"/>
  <c r="K12" i="2" s="1"/>
  <c r="J10" i="2"/>
  <c r="K10" i="2" s="1"/>
  <c r="J11" i="2"/>
  <c r="K11" i="2" s="1"/>
  <c r="G13" i="2"/>
  <c r="J16" i="2"/>
  <c r="K16" i="2" s="1"/>
  <c r="J9" i="2"/>
  <c r="K9" i="2" s="1"/>
  <c r="J20" i="2"/>
  <c r="K20" i="2" s="1"/>
  <c r="G18" i="2"/>
  <c r="J14" i="2"/>
  <c r="K14" i="2" s="1"/>
  <c r="J17" i="2"/>
  <c r="K17" i="2" s="1"/>
  <c r="J21" i="2"/>
  <c r="K21" i="2" s="1"/>
  <c r="G15" i="2"/>
  <c r="J19" i="2"/>
  <c r="K19" i="2" s="1"/>
  <c r="J23" i="2"/>
  <c r="K23" i="2" s="1"/>
  <c r="J24" i="2"/>
  <c r="K24" i="2" s="1"/>
  <c r="G22" i="2"/>
  <c r="J27" i="2"/>
  <c r="K27" i="2" s="1"/>
  <c r="J26" i="2"/>
  <c r="K26" i="2" s="1"/>
  <c r="J25" i="2"/>
  <c r="K25" i="2" s="1"/>
  <c r="G29" i="2"/>
  <c r="G31" i="2"/>
  <c r="J32" i="2"/>
  <c r="K32" i="2" s="1"/>
  <c r="J33" i="2"/>
  <c r="K33" i="2" s="1"/>
  <c r="G40" i="2"/>
  <c r="J36" i="2"/>
  <c r="K36" i="2" s="1"/>
  <c r="J35" i="2"/>
  <c r="K35" i="2" s="1"/>
  <c r="J30" i="2"/>
  <c r="K30" i="2" s="1"/>
  <c r="G34" i="2"/>
  <c r="J43" i="2"/>
  <c r="K43" i="2" s="1"/>
  <c r="J39" i="2"/>
  <c r="K39" i="2" s="1"/>
  <c r="J44" i="2"/>
  <c r="K44" i="2" s="1"/>
  <c r="G41" i="2"/>
  <c r="G46" i="2"/>
  <c r="G49" i="2"/>
  <c r="J38" i="2"/>
  <c r="K38" i="2" s="1"/>
  <c r="G37" i="2"/>
  <c r="J28" i="2"/>
  <c r="K28" i="2" s="1"/>
  <c r="G54" i="2"/>
  <c r="G48" i="2"/>
  <c r="J45" i="2"/>
  <c r="K45" i="2" s="1"/>
  <c r="J52" i="2"/>
  <c r="K52" i="2" s="1"/>
  <c r="J50" i="2"/>
  <c r="K50" i="2" s="1"/>
  <c r="G47" i="2"/>
  <c r="G51" i="2"/>
  <c r="J55" i="2"/>
  <c r="K55" i="2" s="1"/>
  <c r="J56" i="2"/>
  <c r="K56" i="2" s="1"/>
  <c r="G82" i="2"/>
  <c r="J61" i="2"/>
  <c r="K61" i="2" s="1"/>
  <c r="G60" i="2"/>
  <c r="J58" i="2"/>
  <c r="K58" i="2" s="1"/>
  <c r="G59" i="2"/>
  <c r="G57" i="2"/>
  <c r="J65" i="2"/>
  <c r="K65" i="2" s="1"/>
  <c r="J63" i="2"/>
  <c r="K63" i="2" s="1"/>
  <c r="G62" i="2"/>
  <c r="J66" i="2"/>
  <c r="K66" i="2" s="1"/>
  <c r="J64" i="2"/>
  <c r="K64" i="2" s="1"/>
  <c r="J70" i="2"/>
  <c r="K70" i="2" s="1"/>
  <c r="G68" i="2"/>
  <c r="J71" i="2"/>
  <c r="K71" i="2" s="1"/>
  <c r="J69" i="2"/>
  <c r="K69" i="2" s="1"/>
  <c r="J73" i="2"/>
  <c r="K73" i="2" s="1"/>
  <c r="G72" i="2"/>
  <c r="J74" i="2"/>
  <c r="K74" i="2" s="1"/>
  <c r="J83" i="2"/>
  <c r="K83" i="2" s="1"/>
  <c r="J75" i="2"/>
  <c r="K75" i="2" s="1"/>
  <c r="G77" i="2"/>
  <c r="F7" i="2"/>
  <c r="F8" i="2"/>
  <c r="F12" i="2"/>
  <c r="F10" i="2"/>
  <c r="F11" i="2"/>
  <c r="F13" i="2"/>
  <c r="F16" i="2"/>
  <c r="F9" i="2"/>
  <c r="F20" i="2"/>
  <c r="F18" i="2"/>
  <c r="F14" i="2"/>
  <c r="F17" i="2"/>
  <c r="F21" i="2"/>
  <c r="F15" i="2"/>
  <c r="F19" i="2"/>
  <c r="F23" i="2"/>
  <c r="F24" i="2"/>
  <c r="F22" i="2"/>
  <c r="F27" i="2"/>
  <c r="F26" i="2"/>
  <c r="F25" i="2"/>
  <c r="F29" i="2"/>
  <c r="F31" i="2"/>
  <c r="F32" i="2"/>
  <c r="F33" i="2"/>
  <c r="F40" i="2"/>
  <c r="F36" i="2"/>
  <c r="F35" i="2"/>
  <c r="F30" i="2"/>
  <c r="F34" i="2"/>
  <c r="F43" i="2"/>
  <c r="F39" i="2"/>
  <c r="F44" i="2"/>
  <c r="F41" i="2"/>
  <c r="F46" i="2"/>
  <c r="F49" i="2"/>
  <c r="F38" i="2"/>
  <c r="F37" i="2"/>
  <c r="F28" i="2"/>
  <c r="F54" i="2"/>
  <c r="F53" i="2"/>
  <c r="F48" i="2"/>
  <c r="F45" i="2"/>
  <c r="F52" i="2"/>
  <c r="F50" i="2"/>
  <c r="F47" i="2"/>
  <c r="F51" i="2"/>
  <c r="F55" i="2"/>
  <c r="F56" i="2"/>
  <c r="F82" i="2"/>
  <c r="F61" i="2"/>
  <c r="F60" i="2"/>
  <c r="F58" i="2"/>
  <c r="F59" i="2"/>
  <c r="F57" i="2"/>
  <c r="F65" i="2"/>
  <c r="F63" i="2"/>
  <c r="F62" i="2"/>
  <c r="F66" i="2"/>
  <c r="F64" i="2"/>
  <c r="F70" i="2"/>
  <c r="F68" i="2"/>
  <c r="F71" i="2"/>
  <c r="F69" i="2"/>
  <c r="F73" i="2"/>
  <c r="F72" i="2"/>
  <c r="F74" i="2"/>
  <c r="F83" i="2"/>
  <c r="F75" i="2"/>
  <c r="F77" i="2"/>
  <c r="F5" i="2"/>
  <c r="D54" i="1" l="1"/>
  <c r="E54" i="1" s="1"/>
  <c r="G27" i="2"/>
  <c r="G76" i="2"/>
  <c r="D76" i="2" s="1"/>
  <c r="E76" i="2" s="1"/>
  <c r="G5" i="2"/>
  <c r="D5" i="2" s="1"/>
  <c r="E5" i="2" s="1"/>
  <c r="G65" i="2"/>
  <c r="D65" i="2" s="1"/>
  <c r="E65" i="2" s="1"/>
  <c r="J13" i="2"/>
  <c r="K13" i="2" s="1"/>
  <c r="G52" i="2"/>
  <c r="D52" i="2" s="1"/>
  <c r="E52" i="2" s="1"/>
  <c r="G71" i="2"/>
  <c r="D71" i="2" s="1"/>
  <c r="E71" i="2" s="1"/>
  <c r="J51" i="2"/>
  <c r="K51" i="2" s="1"/>
  <c r="G74" i="2"/>
  <c r="D74" i="2" s="1"/>
  <c r="E74" i="2" s="1"/>
  <c r="J54" i="2"/>
  <c r="K54" i="2" s="1"/>
  <c r="J59" i="2"/>
  <c r="K59" i="2" s="1"/>
  <c r="G64" i="2"/>
  <c r="D64" i="2" s="1"/>
  <c r="E64" i="2" s="1"/>
  <c r="D49" i="2"/>
  <c r="E49" i="2" s="1"/>
  <c r="J49" i="2"/>
  <c r="K49" i="2" s="1"/>
  <c r="D46" i="2"/>
  <c r="E46" i="2" s="1"/>
  <c r="J46" i="2"/>
  <c r="K46" i="2" s="1"/>
  <c r="D60" i="2"/>
  <c r="E60" i="2" s="1"/>
  <c r="J60" i="2"/>
  <c r="K60" i="2" s="1"/>
  <c r="J48" i="2"/>
  <c r="K48" i="2" s="1"/>
  <c r="J57" i="2"/>
  <c r="K57" i="2" s="1"/>
  <c r="J62" i="2"/>
  <c r="K62" i="2" s="1"/>
  <c r="G14" i="2"/>
  <c r="D14" i="2" s="1"/>
  <c r="E14" i="2" s="1"/>
  <c r="D34" i="2"/>
  <c r="E34" i="2" s="1"/>
  <c r="J34" i="2"/>
  <c r="K34" i="2" s="1"/>
  <c r="G35" i="2"/>
  <c r="D35" i="2" s="1"/>
  <c r="E35" i="2" s="1"/>
  <c r="G32" i="2"/>
  <c r="D32" i="2" s="1"/>
  <c r="E32" i="2" s="1"/>
  <c r="D27" i="2"/>
  <c r="E27" i="2" s="1"/>
  <c r="G43" i="2"/>
  <c r="D43" i="2" s="1"/>
  <c r="E43" i="2" s="1"/>
  <c r="D31" i="2"/>
  <c r="E31" i="2" s="1"/>
  <c r="J31" i="2"/>
  <c r="K31" i="2" s="1"/>
  <c r="G26" i="2"/>
  <c r="D26" i="2" s="1"/>
  <c r="E26" i="2" s="1"/>
  <c r="D51" i="2"/>
  <c r="E51" i="2" s="1"/>
  <c r="J37" i="2"/>
  <c r="K37" i="2" s="1"/>
  <c r="J15" i="2"/>
  <c r="K15" i="2" s="1"/>
  <c r="G9" i="2"/>
  <c r="D9" i="2" s="1"/>
  <c r="E9" i="2" s="1"/>
  <c r="D43" i="1"/>
  <c r="E43" i="1" s="1"/>
  <c r="G47" i="1"/>
  <c r="D47" i="1" s="1"/>
  <c r="E47" i="1" s="1"/>
  <c r="D55" i="1"/>
  <c r="E55" i="1" s="1"/>
  <c r="G24" i="1"/>
  <c r="D24" i="1" s="1"/>
  <c r="E24" i="1" s="1"/>
  <c r="D46" i="1"/>
  <c r="E46" i="1" s="1"/>
  <c r="D33" i="1"/>
  <c r="E33" i="1" s="1"/>
  <c r="G48" i="1"/>
  <c r="D48" i="1" s="1"/>
  <c r="E48" i="1" s="1"/>
  <c r="J33" i="1"/>
  <c r="K33" i="1" s="1"/>
  <c r="G23" i="1"/>
  <c r="D23" i="1" s="1"/>
  <c r="E23" i="1" s="1"/>
  <c r="G41" i="1"/>
  <c r="D41" i="1" s="1"/>
  <c r="E41" i="1" s="1"/>
  <c r="G57" i="1"/>
  <c r="D57" i="1" s="1"/>
  <c r="E57" i="1" s="1"/>
  <c r="D52" i="1"/>
  <c r="E52" i="1" s="1"/>
  <c r="G51" i="1"/>
  <c r="D51" i="1" s="1"/>
  <c r="E51" i="1" s="1"/>
  <c r="G37" i="1"/>
  <c r="D37" i="1" s="1"/>
  <c r="E37" i="1" s="1"/>
  <c r="G30" i="1"/>
  <c r="D30" i="1" s="1"/>
  <c r="E30" i="1" s="1"/>
  <c r="G21" i="1"/>
  <c r="D21" i="1" s="1"/>
  <c r="E21" i="1" s="1"/>
  <c r="G17" i="1"/>
  <c r="D17" i="1" s="1"/>
  <c r="E17" i="1" s="1"/>
  <c r="G6" i="1"/>
  <c r="D6" i="1" s="1"/>
  <c r="E6" i="1" s="1"/>
  <c r="G8" i="1"/>
  <c r="D8" i="1" s="1"/>
  <c r="E8" i="1" s="1"/>
  <c r="G13" i="1"/>
  <c r="D13" i="1" s="1"/>
  <c r="E13" i="1" s="1"/>
  <c r="J68" i="2"/>
  <c r="K68" i="2" s="1"/>
  <c r="J40" i="2"/>
  <c r="K40" i="2" s="1"/>
  <c r="J29" i="2"/>
  <c r="K29" i="2" s="1"/>
  <c r="D15" i="2"/>
  <c r="E15" i="2" s="1"/>
  <c r="J8" i="2"/>
  <c r="K8" i="2" s="1"/>
  <c r="D47" i="2"/>
  <c r="E47" i="2" s="1"/>
  <c r="G83" i="2"/>
  <c r="D83" i="2" s="1"/>
  <c r="E83" i="2" s="1"/>
  <c r="G61" i="2"/>
  <c r="D61" i="2" s="1"/>
  <c r="E61" i="2" s="1"/>
  <c r="G28" i="2"/>
  <c r="D28" i="2" s="1"/>
  <c r="E28" i="2" s="1"/>
  <c r="G19" i="2"/>
  <c r="D19" i="2" s="1"/>
  <c r="E19" i="2" s="1"/>
  <c r="G17" i="2"/>
  <c r="D17" i="2" s="1"/>
  <c r="E17" i="2" s="1"/>
  <c r="G16" i="2"/>
  <c r="D16" i="2" s="1"/>
  <c r="E16" i="2" s="1"/>
  <c r="G10" i="2"/>
  <c r="D10" i="2" s="1"/>
  <c r="E10" i="2" s="1"/>
  <c r="D57" i="2"/>
  <c r="E57" i="2" s="1"/>
  <c r="D54" i="2"/>
  <c r="E54" i="2" s="1"/>
  <c r="J77" i="2"/>
  <c r="K77" i="2" s="1"/>
  <c r="D68" i="2"/>
  <c r="E68" i="2" s="1"/>
  <c r="J47" i="2"/>
  <c r="K47" i="2" s="1"/>
  <c r="G9" i="1"/>
  <c r="D9" i="1" s="1"/>
  <c r="E9" i="1" s="1"/>
  <c r="G38" i="1"/>
  <c r="D38" i="1" s="1"/>
  <c r="E38" i="1" s="1"/>
  <c r="G32" i="1"/>
  <c r="D32" i="1" s="1"/>
  <c r="E32" i="1" s="1"/>
  <c r="G28" i="1"/>
  <c r="D28" i="1" s="1"/>
  <c r="E28" i="1" s="1"/>
  <c r="G20" i="1"/>
  <c r="D20" i="1" s="1"/>
  <c r="E20" i="1" s="1"/>
  <c r="G50" i="1"/>
  <c r="D50" i="1" s="1"/>
  <c r="E50" i="1" s="1"/>
  <c r="G34" i="1"/>
  <c r="D34" i="1" s="1"/>
  <c r="E34" i="1" s="1"/>
  <c r="G22" i="1"/>
  <c r="D22" i="1" s="1"/>
  <c r="E22" i="1" s="1"/>
  <c r="G19" i="1"/>
  <c r="D19" i="1" s="1"/>
  <c r="E19" i="1" s="1"/>
  <c r="G14" i="1"/>
  <c r="D14" i="1" s="1"/>
  <c r="E14" i="1" s="1"/>
  <c r="J52" i="1"/>
  <c r="K52" i="1" s="1"/>
  <c r="J46" i="1"/>
  <c r="K46" i="1" s="1"/>
  <c r="J39" i="1"/>
  <c r="K39" i="1" s="1"/>
  <c r="G44" i="1"/>
  <c r="D44" i="1" s="1"/>
  <c r="E44" i="1" s="1"/>
  <c r="G11" i="1"/>
  <c r="D11" i="1" s="1"/>
  <c r="E11" i="1" s="1"/>
  <c r="G56" i="1"/>
  <c r="D56" i="1" s="1"/>
  <c r="E56" i="1" s="1"/>
  <c r="G45" i="1"/>
  <c r="D45" i="1" s="1"/>
  <c r="E45" i="1" s="1"/>
  <c r="G36" i="1"/>
  <c r="D36" i="1" s="1"/>
  <c r="E36" i="1" s="1"/>
  <c r="G35" i="1"/>
  <c r="D35" i="1" s="1"/>
  <c r="E35" i="1" s="1"/>
  <c r="G18" i="1"/>
  <c r="D18" i="1" s="1"/>
  <c r="E18" i="1" s="1"/>
  <c r="G12" i="1"/>
  <c r="D12" i="1" s="1"/>
  <c r="E12" i="1" s="1"/>
  <c r="G29" i="1"/>
  <c r="D29" i="1" s="1"/>
  <c r="E29" i="1" s="1"/>
  <c r="D39" i="1"/>
  <c r="E39" i="1" s="1"/>
  <c r="G58" i="1"/>
  <c r="D58" i="1" s="1"/>
  <c r="E58" i="1" s="1"/>
  <c r="G53" i="1"/>
  <c r="D53" i="1" s="1"/>
  <c r="E53" i="1" s="1"/>
  <c r="G49" i="1"/>
  <c r="D49" i="1" s="1"/>
  <c r="E49" i="1" s="1"/>
  <c r="G42" i="1"/>
  <c r="D42" i="1" s="1"/>
  <c r="E42" i="1" s="1"/>
  <c r="G40" i="1"/>
  <c r="D40" i="1" s="1"/>
  <c r="E40" i="1" s="1"/>
  <c r="G31" i="1"/>
  <c r="D31" i="1" s="1"/>
  <c r="E31" i="1" s="1"/>
  <c r="G27" i="1"/>
  <c r="D27" i="1" s="1"/>
  <c r="E27" i="1" s="1"/>
  <c r="G25" i="1"/>
  <c r="D25" i="1" s="1"/>
  <c r="E25" i="1" s="1"/>
  <c r="G26" i="1"/>
  <c r="D26" i="1" s="1"/>
  <c r="E26" i="1" s="1"/>
  <c r="G15" i="1"/>
  <c r="D15" i="1" s="1"/>
  <c r="E15" i="1" s="1"/>
  <c r="G16" i="1"/>
  <c r="D16" i="1" s="1"/>
  <c r="E16" i="1" s="1"/>
  <c r="G10" i="1"/>
  <c r="D10" i="1" s="1"/>
  <c r="E10" i="1" s="1"/>
  <c r="G7" i="1"/>
  <c r="D7" i="1" s="1"/>
  <c r="E7" i="1" s="1"/>
  <c r="D72" i="2"/>
  <c r="E72" i="2" s="1"/>
  <c r="D82" i="2"/>
  <c r="E82" i="2" s="1"/>
  <c r="D41" i="2"/>
  <c r="E41" i="2" s="1"/>
  <c r="D22" i="2"/>
  <c r="E22" i="2" s="1"/>
  <c r="D18" i="2"/>
  <c r="E18" i="2" s="1"/>
  <c r="G69" i="2"/>
  <c r="D69" i="2" s="1"/>
  <c r="E69" i="2" s="1"/>
  <c r="G66" i="2"/>
  <c r="D66" i="2" s="1"/>
  <c r="E66" i="2" s="1"/>
  <c r="G55" i="2"/>
  <c r="D55" i="2" s="1"/>
  <c r="E55" i="2" s="1"/>
  <c r="G45" i="2"/>
  <c r="D45" i="2" s="1"/>
  <c r="E45" i="2" s="1"/>
  <c r="G39" i="2"/>
  <c r="D39" i="2" s="1"/>
  <c r="E39" i="2" s="1"/>
  <c r="G36" i="2"/>
  <c r="D36" i="2" s="1"/>
  <c r="E36" i="2" s="1"/>
  <c r="G23" i="2"/>
  <c r="D23" i="2" s="1"/>
  <c r="E23" i="2" s="1"/>
  <c r="G12" i="2"/>
  <c r="D12" i="2" s="1"/>
  <c r="E12" i="2" s="1"/>
  <c r="D62" i="2"/>
  <c r="E62" i="2" s="1"/>
  <c r="D48" i="2"/>
  <c r="E48" i="2" s="1"/>
  <c r="D40" i="2"/>
  <c r="E40" i="2" s="1"/>
  <c r="D8" i="2"/>
  <c r="E8" i="2" s="1"/>
  <c r="D77" i="2"/>
  <c r="E77" i="2" s="1"/>
  <c r="J72" i="2"/>
  <c r="K72" i="2" s="1"/>
  <c r="D59" i="2"/>
  <c r="E59" i="2" s="1"/>
  <c r="J82" i="2"/>
  <c r="K82" i="2" s="1"/>
  <c r="D37" i="2"/>
  <c r="E37" i="2" s="1"/>
  <c r="J41" i="2"/>
  <c r="K41" i="2" s="1"/>
  <c r="D29" i="2"/>
  <c r="E29" i="2" s="1"/>
  <c r="J22" i="2"/>
  <c r="K22" i="2" s="1"/>
  <c r="J18" i="2"/>
  <c r="K18" i="2" s="1"/>
  <c r="D13" i="2"/>
  <c r="E13" i="2" s="1"/>
  <c r="G73" i="2"/>
  <c r="D73" i="2" s="1"/>
  <c r="E73" i="2" s="1"/>
  <c r="G70" i="2"/>
  <c r="D70" i="2" s="1"/>
  <c r="E70" i="2" s="1"/>
  <c r="G56" i="2"/>
  <c r="D56" i="2" s="1"/>
  <c r="E56" i="2" s="1"/>
  <c r="G50" i="2"/>
  <c r="D50" i="2" s="1"/>
  <c r="E50" i="2" s="1"/>
  <c r="G38" i="2"/>
  <c r="D38" i="2" s="1"/>
  <c r="E38" i="2" s="1"/>
  <c r="G30" i="2"/>
  <c r="D30" i="2" s="1"/>
  <c r="E30" i="2" s="1"/>
  <c r="G25" i="2"/>
  <c r="D25" i="2" s="1"/>
  <c r="E25" i="2" s="1"/>
  <c r="G24" i="2"/>
  <c r="D24" i="2" s="1"/>
  <c r="E24" i="2" s="1"/>
  <c r="G20" i="2"/>
  <c r="D20" i="2" s="1"/>
  <c r="E20" i="2" s="1"/>
  <c r="G11" i="2"/>
  <c r="D11" i="2" s="1"/>
  <c r="E11" i="2" s="1"/>
  <c r="G7" i="2"/>
  <c r="D7" i="2" s="1"/>
  <c r="E7" i="2" s="1"/>
  <c r="G75" i="2"/>
  <c r="D75" i="2" s="1"/>
  <c r="E75" i="2" s="1"/>
  <c r="G63" i="2"/>
  <c r="D63" i="2" s="1"/>
  <c r="E63" i="2" s="1"/>
  <c r="G58" i="2"/>
  <c r="D58" i="2" s="1"/>
  <c r="E58" i="2" s="1"/>
  <c r="G53" i="2"/>
  <c r="D53" i="2" s="1"/>
  <c r="E53" i="2" s="1"/>
  <c r="G44" i="2"/>
  <c r="D44" i="2" s="1"/>
  <c r="E44" i="2" s="1"/>
  <c r="G33" i="2"/>
  <c r="D33" i="2" s="1"/>
  <c r="E33" i="2" s="1"/>
  <c r="G21" i="2"/>
  <c r="D21" i="2" s="1"/>
  <c r="E21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<sst xmlns="http://schemas.openxmlformats.org/spreadsheetml/2006/main" count="2430" uniqueCount="230">
  <si>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</si>
  <si>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</si>
  <si>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</si>
  <si>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</si>
  <si>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</si>
  <si>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</si>
  <si>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</si>
  <si>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</si>
  <si>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</si>
  <si>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</si>
  <si>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</si>
  <si>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</si>
  <si>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</si>
  <si>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</si>
  <si>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</si>
  <si>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</si>
  <si>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</si>
  <si>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</si>
  <si>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</si>
  <si>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</si>
  <si>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</si>
  <si>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</si>
  <si>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</si>
  <si>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</si>
  <si>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</si>
  <si>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</si>
  <si>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</si>
  <si>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</si>
  <si>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</si>
  <si>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</si>
  <si>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</si>
  <si>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</si>
  <si>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</si>
  <si>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</si>
  <si>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</si>
  <si>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</si>
  <si>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</si>
  <si>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</si>
  <si>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</si>
  <si>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</si>
  <si>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</si>
  <si>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</si>
  <si>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</si>
  <si>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</si>
  <si>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</si>
  <si>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</si>
  <si>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</si>
  <si>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</si>
  <si>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</si>
  <si>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</si>
  <si>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</si>
  <si>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</si>
  <si>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</si>
  <si>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</si>
  <si>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</si>
  <si>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</si>
  <si>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</si>
  <si>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</si>
  <si>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</si>
  <si>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</si>
  <si>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</si>
  <si>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</si>
  <si>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</si>
  <si>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</si>
  <si>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</si>
  <si>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</si>
  <si>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</si>
  <si>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</si>
  <si>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</si>
  <si>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</si>
  <si>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</si>
  <si>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</si>
  <si>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</si>
  <si>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</si>
  <si>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</si>
  <si>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</si>
  <si>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</si>
  <si>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</si>
  <si>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</si>
  <si>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</si>
  <si>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</si>
  <si>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</si>
  <si>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</si>
  <si>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</si>
  <si>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</si>
  <si>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</si>
  <si>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</si>
  <si>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</si>
  <si>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</si>
  <si>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</si>
  <si>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</si>
  <si>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</si>
  <si>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</si>
  <si>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</si>
  <si>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</si>
  <si>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</si>
  <si>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</si>
  <si>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</si>
  <si>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</si>
  <si>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</si>
  <si>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</si>
  <si>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</si>
  <si>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</si>
  <si>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</si>
  <si>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</si>
  <si>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</si>
  <si>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</si>
  <si>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</si>
  <si>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</si>
  <si>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</si>
  <si>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</si>
  <si>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</si>
  <si>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</si>
  <si>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</si>
  <si>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</si>
  <si>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</si>
  <si>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</si>
  <si>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</si>
  <si>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</si>
  <si>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</si>
  <si>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</si>
  <si>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</si>
  <si>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</si>
  <si>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</si>
  <si>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</si>
  <si>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</si>
  <si>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</si>
  <si>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</si>
  <si>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</si>
  <si>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</si>
  <si>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</si>
  <si>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</si>
  <si>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</si>
  <si>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</si>
  <si>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</si>
  <si>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</si>
  <si>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</si>
  <si>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</si>
  <si>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</si>
  <si>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</si>
  <si>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</si>
  <si>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</si>
  <si>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</si>
  <si>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</si>
  <si>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</si>
  <si>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</si>
  <si>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</si>
  <si>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</si>
  <si>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</si>
  <si>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</si>
  <si>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</si>
  <si>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</si>
  <si>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</si>
  <si>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</si>
  <si>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</si>
  <si>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</si>
  <si>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</si>
  <si>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</si>
  <si>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</si>
  <si>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</si>
  <si>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</si>
  <si>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</si>
  <si>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</si>
  <si>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</si>
  <si>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</si>
  <si>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</si>
  <si>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</si>
  <si>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</si>
  <si>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</si>
  <si>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</si>
  <si>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</si>
  <si>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</si>
  <si>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</si>
  <si>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</si>
  <si>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</si>
  <si>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</si>
  <si>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</si>
  <si>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</si>
  <si>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</si>
  <si>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</si>
  <si>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</si>
  <si>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Lilian Sundkvist</t>
  </si>
  <si>
    <t>Roger Andersson</t>
  </si>
  <si>
    <t>Rolf Jornevald</t>
  </si>
  <si>
    <t>Sune Uusitalo</t>
  </si>
  <si>
    <t>Torgny Berglund</t>
  </si>
  <si>
    <t>Tommy Sundberg</t>
  </si>
  <si>
    <t>statistik efter 2 spelade omg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</si>
  <si>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</si>
  <si>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</si>
  <si>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</si>
  <si>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</si>
  <si>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</si>
  <si>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</si>
  <si>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</si>
  <si>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</si>
  <si>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</si>
  <si>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</si>
  <si>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</si>
  <si>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</si>
  <si>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</si>
  <si>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</si>
  <si>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</si>
  <si>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</si>
  <si>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</si>
  <si>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</si>
  <si>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</si>
  <si>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</si>
  <si>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</si>
  <si>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</si>
  <si>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</si>
  <si>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</si>
  <si>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</si>
  <si>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</si>
  <si>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</si>
  <si>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</si>
  <si>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</si>
  <si>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</si>
  <si>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t.o.m. omg vår 4</t>
  </si>
  <si>
    <t>Berit Johansson W</t>
  </si>
  <si>
    <t>vår 4</t>
  </si>
  <si>
    <t>v4</t>
  </si>
  <si>
    <t>Carina S Johansson</t>
  </si>
  <si>
    <t>Stefan  Johansson</t>
  </si>
  <si>
    <t>10 I TOPP, omg 260209</t>
  </si>
  <si>
    <t>t.o.m. omg v5</t>
  </si>
  <si>
    <t>t.o.m. omg vår 5</t>
  </si>
  <si>
    <t xml:space="preserve"> DAMER Vår 5</t>
  </si>
  <si>
    <t>HERRAR Vår 5</t>
  </si>
  <si>
    <t>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</si>
</sst>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" fontId="0" fillId="0" borderId="6" xfId="0" applyNumberFormat="1" applyBorder="1" applyAlignment="1">
      <alignment horizontal="center" textRotation="90" wrapText="1"/>
    </xf>
    <xf numFmtId="16" fontId="0" fillId="0" borderId="6" xfId="0" applyNumberFormat="1" applyBorder="1" applyAlignment="1">
      <alignment horizontal="center" textRotation="89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16" fontId="0" fillId="0" borderId="2" xfId="0" applyNumberFormat="1" applyBorder="1" applyAlignment="1">
      <alignment horizontal="left"/>
    </xf>
    <xf numFmtId="0" fontId="0" fillId="12" borderId="17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1" borderId="20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21" xfId="0" applyFill="1" applyBorder="1"/>
    <xf numFmtId="0" fontId="0" fillId="12" borderId="20" xfId="0" applyFill="1" applyBorder="1"/>
    <xf numFmtId="0" fontId="6" fillId="13" borderId="0" xfId="0" applyFont="1" applyFill="1"/>
    <xf numFmtId="0" fontId="0" fillId="12" borderId="21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2" xfId="0" applyFill="1" applyBorder="1"/>
    <xf numFmtId="0" fontId="0" fillId="11" borderId="23" xfId="0" applyFill="1" applyBorder="1"/>
    <xf numFmtId="0" fontId="0" fillId="11" borderId="24" xfId="0" applyFill="1" applyBorder="1"/>
    <xf numFmtId="0" fontId="7" fillId="0" borderId="0" xfId="0" applyFont="1"/>
    <xf numFmtId="0" fontId="0" fillId="12" borderId="22" xfId="0" applyFill="1" applyBorder="1"/>
    <xf numFmtId="0" fontId="0" fillId="12" borderId="23" xfId="0" applyFill="1" applyBorder="1"/>
    <xf numFmtId="0" fontId="0" fillId="12" borderId="24" xfId="0" applyFill="1" applyBorder="1"/>
    <xf numFmtId="16" fontId="0" fillId="0" borderId="25" xfId="0" applyNumberFormat="1" applyBorder="1" applyAlignment="1">
      <alignment horizontal="left"/>
    </xf>
    <xf numFmtId="0" fontId="0" fillId="0" borderId="25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6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6" fillId="20" borderId="2" xfId="0" applyFont="1" applyFill="1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5" xfId="0" applyFont="1" applyBorder="1" applyAlignment="1">
      <alignment horizontal="center"/>
    </xf>
    <xf numFmtId="0" fontId="2" fillId="0" borderId="28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6" fillId="15" borderId="0" xfId="0" applyFont="1" applyFill="1"/>
    <xf numFmtId="0" fontId="6" fillId="13" borderId="27" xfId="0" applyFont="1" applyFill="1" applyBorder="1"/>
    <xf numFmtId="1" fontId="0" fillId="0" borderId="3" xfId="0" applyNumberFormat="1" applyBorder="1" applyAlignment="1">
      <alignment horizontal="center"/>
    </xf>
    <xf numFmtId="0" fontId="0" fillId="0" borderId="6" xfId="0" applyBorder="1"/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9" xfId="0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31" xfId="0" applyBorder="1"/>
    <xf numFmtId="0" fontId="5" fillId="0" borderId="0" xfId="0" applyFont="1" applyAlignment="1">
      <alignment horizontal="left"/>
    </xf>
    <xf numFmtId="0" fontId="0" fillId="0" borderId="25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0" fillId="0" borderId="5" xfId="0" applyBorder="1"/>
    <xf numFmtId="16" fontId="4" fillId="0" borderId="2" xfId="0" applyNumberFormat="1" applyFont="1" applyBorder="1" applyAlignment="1">
      <alignment horizontal="center" vertical="center" textRotation="89" wrapText="1"/>
    </xf>
    <xf numFmtId="0" fontId="0" fillId="0" borderId="16" xfId="0" applyBorder="1"/>
    <xf numFmtId="0" fontId="4" fillId="0" borderId="3" xfId="0" applyFont="1" applyBorder="1" applyAlignment="1">
      <alignment horizontal="center"/>
    </xf>
    <xf numFmtId="16" fontId="4" fillId="0" borderId="7" xfId="0" applyNumberFormat="1" applyFont="1" applyBorder="1" applyAlignment="1">
      <alignment horizontal="center" vertical="center" textRotation="89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8" xfId="0" applyFont="1" applyFill="1" applyBorder="1" applyAlignment="1">
      <alignment horizontal="left"/>
    </xf>
    <xf numFmtId="0" fontId="6" fillId="18" borderId="28" xfId="0" applyFont="1" applyFill="1" applyBorder="1"/>
    <xf numFmtId="0" fontId="3" fillId="0" borderId="2" xfId="0" applyFont="1" applyBorder="1"/>
    <xf numFmtId="16" fontId="0" fillId="0" borderId="8" xfId="0" applyNumberFormat="1" applyBorder="1" applyAlignment="1">
      <alignment horizontal="center" textRotation="90" wrapText="1"/>
    </xf>
    <xf numFmtId="0" fontId="0" fillId="0" borderId="30" xfId="0" applyBorder="1"/>
    <xf numFmtId="16" fontId="0" fillId="0" borderId="2" xfId="0" applyNumberFormat="1" applyBorder="1" applyAlignment="1">
      <alignment horizontal="center" textRotation="89" wrapText="1"/>
    </xf>
    <xf numFmtId="16" fontId="0" fillId="0" borderId="2" xfId="0" applyNumberFormat="1" applyBorder="1" applyAlignment="1">
      <alignment horizontal="center" textRotation="90" wrapText="1"/>
    </xf>
    <xf numFmtId="16" fontId="0" fillId="0" borderId="2" xfId="0" applyNumberFormat="1" applyBorder="1" applyAlignment="1">
      <alignment horizontal="center" vertical="center" textRotation="89" wrapText="1"/>
    </xf>
    <xf numFmtId="0" fontId="4" fillId="0" borderId="12" xfId="0" applyFont="1" applyBorder="1" applyAlignment="1">
      <alignment horizontal="center"/>
    </xf>
    <xf numFmtId="0" fontId="0" fillId="0" borderId="9" xfId="0" applyBorder="1"/>
    <xf numFmtId="16" fontId="4" fillId="0" borderId="12" xfId="0" applyNumberFormat="1" applyFont="1" applyBorder="1" applyAlignment="1">
      <alignment horizontal="center" vertical="center" textRotation="89"/>
    </xf>
    <xf numFmtId="0" fontId="0" fillId="0" borderId="32" xfId="0" applyBorder="1"/>
    <xf numFmtId="0" fontId="5" fillId="4" borderId="0" xfId="0" applyFont="1" applyFill="1" applyAlignment="1">
      <alignment horizontal="center"/>
    </xf>
    <xf numFmtId="0" fontId="0" fillId="3" borderId="8" xfId="0" applyFill="1" applyBorder="1" applyAlignment="1">
      <alignment horizontal="center"/>
    </xf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8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5" fillId="14" borderId="0" xfId="0" applyFont="1" applyFill="1" applyBorder="1" applyAlignment="1">
      <alignment horizontal="center"/>
    </xf>
    <xf numFmtId="0" fontId="6" fillId="6" borderId="0" xfId="0" applyFont="1" applyFill="1" applyBorder="1"/>
    <xf numFmtId="0" fontId="2" fillId="0" borderId="0" xfId="0" applyFont="1" applyBorder="1"/>
    <xf numFmtId="0" fontId="0" fillId="0" borderId="0" xfId="0" applyBorder="1"/>
    <xf numFmtId="0" fontId="5" fillId="10" borderId="0" xfId="0" applyFont="1" applyFill="1" applyBorder="1" applyAlignment="1">
      <alignment horizontal="center"/>
    </xf>
    <xf numFmtId="0" fontId="2" fillId="1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7" xfId="0" applyBorder="1"/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/>
    <xf numFmtId="1" fontId="0" fillId="0" borderId="2" xfId="0" applyNumberFormat="1" applyFill="1" applyBorder="1" applyAlignment="1">
      <alignment horizontal="center"/>
    </xf>
    <xf numFmtId="0" fontId="6" fillId="0" borderId="0" xfId="0" applyFont="1" applyBorder="1"/>
    <xf numFmtId="0" fontId="5" fillId="4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6" fillId="16" borderId="0" xfId="0" applyFont="1" applyFill="1" applyBorder="1"/>
    <xf numFmtId="0" fontId="5" fillId="18" borderId="0" xfId="0" applyFont="1" applyFill="1" applyBorder="1" applyAlignment="1">
      <alignment horizontal="center"/>
    </xf>
    <xf numFmtId="0" fontId="6" fillId="18" borderId="0" xfId="0" applyFont="1" applyFill="1" applyBorder="1"/>
    <xf numFmtId="0" fontId="1" fillId="13" borderId="0" xfId="0" applyFont="1" applyFill="1" applyBorder="1" applyAlignment="1">
      <alignment horizontal="center"/>
    </xf>
    <xf numFmtId="0" fontId="6" fillId="13" borderId="0" xfId="0" applyFont="1" applyFill="1" applyBorder="1"/>
    <xf numFmtId="0" fontId="5" fillId="7" borderId="2" xfId="0" applyFont="1" applyFill="1" applyBorder="1"/>
    <xf numFmtId="0" fontId="5" fillId="4" borderId="0" xfId="0" applyFont="1" applyFill="1" applyBorder="1"/>
    <xf numFmtId="0" fontId="5" fillId="8" borderId="0" xfId="0" applyFont="1" applyFill="1" applyBorder="1"/>
    <xf numFmtId="0" fontId="5" fillId="6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C58"/>
  <sheetViews>
    <sheetView workbookViewId="0">
      <selection activeCell="AF10" sqref="AF10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241" customWidth="1"/>
    <col min="8" max="8" width="5.6640625" style="4" customWidth="1"/>
    <col min="9" max="9" width="5.88671875" customWidth="1"/>
    <col min="10" max="10" width="5.44140625" customWidth="1"/>
    <col min="11" max="13" width="6.6640625" customWidth="1"/>
    <col min="14" max="14" width="5.6640625" customWidth="1"/>
    <col min="15" max="15" width="6.109375" customWidth="1"/>
    <col min="16" max="16" width="6" style="4" customWidth="1"/>
    <col min="17" max="24" width="0.6640625" customWidth="1"/>
    <col min="25" max="25" width="5.88671875" style="4" customWidth="1"/>
    <col min="26" max="26" width="5.21875" style="4" customWidth="1"/>
    <col min="27" max="27" width="4.88671875" style="4" customWidth="1"/>
    <col min="28" max="28" width="4.77734375" style="4" customWidth="1"/>
  </cols>
  <sheetData>
    <row r="1" spans="1:28" ht="18" x14ac:dyDescent="0.35">
      <c r="A1" t="s">
        <v>0</v>
      </c>
      <c r="D1" s="1" t="s">
        <v>78</v>
      </c>
      <c r="H1" s="2"/>
      <c r="X1" s="4"/>
    </row>
    <row r="2" spans="1:28" ht="18" x14ac:dyDescent="0.35">
      <c r="C2" t="s">
        <v>0</v>
      </c>
      <c r="E2" s="1"/>
      <c r="F2" s="1"/>
      <c r="G2" s="2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">
      <c r="D3" s="222" t="s">
        <v>1</v>
      </c>
      <c r="E3" s="222"/>
      <c r="F3" s="222"/>
      <c r="G3" s="222"/>
      <c r="H3" s="223" t="s">
        <v>2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 t="s">
        <v>3</v>
      </c>
      <c r="Z3" s="223"/>
      <c r="AA3" s="223"/>
      <c r="AB3" s="223"/>
    </row>
    <row r="4" spans="1:28" ht="41.4" x14ac:dyDescent="0.3">
      <c r="A4" t="s">
        <v>0</v>
      </c>
      <c r="B4" s="184"/>
      <c r="C4" s="185" t="s">
        <v>4</v>
      </c>
      <c r="D4" s="123" t="s">
        <v>5</v>
      </c>
      <c r="E4" s="124" t="s">
        <v>6</v>
      </c>
      <c r="F4" s="123" t="s">
        <v>7</v>
      </c>
      <c r="G4" s="186" t="s">
        <v>8</v>
      </c>
      <c r="H4" s="188" t="s">
        <v>9</v>
      </c>
      <c r="I4" s="189" t="s">
        <v>10</v>
      </c>
      <c r="J4" s="189" t="s">
        <v>11</v>
      </c>
      <c r="K4" s="190" t="s">
        <v>12</v>
      </c>
      <c r="L4" s="191">
        <v>46062</v>
      </c>
      <c r="M4" s="191">
        <v>46055</v>
      </c>
      <c r="N4" s="191">
        <v>46048</v>
      </c>
      <c r="O4" s="192">
        <v>46041</v>
      </c>
      <c r="P4" s="192">
        <v>45669</v>
      </c>
      <c r="Q4" s="5"/>
      <c r="R4" s="6"/>
      <c r="S4" s="5"/>
      <c r="T4" s="5"/>
      <c r="U4" s="5"/>
      <c r="V4" s="5"/>
      <c r="W4" s="194"/>
      <c r="X4" s="197"/>
      <c r="Y4" s="198" t="s">
        <v>13</v>
      </c>
      <c r="Z4" s="124" t="s">
        <v>14</v>
      </c>
      <c r="AA4" s="124" t="s">
        <v>15</v>
      </c>
      <c r="AB4" s="201" t="s">
        <v>16</v>
      </c>
    </row>
    <row r="5" spans="1:28" ht="17.399999999999999" x14ac:dyDescent="0.35">
      <c r="A5">
        <v>1</v>
      </c>
      <c r="B5" s="221" t="s">
        <v>19</v>
      </c>
      <c r="C5" s="12" t="s">
        <v>20</v>
      </c>
      <c r="D5" s="135">
        <f>G5/F5</f>
        <v>529.88235294117646</v>
      </c>
      <c r="E5" s="111">
        <f>D5/3</f>
        <v>176.62745098039215</v>
      </c>
      <c r="F5" s="7">
        <f>(SUM(H5+AB5))</f>
        <v>17</v>
      </c>
      <c r="G5" s="243">
        <f>SUM(I5+Y5)</f>
        <v>9008</v>
      </c>
      <c r="H5" s="227">
        <v>5</v>
      </c>
      <c r="I5" s="111">
        <f>SUM(L5:X5)</f>
        <v>2724</v>
      </c>
      <c r="J5" s="135">
        <f>I5/H5</f>
        <v>544.79999999999995</v>
      </c>
      <c r="K5" s="140">
        <f>J5/3</f>
        <v>181.6</v>
      </c>
      <c r="L5" s="165">
        <v>596</v>
      </c>
      <c r="M5" s="165">
        <v>552</v>
      </c>
      <c r="N5" s="140">
        <v>481</v>
      </c>
      <c r="O5" s="135">
        <v>568</v>
      </c>
      <c r="P5" s="116">
        <v>527</v>
      </c>
      <c r="Q5" s="107"/>
      <c r="R5" s="108"/>
      <c r="S5" s="108"/>
      <c r="T5" s="108"/>
      <c r="U5" s="108"/>
      <c r="V5" s="108"/>
      <c r="W5" s="108"/>
      <c r="X5" s="196"/>
      <c r="Y5" s="113">
        <v>6284</v>
      </c>
      <c r="Z5" s="7">
        <v>524</v>
      </c>
      <c r="AA5" s="115">
        <v>175</v>
      </c>
      <c r="AB5" s="118">
        <v>12</v>
      </c>
    </row>
    <row r="6" spans="1:28" ht="17.399999999999999" x14ac:dyDescent="0.35">
      <c r="A6">
        <v>2</v>
      </c>
      <c r="B6" s="11" t="s">
        <v>19</v>
      </c>
      <c r="C6" s="12" t="s">
        <v>21</v>
      </c>
      <c r="D6" s="116">
        <f>G6/F6</f>
        <v>502.65</v>
      </c>
      <c r="E6" s="111">
        <f>D6/3</f>
        <v>167.54999999999998</v>
      </c>
      <c r="F6" s="7">
        <f>(SUM(H6+AB6))</f>
        <v>20</v>
      </c>
      <c r="G6" s="243">
        <f>SUM(I6+Y6)</f>
        <v>10053</v>
      </c>
      <c r="H6" s="227">
        <v>5</v>
      </c>
      <c r="I6" s="111">
        <f>SUM(L6:X6)</f>
        <v>2433</v>
      </c>
      <c r="J6" s="111">
        <f>I6/H6</f>
        <v>486.6</v>
      </c>
      <c r="K6" s="140">
        <f>J6/3</f>
        <v>162.20000000000002</v>
      </c>
      <c r="L6" s="140">
        <v>499</v>
      </c>
      <c r="M6" s="140">
        <v>453</v>
      </c>
      <c r="N6" s="140">
        <v>483</v>
      </c>
      <c r="O6" s="116">
        <v>535</v>
      </c>
      <c r="P6" s="7">
        <v>463</v>
      </c>
      <c r="Q6" s="141"/>
      <c r="R6" s="27"/>
      <c r="S6" s="27"/>
      <c r="T6" s="27"/>
      <c r="U6" s="27"/>
      <c r="V6" s="27"/>
      <c r="W6" s="27"/>
      <c r="X6" s="34"/>
      <c r="Y6" s="113">
        <v>7620</v>
      </c>
      <c r="Z6" s="7">
        <v>509</v>
      </c>
      <c r="AA6" s="119">
        <v>170</v>
      </c>
      <c r="AB6" s="118">
        <v>15</v>
      </c>
    </row>
    <row r="7" spans="1:28" ht="17.399999999999999" x14ac:dyDescent="0.35">
      <c r="A7">
        <v>3</v>
      </c>
      <c r="B7" s="11" t="s">
        <v>19</v>
      </c>
      <c r="C7" s="12" t="s">
        <v>22</v>
      </c>
      <c r="D7" s="134">
        <f>G7/F7</f>
        <v>500.86666666666667</v>
      </c>
      <c r="E7" s="111">
        <f>D7/3</f>
        <v>166.95555555555555</v>
      </c>
      <c r="F7" s="7">
        <f>(SUM(H7+AB7))</f>
        <v>15</v>
      </c>
      <c r="G7" s="243">
        <f>SUM(I7+Y7)</f>
        <v>7513</v>
      </c>
      <c r="H7" s="227">
        <v>4</v>
      </c>
      <c r="I7" s="111">
        <f>SUM(L7:X7)</f>
        <v>1969</v>
      </c>
      <c r="J7" s="111">
        <f>I7/H7</f>
        <v>492.25</v>
      </c>
      <c r="K7" s="140">
        <f>J7/3</f>
        <v>164.08333333333334</v>
      </c>
      <c r="L7" s="140">
        <v>496</v>
      </c>
      <c r="M7" s="140">
        <v>495</v>
      </c>
      <c r="N7" s="140"/>
      <c r="O7" s="111">
        <v>503</v>
      </c>
      <c r="P7" s="7">
        <v>475</v>
      </c>
      <c r="Q7" s="141"/>
      <c r="R7" s="27"/>
      <c r="S7" s="27"/>
      <c r="T7" s="27"/>
      <c r="U7" s="27"/>
      <c r="V7" s="27"/>
      <c r="W7" s="27"/>
      <c r="X7" s="34"/>
      <c r="Y7" s="113">
        <v>5544</v>
      </c>
      <c r="Z7" s="7">
        <v>504</v>
      </c>
      <c r="AA7" s="117">
        <v>168</v>
      </c>
      <c r="AB7" s="118">
        <v>11</v>
      </c>
    </row>
    <row r="8" spans="1:28" ht="17.399999999999999" x14ac:dyDescent="0.35">
      <c r="A8">
        <v>4</v>
      </c>
      <c r="B8" s="11" t="s">
        <v>19</v>
      </c>
      <c r="C8" s="12" t="s">
        <v>23</v>
      </c>
      <c r="D8" s="111">
        <f>G8/F8</f>
        <v>496.08333333333331</v>
      </c>
      <c r="E8" s="111">
        <f>D8/3</f>
        <v>165.36111111111111</v>
      </c>
      <c r="F8" s="7">
        <f>(SUM(H8+AB8))</f>
        <v>12</v>
      </c>
      <c r="G8" s="243">
        <f>SUM(I8+Y8)</f>
        <v>5953</v>
      </c>
      <c r="H8" s="227">
        <v>5</v>
      </c>
      <c r="I8" s="111">
        <f>SUM(L8:X8)</f>
        <v>2477</v>
      </c>
      <c r="J8" s="134">
        <f>I8/H8</f>
        <v>495.4</v>
      </c>
      <c r="K8" s="140">
        <f>J8/3</f>
        <v>165.13333333333333</v>
      </c>
      <c r="L8" s="140">
        <v>497</v>
      </c>
      <c r="M8" s="164">
        <v>519</v>
      </c>
      <c r="N8" s="140">
        <v>502</v>
      </c>
      <c r="O8" s="111">
        <v>479</v>
      </c>
      <c r="P8" s="7">
        <v>480</v>
      </c>
      <c r="Q8" s="141"/>
      <c r="R8" s="27"/>
      <c r="S8" s="27"/>
      <c r="T8" s="27"/>
      <c r="U8" s="27"/>
      <c r="V8" s="27"/>
      <c r="W8" s="27"/>
      <c r="X8" s="34"/>
      <c r="Y8" s="113">
        <v>3476</v>
      </c>
      <c r="Z8" s="7">
        <v>497</v>
      </c>
      <c r="AA8" s="7">
        <v>166</v>
      </c>
      <c r="AB8" s="118">
        <v>7</v>
      </c>
    </row>
    <row r="9" spans="1:28" ht="17.399999999999999" x14ac:dyDescent="0.35">
      <c r="A9">
        <v>5</v>
      </c>
      <c r="B9" s="13" t="s">
        <v>24</v>
      </c>
      <c r="C9" s="14" t="s">
        <v>25</v>
      </c>
      <c r="D9" s="111">
        <f>G9/F9</f>
        <v>479.63157894736844</v>
      </c>
      <c r="E9" s="111">
        <f>D9/3</f>
        <v>159.87719298245614</v>
      </c>
      <c r="F9" s="7">
        <f>(SUM(H9+AB9))</f>
        <v>19</v>
      </c>
      <c r="G9" s="243">
        <f>SUM(I9+Y9)</f>
        <v>9113</v>
      </c>
      <c r="H9" s="227">
        <v>5</v>
      </c>
      <c r="I9" s="111">
        <f>SUM(L9:X9)</f>
        <v>2420</v>
      </c>
      <c r="J9" s="111">
        <f>I9/H9</f>
        <v>484</v>
      </c>
      <c r="K9" s="140">
        <f>J9/3</f>
        <v>161.33333333333334</v>
      </c>
      <c r="L9" s="140">
        <v>496</v>
      </c>
      <c r="M9" s="140">
        <v>445</v>
      </c>
      <c r="N9" s="140">
        <v>485</v>
      </c>
      <c r="O9" s="111">
        <v>450</v>
      </c>
      <c r="P9" s="115">
        <v>544</v>
      </c>
      <c r="Q9" s="141"/>
      <c r="R9" s="27"/>
      <c r="S9" s="27"/>
      <c r="T9" s="27"/>
      <c r="U9" s="27"/>
      <c r="V9" s="27"/>
      <c r="W9" s="27"/>
      <c r="X9" s="34"/>
      <c r="Y9" s="113">
        <v>6693</v>
      </c>
      <c r="Z9" s="7">
        <v>478</v>
      </c>
      <c r="AA9" s="7">
        <v>159</v>
      </c>
      <c r="AB9" s="118">
        <v>14</v>
      </c>
    </row>
    <row r="10" spans="1:28" ht="17.399999999999999" x14ac:dyDescent="0.35">
      <c r="A10">
        <v>6</v>
      </c>
      <c r="B10" s="13" t="s">
        <v>24</v>
      </c>
      <c r="C10" s="14" t="s">
        <v>27</v>
      </c>
      <c r="D10" s="111">
        <f>G10/F10</f>
        <v>476</v>
      </c>
      <c r="E10" s="111">
        <f>D10/3</f>
        <v>158.66666666666666</v>
      </c>
      <c r="F10" s="7">
        <f>(SUM(H10+AB10))</f>
        <v>20</v>
      </c>
      <c r="G10" s="243">
        <f>SUM(I10+Y10)</f>
        <v>9520</v>
      </c>
      <c r="H10" s="227">
        <v>5</v>
      </c>
      <c r="I10" s="111">
        <f>SUM(L10:X10)</f>
        <v>2511</v>
      </c>
      <c r="J10" s="116">
        <f>I10/H10</f>
        <v>502.2</v>
      </c>
      <c r="K10" s="140">
        <f>J10/3</f>
        <v>167.4</v>
      </c>
      <c r="L10" s="164">
        <v>533</v>
      </c>
      <c r="M10" s="140">
        <v>462</v>
      </c>
      <c r="N10" s="165">
        <v>548</v>
      </c>
      <c r="O10" s="111">
        <v>464</v>
      </c>
      <c r="P10" s="7">
        <v>504</v>
      </c>
      <c r="Q10" s="141"/>
      <c r="R10" s="27"/>
      <c r="S10" s="27"/>
      <c r="T10" s="27"/>
      <c r="U10" s="27"/>
      <c r="V10" s="27"/>
      <c r="W10" s="27"/>
      <c r="X10" s="34"/>
      <c r="Y10" s="113">
        <v>7009</v>
      </c>
      <c r="Z10" s="7">
        <v>467</v>
      </c>
      <c r="AA10" s="7">
        <v>156</v>
      </c>
      <c r="AB10" s="118">
        <v>15</v>
      </c>
    </row>
    <row r="11" spans="1:28" ht="17.399999999999999" x14ac:dyDescent="0.35">
      <c r="A11">
        <v>7</v>
      </c>
      <c r="B11" s="13" t="s">
        <v>24</v>
      </c>
      <c r="C11" s="14" t="s">
        <v>26</v>
      </c>
      <c r="D11" s="111">
        <f>G11/F11</f>
        <v>469.83333333333331</v>
      </c>
      <c r="E11" s="111">
        <f>D11/3</f>
        <v>156.61111111111111</v>
      </c>
      <c r="F11" s="7">
        <f>(SUM(H11+AB11))</f>
        <v>18</v>
      </c>
      <c r="G11" s="243">
        <f>SUM(I11+Y11)</f>
        <v>8457</v>
      </c>
      <c r="H11" s="227">
        <v>5</v>
      </c>
      <c r="I11" s="111">
        <f>SUM(L11:X11)</f>
        <v>2310</v>
      </c>
      <c r="J11" s="111">
        <f>I11/H11</f>
        <v>462</v>
      </c>
      <c r="K11" s="140">
        <f>J11/3</f>
        <v>154</v>
      </c>
      <c r="L11" s="140">
        <v>480</v>
      </c>
      <c r="M11" s="163">
        <v>510</v>
      </c>
      <c r="N11" s="140">
        <v>410</v>
      </c>
      <c r="O11" s="111">
        <v>426</v>
      </c>
      <c r="P11" s="7">
        <v>484</v>
      </c>
      <c r="Q11" s="141"/>
      <c r="R11" s="27"/>
      <c r="S11" s="27"/>
      <c r="T11" s="27"/>
      <c r="U11" s="27"/>
      <c r="V11" s="27"/>
      <c r="W11" s="27"/>
      <c r="X11" s="34"/>
      <c r="Y11" s="113">
        <v>6147</v>
      </c>
      <c r="Z11" s="7">
        <v>473</v>
      </c>
      <c r="AA11" s="7">
        <v>158</v>
      </c>
      <c r="AB11" s="118">
        <v>13</v>
      </c>
    </row>
    <row r="12" spans="1:28" ht="17.399999999999999" x14ac:dyDescent="0.35">
      <c r="A12">
        <v>8</v>
      </c>
      <c r="B12" s="13" t="s">
        <v>24</v>
      </c>
      <c r="C12" s="14" t="s">
        <v>28</v>
      </c>
      <c r="D12" s="111">
        <f>G12/F12</f>
        <v>467</v>
      </c>
      <c r="E12" s="111">
        <f>D12/3</f>
        <v>155.66666666666666</v>
      </c>
      <c r="F12" s="7">
        <f>(SUM(H12+AB12))</f>
        <v>17</v>
      </c>
      <c r="G12" s="243">
        <f>SUM(I12+Y12)</f>
        <v>7939</v>
      </c>
      <c r="H12" s="227">
        <v>5</v>
      </c>
      <c r="I12" s="111">
        <f>SUM(L12:X12)</f>
        <v>2381</v>
      </c>
      <c r="J12" s="111">
        <f>I12/H12</f>
        <v>476.2</v>
      </c>
      <c r="K12" s="140">
        <f>J12/3</f>
        <v>158.73333333333332</v>
      </c>
      <c r="L12" s="140">
        <v>471</v>
      </c>
      <c r="M12" s="140">
        <v>474</v>
      </c>
      <c r="N12" s="140">
        <v>472</v>
      </c>
      <c r="O12" s="111">
        <v>451</v>
      </c>
      <c r="P12" s="117">
        <v>513</v>
      </c>
      <c r="Q12" s="141"/>
      <c r="R12" s="27"/>
      <c r="S12" s="27"/>
      <c r="T12" s="27"/>
      <c r="U12" s="27"/>
      <c r="V12" s="27"/>
      <c r="W12" s="27"/>
      <c r="X12" s="34"/>
      <c r="Y12" s="113">
        <v>5558</v>
      </c>
      <c r="Z12" s="7">
        <v>463</v>
      </c>
      <c r="AA12" s="7">
        <v>154</v>
      </c>
      <c r="AB12" s="118">
        <v>12</v>
      </c>
    </row>
    <row r="13" spans="1:28" ht="17.399999999999999" x14ac:dyDescent="0.35">
      <c r="A13">
        <v>9</v>
      </c>
      <c r="B13" s="13" t="s">
        <v>24</v>
      </c>
      <c r="C13" s="14" t="s">
        <v>35</v>
      </c>
      <c r="D13" s="111">
        <f>G13/F13</f>
        <v>457.46666666666664</v>
      </c>
      <c r="E13" s="111">
        <f>D13/3</f>
        <v>152.48888888888888</v>
      </c>
      <c r="F13" s="7">
        <f>(SUM(H13+AB13))</f>
        <v>15</v>
      </c>
      <c r="G13" s="243">
        <f>SUM(I13+Y13)</f>
        <v>6862</v>
      </c>
      <c r="H13" s="227">
        <v>5</v>
      </c>
      <c r="I13" s="111">
        <f>SUM(L13:X13)</f>
        <v>2372</v>
      </c>
      <c r="J13" s="111">
        <f>I13/H13</f>
        <v>474.4</v>
      </c>
      <c r="K13" s="140">
        <f>J13/3</f>
        <v>158.13333333333333</v>
      </c>
      <c r="L13" s="140">
        <v>409</v>
      </c>
      <c r="M13" s="140">
        <v>432</v>
      </c>
      <c r="N13" s="164">
        <v>531</v>
      </c>
      <c r="O13" s="134">
        <v>517</v>
      </c>
      <c r="P13" s="7">
        <v>483</v>
      </c>
      <c r="Q13" s="141"/>
      <c r="R13" s="27"/>
      <c r="S13" s="27"/>
      <c r="T13" s="27"/>
      <c r="U13" s="27"/>
      <c r="V13" s="27"/>
      <c r="W13" s="27"/>
      <c r="X13" s="34"/>
      <c r="Y13" s="113">
        <v>4490</v>
      </c>
      <c r="Z13" s="7">
        <v>449</v>
      </c>
      <c r="AA13" s="7">
        <v>150</v>
      </c>
      <c r="AB13" s="118">
        <v>10</v>
      </c>
    </row>
    <row r="14" spans="1:28" ht="17.399999999999999" x14ac:dyDescent="0.35">
      <c r="A14">
        <v>10</v>
      </c>
      <c r="B14" s="31" t="s">
        <v>29</v>
      </c>
      <c r="C14" s="32" t="s">
        <v>30</v>
      </c>
      <c r="D14" s="111">
        <f>G14/F14</f>
        <v>453.83333333333331</v>
      </c>
      <c r="E14" s="111">
        <f>D14/3</f>
        <v>151.27777777777777</v>
      </c>
      <c r="F14" s="7">
        <f>(SUM(H14+AB14))</f>
        <v>18</v>
      </c>
      <c r="G14" s="243">
        <f>SUM(I14+Y14)</f>
        <v>8169</v>
      </c>
      <c r="H14" s="227">
        <v>5</v>
      </c>
      <c r="I14" s="111">
        <f>SUM(L14:X14)</f>
        <v>2226</v>
      </c>
      <c r="J14" s="111">
        <f>I14/H14</f>
        <v>445.2</v>
      </c>
      <c r="K14" s="140">
        <f>J14/3</f>
        <v>148.4</v>
      </c>
      <c r="L14" s="140">
        <v>412</v>
      </c>
      <c r="M14" s="140">
        <v>482</v>
      </c>
      <c r="N14" s="140">
        <v>440</v>
      </c>
      <c r="O14" s="111">
        <v>455</v>
      </c>
      <c r="P14" s="7">
        <v>437</v>
      </c>
      <c r="Q14" s="141"/>
      <c r="R14" s="27"/>
      <c r="S14" s="27"/>
      <c r="T14" s="27"/>
      <c r="U14" s="27"/>
      <c r="V14" s="27"/>
      <c r="W14" s="27"/>
      <c r="X14" s="34"/>
      <c r="Y14" s="113">
        <v>5943</v>
      </c>
      <c r="Z14" s="7">
        <v>457</v>
      </c>
      <c r="AA14" s="7">
        <v>152</v>
      </c>
      <c r="AB14" s="118">
        <v>13</v>
      </c>
    </row>
    <row r="15" spans="1:28" ht="17.399999999999999" x14ac:dyDescent="0.35">
      <c r="A15">
        <v>11</v>
      </c>
      <c r="B15" s="11" t="s">
        <v>19</v>
      </c>
      <c r="C15" s="12" t="s">
        <v>38</v>
      </c>
      <c r="D15" s="111">
        <f>G15/F15</f>
        <v>451.21428571428572</v>
      </c>
      <c r="E15" s="111">
        <f>D15/3</f>
        <v>150.4047619047619</v>
      </c>
      <c r="F15" s="7">
        <f>(SUM(H15+AB15))</f>
        <v>14</v>
      </c>
      <c r="G15" s="243">
        <f>SUM(I15+Y15)</f>
        <v>6317</v>
      </c>
      <c r="H15" s="227">
        <v>5</v>
      </c>
      <c r="I15" s="111">
        <f>SUM(L15:X15)</f>
        <v>2371</v>
      </c>
      <c r="J15" s="111">
        <f>I15/H15</f>
        <v>474.2</v>
      </c>
      <c r="K15" s="140">
        <f>J15/3</f>
        <v>158.06666666666666</v>
      </c>
      <c r="L15" s="140">
        <v>444</v>
      </c>
      <c r="M15" s="140">
        <v>427</v>
      </c>
      <c r="N15" s="163">
        <v>511</v>
      </c>
      <c r="O15" s="111">
        <v>516</v>
      </c>
      <c r="P15" s="7">
        <v>473</v>
      </c>
      <c r="Q15" s="141"/>
      <c r="R15" s="27"/>
      <c r="S15" s="27"/>
      <c r="T15" s="27"/>
      <c r="U15" s="27"/>
      <c r="V15" s="27"/>
      <c r="W15" s="27"/>
      <c r="X15" s="34"/>
      <c r="Y15" s="113">
        <v>3946</v>
      </c>
      <c r="Z15" s="7">
        <v>438</v>
      </c>
      <c r="AA15" s="7">
        <v>146</v>
      </c>
      <c r="AB15" s="118">
        <v>9</v>
      </c>
    </row>
    <row r="16" spans="1:28" ht="18" x14ac:dyDescent="0.35">
      <c r="A16">
        <v>12</v>
      </c>
      <c r="B16" s="19" t="s">
        <v>33</v>
      </c>
      <c r="C16" s="20" t="s">
        <v>34</v>
      </c>
      <c r="D16" s="111">
        <f>G16/F16</f>
        <v>449.16666666666669</v>
      </c>
      <c r="E16" s="111">
        <f>D16/3</f>
        <v>149.72222222222223</v>
      </c>
      <c r="F16" s="7">
        <f>(SUM(H16+AB16))</f>
        <v>18</v>
      </c>
      <c r="G16" s="243">
        <f>SUM(I16+Y16)</f>
        <v>8085</v>
      </c>
      <c r="H16" s="227">
        <v>4</v>
      </c>
      <c r="I16" s="111">
        <f>SUM(L16:X16)</f>
        <v>1765</v>
      </c>
      <c r="J16" s="111">
        <f>I16/H16</f>
        <v>441.25</v>
      </c>
      <c r="K16" s="140">
        <f>J16/3</f>
        <v>147.08333333333334</v>
      </c>
      <c r="L16" s="140">
        <v>412</v>
      </c>
      <c r="M16" s="140">
        <v>448</v>
      </c>
      <c r="N16" s="140"/>
      <c r="O16" s="111">
        <v>439</v>
      </c>
      <c r="P16" s="7">
        <v>466</v>
      </c>
      <c r="Q16" s="141"/>
      <c r="R16" s="27"/>
      <c r="S16" s="27"/>
      <c r="T16" s="27"/>
      <c r="U16" s="27"/>
      <c r="V16" s="27"/>
      <c r="W16" s="27"/>
      <c r="X16" s="34"/>
      <c r="Y16" s="113">
        <v>6320</v>
      </c>
      <c r="Z16" s="7">
        <v>451</v>
      </c>
      <c r="AA16" s="7">
        <v>150</v>
      </c>
      <c r="AB16" s="118">
        <v>14</v>
      </c>
    </row>
    <row r="17" spans="1:28" ht="17.399999999999999" x14ac:dyDescent="0.35">
      <c r="A17">
        <v>13</v>
      </c>
      <c r="B17" s="17" t="s">
        <v>31</v>
      </c>
      <c r="C17" s="18" t="s">
        <v>32</v>
      </c>
      <c r="D17" s="111">
        <f>G17/F17</f>
        <v>447.63157894736844</v>
      </c>
      <c r="E17" s="111">
        <f>D17/3</f>
        <v>149.21052631578948</v>
      </c>
      <c r="F17" s="7">
        <f>(SUM(H17+AB17))</f>
        <v>19</v>
      </c>
      <c r="G17" s="243">
        <f>SUM(I17+Y17)</f>
        <v>8505</v>
      </c>
      <c r="H17" s="227">
        <v>5</v>
      </c>
      <c r="I17" s="111">
        <f>SUM(L17:X17)</f>
        <v>2125</v>
      </c>
      <c r="J17" s="111">
        <f>I17/H17</f>
        <v>425</v>
      </c>
      <c r="K17" s="140">
        <f>J17/3</f>
        <v>141.66666666666666</v>
      </c>
      <c r="L17" s="140">
        <v>383</v>
      </c>
      <c r="M17" s="140">
        <v>443</v>
      </c>
      <c r="N17" s="140">
        <v>418</v>
      </c>
      <c r="O17" s="111">
        <v>422</v>
      </c>
      <c r="P17" s="7">
        <v>459</v>
      </c>
      <c r="Q17" s="141"/>
      <c r="R17" s="27"/>
      <c r="S17" s="27"/>
      <c r="T17" s="27"/>
      <c r="U17" s="27"/>
      <c r="V17" s="27"/>
      <c r="W17" s="27"/>
      <c r="X17" s="34"/>
      <c r="Y17" s="113">
        <v>6380</v>
      </c>
      <c r="Z17" s="7">
        <v>456</v>
      </c>
      <c r="AA17" s="7">
        <v>152</v>
      </c>
      <c r="AB17" s="118">
        <v>14</v>
      </c>
    </row>
    <row r="18" spans="1:28" ht="17.399999999999999" x14ac:dyDescent="0.35">
      <c r="A18">
        <v>14</v>
      </c>
      <c r="B18" s="17" t="s">
        <v>31</v>
      </c>
      <c r="C18" s="18" t="s">
        <v>40</v>
      </c>
      <c r="D18" s="111">
        <f>G18/F18</f>
        <v>441.35</v>
      </c>
      <c r="E18" s="111">
        <f>D18/3</f>
        <v>147.11666666666667</v>
      </c>
      <c r="F18" s="7">
        <f>(SUM(H18+AB18))</f>
        <v>20</v>
      </c>
      <c r="G18" s="243">
        <f>SUM(I18+Y18)</f>
        <v>8827</v>
      </c>
      <c r="H18" s="227">
        <v>5</v>
      </c>
      <c r="I18" s="111">
        <f>SUM(L18:X18)</f>
        <v>2343</v>
      </c>
      <c r="J18" s="111">
        <f>I18/H18</f>
        <v>468.6</v>
      </c>
      <c r="K18" s="140">
        <f>J18/3</f>
        <v>156.20000000000002</v>
      </c>
      <c r="L18" s="140">
        <v>490</v>
      </c>
      <c r="M18" s="140">
        <v>399</v>
      </c>
      <c r="N18" s="140">
        <v>573</v>
      </c>
      <c r="O18" s="111">
        <v>429</v>
      </c>
      <c r="P18" s="7">
        <v>452</v>
      </c>
      <c r="Q18" s="141"/>
      <c r="R18" s="27"/>
      <c r="S18" s="27"/>
      <c r="T18" s="27"/>
      <c r="U18" s="27"/>
      <c r="V18" s="27"/>
      <c r="W18" s="27"/>
      <c r="X18" s="34"/>
      <c r="Y18" s="113">
        <v>6484</v>
      </c>
      <c r="Z18" s="7">
        <v>432</v>
      </c>
      <c r="AA18" s="7">
        <v>144</v>
      </c>
      <c r="AB18" s="118">
        <v>15</v>
      </c>
    </row>
    <row r="19" spans="1:28" ht="17.399999999999999" x14ac:dyDescent="0.35">
      <c r="A19">
        <v>15</v>
      </c>
      <c r="B19" s="17" t="s">
        <v>31</v>
      </c>
      <c r="C19" s="18" t="s">
        <v>39</v>
      </c>
      <c r="D19" s="111">
        <f>G19/F19</f>
        <v>436.33333333333331</v>
      </c>
      <c r="E19" s="111">
        <f>D19/3</f>
        <v>145.44444444444443</v>
      </c>
      <c r="F19" s="7">
        <f>(SUM(H19+AB19))</f>
        <v>18</v>
      </c>
      <c r="G19" s="243">
        <f>SUM(I19+Y19)</f>
        <v>7854</v>
      </c>
      <c r="H19" s="227">
        <v>5</v>
      </c>
      <c r="I19" s="111">
        <f>SUM(L19:X19)</f>
        <v>2169</v>
      </c>
      <c r="J19" s="111">
        <f>I19/H19</f>
        <v>433.8</v>
      </c>
      <c r="K19" s="140">
        <f>J19/3</f>
        <v>144.6</v>
      </c>
      <c r="L19" s="140">
        <v>459</v>
      </c>
      <c r="M19" s="140">
        <v>398</v>
      </c>
      <c r="N19" s="140">
        <v>435</v>
      </c>
      <c r="O19" s="111">
        <v>388</v>
      </c>
      <c r="P19" s="7">
        <v>489</v>
      </c>
      <c r="Q19" s="141"/>
      <c r="R19" s="27"/>
      <c r="S19" s="27"/>
      <c r="T19" s="27"/>
      <c r="U19" s="27"/>
      <c r="V19" s="27"/>
      <c r="W19" s="27"/>
      <c r="X19" s="34"/>
      <c r="Y19" s="113">
        <v>5685</v>
      </c>
      <c r="Z19" s="7">
        <v>437</v>
      </c>
      <c r="AA19" s="7">
        <v>146</v>
      </c>
      <c r="AB19" s="118">
        <v>13</v>
      </c>
    </row>
    <row r="20" spans="1:28" ht="18" x14ac:dyDescent="0.35">
      <c r="A20">
        <v>16</v>
      </c>
      <c r="B20" s="19" t="s">
        <v>33</v>
      </c>
      <c r="C20" s="20" t="s">
        <v>37</v>
      </c>
      <c r="D20" s="111">
        <f>G20/F20</f>
        <v>433.23529411764707</v>
      </c>
      <c r="E20" s="111">
        <f>D20/3</f>
        <v>144.41176470588235</v>
      </c>
      <c r="F20" s="7">
        <f>(SUM(H20+AB20))</f>
        <v>17</v>
      </c>
      <c r="G20" s="243">
        <f>SUM(I20+Y20)</f>
        <v>7365</v>
      </c>
      <c r="H20" s="227">
        <v>4</v>
      </c>
      <c r="I20" s="111">
        <f>SUM(L20:X20)</f>
        <v>1661</v>
      </c>
      <c r="J20" s="111">
        <f>I20/H20</f>
        <v>415.25</v>
      </c>
      <c r="K20" s="140">
        <f>J20/3</f>
        <v>138.41666666666666</v>
      </c>
      <c r="L20" s="140"/>
      <c r="M20" s="140">
        <v>444</v>
      </c>
      <c r="N20" s="140">
        <v>428</v>
      </c>
      <c r="O20" s="111">
        <v>419</v>
      </c>
      <c r="P20" s="7">
        <v>370</v>
      </c>
      <c r="Q20" s="141"/>
      <c r="R20" s="27"/>
      <c r="S20" s="27"/>
      <c r="T20" s="27"/>
      <c r="U20" s="27"/>
      <c r="V20" s="27"/>
      <c r="W20" s="27"/>
      <c r="X20" s="34"/>
      <c r="Y20" s="113">
        <v>5704</v>
      </c>
      <c r="Z20" s="7">
        <v>439</v>
      </c>
      <c r="AA20" s="7">
        <v>146</v>
      </c>
      <c r="AB20" s="118">
        <v>13</v>
      </c>
    </row>
    <row r="21" spans="1:28" ht="17.399999999999999" x14ac:dyDescent="0.35">
      <c r="A21">
        <v>17</v>
      </c>
      <c r="B21" s="17" t="s">
        <v>31</v>
      </c>
      <c r="C21" s="18" t="s">
        <v>36</v>
      </c>
      <c r="D21" s="111">
        <f>G21/F21</f>
        <v>433</v>
      </c>
      <c r="E21" s="111">
        <f>D21/3</f>
        <v>144.33333333333334</v>
      </c>
      <c r="F21" s="7">
        <f>(SUM(H21+AB21))</f>
        <v>16</v>
      </c>
      <c r="G21" s="243">
        <f>SUM(I21+Y21)</f>
        <v>6928</v>
      </c>
      <c r="H21" s="227">
        <v>4</v>
      </c>
      <c r="I21" s="111">
        <f>SUM(L21:X21)</f>
        <v>1603</v>
      </c>
      <c r="J21" s="111">
        <f>I21/H21</f>
        <v>400.75</v>
      </c>
      <c r="K21" s="140">
        <f>J21/3</f>
        <v>133.58333333333334</v>
      </c>
      <c r="L21" s="140">
        <v>385</v>
      </c>
      <c r="M21" s="140">
        <v>454</v>
      </c>
      <c r="N21" s="140">
        <v>321</v>
      </c>
      <c r="O21" s="111"/>
      <c r="P21" s="7">
        <v>443</v>
      </c>
      <c r="Q21" s="141"/>
      <c r="R21" s="27"/>
      <c r="S21" s="27"/>
      <c r="T21" s="27"/>
      <c r="U21" s="27"/>
      <c r="V21" s="27"/>
      <c r="W21" s="27"/>
      <c r="X21" s="34"/>
      <c r="Y21" s="113">
        <v>5325</v>
      </c>
      <c r="Z21" s="7">
        <v>444</v>
      </c>
      <c r="AA21" s="7">
        <v>148</v>
      </c>
      <c r="AB21" s="118">
        <v>12</v>
      </c>
    </row>
    <row r="22" spans="1:28" ht="17.399999999999999" x14ac:dyDescent="0.35">
      <c r="A22">
        <v>18</v>
      </c>
      <c r="B22" s="17" t="s">
        <v>31</v>
      </c>
      <c r="C22" s="18" t="s">
        <v>45</v>
      </c>
      <c r="D22" s="111">
        <f>G22/F22</f>
        <v>412.44444444444446</v>
      </c>
      <c r="E22" s="111">
        <f>D22/3</f>
        <v>137.4814814814815</v>
      </c>
      <c r="F22" s="7">
        <f>(SUM(H22+AB22))</f>
        <v>18</v>
      </c>
      <c r="G22" s="243">
        <f>SUM(I22+Y22)</f>
        <v>7424</v>
      </c>
      <c r="H22" s="227">
        <v>5</v>
      </c>
      <c r="I22" s="111">
        <f>SUM(L22:X22)</f>
        <v>2128</v>
      </c>
      <c r="J22" s="111">
        <f>I22/H22</f>
        <v>425.6</v>
      </c>
      <c r="K22" s="140">
        <f>J22/3</f>
        <v>141.86666666666667</v>
      </c>
      <c r="L22" s="163">
        <v>508</v>
      </c>
      <c r="M22" s="140">
        <v>416</v>
      </c>
      <c r="N22" s="140">
        <v>364</v>
      </c>
      <c r="O22" s="111">
        <v>455</v>
      </c>
      <c r="P22" s="7">
        <v>385</v>
      </c>
      <c r="Q22" s="141"/>
      <c r="R22" s="27"/>
      <c r="S22" s="27"/>
      <c r="T22" s="27"/>
      <c r="U22" s="27"/>
      <c r="V22" s="27"/>
      <c r="W22" s="27"/>
      <c r="X22" s="34"/>
      <c r="Y22" s="113">
        <v>5296</v>
      </c>
      <c r="Z22" s="7">
        <v>407</v>
      </c>
      <c r="AA22" s="7">
        <v>136</v>
      </c>
      <c r="AB22" s="118">
        <v>13</v>
      </c>
    </row>
    <row r="23" spans="1:28" ht="17.399999999999999" x14ac:dyDescent="0.35">
      <c r="A23">
        <v>19</v>
      </c>
      <c r="B23" s="21" t="s">
        <v>41</v>
      </c>
      <c r="C23" s="22" t="s">
        <v>42</v>
      </c>
      <c r="D23" s="111">
        <f>G23/F23</f>
        <v>408.57142857142856</v>
      </c>
      <c r="E23" s="111">
        <f>D23/3</f>
        <v>136.19047619047618</v>
      </c>
      <c r="F23" s="7">
        <f>(SUM(H23+AB23))</f>
        <v>14</v>
      </c>
      <c r="G23" s="243">
        <f>SUM(I23+Y23)</f>
        <v>5720</v>
      </c>
      <c r="H23" s="227">
        <v>4</v>
      </c>
      <c r="I23" s="111">
        <f>SUM(L23:X23)</f>
        <v>1547</v>
      </c>
      <c r="J23" s="111">
        <f>I23/H23</f>
        <v>386.75</v>
      </c>
      <c r="K23" s="140">
        <f>J23/3</f>
        <v>128.91666666666666</v>
      </c>
      <c r="L23" s="140"/>
      <c r="M23" s="140">
        <v>380</v>
      </c>
      <c r="N23" s="140">
        <v>391</v>
      </c>
      <c r="O23" s="111">
        <v>434</v>
      </c>
      <c r="P23" s="7">
        <v>342</v>
      </c>
      <c r="Q23" s="141"/>
      <c r="R23" s="27"/>
      <c r="S23" s="27"/>
      <c r="T23" s="27"/>
      <c r="U23" s="27"/>
      <c r="V23" s="27"/>
      <c r="W23" s="27"/>
      <c r="X23" s="34"/>
      <c r="Y23" s="113">
        <v>4173</v>
      </c>
      <c r="Z23" s="7">
        <v>417</v>
      </c>
      <c r="AA23" s="7">
        <v>139</v>
      </c>
      <c r="AB23" s="118">
        <v>10</v>
      </c>
    </row>
    <row r="24" spans="1:28" ht="17.399999999999999" x14ac:dyDescent="0.35">
      <c r="A24">
        <v>20</v>
      </c>
      <c r="B24" s="21" t="s">
        <v>41</v>
      </c>
      <c r="C24" s="22" t="s">
        <v>44</v>
      </c>
      <c r="D24" s="111">
        <f>G24/F24</f>
        <v>405.70588235294116</v>
      </c>
      <c r="E24" s="111">
        <f>D24/3</f>
        <v>135.23529411764704</v>
      </c>
      <c r="F24" s="7">
        <f>(SUM(H24+AB24))</f>
        <v>17</v>
      </c>
      <c r="G24" s="243">
        <f>SUM(I24+Y24)</f>
        <v>6897</v>
      </c>
      <c r="H24" s="227">
        <v>3</v>
      </c>
      <c r="I24" s="111">
        <f>SUM(L24:X24)</f>
        <v>1145</v>
      </c>
      <c r="J24" s="111">
        <f>I24/H24</f>
        <v>381.66666666666669</v>
      </c>
      <c r="K24" s="140">
        <f>J24/3</f>
        <v>127.22222222222223</v>
      </c>
      <c r="L24" s="140"/>
      <c r="M24" s="140">
        <v>436</v>
      </c>
      <c r="N24" s="140">
        <v>308</v>
      </c>
      <c r="O24" s="111">
        <v>401</v>
      </c>
      <c r="P24" s="7"/>
      <c r="Q24" s="141"/>
      <c r="R24" s="27"/>
      <c r="S24" s="27"/>
      <c r="T24" s="27"/>
      <c r="U24" s="27"/>
      <c r="V24" s="27"/>
      <c r="W24" s="27"/>
      <c r="X24" s="34"/>
      <c r="Y24" s="113">
        <v>5752</v>
      </c>
      <c r="Z24" s="7">
        <v>411</v>
      </c>
      <c r="AA24" s="7">
        <v>137</v>
      </c>
      <c r="AB24" s="118">
        <v>14</v>
      </c>
    </row>
    <row r="25" spans="1:28" ht="17.399999999999999" x14ac:dyDescent="0.35">
      <c r="A25">
        <v>21</v>
      </c>
      <c r="B25" s="21" t="s">
        <v>41</v>
      </c>
      <c r="C25" s="22" t="s">
        <v>47</v>
      </c>
      <c r="D25" s="111">
        <f>G25/F25</f>
        <v>404.92307692307691</v>
      </c>
      <c r="E25" s="111">
        <f>D25/3</f>
        <v>134.97435897435898</v>
      </c>
      <c r="F25" s="7">
        <f>(SUM(H25+AB25))</f>
        <v>13</v>
      </c>
      <c r="G25" s="243">
        <f>SUM(I25+Y25)</f>
        <v>5264</v>
      </c>
      <c r="H25" s="227">
        <v>5</v>
      </c>
      <c r="I25" s="111">
        <f>SUM(L25:X25)</f>
        <v>2040</v>
      </c>
      <c r="J25" s="111">
        <f>I25/H25</f>
        <v>408</v>
      </c>
      <c r="K25" s="140">
        <f>J25/3</f>
        <v>136</v>
      </c>
      <c r="L25" s="140">
        <v>431</v>
      </c>
      <c r="M25" s="140">
        <v>406</v>
      </c>
      <c r="N25" s="140">
        <v>351</v>
      </c>
      <c r="O25" s="111">
        <v>447</v>
      </c>
      <c r="P25" s="7">
        <v>405</v>
      </c>
      <c r="Q25" s="141"/>
      <c r="R25" s="27"/>
      <c r="S25" s="27"/>
      <c r="T25" s="27"/>
      <c r="U25" s="27"/>
      <c r="V25" s="27"/>
      <c r="W25" s="27"/>
      <c r="X25" s="34"/>
      <c r="Y25" s="113">
        <v>3224</v>
      </c>
      <c r="Z25" s="7">
        <v>403</v>
      </c>
      <c r="AA25" s="7">
        <v>134</v>
      </c>
      <c r="AB25" s="118">
        <v>8</v>
      </c>
    </row>
    <row r="26" spans="1:28" ht="18" x14ac:dyDescent="0.35">
      <c r="A26">
        <v>22</v>
      </c>
      <c r="B26" s="19" t="s">
        <v>33</v>
      </c>
      <c r="C26" s="20" t="s">
        <v>43</v>
      </c>
      <c r="D26" s="111">
        <f>G26/F26</f>
        <v>403.6875</v>
      </c>
      <c r="E26" s="111">
        <f>D26/3</f>
        <v>134.5625</v>
      </c>
      <c r="F26" s="7">
        <f>(SUM(H26+AB26))</f>
        <v>16</v>
      </c>
      <c r="G26" s="243">
        <f>SUM(I26+Y26)</f>
        <v>6459</v>
      </c>
      <c r="H26" s="227">
        <v>4</v>
      </c>
      <c r="I26" s="111">
        <f>SUM(L26:X26)</f>
        <v>1521</v>
      </c>
      <c r="J26" s="111">
        <f>I26/H26</f>
        <v>380.25</v>
      </c>
      <c r="K26" s="140">
        <f>J26/3</f>
        <v>126.75</v>
      </c>
      <c r="L26" s="140">
        <v>359</v>
      </c>
      <c r="M26" s="140"/>
      <c r="N26" s="140">
        <v>418</v>
      </c>
      <c r="O26" s="111">
        <v>375</v>
      </c>
      <c r="P26" s="7">
        <v>369</v>
      </c>
      <c r="Q26" s="141"/>
      <c r="R26" s="27"/>
      <c r="S26" s="27"/>
      <c r="T26" s="27"/>
      <c r="U26" s="27"/>
      <c r="V26" s="27"/>
      <c r="W26" s="27"/>
      <c r="X26" s="34"/>
      <c r="Y26" s="113">
        <v>4938</v>
      </c>
      <c r="Z26" s="7">
        <v>412</v>
      </c>
      <c r="AA26" s="7">
        <v>137</v>
      </c>
      <c r="AB26" s="118">
        <v>12</v>
      </c>
    </row>
    <row r="27" spans="1:28" ht="18" x14ac:dyDescent="0.35">
      <c r="A27">
        <v>23</v>
      </c>
      <c r="B27" s="15" t="s">
        <v>29</v>
      </c>
      <c r="C27" s="16" t="s">
        <v>52</v>
      </c>
      <c r="D27" s="111">
        <f>G27/F27</f>
        <v>401.88235294117646</v>
      </c>
      <c r="E27" s="111">
        <f>D27/3</f>
        <v>133.9607843137255</v>
      </c>
      <c r="F27" s="7">
        <f>(SUM(H27+AB27))</f>
        <v>17</v>
      </c>
      <c r="G27" s="243">
        <f>SUM(I27+Y27)</f>
        <v>6832</v>
      </c>
      <c r="H27" s="227">
        <v>5</v>
      </c>
      <c r="I27" s="111">
        <f>SUM(L27:X27)</f>
        <v>2198</v>
      </c>
      <c r="J27" s="111">
        <f>I27/H27</f>
        <v>439.6</v>
      </c>
      <c r="K27" s="140">
        <f>J27/3</f>
        <v>146.53333333333333</v>
      </c>
      <c r="L27" s="140">
        <v>427</v>
      </c>
      <c r="M27" s="140">
        <v>457</v>
      </c>
      <c r="N27" s="140">
        <v>442</v>
      </c>
      <c r="O27" s="111">
        <v>448</v>
      </c>
      <c r="P27" s="7">
        <v>424</v>
      </c>
      <c r="Q27" s="141"/>
      <c r="R27" s="27"/>
      <c r="S27" s="27"/>
      <c r="T27" s="27"/>
      <c r="U27" s="27"/>
      <c r="V27" s="27"/>
      <c r="W27" s="27"/>
      <c r="X27" s="34"/>
      <c r="Y27" s="113">
        <v>4634</v>
      </c>
      <c r="Z27" s="7">
        <v>386</v>
      </c>
      <c r="AA27" s="7">
        <v>129</v>
      </c>
      <c r="AB27" s="118">
        <v>12</v>
      </c>
    </row>
    <row r="28" spans="1:28" ht="18" x14ac:dyDescent="0.35">
      <c r="A28">
        <v>24</v>
      </c>
      <c r="B28" s="15" t="s">
        <v>49</v>
      </c>
      <c r="C28" s="16" t="s">
        <v>50</v>
      </c>
      <c r="D28" s="111">
        <f>G28/F28</f>
        <v>395.05882352941177</v>
      </c>
      <c r="E28" s="111">
        <f>D28/3</f>
        <v>131.68627450980392</v>
      </c>
      <c r="F28" s="7">
        <f>(SUM(H28+AB28))</f>
        <v>17</v>
      </c>
      <c r="G28" s="243">
        <f>SUM(I28+Y28)</f>
        <v>6716</v>
      </c>
      <c r="H28" s="227">
        <v>4</v>
      </c>
      <c r="I28" s="111">
        <f>SUM(L28:X28)</f>
        <v>1554</v>
      </c>
      <c r="J28" s="111">
        <f>I28/H28</f>
        <v>388.5</v>
      </c>
      <c r="K28" s="140">
        <f>J28/3</f>
        <v>129.5</v>
      </c>
      <c r="L28" s="140">
        <v>356</v>
      </c>
      <c r="M28" s="140">
        <v>358</v>
      </c>
      <c r="N28" s="140">
        <v>405</v>
      </c>
      <c r="O28" s="111">
        <v>435</v>
      </c>
      <c r="P28" s="7"/>
      <c r="Q28" s="141"/>
      <c r="R28" s="27"/>
      <c r="S28" s="27"/>
      <c r="T28" s="27"/>
      <c r="U28" s="27"/>
      <c r="V28" s="27"/>
      <c r="W28" s="27"/>
      <c r="X28" s="34"/>
      <c r="Y28" s="113">
        <v>5162</v>
      </c>
      <c r="Z28" s="7">
        <v>397</v>
      </c>
      <c r="AA28" s="7">
        <v>132</v>
      </c>
      <c r="AB28" s="118">
        <v>13</v>
      </c>
    </row>
    <row r="29" spans="1:28" ht="17.399999999999999" x14ac:dyDescent="0.35">
      <c r="A29">
        <v>25</v>
      </c>
      <c r="B29" s="21" t="s">
        <v>41</v>
      </c>
      <c r="C29" s="22" t="s">
        <v>46</v>
      </c>
      <c r="D29" s="111">
        <f>G29/F29</f>
        <v>392.42105263157896</v>
      </c>
      <c r="E29" s="111">
        <f>D29/3</f>
        <v>130.80701754385964</v>
      </c>
      <c r="F29" s="7">
        <f>(SUM(H29+AB29))</f>
        <v>19</v>
      </c>
      <c r="G29" s="243">
        <f>SUM(I29+Y29)</f>
        <v>7456</v>
      </c>
      <c r="H29" s="227">
        <v>5</v>
      </c>
      <c r="I29" s="111">
        <f>SUM(L29:X29)</f>
        <v>1772</v>
      </c>
      <c r="J29" s="111">
        <f>I29/H29</f>
        <v>354.4</v>
      </c>
      <c r="K29" s="140">
        <f>J29/3</f>
        <v>118.13333333333333</v>
      </c>
      <c r="L29" s="140">
        <v>331</v>
      </c>
      <c r="M29" s="140">
        <v>319</v>
      </c>
      <c r="N29" s="140">
        <v>336</v>
      </c>
      <c r="O29" s="111">
        <v>378</v>
      </c>
      <c r="P29" s="7">
        <v>408</v>
      </c>
      <c r="Q29" s="141"/>
      <c r="R29" s="27"/>
      <c r="S29" s="27"/>
      <c r="T29" s="27"/>
      <c r="U29" s="27"/>
      <c r="V29" s="27"/>
      <c r="W29" s="27"/>
      <c r="X29" s="34"/>
      <c r="Y29" s="113">
        <v>5684</v>
      </c>
      <c r="Z29" s="7">
        <v>406</v>
      </c>
      <c r="AA29" s="7">
        <v>135</v>
      </c>
      <c r="AB29" s="118">
        <v>14</v>
      </c>
    </row>
    <row r="30" spans="1:28" ht="17.399999999999999" x14ac:dyDescent="0.35">
      <c r="A30">
        <v>26</v>
      </c>
      <c r="B30" s="21" t="s">
        <v>41</v>
      </c>
      <c r="C30" s="22" t="s">
        <v>51</v>
      </c>
      <c r="D30" s="111">
        <f>G30/F30</f>
        <v>391.68421052631578</v>
      </c>
      <c r="E30" s="111">
        <f>D30/3</f>
        <v>130.56140350877192</v>
      </c>
      <c r="F30" s="7">
        <f>(SUM(H30+AB30))</f>
        <v>19</v>
      </c>
      <c r="G30" s="243">
        <f>SUM(I30+Y30)</f>
        <v>7442</v>
      </c>
      <c r="H30" s="227">
        <v>5</v>
      </c>
      <c r="I30" s="111">
        <f>SUM(L30:X30)</f>
        <v>1950</v>
      </c>
      <c r="J30" s="111">
        <f>I30/H30</f>
        <v>390</v>
      </c>
      <c r="K30" s="140">
        <f>J30/3</f>
        <v>130</v>
      </c>
      <c r="L30" s="140">
        <v>392</v>
      </c>
      <c r="M30" s="140">
        <v>386</v>
      </c>
      <c r="N30" s="140">
        <v>389</v>
      </c>
      <c r="O30" s="111">
        <v>389</v>
      </c>
      <c r="P30" s="7">
        <v>394</v>
      </c>
      <c r="Q30" s="141"/>
      <c r="R30" s="27"/>
      <c r="S30" s="27"/>
      <c r="T30" s="27"/>
      <c r="U30" s="27"/>
      <c r="V30" s="27"/>
      <c r="W30" s="27"/>
      <c r="X30" s="34"/>
      <c r="Y30" s="113">
        <v>5492</v>
      </c>
      <c r="Z30" s="7">
        <v>392</v>
      </c>
      <c r="AA30" s="7">
        <v>131</v>
      </c>
      <c r="AB30" s="118">
        <v>14</v>
      </c>
    </row>
    <row r="31" spans="1:28" ht="18" x14ac:dyDescent="0.35">
      <c r="A31">
        <v>27</v>
      </c>
      <c r="B31" s="23" t="s">
        <v>53</v>
      </c>
      <c r="C31" s="24" t="s">
        <v>57</v>
      </c>
      <c r="D31" s="111">
        <f>G31/F31</f>
        <v>386.72727272727275</v>
      </c>
      <c r="E31" s="111">
        <f>D31/3</f>
        <v>128.90909090909091</v>
      </c>
      <c r="F31" s="7">
        <f>(SUM(H31+AB31))</f>
        <v>11</v>
      </c>
      <c r="G31" s="243">
        <f>SUM(I31+Y31)</f>
        <v>4254</v>
      </c>
      <c r="H31" s="227">
        <v>3</v>
      </c>
      <c r="I31" s="111">
        <f>SUM(L31:X31)</f>
        <v>1194</v>
      </c>
      <c r="J31" s="111">
        <f>I31/H31</f>
        <v>398</v>
      </c>
      <c r="K31" s="140">
        <f>J31/3</f>
        <v>132.66666666666666</v>
      </c>
      <c r="L31" s="140"/>
      <c r="M31" s="140"/>
      <c r="N31" s="140">
        <v>441</v>
      </c>
      <c r="O31" s="111">
        <v>396</v>
      </c>
      <c r="P31" s="7">
        <v>357</v>
      </c>
      <c r="Q31" s="141"/>
      <c r="R31" s="27"/>
      <c r="S31" s="27"/>
      <c r="T31" s="27"/>
      <c r="U31" s="27"/>
      <c r="V31" s="27"/>
      <c r="W31" s="27"/>
      <c r="X31" s="34"/>
      <c r="Y31" s="113">
        <v>3060</v>
      </c>
      <c r="Z31" s="7">
        <v>383</v>
      </c>
      <c r="AA31" s="7">
        <v>128</v>
      </c>
      <c r="AB31" s="118">
        <v>8</v>
      </c>
    </row>
    <row r="32" spans="1:28" ht="18" x14ac:dyDescent="0.35">
      <c r="A32">
        <v>28</v>
      </c>
      <c r="B32" s="19" t="s">
        <v>33</v>
      </c>
      <c r="C32" s="20" t="s">
        <v>58</v>
      </c>
      <c r="D32" s="111">
        <f>G32/F32</f>
        <v>384.4375</v>
      </c>
      <c r="E32" s="111">
        <f>D32/3</f>
        <v>128.14583333333334</v>
      </c>
      <c r="F32" s="7">
        <f>(SUM(H32+AB32))</f>
        <v>16</v>
      </c>
      <c r="G32" s="243">
        <f>SUM(I32+Y32)</f>
        <v>6151</v>
      </c>
      <c r="H32" s="227">
        <v>5</v>
      </c>
      <c r="I32" s="111">
        <f>SUM(L32:X32)</f>
        <v>1950</v>
      </c>
      <c r="J32" s="111">
        <f>I32/H32</f>
        <v>390</v>
      </c>
      <c r="K32" s="140">
        <f>J32/3</f>
        <v>130</v>
      </c>
      <c r="L32" s="140">
        <v>358</v>
      </c>
      <c r="M32" s="140">
        <v>399</v>
      </c>
      <c r="N32" s="140">
        <v>410</v>
      </c>
      <c r="O32" s="111">
        <v>359</v>
      </c>
      <c r="P32" s="7">
        <v>424</v>
      </c>
      <c r="Q32" s="141"/>
      <c r="R32" s="27"/>
      <c r="S32" s="27"/>
      <c r="T32" s="27"/>
      <c r="U32" s="27"/>
      <c r="V32" s="27"/>
      <c r="W32" s="27"/>
      <c r="X32" s="34"/>
      <c r="Y32" s="113">
        <v>4201</v>
      </c>
      <c r="Z32" s="7">
        <v>382</v>
      </c>
      <c r="AA32" s="7">
        <v>127</v>
      </c>
      <c r="AB32" s="118">
        <v>11</v>
      </c>
    </row>
    <row r="33" spans="1:28" ht="18" x14ac:dyDescent="0.35">
      <c r="A33">
        <v>29</v>
      </c>
      <c r="B33" s="15" t="s">
        <v>29</v>
      </c>
      <c r="C33" s="16" t="s">
        <v>60</v>
      </c>
      <c r="D33" s="111">
        <f>G33/F33</f>
        <v>384.26666666666665</v>
      </c>
      <c r="E33" s="111">
        <f>D33/3</f>
        <v>128.08888888888887</v>
      </c>
      <c r="F33" s="7">
        <f>(SUM(H33+AB33))</f>
        <v>15</v>
      </c>
      <c r="G33" s="243">
        <f>SUM(I33+Y33)</f>
        <v>5764</v>
      </c>
      <c r="H33" s="227">
        <v>4</v>
      </c>
      <c r="I33" s="111">
        <f>SUM(L33:X33)</f>
        <v>1583</v>
      </c>
      <c r="J33" s="111">
        <f>I33/H33</f>
        <v>395.75</v>
      </c>
      <c r="K33" s="140">
        <f>J33/3</f>
        <v>131.91666666666666</v>
      </c>
      <c r="L33" s="140">
        <v>411</v>
      </c>
      <c r="M33" s="140">
        <v>359</v>
      </c>
      <c r="N33" s="140">
        <v>440</v>
      </c>
      <c r="O33" s="111">
        <v>373</v>
      </c>
      <c r="P33" s="7"/>
      <c r="Q33" s="141"/>
      <c r="R33" s="27"/>
      <c r="S33" s="27"/>
      <c r="T33" s="27"/>
      <c r="U33" s="27"/>
      <c r="V33" s="27"/>
      <c r="W33" s="27"/>
      <c r="X33" s="34"/>
      <c r="Y33" s="113">
        <v>4181</v>
      </c>
      <c r="Z33" s="7">
        <v>380</v>
      </c>
      <c r="AA33" s="7">
        <v>127</v>
      </c>
      <c r="AB33" s="118">
        <v>11</v>
      </c>
    </row>
    <row r="34" spans="1:28" ht="17.399999999999999" x14ac:dyDescent="0.35">
      <c r="A34">
        <v>30</v>
      </c>
      <c r="B34" s="21" t="s">
        <v>41</v>
      </c>
      <c r="C34" s="91" t="s">
        <v>55</v>
      </c>
      <c r="D34" s="111">
        <f>G34/F34</f>
        <v>381.31578947368422</v>
      </c>
      <c r="E34" s="111">
        <f>D34/3</f>
        <v>127.10526315789474</v>
      </c>
      <c r="F34" s="7">
        <f>(SUM(H34+AB34))</f>
        <v>19</v>
      </c>
      <c r="G34" s="243">
        <f>SUM(I34+Y34)</f>
        <v>7245</v>
      </c>
      <c r="H34" s="227">
        <v>5</v>
      </c>
      <c r="I34" s="111">
        <f>SUM(L34:X34)</f>
        <v>1846</v>
      </c>
      <c r="J34" s="111">
        <f>I34/H34</f>
        <v>369.2</v>
      </c>
      <c r="K34" s="140">
        <f>J34/3</f>
        <v>123.06666666666666</v>
      </c>
      <c r="L34" s="140">
        <v>352</v>
      </c>
      <c r="M34" s="140">
        <v>359</v>
      </c>
      <c r="N34" s="140">
        <v>367</v>
      </c>
      <c r="O34" s="111">
        <v>338</v>
      </c>
      <c r="P34" s="7">
        <v>430</v>
      </c>
      <c r="Q34" s="141"/>
      <c r="R34" s="27"/>
      <c r="S34" s="27"/>
      <c r="T34" s="27"/>
      <c r="U34" s="27"/>
      <c r="V34" s="27"/>
      <c r="W34" s="27"/>
      <c r="X34" s="34"/>
      <c r="Y34" s="113">
        <v>5399</v>
      </c>
      <c r="Z34" s="7">
        <v>386</v>
      </c>
      <c r="AA34" s="7">
        <v>129</v>
      </c>
      <c r="AB34" s="118">
        <v>14</v>
      </c>
    </row>
    <row r="35" spans="1:28" ht="18" x14ac:dyDescent="0.35">
      <c r="A35">
        <v>31</v>
      </c>
      <c r="B35" s="15" t="s">
        <v>29</v>
      </c>
      <c r="C35" s="16" t="s">
        <v>48</v>
      </c>
      <c r="D35" s="111">
        <f>G35/F35</f>
        <v>381.2</v>
      </c>
      <c r="E35" s="111">
        <f>D35/3</f>
        <v>127.06666666666666</v>
      </c>
      <c r="F35" s="7">
        <f>(SUM(H35+AB35))</f>
        <v>10</v>
      </c>
      <c r="G35" s="243">
        <f>SUM(I35+Y35)</f>
        <v>3812</v>
      </c>
      <c r="H35" s="227">
        <v>4</v>
      </c>
      <c r="I35" s="111">
        <f>SUM(L35:X35)</f>
        <v>1429</v>
      </c>
      <c r="J35" s="111">
        <f>I35/H35</f>
        <v>357.25</v>
      </c>
      <c r="K35" s="140">
        <f>J35/3</f>
        <v>119.08333333333333</v>
      </c>
      <c r="L35" s="140">
        <v>327</v>
      </c>
      <c r="M35" s="140">
        <v>388</v>
      </c>
      <c r="N35" s="140">
        <v>357</v>
      </c>
      <c r="O35" s="111">
        <v>357</v>
      </c>
      <c r="P35" s="7"/>
      <c r="Q35" s="141"/>
      <c r="R35" s="27"/>
      <c r="S35" s="27"/>
      <c r="T35" s="27"/>
      <c r="U35" s="27"/>
      <c r="V35" s="27"/>
      <c r="W35" s="27"/>
      <c r="X35" s="34"/>
      <c r="Y35" s="113">
        <v>2383</v>
      </c>
      <c r="Z35" s="7">
        <v>397</v>
      </c>
      <c r="AA35" s="7">
        <v>132</v>
      </c>
      <c r="AB35" s="118">
        <v>6</v>
      </c>
    </row>
    <row r="36" spans="1:28" ht="18" x14ac:dyDescent="0.35">
      <c r="A36">
        <v>32</v>
      </c>
      <c r="B36" s="19" t="s">
        <v>33</v>
      </c>
      <c r="C36" s="20" t="s">
        <v>59</v>
      </c>
      <c r="D36" s="111">
        <f>G36/F36</f>
        <v>380.57894736842104</v>
      </c>
      <c r="E36" s="111">
        <f>D36/3</f>
        <v>126.85964912280701</v>
      </c>
      <c r="F36" s="7">
        <f>(SUM(H36+AB36))</f>
        <v>19</v>
      </c>
      <c r="G36" s="243">
        <f>SUM(I36+Y36)</f>
        <v>7231</v>
      </c>
      <c r="H36" s="227">
        <v>5</v>
      </c>
      <c r="I36" s="111">
        <f>SUM(L36:X36)</f>
        <v>1891</v>
      </c>
      <c r="J36" s="111">
        <f>I36/H36</f>
        <v>378.2</v>
      </c>
      <c r="K36" s="140">
        <f>J36/3</f>
        <v>126.06666666666666</v>
      </c>
      <c r="L36" s="140">
        <v>398</v>
      </c>
      <c r="M36" s="140">
        <v>433</v>
      </c>
      <c r="N36" s="140">
        <v>370</v>
      </c>
      <c r="O36" s="111">
        <v>366</v>
      </c>
      <c r="P36" s="7">
        <v>324</v>
      </c>
      <c r="Q36" s="141"/>
      <c r="R36" s="27"/>
      <c r="S36" s="27"/>
      <c r="T36" s="27"/>
      <c r="U36" s="27"/>
      <c r="V36" s="27"/>
      <c r="W36" s="27"/>
      <c r="X36" s="34"/>
      <c r="Y36" s="113">
        <v>5340</v>
      </c>
      <c r="Z36" s="7">
        <v>381</v>
      </c>
      <c r="AA36" s="7">
        <v>127</v>
      </c>
      <c r="AB36" s="118">
        <v>14</v>
      </c>
    </row>
    <row r="37" spans="1:28" ht="18" x14ac:dyDescent="0.35">
      <c r="A37">
        <v>33</v>
      </c>
      <c r="B37" s="23" t="s">
        <v>53</v>
      </c>
      <c r="C37" s="24" t="s">
        <v>54</v>
      </c>
      <c r="D37" s="111">
        <f>G37/F37</f>
        <v>380.5263157894737</v>
      </c>
      <c r="E37" s="111">
        <f>D37/3</f>
        <v>126.8421052631579</v>
      </c>
      <c r="F37" s="7">
        <f>(SUM(H37+AB37))</f>
        <v>19</v>
      </c>
      <c r="G37" s="243">
        <f>SUM(I37+Y37)</f>
        <v>7230</v>
      </c>
      <c r="H37" s="227">
        <v>5</v>
      </c>
      <c r="I37" s="111">
        <f>SUM(L37:X37)</f>
        <v>1830</v>
      </c>
      <c r="J37" s="111">
        <f>I37/H37</f>
        <v>366</v>
      </c>
      <c r="K37" s="140">
        <f>J37/3</f>
        <v>122</v>
      </c>
      <c r="L37" s="140">
        <v>356</v>
      </c>
      <c r="M37" s="140">
        <v>390</v>
      </c>
      <c r="N37" s="140">
        <v>328</v>
      </c>
      <c r="O37" s="111">
        <v>378</v>
      </c>
      <c r="P37" s="7">
        <v>378</v>
      </c>
      <c r="Q37" s="141"/>
      <c r="R37" s="27"/>
      <c r="S37" s="27"/>
      <c r="T37" s="27"/>
      <c r="U37" s="27"/>
      <c r="V37" s="27"/>
      <c r="W37" s="27"/>
      <c r="X37" s="34"/>
      <c r="Y37" s="113">
        <v>5400</v>
      </c>
      <c r="Z37" s="7">
        <v>386</v>
      </c>
      <c r="AA37" s="7">
        <v>129</v>
      </c>
      <c r="AB37" s="118">
        <v>14</v>
      </c>
    </row>
    <row r="38" spans="1:28" ht="18" x14ac:dyDescent="0.35">
      <c r="A38">
        <v>34</v>
      </c>
      <c r="B38" s="23" t="s">
        <v>53</v>
      </c>
      <c r="C38" s="25" t="s">
        <v>63</v>
      </c>
      <c r="D38" s="111">
        <f>G38/F38</f>
        <v>377.31578947368422</v>
      </c>
      <c r="E38" s="111">
        <f>D38/3</f>
        <v>125.77192982456141</v>
      </c>
      <c r="F38" s="7">
        <f>(SUM(H38+AB38))</f>
        <v>19</v>
      </c>
      <c r="G38" s="243">
        <f>SUM(I38+Y38)</f>
        <v>7169</v>
      </c>
      <c r="H38" s="227">
        <v>5</v>
      </c>
      <c r="I38" s="111">
        <f>SUM(L38:X38)</f>
        <v>1939</v>
      </c>
      <c r="J38" s="111">
        <f>I38/H38</f>
        <v>387.8</v>
      </c>
      <c r="K38" s="140">
        <f>J38/3</f>
        <v>129.26666666666668</v>
      </c>
      <c r="L38" s="140">
        <v>354</v>
      </c>
      <c r="M38" s="140">
        <v>377</v>
      </c>
      <c r="N38" s="140">
        <v>400</v>
      </c>
      <c r="O38" s="111">
        <v>386</v>
      </c>
      <c r="P38" s="7">
        <v>422</v>
      </c>
      <c r="Q38" s="141"/>
      <c r="R38" s="27"/>
      <c r="S38" s="27"/>
      <c r="T38" s="27"/>
      <c r="U38" s="27"/>
      <c r="V38" s="27"/>
      <c r="W38" s="27"/>
      <c r="X38" s="34"/>
      <c r="Y38" s="113">
        <v>5230</v>
      </c>
      <c r="Z38" s="7">
        <v>374</v>
      </c>
      <c r="AA38" s="7">
        <v>125</v>
      </c>
      <c r="AB38" s="118">
        <v>14</v>
      </c>
    </row>
    <row r="39" spans="1:28" ht="18" x14ac:dyDescent="0.35">
      <c r="A39">
        <v>35</v>
      </c>
      <c r="B39" s="23" t="s">
        <v>53</v>
      </c>
      <c r="C39" s="25" t="s">
        <v>56</v>
      </c>
      <c r="D39" s="111">
        <f>G39/F39</f>
        <v>376.125</v>
      </c>
      <c r="E39" s="111">
        <f>D39/3</f>
        <v>125.375</v>
      </c>
      <c r="F39" s="7">
        <f>(SUM(H39+AB39))</f>
        <v>16</v>
      </c>
      <c r="G39" s="243">
        <f>SUM(I39+Y39)</f>
        <v>6018</v>
      </c>
      <c r="H39" s="227">
        <v>5</v>
      </c>
      <c r="I39" s="111">
        <f>SUM(L39:X39)</f>
        <v>1808</v>
      </c>
      <c r="J39" s="111">
        <f>I39/H39</f>
        <v>361.6</v>
      </c>
      <c r="K39" s="140">
        <f>J39/3</f>
        <v>120.53333333333335</v>
      </c>
      <c r="L39" s="140">
        <v>347</v>
      </c>
      <c r="M39" s="140">
        <v>339</v>
      </c>
      <c r="N39" s="140">
        <v>398</v>
      </c>
      <c r="O39" s="111">
        <v>355</v>
      </c>
      <c r="P39" s="7">
        <v>369</v>
      </c>
      <c r="Q39" s="141"/>
      <c r="R39" s="27"/>
      <c r="S39" s="27"/>
      <c r="T39" s="27"/>
      <c r="U39" s="27"/>
      <c r="V39" s="27"/>
      <c r="W39" s="27"/>
      <c r="X39" s="34"/>
      <c r="Y39" s="113">
        <v>4210</v>
      </c>
      <c r="Z39" s="7">
        <v>383</v>
      </c>
      <c r="AA39" s="7">
        <v>128</v>
      </c>
      <c r="AB39" s="118">
        <v>11</v>
      </c>
    </row>
    <row r="40" spans="1:28" ht="18" x14ac:dyDescent="0.35">
      <c r="A40">
        <v>36</v>
      </c>
      <c r="B40" s="15" t="s">
        <v>29</v>
      </c>
      <c r="C40" s="26" t="s">
        <v>61</v>
      </c>
      <c r="D40" s="111">
        <f>G40/F40</f>
        <v>374.125</v>
      </c>
      <c r="E40" s="111">
        <f>D40/3</f>
        <v>124.70833333333333</v>
      </c>
      <c r="F40" s="7">
        <f>(SUM(H40+AB40))</f>
        <v>16</v>
      </c>
      <c r="G40" s="243">
        <f>SUM(I40+Y40)</f>
        <v>5986</v>
      </c>
      <c r="H40" s="227">
        <v>5</v>
      </c>
      <c r="I40" s="111">
        <f>SUM(L40:X40)</f>
        <v>1809</v>
      </c>
      <c r="J40" s="111">
        <f>I40/H40</f>
        <v>361.8</v>
      </c>
      <c r="K40" s="140">
        <f>J40/3</f>
        <v>120.60000000000001</v>
      </c>
      <c r="L40" s="140">
        <v>319</v>
      </c>
      <c r="M40" s="140">
        <v>368</v>
      </c>
      <c r="N40" s="140">
        <v>330</v>
      </c>
      <c r="O40" s="111">
        <v>404</v>
      </c>
      <c r="P40" s="7">
        <v>388</v>
      </c>
      <c r="Q40" s="141"/>
      <c r="R40" s="27"/>
      <c r="S40" s="27"/>
      <c r="T40" s="27"/>
      <c r="U40" s="27"/>
      <c r="V40" s="27"/>
      <c r="W40" s="27"/>
      <c r="X40" s="34"/>
      <c r="Y40" s="113">
        <v>4177</v>
      </c>
      <c r="Z40" s="7">
        <v>380</v>
      </c>
      <c r="AA40" s="7">
        <v>127</v>
      </c>
      <c r="AB40" s="118">
        <v>11</v>
      </c>
    </row>
    <row r="41" spans="1:28" ht="18" x14ac:dyDescent="0.35">
      <c r="A41">
        <v>37</v>
      </c>
      <c r="B41" s="19" t="s">
        <v>33</v>
      </c>
      <c r="C41" s="28" t="s">
        <v>62</v>
      </c>
      <c r="D41" s="111">
        <f>G41/F41</f>
        <v>363.69230769230768</v>
      </c>
      <c r="E41" s="111">
        <f>D41/3</f>
        <v>121.23076923076923</v>
      </c>
      <c r="F41" s="7">
        <f>(SUM(H41+AB41))</f>
        <v>13</v>
      </c>
      <c r="G41" s="243">
        <f>SUM(I41+Y41)</f>
        <v>4728</v>
      </c>
      <c r="H41" s="227">
        <v>4</v>
      </c>
      <c r="I41" s="111">
        <f>SUM(L41:X41)</f>
        <v>1317</v>
      </c>
      <c r="J41" s="111">
        <f>I41/H41</f>
        <v>329.25</v>
      </c>
      <c r="K41" s="140">
        <f>J41/3</f>
        <v>109.75</v>
      </c>
      <c r="L41" s="140">
        <v>332</v>
      </c>
      <c r="M41" s="140">
        <v>334</v>
      </c>
      <c r="N41" s="140">
        <v>301</v>
      </c>
      <c r="O41" s="111"/>
      <c r="P41" s="7">
        <v>350</v>
      </c>
      <c r="Q41" s="141"/>
      <c r="R41" s="27"/>
      <c r="S41" s="27"/>
      <c r="T41" s="27"/>
      <c r="U41" s="27"/>
      <c r="V41" s="27"/>
      <c r="W41" s="27"/>
      <c r="X41" s="34"/>
      <c r="Y41" s="113">
        <v>3411</v>
      </c>
      <c r="Z41" s="7">
        <v>379</v>
      </c>
      <c r="AA41" s="7">
        <v>126</v>
      </c>
      <c r="AB41" s="118">
        <v>9</v>
      </c>
    </row>
    <row r="42" spans="1:28" ht="18" x14ac:dyDescent="0.35">
      <c r="A42">
        <v>38</v>
      </c>
      <c r="B42" s="15" t="s">
        <v>29</v>
      </c>
      <c r="C42" s="26" t="s">
        <v>65</v>
      </c>
      <c r="D42" s="111">
        <f>G42/F42</f>
        <v>362.57142857142856</v>
      </c>
      <c r="E42" s="111">
        <f>D42/3</f>
        <v>120.85714285714285</v>
      </c>
      <c r="F42" s="7">
        <f>(SUM(H42+AB42))</f>
        <v>7</v>
      </c>
      <c r="G42" s="243">
        <f>SUM(I42+Y42)</f>
        <v>2538</v>
      </c>
      <c r="H42" s="227">
        <v>2</v>
      </c>
      <c r="I42" s="111">
        <f>SUM(L42:X42)</f>
        <v>773</v>
      </c>
      <c r="J42" s="111">
        <f>I42/H42</f>
        <v>386.5</v>
      </c>
      <c r="K42" s="140">
        <f>J42/3</f>
        <v>128.83333333333334</v>
      </c>
      <c r="L42" s="140">
        <v>379</v>
      </c>
      <c r="M42" s="140">
        <v>394</v>
      </c>
      <c r="N42" s="140"/>
      <c r="O42" s="111"/>
      <c r="P42" s="7"/>
      <c r="Q42" s="141"/>
      <c r="R42" s="27"/>
      <c r="S42" s="27"/>
      <c r="T42" s="27"/>
      <c r="U42" s="27"/>
      <c r="V42" s="27"/>
      <c r="W42" s="27"/>
      <c r="X42" s="34"/>
      <c r="Y42" s="113">
        <v>1765</v>
      </c>
      <c r="Z42" s="7">
        <v>353</v>
      </c>
      <c r="AA42" s="7">
        <v>118</v>
      </c>
      <c r="AB42" s="118">
        <v>5</v>
      </c>
    </row>
    <row r="43" spans="1:28" ht="18" x14ac:dyDescent="0.35">
      <c r="A43">
        <v>39</v>
      </c>
      <c r="B43" s="15" t="s">
        <v>29</v>
      </c>
      <c r="C43" s="25" t="s">
        <v>191</v>
      </c>
      <c r="D43" s="111">
        <f>G43/F43</f>
        <v>357</v>
      </c>
      <c r="E43" s="111">
        <f>D43/3</f>
        <v>119</v>
      </c>
      <c r="F43" s="7">
        <f>(SUM(H43+AB43))</f>
        <v>5</v>
      </c>
      <c r="G43" s="243">
        <f>SUM(I43+Y43)</f>
        <v>1785</v>
      </c>
      <c r="H43" s="244">
        <v>5</v>
      </c>
      <c r="I43" s="111">
        <f>SUM(L43:X43)</f>
        <v>1785</v>
      </c>
      <c r="J43" s="111">
        <f>I43/H43</f>
        <v>357</v>
      </c>
      <c r="K43" s="111">
        <f>J43/3</f>
        <v>119</v>
      </c>
      <c r="L43" s="111">
        <v>452</v>
      </c>
      <c r="M43" s="111">
        <v>228</v>
      </c>
      <c r="N43" s="111">
        <v>380</v>
      </c>
      <c r="O43" s="111">
        <v>352</v>
      </c>
      <c r="P43" s="7">
        <v>373</v>
      </c>
      <c r="Q43" s="141"/>
      <c r="R43" s="27"/>
      <c r="S43" s="27"/>
      <c r="T43" s="27"/>
      <c r="U43" s="27"/>
      <c r="V43" s="27"/>
      <c r="W43" s="27"/>
      <c r="X43" s="34"/>
      <c r="Y43" s="113"/>
      <c r="Z43" s="7"/>
      <c r="AA43" s="7"/>
      <c r="AB43" s="118"/>
    </row>
    <row r="44" spans="1:28" ht="18.600000000000001" thickBot="1" x14ac:dyDescent="0.4">
      <c r="A44">
        <v>40</v>
      </c>
      <c r="B44" s="23" t="s">
        <v>53</v>
      </c>
      <c r="C44" s="25" t="s">
        <v>64</v>
      </c>
      <c r="D44" s="111">
        <f>G44/F44</f>
        <v>355.41176470588238</v>
      </c>
      <c r="E44" s="111">
        <f>D44/3</f>
        <v>118.47058823529413</v>
      </c>
      <c r="F44" s="7">
        <f>(SUM(H44+AB44))</f>
        <v>17</v>
      </c>
      <c r="G44" s="243">
        <f>SUM(I44+Y44)</f>
        <v>6042</v>
      </c>
      <c r="H44" s="244">
        <v>5</v>
      </c>
      <c r="I44" s="111">
        <f>SUM(L44:X44)</f>
        <v>1742</v>
      </c>
      <c r="J44" s="111">
        <f>I44/H44</f>
        <v>348.4</v>
      </c>
      <c r="K44" s="111">
        <f>J44/3</f>
        <v>116.13333333333333</v>
      </c>
      <c r="L44" s="111">
        <v>352</v>
      </c>
      <c r="M44" s="111">
        <v>343</v>
      </c>
      <c r="N44" s="111">
        <v>375</v>
      </c>
      <c r="O44" s="111">
        <v>325</v>
      </c>
      <c r="P44" s="7">
        <v>347</v>
      </c>
      <c r="Q44" s="141"/>
      <c r="R44" s="27"/>
      <c r="S44" s="27"/>
      <c r="T44" s="27"/>
      <c r="U44" s="27"/>
      <c r="V44" s="27"/>
      <c r="W44" s="27"/>
      <c r="X44" s="34"/>
      <c r="Y44" s="113">
        <v>4300</v>
      </c>
      <c r="Z44" s="7">
        <v>358</v>
      </c>
      <c r="AA44" s="7">
        <v>119</v>
      </c>
      <c r="AB44" s="118">
        <v>12</v>
      </c>
    </row>
    <row r="45" spans="1:28" ht="18" x14ac:dyDescent="0.35">
      <c r="A45">
        <v>41</v>
      </c>
      <c r="B45" s="237" t="s">
        <v>53</v>
      </c>
      <c r="C45" s="238" t="s">
        <v>66</v>
      </c>
      <c r="D45" s="111">
        <f>G45/F45</f>
        <v>351.36363636363637</v>
      </c>
      <c r="E45" s="111">
        <f>D45/3</f>
        <v>117.12121212121212</v>
      </c>
      <c r="F45" s="171">
        <f>(SUM(H45+AB45))</f>
        <v>11</v>
      </c>
      <c r="G45" s="196">
        <f>SUM(I45+Y45)</f>
        <v>3865</v>
      </c>
      <c r="H45" s="244">
        <v>4</v>
      </c>
      <c r="I45" s="111">
        <f>SUM(L45:X45)</f>
        <v>1400</v>
      </c>
      <c r="J45" s="111">
        <f>I45/H45</f>
        <v>350</v>
      </c>
      <c r="K45" s="111">
        <f>J45/3</f>
        <v>116.66666666666667</v>
      </c>
      <c r="L45" s="111">
        <v>336</v>
      </c>
      <c r="M45" s="111">
        <v>323</v>
      </c>
      <c r="N45" s="111">
        <v>399</v>
      </c>
      <c r="O45" s="111"/>
      <c r="P45" s="7">
        <v>342</v>
      </c>
      <c r="Q45" s="141"/>
      <c r="R45" s="141"/>
      <c r="S45" s="141"/>
      <c r="T45" s="141"/>
      <c r="U45" s="141"/>
      <c r="V45" s="141"/>
      <c r="W45" s="193"/>
      <c r="X45" s="195"/>
      <c r="Y45" s="187">
        <v>2465</v>
      </c>
      <c r="Z45" s="199">
        <v>352</v>
      </c>
      <c r="AA45" s="199">
        <v>117</v>
      </c>
      <c r="AB45" s="200">
        <v>7</v>
      </c>
    </row>
    <row r="46" spans="1:28" ht="18" x14ac:dyDescent="0.35">
      <c r="A46">
        <v>42</v>
      </c>
      <c r="B46" s="23" t="s">
        <v>53</v>
      </c>
      <c r="C46" s="25" t="s">
        <v>67</v>
      </c>
      <c r="D46" s="111">
        <f>G46/F46</f>
        <v>348.5</v>
      </c>
      <c r="E46" s="111">
        <f>D46/3</f>
        <v>116.16666666666667</v>
      </c>
      <c r="F46" s="7">
        <f>(SUM(H46+AB46))</f>
        <v>12</v>
      </c>
      <c r="G46" s="243">
        <f>SUM(I46+Y46)</f>
        <v>4182</v>
      </c>
      <c r="H46" s="227">
        <v>3</v>
      </c>
      <c r="I46" s="111">
        <f>SUM(L46:X46)</f>
        <v>1033</v>
      </c>
      <c r="J46" s="111">
        <f>I46/H46</f>
        <v>344.33333333333331</v>
      </c>
      <c r="K46" s="140">
        <f>J46/3</f>
        <v>114.77777777777777</v>
      </c>
      <c r="L46" s="140">
        <v>344</v>
      </c>
      <c r="M46" s="140">
        <v>347</v>
      </c>
      <c r="N46" s="140">
        <v>342</v>
      </c>
      <c r="O46" s="111"/>
      <c r="P46" s="7"/>
      <c r="Q46" s="141"/>
      <c r="R46" s="27"/>
      <c r="S46" s="27"/>
      <c r="T46" s="27"/>
      <c r="U46" s="27"/>
      <c r="V46" s="27"/>
      <c r="W46" s="27"/>
      <c r="X46" s="34"/>
      <c r="Y46" s="113">
        <v>3149</v>
      </c>
      <c r="Z46" s="7">
        <v>350</v>
      </c>
      <c r="AA46" s="7">
        <v>117</v>
      </c>
      <c r="AB46" s="118">
        <v>9</v>
      </c>
    </row>
    <row r="47" spans="1:28" ht="18" x14ac:dyDescent="0.35">
      <c r="A47">
        <v>43</v>
      </c>
      <c r="B47" s="15" t="s">
        <v>29</v>
      </c>
      <c r="C47" s="26" t="s">
        <v>70</v>
      </c>
      <c r="D47" s="111">
        <f>G47/F47</f>
        <v>343.5</v>
      </c>
      <c r="E47" s="111">
        <f>D47/3</f>
        <v>114.5</v>
      </c>
      <c r="F47" s="7">
        <f>(SUM(H47+AB47))</f>
        <v>16</v>
      </c>
      <c r="G47" s="243">
        <f>SUM(I47+Y47)</f>
        <v>5496</v>
      </c>
      <c r="H47" s="227">
        <v>5</v>
      </c>
      <c r="I47" s="111">
        <f>SUM(L47:X47)</f>
        <v>1851</v>
      </c>
      <c r="J47" s="111">
        <f>I47/H47</f>
        <v>370.2</v>
      </c>
      <c r="K47" s="140">
        <f>J47/3</f>
        <v>123.39999999999999</v>
      </c>
      <c r="L47" s="140">
        <v>360</v>
      </c>
      <c r="M47" s="140">
        <v>442</v>
      </c>
      <c r="N47" s="140">
        <v>295</v>
      </c>
      <c r="O47" s="111">
        <v>369</v>
      </c>
      <c r="P47" s="7">
        <v>385</v>
      </c>
      <c r="Q47" s="141"/>
      <c r="R47" s="27"/>
      <c r="S47" s="27"/>
      <c r="T47" s="27"/>
      <c r="U47" s="27"/>
      <c r="V47" s="27"/>
      <c r="W47" s="27"/>
      <c r="X47" s="34"/>
      <c r="Y47" s="113">
        <v>3645</v>
      </c>
      <c r="Z47" s="7">
        <v>331</v>
      </c>
      <c r="AA47" s="7">
        <v>110</v>
      </c>
      <c r="AB47" s="118">
        <v>11</v>
      </c>
    </row>
    <row r="48" spans="1:28" ht="18" x14ac:dyDescent="0.35">
      <c r="A48">
        <v>44</v>
      </c>
      <c r="B48" s="15" t="s">
        <v>29</v>
      </c>
      <c r="C48" s="26" t="s">
        <v>71</v>
      </c>
      <c r="D48" s="111">
        <f>G48/F48</f>
        <v>342.07692307692309</v>
      </c>
      <c r="E48" s="111">
        <f>D48/3</f>
        <v>114.02564102564104</v>
      </c>
      <c r="F48" s="7">
        <f>(SUM(H48+AB48))</f>
        <v>13</v>
      </c>
      <c r="G48" s="243">
        <f>SUM(I48+Y48)</f>
        <v>4447</v>
      </c>
      <c r="H48" s="227">
        <v>4</v>
      </c>
      <c r="I48" s="111">
        <f>SUM(L48:X48)</f>
        <v>1511</v>
      </c>
      <c r="J48" s="111">
        <f>I48/H48</f>
        <v>377.75</v>
      </c>
      <c r="K48" s="140">
        <f>J48/3</f>
        <v>125.91666666666667</v>
      </c>
      <c r="L48" s="140">
        <v>342</v>
      </c>
      <c r="M48" s="140">
        <v>367</v>
      </c>
      <c r="N48" s="140">
        <v>320</v>
      </c>
      <c r="O48" s="111">
        <v>482</v>
      </c>
      <c r="P48" s="7"/>
      <c r="Q48" s="141"/>
      <c r="R48" s="27"/>
      <c r="S48" s="27"/>
      <c r="T48" s="27"/>
      <c r="U48" s="27"/>
      <c r="V48" s="27"/>
      <c r="W48" s="27"/>
      <c r="X48" s="34"/>
      <c r="Y48" s="113">
        <v>2936</v>
      </c>
      <c r="Z48" s="7">
        <v>326</v>
      </c>
      <c r="AA48" s="7">
        <v>109</v>
      </c>
      <c r="AB48" s="118">
        <v>9</v>
      </c>
    </row>
    <row r="49" spans="1:29" ht="18" x14ac:dyDescent="0.35">
      <c r="A49">
        <v>45</v>
      </c>
      <c r="B49" s="15" t="s">
        <v>29</v>
      </c>
      <c r="C49" s="26" t="s">
        <v>69</v>
      </c>
      <c r="D49" s="111">
        <f>G49/F49</f>
        <v>339.5</v>
      </c>
      <c r="E49" s="111">
        <f>D49/3</f>
        <v>113.16666666666667</v>
      </c>
      <c r="F49" s="7">
        <f>(SUM(H49+AB49))</f>
        <v>14</v>
      </c>
      <c r="G49" s="243">
        <f>SUM(I49+Y49)</f>
        <v>4753</v>
      </c>
      <c r="H49" s="227">
        <v>4</v>
      </c>
      <c r="I49" s="111">
        <f>SUM(L49:X49)</f>
        <v>1412</v>
      </c>
      <c r="J49" s="111">
        <f>I49/H49</f>
        <v>353</v>
      </c>
      <c r="K49" s="140">
        <f>J49/3</f>
        <v>117.66666666666667</v>
      </c>
      <c r="L49" s="140">
        <v>355</v>
      </c>
      <c r="M49" s="140">
        <v>362</v>
      </c>
      <c r="N49" s="140">
        <v>336</v>
      </c>
      <c r="O49" s="111">
        <v>359</v>
      </c>
      <c r="P49" s="7"/>
      <c r="Q49" s="141"/>
      <c r="R49" s="27"/>
      <c r="S49" s="27"/>
      <c r="T49" s="27"/>
      <c r="U49" s="27"/>
      <c r="V49" s="27"/>
      <c r="W49" s="27"/>
      <c r="X49" s="34"/>
      <c r="Y49" s="113">
        <v>3341</v>
      </c>
      <c r="Z49" s="7">
        <v>334</v>
      </c>
      <c r="AA49" s="7">
        <v>111</v>
      </c>
      <c r="AB49" s="118">
        <v>10</v>
      </c>
    </row>
    <row r="50" spans="1:29" ht="18" x14ac:dyDescent="0.35">
      <c r="A50">
        <v>46</v>
      </c>
      <c r="B50" s="23" t="s">
        <v>53</v>
      </c>
      <c r="C50" s="24" t="s">
        <v>68</v>
      </c>
      <c r="D50" s="111">
        <f>G50/F50</f>
        <v>339.36363636363637</v>
      </c>
      <c r="E50" s="111">
        <f>D50/3</f>
        <v>113.12121212121212</v>
      </c>
      <c r="F50" s="7">
        <f>(SUM(H50+AB50))</f>
        <v>11</v>
      </c>
      <c r="G50" s="243">
        <f>SUM(I50+Y50)</f>
        <v>3733</v>
      </c>
      <c r="H50" s="227">
        <v>3</v>
      </c>
      <c r="I50" s="111">
        <f>SUM(L50:X50)</f>
        <v>974</v>
      </c>
      <c r="J50" s="111">
        <f>I50/H50</f>
        <v>324.66666666666669</v>
      </c>
      <c r="K50" s="140">
        <f>J50/3</f>
        <v>108.22222222222223</v>
      </c>
      <c r="L50" s="140">
        <v>300</v>
      </c>
      <c r="M50" s="140"/>
      <c r="N50" s="140"/>
      <c r="O50" s="111">
        <v>300</v>
      </c>
      <c r="P50" s="7">
        <v>374</v>
      </c>
      <c r="Q50" s="141"/>
      <c r="R50" s="27"/>
      <c r="S50" s="27"/>
      <c r="T50" s="27"/>
      <c r="U50" s="27"/>
      <c r="V50" s="27"/>
      <c r="W50" s="27"/>
      <c r="X50" s="34"/>
      <c r="Y50" s="113">
        <v>2759</v>
      </c>
      <c r="Z50" s="7">
        <v>345</v>
      </c>
      <c r="AA50" s="7">
        <v>115</v>
      </c>
      <c r="AB50" s="118">
        <v>8</v>
      </c>
    </row>
    <row r="51" spans="1:29" ht="18" x14ac:dyDescent="0.35">
      <c r="A51">
        <v>47</v>
      </c>
      <c r="B51" s="15" t="s">
        <v>29</v>
      </c>
      <c r="C51" s="133" t="s">
        <v>72</v>
      </c>
      <c r="D51" s="111">
        <f>G51/F51</f>
        <v>335.27272727272725</v>
      </c>
      <c r="E51" s="111">
        <f>D51/3</f>
        <v>111.75757575757575</v>
      </c>
      <c r="F51" s="7">
        <f>(SUM(H51+AB51))</f>
        <v>11</v>
      </c>
      <c r="G51" s="243">
        <f>SUM(I51+Y51)</f>
        <v>3688</v>
      </c>
      <c r="H51" s="227">
        <v>4</v>
      </c>
      <c r="I51" s="111">
        <f>SUM(L51:X51)</f>
        <v>1345</v>
      </c>
      <c r="J51" s="111">
        <f>I51/H51</f>
        <v>336.25</v>
      </c>
      <c r="K51" s="140">
        <f>J51/3</f>
        <v>112.08333333333333</v>
      </c>
      <c r="L51" s="140">
        <v>304</v>
      </c>
      <c r="M51" s="140">
        <v>339</v>
      </c>
      <c r="N51" s="140">
        <v>382</v>
      </c>
      <c r="O51" s="111"/>
      <c r="P51" s="7">
        <v>320</v>
      </c>
      <c r="Q51" s="141"/>
      <c r="R51" s="27"/>
      <c r="S51" s="27"/>
      <c r="T51" s="27"/>
      <c r="U51" s="27"/>
      <c r="V51" s="27"/>
      <c r="W51" s="27"/>
      <c r="X51" s="34"/>
      <c r="Y51" s="113">
        <v>2343</v>
      </c>
      <c r="Z51" s="7">
        <v>335</v>
      </c>
      <c r="AA51" s="7">
        <v>112</v>
      </c>
      <c r="AB51" s="118">
        <v>7</v>
      </c>
    </row>
    <row r="52" spans="1:29" ht="18" x14ac:dyDescent="0.35">
      <c r="A52">
        <v>48</v>
      </c>
      <c r="B52" s="15" t="s">
        <v>29</v>
      </c>
      <c r="C52" s="133" t="s">
        <v>74</v>
      </c>
      <c r="D52" s="111">
        <f>G52/F52</f>
        <v>326.125</v>
      </c>
      <c r="E52" s="111">
        <f>D52/3</f>
        <v>108.70833333333333</v>
      </c>
      <c r="F52" s="7">
        <f>(SUM(H52+AB52))</f>
        <v>16</v>
      </c>
      <c r="G52" s="243">
        <f>SUM(I52+Y52)</f>
        <v>5218</v>
      </c>
      <c r="H52" s="227">
        <v>5</v>
      </c>
      <c r="I52" s="111">
        <f>SUM(L52:X52)</f>
        <v>1777</v>
      </c>
      <c r="J52" s="111">
        <f>I52/H52</f>
        <v>355.4</v>
      </c>
      <c r="K52" s="140">
        <f>J52/3</f>
        <v>118.46666666666665</v>
      </c>
      <c r="L52" s="140">
        <v>400</v>
      </c>
      <c r="M52" s="140">
        <v>375</v>
      </c>
      <c r="N52" s="140">
        <v>311</v>
      </c>
      <c r="O52" s="111">
        <v>356</v>
      </c>
      <c r="P52" s="7">
        <v>335</v>
      </c>
      <c r="Q52" s="141"/>
      <c r="R52" s="27"/>
      <c r="S52" s="27"/>
      <c r="T52" s="27"/>
      <c r="U52" s="27"/>
      <c r="V52" s="27"/>
      <c r="W52" s="27"/>
      <c r="X52" s="34"/>
      <c r="Y52" s="113">
        <v>3441</v>
      </c>
      <c r="Z52" s="7">
        <v>313</v>
      </c>
      <c r="AA52" s="7">
        <v>104</v>
      </c>
      <c r="AB52" s="118">
        <v>11</v>
      </c>
    </row>
    <row r="53" spans="1:29" ht="18" x14ac:dyDescent="0.35">
      <c r="A53">
        <v>49</v>
      </c>
      <c r="B53" s="19" t="s">
        <v>33</v>
      </c>
      <c r="C53" s="20" t="s">
        <v>73</v>
      </c>
      <c r="D53" s="111">
        <f>G53/F53</f>
        <v>322.94117647058823</v>
      </c>
      <c r="E53" s="111">
        <f>D53/3</f>
        <v>107.64705882352941</v>
      </c>
      <c r="F53" s="7">
        <f>(SUM(H53+AB53))</f>
        <v>17</v>
      </c>
      <c r="G53" s="243">
        <f>SUM(I53+Y53)</f>
        <v>5490</v>
      </c>
      <c r="H53" s="227">
        <v>4</v>
      </c>
      <c r="I53" s="111">
        <f>SUM(L53:X53)</f>
        <v>1283</v>
      </c>
      <c r="J53" s="111">
        <f>I53/H53</f>
        <v>320.75</v>
      </c>
      <c r="K53" s="140">
        <f>J53/3</f>
        <v>106.91666666666667</v>
      </c>
      <c r="L53" s="140">
        <v>343</v>
      </c>
      <c r="M53" s="140">
        <v>337</v>
      </c>
      <c r="N53" s="140">
        <v>277</v>
      </c>
      <c r="O53" s="111"/>
      <c r="P53" s="7">
        <v>326</v>
      </c>
      <c r="Q53" s="141"/>
      <c r="R53" s="27"/>
      <c r="S53" s="27"/>
      <c r="T53" s="27"/>
      <c r="U53" s="27"/>
      <c r="V53" s="27"/>
      <c r="W53" s="27"/>
      <c r="X53" s="34"/>
      <c r="Y53" s="113">
        <v>4207</v>
      </c>
      <c r="Z53" s="7">
        <v>324</v>
      </c>
      <c r="AA53" s="7">
        <v>108</v>
      </c>
      <c r="AB53" s="118">
        <v>13</v>
      </c>
    </row>
    <row r="54" spans="1:29" ht="18" x14ac:dyDescent="0.35">
      <c r="A54">
        <v>50</v>
      </c>
      <c r="B54" s="230" t="s">
        <v>29</v>
      </c>
      <c r="C54" s="235" t="s">
        <v>192</v>
      </c>
      <c r="D54" s="111">
        <f>G54/F54</f>
        <v>307.33333333333331</v>
      </c>
      <c r="E54" s="111">
        <f>D54/3</f>
        <v>102.44444444444444</v>
      </c>
      <c r="F54" s="7">
        <f>(SUM(H54+AB54))</f>
        <v>3</v>
      </c>
      <c r="G54" s="243">
        <f>SUM(I54+Y54)</f>
        <v>922</v>
      </c>
      <c r="H54" s="227">
        <v>3</v>
      </c>
      <c r="I54" s="111">
        <f>SUM(L54:X54)</f>
        <v>922</v>
      </c>
      <c r="J54" s="111">
        <f>I54/H54</f>
        <v>307.33333333333331</v>
      </c>
      <c r="K54" s="140">
        <f>J54/3</f>
        <v>102.44444444444444</v>
      </c>
      <c r="L54" s="140"/>
      <c r="M54" s="140"/>
      <c r="N54" s="140">
        <v>366</v>
      </c>
      <c r="O54" s="111">
        <v>265</v>
      </c>
      <c r="P54" s="7">
        <v>291</v>
      </c>
      <c r="Q54" s="141"/>
      <c r="R54" s="27"/>
      <c r="S54" s="27"/>
      <c r="T54" s="27"/>
      <c r="U54" s="27"/>
      <c r="V54" s="27"/>
      <c r="W54" s="27"/>
      <c r="X54" s="34"/>
      <c r="Y54" s="113"/>
      <c r="Z54" s="7"/>
      <c r="AA54" s="7"/>
      <c r="AB54" s="118"/>
    </row>
    <row r="55" spans="1:29" ht="18" x14ac:dyDescent="0.35">
      <c r="A55">
        <v>51</v>
      </c>
      <c r="B55" s="15" t="s">
        <v>29</v>
      </c>
      <c r="C55" s="16" t="s">
        <v>193</v>
      </c>
      <c r="D55" s="111">
        <f>G55/F55</f>
        <v>294.39999999999998</v>
      </c>
      <c r="E55" s="111">
        <f>D55/3</f>
        <v>98.133333333333326</v>
      </c>
      <c r="F55" s="7">
        <f>(SUM(H55+AB55))</f>
        <v>5</v>
      </c>
      <c r="G55" s="243">
        <f>SUM(I55+Y55)</f>
        <v>1472</v>
      </c>
      <c r="H55" s="227">
        <v>5</v>
      </c>
      <c r="I55" s="111">
        <f>SUM(L55:X55)</f>
        <v>1472</v>
      </c>
      <c r="J55" s="111">
        <f>I55/H55</f>
        <v>294.39999999999998</v>
      </c>
      <c r="K55" s="140">
        <f>J55/3</f>
        <v>98.133333333333326</v>
      </c>
      <c r="L55" s="140">
        <v>319</v>
      </c>
      <c r="M55" s="140">
        <v>297</v>
      </c>
      <c r="N55" s="140">
        <v>302</v>
      </c>
      <c r="O55" s="111">
        <v>320</v>
      </c>
      <c r="P55" s="7">
        <v>234</v>
      </c>
      <c r="Q55" s="141"/>
      <c r="R55" s="27"/>
      <c r="S55" s="27"/>
      <c r="T55" s="27"/>
      <c r="U55" s="27"/>
      <c r="V55" s="27"/>
      <c r="W55" s="27"/>
      <c r="X55" s="34"/>
      <c r="Y55" s="113"/>
      <c r="Z55" s="7"/>
      <c r="AA55" s="7"/>
      <c r="AB55" s="118"/>
      <c r="AC55" t="s">
        <v>0</v>
      </c>
    </row>
    <row r="56" spans="1:29" ht="18" x14ac:dyDescent="0.35">
      <c r="A56">
        <v>52</v>
      </c>
      <c r="B56" s="15" t="s">
        <v>29</v>
      </c>
      <c r="C56" s="26" t="s">
        <v>75</v>
      </c>
      <c r="D56" s="111">
        <f>G56/F56</f>
        <v>273.30769230769232</v>
      </c>
      <c r="E56" s="111">
        <f>D56/3</f>
        <v>91.102564102564102</v>
      </c>
      <c r="F56" s="7">
        <f>(SUM(H56+AB56))</f>
        <v>13</v>
      </c>
      <c r="G56" s="243">
        <f>SUM(I56+Y56)</f>
        <v>3553</v>
      </c>
      <c r="H56" s="227">
        <v>4</v>
      </c>
      <c r="I56" s="111">
        <f>SUM(L56:X56)</f>
        <v>1179</v>
      </c>
      <c r="J56" s="111">
        <f>I56/H56</f>
        <v>294.75</v>
      </c>
      <c r="K56" s="140">
        <f>J56/3</f>
        <v>98.25</v>
      </c>
      <c r="L56" s="140">
        <v>334</v>
      </c>
      <c r="M56" s="140"/>
      <c r="N56" s="140">
        <v>229</v>
      </c>
      <c r="O56" s="111">
        <v>315</v>
      </c>
      <c r="P56" s="7">
        <v>301</v>
      </c>
      <c r="Q56" s="141"/>
      <c r="R56" s="27"/>
      <c r="S56" s="27"/>
      <c r="T56" s="27"/>
      <c r="U56" s="27"/>
      <c r="V56" s="27"/>
      <c r="W56" s="27"/>
      <c r="X56" s="34"/>
      <c r="Y56" s="113">
        <v>2374</v>
      </c>
      <c r="Z56" s="7">
        <v>264</v>
      </c>
      <c r="AA56" s="7">
        <v>88</v>
      </c>
      <c r="AB56" s="118">
        <v>9</v>
      </c>
    </row>
    <row r="57" spans="1:29" ht="18" x14ac:dyDescent="0.35">
      <c r="A57">
        <v>53</v>
      </c>
      <c r="B57" s="15" t="s">
        <v>29</v>
      </c>
      <c r="C57" s="26" t="s">
        <v>76</v>
      </c>
      <c r="D57" s="111">
        <f>G57/F57</f>
        <v>268.10000000000002</v>
      </c>
      <c r="E57" s="111">
        <f>D57/3</f>
        <v>89.366666666666674</v>
      </c>
      <c r="F57" s="7">
        <f>(SUM(H57+AB57))</f>
        <v>10</v>
      </c>
      <c r="G57" s="243">
        <f>SUM(I57+Y57)</f>
        <v>2681</v>
      </c>
      <c r="H57" s="227">
        <v>2</v>
      </c>
      <c r="I57" s="111">
        <f>SUM(L57:X57)</f>
        <v>590</v>
      </c>
      <c r="J57" s="111">
        <f>I57/H57</f>
        <v>295</v>
      </c>
      <c r="K57" s="140">
        <f>J57/3</f>
        <v>98.333333333333329</v>
      </c>
      <c r="L57" s="140"/>
      <c r="M57" s="140"/>
      <c r="N57" s="140">
        <v>301</v>
      </c>
      <c r="O57" s="111">
        <v>289</v>
      </c>
      <c r="P57" s="7"/>
      <c r="Q57" s="141"/>
      <c r="R57" s="27"/>
      <c r="S57" s="27"/>
      <c r="T57" s="27"/>
      <c r="U57" s="27"/>
      <c r="V57" s="27"/>
      <c r="W57" s="27"/>
      <c r="X57" s="34"/>
      <c r="Y57" s="113">
        <v>2091</v>
      </c>
      <c r="Z57" s="7">
        <v>261</v>
      </c>
      <c r="AA57" s="7">
        <v>87</v>
      </c>
      <c r="AB57" s="118">
        <v>8</v>
      </c>
    </row>
    <row r="58" spans="1:29" ht="18.600000000000001" thickBot="1" x14ac:dyDescent="0.4">
      <c r="A58">
        <v>54</v>
      </c>
      <c r="B58" s="15" t="s">
        <v>29</v>
      </c>
      <c r="C58" s="26" t="s">
        <v>77</v>
      </c>
      <c r="D58" s="111">
        <f>G58/F58</f>
        <v>206.36363636363637</v>
      </c>
      <c r="E58" s="111">
        <f>D58/3</f>
        <v>68.787878787878796</v>
      </c>
      <c r="F58" s="7">
        <f>(SUM(H58+AB58))</f>
        <v>11</v>
      </c>
      <c r="G58" s="243">
        <f>SUM(I58+Y58)</f>
        <v>2270</v>
      </c>
      <c r="H58" s="245">
        <v>3</v>
      </c>
      <c r="I58" s="111">
        <f>SUM(L58:X58)</f>
        <v>567</v>
      </c>
      <c r="J58" s="111">
        <f>I58/H58</f>
        <v>189</v>
      </c>
      <c r="K58" s="140">
        <f>J58/3</f>
        <v>63</v>
      </c>
      <c r="L58" s="140"/>
      <c r="M58" s="140">
        <v>188</v>
      </c>
      <c r="N58" s="140">
        <v>228</v>
      </c>
      <c r="O58" s="111"/>
      <c r="P58" s="7">
        <v>151</v>
      </c>
      <c r="Q58" s="141"/>
      <c r="R58" s="27"/>
      <c r="S58" s="27"/>
      <c r="T58" s="27"/>
      <c r="U58" s="27"/>
      <c r="V58" s="27"/>
      <c r="W58" s="27"/>
      <c r="X58" s="34"/>
      <c r="Y58" s="120">
        <v>1703</v>
      </c>
      <c r="Z58" s="121">
        <v>213</v>
      </c>
      <c r="AA58" s="121">
        <v>71</v>
      </c>
      <c r="AB58" s="122">
        <v>8</v>
      </c>
    </row>
  </sheetData>
  <sortState xmlns:xlrd2="http://schemas.microsoft.com/office/spreadsheetml/2017/richdata2" ref="B5:AB58">
    <sortCondition descending="1" ref="D5:D58"/>
  </sortState>
  <mergeCells count="3">
    <mergeCell ref="D3:G3"/>
    <mergeCell ref="H3:X3"/>
    <mergeCell ref="Y3:AB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2:J129"/>
  <sheetViews>
    <sheetView workbookViewId="0">
      <selection activeCell="M16" sqref="M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2" spans="1:9" x14ac:dyDescent="0.3">
      <c r="C2" s="3" t="s">
        <v>4</v>
      </c>
      <c r="D2" s="2"/>
      <c r="E2" s="2" t="s">
        <v>215</v>
      </c>
      <c r="F2" s="2"/>
      <c r="G2" s="2"/>
      <c r="H2" s="182">
        <v>46048</v>
      </c>
    </row>
    <row r="3" spans="1:9" ht="17.399999999999999" x14ac:dyDescent="0.35">
      <c r="A3">
        <v>1</v>
      </c>
      <c r="B3" s="13" t="s">
        <v>24</v>
      </c>
      <c r="C3" s="142" t="s">
        <v>27</v>
      </c>
      <c r="D3" s="7">
        <v>180</v>
      </c>
      <c r="E3" s="7">
        <v>169</v>
      </c>
      <c r="F3" s="7">
        <v>199</v>
      </c>
      <c r="G3" s="8">
        <v>548</v>
      </c>
      <c r="H3" s="7">
        <v>12</v>
      </c>
      <c r="I3" s="7">
        <v>11</v>
      </c>
    </row>
    <row r="4" spans="1:9" ht="17.399999999999999" x14ac:dyDescent="0.35">
      <c r="A4">
        <v>2</v>
      </c>
      <c r="B4" s="13" t="s">
        <v>24</v>
      </c>
      <c r="C4" s="142" t="s">
        <v>35</v>
      </c>
      <c r="D4" s="7">
        <v>198</v>
      </c>
      <c r="E4" s="7">
        <v>175</v>
      </c>
      <c r="F4" s="7">
        <v>158</v>
      </c>
      <c r="G4" s="8">
        <v>531</v>
      </c>
      <c r="H4" s="7">
        <v>11</v>
      </c>
      <c r="I4" s="7">
        <v>13</v>
      </c>
    </row>
    <row r="5" spans="1:9" ht="17.399999999999999" x14ac:dyDescent="0.35">
      <c r="A5">
        <v>3</v>
      </c>
      <c r="B5" s="11" t="s">
        <v>19</v>
      </c>
      <c r="C5" s="44" t="s">
        <v>38</v>
      </c>
      <c r="D5" s="7">
        <v>150</v>
      </c>
      <c r="E5" s="7">
        <v>180</v>
      </c>
      <c r="F5" s="7">
        <v>181</v>
      </c>
      <c r="G5" s="8">
        <v>511</v>
      </c>
      <c r="H5" s="7">
        <v>8</v>
      </c>
      <c r="I5" s="7">
        <v>18</v>
      </c>
    </row>
    <row r="6" spans="1:9" ht="17.399999999999999" x14ac:dyDescent="0.35">
      <c r="A6">
        <v>4</v>
      </c>
      <c r="B6" s="11" t="s">
        <v>19</v>
      </c>
      <c r="C6" s="44" t="s">
        <v>23</v>
      </c>
      <c r="D6" s="7">
        <v>148</v>
      </c>
      <c r="E6" s="7">
        <v>178</v>
      </c>
      <c r="F6" s="7">
        <v>176</v>
      </c>
      <c r="G6" s="8">
        <v>502</v>
      </c>
      <c r="H6" s="7">
        <v>8</v>
      </c>
      <c r="I6" s="7">
        <v>15</v>
      </c>
    </row>
    <row r="7" spans="1:9" ht="17.399999999999999" x14ac:dyDescent="0.35">
      <c r="A7">
        <v>5</v>
      </c>
      <c r="B7" s="13" t="s">
        <v>24</v>
      </c>
      <c r="C7" s="142" t="s">
        <v>25</v>
      </c>
      <c r="D7" s="7">
        <v>147</v>
      </c>
      <c r="E7" s="7">
        <v>165</v>
      </c>
      <c r="F7" s="7">
        <v>173</v>
      </c>
      <c r="G7" s="8">
        <v>485</v>
      </c>
      <c r="H7" s="7">
        <v>7</v>
      </c>
      <c r="I7" s="7">
        <v>15</v>
      </c>
    </row>
    <row r="8" spans="1:9" ht="17.399999999999999" x14ac:dyDescent="0.35">
      <c r="A8">
        <v>6</v>
      </c>
      <c r="B8" s="11" t="s">
        <v>19</v>
      </c>
      <c r="C8" s="44" t="s">
        <v>21</v>
      </c>
      <c r="D8" s="7">
        <v>154</v>
      </c>
      <c r="E8" s="7">
        <v>117</v>
      </c>
      <c r="F8" s="7">
        <v>212</v>
      </c>
      <c r="G8" s="8">
        <v>483</v>
      </c>
      <c r="H8" s="7">
        <v>10</v>
      </c>
      <c r="I8" s="7">
        <v>9</v>
      </c>
    </row>
    <row r="9" spans="1:9" ht="15.6" x14ac:dyDescent="0.3">
      <c r="A9">
        <v>7</v>
      </c>
      <c r="B9" s="9" t="s">
        <v>19</v>
      </c>
      <c r="C9" s="9" t="s">
        <v>20</v>
      </c>
      <c r="D9" s="7">
        <v>150</v>
      </c>
      <c r="E9" s="7">
        <v>151</v>
      </c>
      <c r="F9" s="7">
        <v>180</v>
      </c>
      <c r="G9" s="8">
        <v>481</v>
      </c>
      <c r="H9" s="7">
        <v>14</v>
      </c>
      <c r="I9" s="7">
        <v>7</v>
      </c>
    </row>
    <row r="10" spans="1:9" ht="17.399999999999999" x14ac:dyDescent="0.35">
      <c r="A10">
        <v>8</v>
      </c>
      <c r="B10" s="17" t="s">
        <v>31</v>
      </c>
      <c r="C10" s="65" t="s">
        <v>40</v>
      </c>
      <c r="D10" s="7">
        <v>119</v>
      </c>
      <c r="E10" s="7">
        <v>168</v>
      </c>
      <c r="F10" s="7">
        <v>186</v>
      </c>
      <c r="G10" s="8">
        <v>473</v>
      </c>
      <c r="H10" s="7">
        <v>3</v>
      </c>
      <c r="I10" s="7">
        <v>18</v>
      </c>
    </row>
    <row r="11" spans="1:9" ht="17.399999999999999" x14ac:dyDescent="0.35">
      <c r="A11">
        <v>9</v>
      </c>
      <c r="B11" s="13" t="s">
        <v>24</v>
      </c>
      <c r="C11" s="142" t="s">
        <v>28</v>
      </c>
      <c r="D11" s="7">
        <v>150</v>
      </c>
      <c r="E11" s="7">
        <v>200</v>
      </c>
      <c r="F11" s="7">
        <v>122</v>
      </c>
      <c r="G11" s="8">
        <v>472</v>
      </c>
      <c r="H11" s="7">
        <v>7</v>
      </c>
      <c r="I11" s="7">
        <v>12</v>
      </c>
    </row>
    <row r="12" spans="1:9" ht="18" x14ac:dyDescent="0.35">
      <c r="A12">
        <v>10</v>
      </c>
      <c r="B12" s="15" t="s">
        <v>29</v>
      </c>
      <c r="C12" s="26" t="s">
        <v>52</v>
      </c>
      <c r="D12" s="7">
        <v>115</v>
      </c>
      <c r="E12" s="7">
        <v>160</v>
      </c>
      <c r="F12" s="7">
        <v>167</v>
      </c>
      <c r="G12" s="8">
        <v>442</v>
      </c>
      <c r="H12" s="7">
        <v>3</v>
      </c>
      <c r="I12" s="7">
        <v>16</v>
      </c>
    </row>
    <row r="13" spans="1:9" ht="18" x14ac:dyDescent="0.35">
      <c r="A13">
        <v>11</v>
      </c>
      <c r="B13" s="23" t="s">
        <v>53</v>
      </c>
      <c r="C13" s="25" t="s">
        <v>57</v>
      </c>
      <c r="D13" s="7">
        <v>164</v>
      </c>
      <c r="E13" s="7">
        <v>151</v>
      </c>
      <c r="F13" s="7">
        <v>126</v>
      </c>
      <c r="G13" s="8">
        <v>441</v>
      </c>
      <c r="H13" s="7">
        <v>5</v>
      </c>
      <c r="I13" s="7">
        <v>14</v>
      </c>
    </row>
    <row r="14" spans="1:9" ht="17.399999999999999" x14ac:dyDescent="0.35">
      <c r="A14">
        <v>12</v>
      </c>
      <c r="B14" s="31" t="s">
        <v>29</v>
      </c>
      <c r="C14" s="80" t="s">
        <v>30</v>
      </c>
      <c r="D14" s="7">
        <v>135</v>
      </c>
      <c r="E14" s="7">
        <v>134</v>
      </c>
      <c r="F14" s="7">
        <v>171</v>
      </c>
      <c r="G14" s="8">
        <v>440</v>
      </c>
      <c r="H14" s="7">
        <v>6</v>
      </c>
      <c r="I14" s="7">
        <v>11</v>
      </c>
    </row>
    <row r="15" spans="1:9" ht="18" x14ac:dyDescent="0.35">
      <c r="A15">
        <v>13</v>
      </c>
      <c r="B15" s="15" t="s">
        <v>29</v>
      </c>
      <c r="C15" s="26" t="s">
        <v>60</v>
      </c>
      <c r="D15" s="7">
        <v>178</v>
      </c>
      <c r="E15" s="7">
        <v>123</v>
      </c>
      <c r="F15" s="7">
        <v>139</v>
      </c>
      <c r="G15" s="8">
        <v>440</v>
      </c>
      <c r="H15" s="7">
        <v>6</v>
      </c>
      <c r="I15" s="7">
        <v>12</v>
      </c>
    </row>
    <row r="16" spans="1:9" ht="17.399999999999999" x14ac:dyDescent="0.35">
      <c r="A16">
        <v>14</v>
      </c>
      <c r="B16" s="17" t="s">
        <v>31</v>
      </c>
      <c r="C16" s="65" t="s">
        <v>39</v>
      </c>
      <c r="D16" s="7">
        <v>148</v>
      </c>
      <c r="E16" s="7">
        <v>140</v>
      </c>
      <c r="F16" s="7">
        <v>147</v>
      </c>
      <c r="G16" s="8">
        <v>435</v>
      </c>
      <c r="H16" s="7">
        <v>4</v>
      </c>
      <c r="I16" s="7">
        <v>14</v>
      </c>
    </row>
    <row r="17" spans="1:9" ht="18" x14ac:dyDescent="0.35">
      <c r="A17">
        <v>15</v>
      </c>
      <c r="B17" s="19" t="s">
        <v>33</v>
      </c>
      <c r="C17" s="28" t="s">
        <v>37</v>
      </c>
      <c r="D17" s="7">
        <v>143</v>
      </c>
      <c r="E17" s="7">
        <v>130</v>
      </c>
      <c r="F17" s="7">
        <v>155</v>
      </c>
      <c r="G17" s="8">
        <v>428</v>
      </c>
      <c r="H17" s="7">
        <v>7</v>
      </c>
      <c r="I17" s="7">
        <v>11</v>
      </c>
    </row>
    <row r="18" spans="1:9" ht="17.399999999999999" x14ac:dyDescent="0.35">
      <c r="A18">
        <v>16</v>
      </c>
      <c r="B18" s="17" t="s">
        <v>31</v>
      </c>
      <c r="C18" s="65" t="s">
        <v>32</v>
      </c>
      <c r="D18" s="7">
        <v>154</v>
      </c>
      <c r="E18" s="7">
        <v>109</v>
      </c>
      <c r="F18" s="7">
        <v>155</v>
      </c>
      <c r="G18" s="8">
        <v>418</v>
      </c>
      <c r="H18" s="7">
        <v>9</v>
      </c>
      <c r="I18" s="7">
        <v>4</v>
      </c>
    </row>
    <row r="19" spans="1:9" ht="18" x14ac:dyDescent="0.35">
      <c r="A19">
        <v>17</v>
      </c>
      <c r="B19" s="19" t="s">
        <v>33</v>
      </c>
      <c r="C19" s="28" t="s">
        <v>43</v>
      </c>
      <c r="D19" s="7">
        <v>146</v>
      </c>
      <c r="E19" s="7">
        <v>103</v>
      </c>
      <c r="F19" s="7">
        <v>169</v>
      </c>
      <c r="G19" s="8">
        <v>418</v>
      </c>
      <c r="H19" s="7">
        <v>7</v>
      </c>
      <c r="I19" s="7">
        <v>9</v>
      </c>
    </row>
    <row r="20" spans="1:9" ht="17.399999999999999" x14ac:dyDescent="0.35">
      <c r="A20">
        <v>18</v>
      </c>
      <c r="B20" s="13" t="s">
        <v>24</v>
      </c>
      <c r="C20" s="142" t="s">
        <v>26</v>
      </c>
      <c r="D20" s="7">
        <v>125</v>
      </c>
      <c r="E20" s="7">
        <v>140</v>
      </c>
      <c r="F20" s="7">
        <v>145</v>
      </c>
      <c r="G20" s="8">
        <v>410</v>
      </c>
      <c r="H20" s="7">
        <v>3</v>
      </c>
      <c r="I20" s="7">
        <v>13</v>
      </c>
    </row>
    <row r="21" spans="1:9" ht="18" x14ac:dyDescent="0.35">
      <c r="A21">
        <v>19</v>
      </c>
      <c r="B21" s="19" t="s">
        <v>33</v>
      </c>
      <c r="C21" s="28" t="s">
        <v>58</v>
      </c>
      <c r="D21" s="7">
        <v>126</v>
      </c>
      <c r="E21" s="7">
        <v>143</v>
      </c>
      <c r="F21" s="7">
        <v>141</v>
      </c>
      <c r="G21" s="8">
        <v>410</v>
      </c>
      <c r="H21" s="7">
        <v>5</v>
      </c>
      <c r="I21" s="7">
        <v>12</v>
      </c>
    </row>
    <row r="22" spans="1:9" ht="18" x14ac:dyDescent="0.35">
      <c r="A22">
        <v>20</v>
      </c>
      <c r="B22" s="15" t="s">
        <v>49</v>
      </c>
      <c r="C22" s="26" t="s">
        <v>50</v>
      </c>
      <c r="D22" s="7">
        <v>133</v>
      </c>
      <c r="E22" s="7">
        <v>111</v>
      </c>
      <c r="F22" s="7">
        <v>161</v>
      </c>
      <c r="G22" s="8">
        <v>405</v>
      </c>
      <c r="H22" s="7">
        <v>5</v>
      </c>
      <c r="I22" s="7">
        <v>11</v>
      </c>
    </row>
    <row r="23" spans="1:9" ht="18" x14ac:dyDescent="0.35">
      <c r="A23">
        <v>21</v>
      </c>
      <c r="B23" s="23" t="s">
        <v>53</v>
      </c>
      <c r="C23" s="25" t="s">
        <v>63</v>
      </c>
      <c r="D23" s="7">
        <v>153</v>
      </c>
      <c r="E23" s="7">
        <v>126</v>
      </c>
      <c r="F23" s="7">
        <v>121</v>
      </c>
      <c r="G23" s="8">
        <v>400</v>
      </c>
      <c r="H23" s="7">
        <v>5</v>
      </c>
      <c r="I23" s="7">
        <v>10</v>
      </c>
    </row>
    <row r="24" spans="1:9" ht="18" x14ac:dyDescent="0.35">
      <c r="A24">
        <v>22</v>
      </c>
      <c r="B24" s="23" t="s">
        <v>53</v>
      </c>
      <c r="C24" s="25" t="s">
        <v>66</v>
      </c>
      <c r="D24" s="7">
        <v>125</v>
      </c>
      <c r="E24" s="7">
        <v>132</v>
      </c>
      <c r="F24" s="7">
        <v>142</v>
      </c>
      <c r="G24" s="8">
        <v>399</v>
      </c>
      <c r="H24" s="7">
        <v>7</v>
      </c>
      <c r="I24" s="7">
        <v>9</v>
      </c>
    </row>
    <row r="25" spans="1:9" ht="18" x14ac:dyDescent="0.35">
      <c r="A25">
        <v>23</v>
      </c>
      <c r="B25" s="23" t="s">
        <v>53</v>
      </c>
      <c r="C25" s="25" t="s">
        <v>56</v>
      </c>
      <c r="D25" s="7">
        <v>110</v>
      </c>
      <c r="E25" s="7">
        <v>120</v>
      </c>
      <c r="F25" s="7">
        <v>168</v>
      </c>
      <c r="G25" s="8">
        <v>398</v>
      </c>
      <c r="H25" s="7">
        <v>8</v>
      </c>
      <c r="I25" s="7">
        <v>6</v>
      </c>
    </row>
    <row r="26" spans="1:9" ht="17.399999999999999" x14ac:dyDescent="0.35">
      <c r="A26">
        <v>24</v>
      </c>
      <c r="B26" s="21" t="s">
        <v>41</v>
      </c>
      <c r="C26" s="91" t="s">
        <v>42</v>
      </c>
      <c r="D26" s="7">
        <v>130</v>
      </c>
      <c r="E26" s="7">
        <v>139</v>
      </c>
      <c r="F26" s="7">
        <v>122</v>
      </c>
      <c r="G26" s="8">
        <v>391</v>
      </c>
      <c r="H26" s="7">
        <v>5</v>
      </c>
      <c r="I26" s="7">
        <v>9</v>
      </c>
    </row>
    <row r="27" spans="1:9" ht="17.399999999999999" x14ac:dyDescent="0.35">
      <c r="A27">
        <v>25</v>
      </c>
      <c r="B27" s="21" t="s">
        <v>41</v>
      </c>
      <c r="C27" s="91" t="s">
        <v>51</v>
      </c>
      <c r="D27" s="7">
        <v>84</v>
      </c>
      <c r="E27" s="7">
        <v>173</v>
      </c>
      <c r="F27" s="7">
        <v>132</v>
      </c>
      <c r="G27" s="8">
        <v>389</v>
      </c>
      <c r="H27" s="7">
        <v>6</v>
      </c>
      <c r="I27" s="7">
        <v>8</v>
      </c>
    </row>
    <row r="28" spans="1:9" ht="18" x14ac:dyDescent="0.35">
      <c r="A28">
        <v>26</v>
      </c>
      <c r="B28" s="15" t="s">
        <v>29</v>
      </c>
      <c r="C28" s="26" t="s">
        <v>72</v>
      </c>
      <c r="D28" s="7">
        <v>136</v>
      </c>
      <c r="E28" s="7">
        <v>124</v>
      </c>
      <c r="F28" s="7">
        <v>122</v>
      </c>
      <c r="G28" s="8">
        <v>382</v>
      </c>
      <c r="H28" s="7">
        <v>3</v>
      </c>
      <c r="I28" s="7">
        <v>11</v>
      </c>
    </row>
    <row r="29" spans="1:9" ht="18" x14ac:dyDescent="0.35">
      <c r="A29">
        <v>27</v>
      </c>
      <c r="B29" s="15" t="s">
        <v>29</v>
      </c>
      <c r="C29" s="25" t="s">
        <v>191</v>
      </c>
      <c r="D29" s="7">
        <v>119</v>
      </c>
      <c r="E29" s="7">
        <v>144</v>
      </c>
      <c r="F29" s="7">
        <v>117</v>
      </c>
      <c r="G29" s="8">
        <f>SUM(D29:F29)</f>
        <v>380</v>
      </c>
      <c r="H29" s="7"/>
      <c r="I29" s="7"/>
    </row>
    <row r="30" spans="1:9" ht="18" x14ac:dyDescent="0.35">
      <c r="A30">
        <v>28</v>
      </c>
      <c r="B30" s="23" t="s">
        <v>53</v>
      </c>
      <c r="C30" s="25" t="s">
        <v>64</v>
      </c>
      <c r="D30" s="7">
        <v>106</v>
      </c>
      <c r="E30" s="7">
        <v>134</v>
      </c>
      <c r="F30" s="7">
        <v>135</v>
      </c>
      <c r="G30" s="8">
        <v>375</v>
      </c>
      <c r="H30" s="7">
        <v>7</v>
      </c>
      <c r="I30" s="7">
        <v>5</v>
      </c>
    </row>
    <row r="31" spans="1:9" ht="18" x14ac:dyDescent="0.35">
      <c r="A31">
        <v>29</v>
      </c>
      <c r="B31" s="19" t="s">
        <v>33</v>
      </c>
      <c r="C31" s="28" t="s">
        <v>59</v>
      </c>
      <c r="D31" s="7">
        <v>139</v>
      </c>
      <c r="E31" s="7">
        <v>133</v>
      </c>
      <c r="F31" s="7">
        <v>98</v>
      </c>
      <c r="G31" s="8">
        <v>370</v>
      </c>
      <c r="H31" s="7">
        <v>2</v>
      </c>
      <c r="I31" s="7">
        <v>12</v>
      </c>
    </row>
    <row r="32" spans="1:9" ht="17.399999999999999" x14ac:dyDescent="0.35">
      <c r="A32">
        <v>30</v>
      </c>
      <c r="B32" s="21" t="s">
        <v>41</v>
      </c>
      <c r="C32" s="91" t="s">
        <v>55</v>
      </c>
      <c r="D32" s="7">
        <v>102</v>
      </c>
      <c r="E32" s="7">
        <v>134</v>
      </c>
      <c r="F32" s="7">
        <v>131</v>
      </c>
      <c r="G32" s="8">
        <v>367</v>
      </c>
      <c r="H32" s="7">
        <v>4</v>
      </c>
      <c r="I32" s="7">
        <v>10</v>
      </c>
    </row>
    <row r="33" spans="1:9" ht="18" x14ac:dyDescent="0.35">
      <c r="A33">
        <v>31</v>
      </c>
      <c r="B33" s="15" t="s">
        <v>29</v>
      </c>
      <c r="C33" s="26" t="s">
        <v>192</v>
      </c>
      <c r="D33" s="7">
        <v>102</v>
      </c>
      <c r="E33" s="7">
        <v>146</v>
      </c>
      <c r="F33" s="7">
        <v>118</v>
      </c>
      <c r="G33" s="8">
        <f>SUM(D33:F33)</f>
        <v>366</v>
      </c>
      <c r="H33" s="7"/>
      <c r="I33" s="7"/>
    </row>
    <row r="34" spans="1:9" ht="17.399999999999999" x14ac:dyDescent="0.35">
      <c r="A34">
        <v>32</v>
      </c>
      <c r="B34" s="17" t="s">
        <v>31</v>
      </c>
      <c r="C34" s="65" t="s">
        <v>45</v>
      </c>
      <c r="D34" s="7">
        <v>118</v>
      </c>
      <c r="E34" s="7">
        <v>88</v>
      </c>
      <c r="F34" s="7">
        <v>158</v>
      </c>
      <c r="G34" s="8">
        <v>364</v>
      </c>
      <c r="H34" s="7">
        <v>5</v>
      </c>
      <c r="I34" s="7">
        <v>6</v>
      </c>
    </row>
    <row r="35" spans="1:9" ht="18" x14ac:dyDescent="0.35">
      <c r="A35">
        <v>33</v>
      </c>
      <c r="B35" s="15" t="s">
        <v>29</v>
      </c>
      <c r="C35" s="26" t="s">
        <v>48</v>
      </c>
      <c r="D35" s="7">
        <v>103</v>
      </c>
      <c r="E35" s="7">
        <v>117</v>
      </c>
      <c r="F35" s="7">
        <v>137</v>
      </c>
      <c r="G35" s="8">
        <v>357</v>
      </c>
      <c r="H35" s="7">
        <v>5</v>
      </c>
      <c r="I35" s="7">
        <v>7</v>
      </c>
    </row>
    <row r="36" spans="1:9" ht="17.399999999999999" x14ac:dyDescent="0.35">
      <c r="A36">
        <v>34</v>
      </c>
      <c r="B36" s="21" t="s">
        <v>41</v>
      </c>
      <c r="C36" s="91" t="s">
        <v>47</v>
      </c>
      <c r="D36" s="7">
        <v>136</v>
      </c>
      <c r="E36" s="7">
        <v>124</v>
      </c>
      <c r="F36" s="7">
        <v>91</v>
      </c>
      <c r="G36" s="8">
        <v>351</v>
      </c>
      <c r="H36" s="7">
        <v>3</v>
      </c>
      <c r="I36" s="7">
        <v>6</v>
      </c>
    </row>
    <row r="37" spans="1:9" ht="18" x14ac:dyDescent="0.35">
      <c r="A37">
        <v>35</v>
      </c>
      <c r="B37" s="23" t="s">
        <v>53</v>
      </c>
      <c r="C37" s="25" t="s">
        <v>67</v>
      </c>
      <c r="D37" s="7">
        <v>128</v>
      </c>
      <c r="E37" s="7">
        <v>107</v>
      </c>
      <c r="F37" s="7">
        <v>107</v>
      </c>
      <c r="G37" s="8">
        <v>342</v>
      </c>
      <c r="H37" s="7">
        <v>5</v>
      </c>
      <c r="I37" s="7">
        <v>5</v>
      </c>
    </row>
    <row r="38" spans="1:9" ht="18" x14ac:dyDescent="0.35">
      <c r="A38">
        <v>36</v>
      </c>
      <c r="B38" s="15" t="s">
        <v>29</v>
      </c>
      <c r="C38" s="26" t="s">
        <v>69</v>
      </c>
      <c r="D38" s="7">
        <v>117</v>
      </c>
      <c r="E38" s="7">
        <v>104</v>
      </c>
      <c r="F38" s="7">
        <v>115</v>
      </c>
      <c r="G38" s="8">
        <v>336</v>
      </c>
      <c r="H38" s="7">
        <v>3</v>
      </c>
      <c r="I38" s="7">
        <v>6</v>
      </c>
    </row>
    <row r="39" spans="1:9" ht="17.399999999999999" x14ac:dyDescent="0.35">
      <c r="A39">
        <v>37</v>
      </c>
      <c r="B39" s="21" t="s">
        <v>41</v>
      </c>
      <c r="C39" s="91" t="s">
        <v>46</v>
      </c>
      <c r="D39" s="7">
        <v>114</v>
      </c>
      <c r="E39" s="7">
        <v>119</v>
      </c>
      <c r="F39" s="7">
        <v>103</v>
      </c>
      <c r="G39" s="8">
        <v>336</v>
      </c>
      <c r="H39" s="7">
        <v>7</v>
      </c>
      <c r="I39" s="7">
        <v>2</v>
      </c>
    </row>
    <row r="40" spans="1:9" ht="18" x14ac:dyDescent="0.35">
      <c r="A40">
        <v>38</v>
      </c>
      <c r="B40" s="15" t="s">
        <v>29</v>
      </c>
      <c r="C40" s="26" t="s">
        <v>61</v>
      </c>
      <c r="D40" s="7">
        <v>119</v>
      </c>
      <c r="E40" s="7">
        <v>101</v>
      </c>
      <c r="F40" s="7">
        <v>110</v>
      </c>
      <c r="G40" s="8">
        <v>330</v>
      </c>
      <c r="H40" s="7">
        <v>3</v>
      </c>
      <c r="I40" s="7">
        <v>7</v>
      </c>
    </row>
    <row r="41" spans="1:9" ht="18" x14ac:dyDescent="0.35">
      <c r="A41">
        <v>39</v>
      </c>
      <c r="B41" s="23" t="s">
        <v>53</v>
      </c>
      <c r="C41" s="25" t="s">
        <v>54</v>
      </c>
      <c r="D41" s="7">
        <v>94</v>
      </c>
      <c r="E41" s="7">
        <v>106</v>
      </c>
      <c r="F41" s="7">
        <v>128</v>
      </c>
      <c r="G41" s="8">
        <v>328</v>
      </c>
      <c r="H41" s="7">
        <v>3</v>
      </c>
      <c r="I41" s="7">
        <v>7</v>
      </c>
    </row>
    <row r="42" spans="1:9" ht="17.399999999999999" x14ac:dyDescent="0.35">
      <c r="A42">
        <v>40</v>
      </c>
      <c r="B42" s="17" t="s">
        <v>31</v>
      </c>
      <c r="C42" s="65" t="s">
        <v>36</v>
      </c>
      <c r="D42" s="7">
        <v>119</v>
      </c>
      <c r="E42" s="7">
        <v>100</v>
      </c>
      <c r="F42" s="7">
        <v>102</v>
      </c>
      <c r="G42" s="8">
        <v>321</v>
      </c>
      <c r="H42" s="7">
        <v>2</v>
      </c>
      <c r="I42" s="7">
        <v>5</v>
      </c>
    </row>
    <row r="43" spans="1:9" ht="18" x14ac:dyDescent="0.35">
      <c r="A43">
        <v>41</v>
      </c>
      <c r="B43" s="15" t="s">
        <v>29</v>
      </c>
      <c r="C43" s="26" t="s">
        <v>71</v>
      </c>
      <c r="D43" s="7">
        <v>113</v>
      </c>
      <c r="E43" s="7">
        <v>117</v>
      </c>
      <c r="F43" s="7">
        <v>90</v>
      </c>
      <c r="G43" s="8">
        <v>320</v>
      </c>
      <c r="H43" s="7">
        <v>3</v>
      </c>
      <c r="I43" s="7">
        <v>6</v>
      </c>
    </row>
    <row r="44" spans="1:9" ht="18" x14ac:dyDescent="0.35">
      <c r="A44">
        <v>42</v>
      </c>
      <c r="B44" s="15" t="s">
        <v>29</v>
      </c>
      <c r="C44" s="26" t="s">
        <v>74</v>
      </c>
      <c r="D44" s="7">
        <v>122</v>
      </c>
      <c r="E44" s="7">
        <v>102</v>
      </c>
      <c r="F44" s="7">
        <v>87</v>
      </c>
      <c r="G44" s="8">
        <v>311</v>
      </c>
      <c r="H44" s="7">
        <v>3</v>
      </c>
      <c r="I44" s="7">
        <v>7</v>
      </c>
    </row>
    <row r="45" spans="1:9" ht="17.399999999999999" x14ac:dyDescent="0.35">
      <c r="A45">
        <v>43</v>
      </c>
      <c r="B45" s="21" t="s">
        <v>41</v>
      </c>
      <c r="C45" s="91" t="s">
        <v>44</v>
      </c>
      <c r="D45" s="7">
        <v>85</v>
      </c>
      <c r="E45" s="7">
        <v>112</v>
      </c>
      <c r="F45" s="7">
        <v>111</v>
      </c>
      <c r="G45" s="8">
        <v>308</v>
      </c>
      <c r="H45" s="7">
        <v>2</v>
      </c>
      <c r="I45" s="7">
        <v>5</v>
      </c>
    </row>
    <row r="46" spans="1:9" ht="18" x14ac:dyDescent="0.35">
      <c r="A46">
        <v>44</v>
      </c>
      <c r="B46" s="15" t="s">
        <v>29</v>
      </c>
      <c r="C46" s="26" t="s">
        <v>193</v>
      </c>
      <c r="D46" s="7">
        <v>82</v>
      </c>
      <c r="E46" s="7">
        <v>96</v>
      </c>
      <c r="F46" s="7">
        <v>124</v>
      </c>
      <c r="G46" s="8">
        <f>SUM(D46:F46)</f>
        <v>302</v>
      </c>
      <c r="H46" s="7"/>
      <c r="I46" s="7"/>
    </row>
    <row r="47" spans="1:9" ht="18" x14ac:dyDescent="0.35">
      <c r="A47">
        <v>45</v>
      </c>
      <c r="B47" s="15" t="s">
        <v>29</v>
      </c>
      <c r="C47" s="26" t="s">
        <v>76</v>
      </c>
      <c r="D47" s="7">
        <v>82</v>
      </c>
      <c r="E47" s="7">
        <v>99</v>
      </c>
      <c r="F47" s="7">
        <v>120</v>
      </c>
      <c r="G47" s="8">
        <v>301</v>
      </c>
      <c r="H47" s="7">
        <v>4</v>
      </c>
      <c r="I47" s="7">
        <v>3</v>
      </c>
    </row>
    <row r="48" spans="1:9" ht="18" x14ac:dyDescent="0.35">
      <c r="A48">
        <v>46</v>
      </c>
      <c r="B48" s="19" t="s">
        <v>33</v>
      </c>
      <c r="C48" s="28" t="s">
        <v>62</v>
      </c>
      <c r="D48" s="7">
        <v>96</v>
      </c>
      <c r="E48" s="7">
        <v>103</v>
      </c>
      <c r="F48" s="7">
        <v>102</v>
      </c>
      <c r="G48" s="8">
        <v>301</v>
      </c>
      <c r="H48" s="7">
        <v>0</v>
      </c>
      <c r="I48" s="7">
        <v>9</v>
      </c>
    </row>
    <row r="49" spans="1:9" ht="18" x14ac:dyDescent="0.35">
      <c r="A49">
        <v>47</v>
      </c>
      <c r="B49" s="15" t="s">
        <v>29</v>
      </c>
      <c r="C49" s="26" t="s">
        <v>70</v>
      </c>
      <c r="D49" s="7">
        <v>114</v>
      </c>
      <c r="E49" s="7">
        <v>87</v>
      </c>
      <c r="F49" s="7">
        <v>94</v>
      </c>
      <c r="G49" s="8">
        <v>295</v>
      </c>
      <c r="H49" s="7">
        <v>3</v>
      </c>
      <c r="I49" s="7">
        <v>3</v>
      </c>
    </row>
    <row r="50" spans="1:9" ht="18" x14ac:dyDescent="0.35">
      <c r="A50">
        <v>48</v>
      </c>
      <c r="B50" s="19" t="s">
        <v>33</v>
      </c>
      <c r="C50" s="28" t="s">
        <v>73</v>
      </c>
      <c r="D50" s="7">
        <v>72</v>
      </c>
      <c r="E50" s="7">
        <v>88</v>
      </c>
      <c r="F50" s="7">
        <v>117</v>
      </c>
      <c r="G50" s="8">
        <v>277</v>
      </c>
      <c r="H50" s="7">
        <v>2</v>
      </c>
      <c r="I50" s="7">
        <v>6</v>
      </c>
    </row>
    <row r="51" spans="1:9" ht="18" x14ac:dyDescent="0.35">
      <c r="A51">
        <v>49</v>
      </c>
      <c r="B51" s="15" t="s">
        <v>29</v>
      </c>
      <c r="C51" s="26" t="s">
        <v>75</v>
      </c>
      <c r="D51" s="7">
        <v>87</v>
      </c>
      <c r="E51" s="7">
        <v>71</v>
      </c>
      <c r="F51" s="7">
        <v>71</v>
      </c>
      <c r="G51" s="8">
        <v>229</v>
      </c>
      <c r="H51" s="7">
        <v>1</v>
      </c>
      <c r="I51" s="7">
        <v>3</v>
      </c>
    </row>
    <row r="52" spans="1:9" ht="18" x14ac:dyDescent="0.35">
      <c r="A52">
        <v>50</v>
      </c>
      <c r="B52" s="15" t="s">
        <v>29</v>
      </c>
      <c r="C52" s="26" t="s">
        <v>77</v>
      </c>
      <c r="D52" s="7">
        <v>82</v>
      </c>
      <c r="E52" s="7">
        <v>87</v>
      </c>
      <c r="F52" s="7">
        <v>59</v>
      </c>
      <c r="G52" s="8">
        <v>228</v>
      </c>
      <c r="H52" s="7">
        <v>4</v>
      </c>
      <c r="I52" s="7">
        <v>1</v>
      </c>
    </row>
    <row r="53" spans="1:9" x14ac:dyDescent="0.3">
      <c r="B53" s="63"/>
      <c r="C53" s="63"/>
      <c r="D53" s="181"/>
      <c r="E53" s="181"/>
      <c r="F53" s="181"/>
      <c r="G53" s="181"/>
      <c r="H53" s="181"/>
      <c r="I53" s="181"/>
    </row>
    <row r="54" spans="1:9" ht="18" x14ac:dyDescent="0.35">
      <c r="B54" s="29"/>
      <c r="C54" s="30"/>
    </row>
    <row r="55" spans="1:9" ht="15.6" x14ac:dyDescent="0.3">
      <c r="B55" s="29"/>
      <c r="C55" s="3" t="s">
        <v>104</v>
      </c>
      <c r="D55" s="2"/>
      <c r="E55" s="2" t="s">
        <v>215</v>
      </c>
      <c r="F55" s="2"/>
      <c r="G55" s="2"/>
      <c r="H55" s="182">
        <v>46048</v>
      </c>
    </row>
    <row r="56" spans="1:9" ht="17.399999999999999" x14ac:dyDescent="0.35">
      <c r="A56">
        <v>1</v>
      </c>
      <c r="B56" s="205" t="s">
        <v>17</v>
      </c>
      <c r="C56" s="48" t="s">
        <v>98</v>
      </c>
      <c r="D56" s="7">
        <v>232</v>
      </c>
      <c r="E56" s="7">
        <v>230</v>
      </c>
      <c r="F56" s="7">
        <v>214</v>
      </c>
      <c r="G56" s="8">
        <v>676</v>
      </c>
      <c r="H56" s="7">
        <v>21</v>
      </c>
      <c r="I56" s="7">
        <v>9</v>
      </c>
    </row>
    <row r="57" spans="1:9" ht="17.399999999999999" x14ac:dyDescent="0.35">
      <c r="A57">
        <v>2</v>
      </c>
      <c r="B57" s="137" t="s">
        <v>17</v>
      </c>
      <c r="C57" s="139" t="s">
        <v>83</v>
      </c>
      <c r="D57" s="7">
        <v>193</v>
      </c>
      <c r="E57" s="7">
        <v>222</v>
      </c>
      <c r="F57" s="7">
        <v>212</v>
      </c>
      <c r="G57" s="8">
        <v>627</v>
      </c>
      <c r="H57" s="7">
        <v>17</v>
      </c>
      <c r="I57" s="7">
        <v>9</v>
      </c>
    </row>
    <row r="58" spans="1:9" ht="17.399999999999999" x14ac:dyDescent="0.35">
      <c r="A58">
        <v>3</v>
      </c>
      <c r="B58" s="74" t="s">
        <v>17</v>
      </c>
      <c r="C58" s="51" t="s">
        <v>18</v>
      </c>
      <c r="D58" s="7">
        <v>216</v>
      </c>
      <c r="E58" s="7">
        <v>213</v>
      </c>
      <c r="F58" s="7">
        <v>187</v>
      </c>
      <c r="G58" s="8">
        <v>616</v>
      </c>
      <c r="H58" s="7">
        <v>18</v>
      </c>
      <c r="I58" s="7">
        <v>10</v>
      </c>
    </row>
    <row r="59" spans="1:9" ht="17.399999999999999" x14ac:dyDescent="0.35">
      <c r="A59">
        <v>4</v>
      </c>
      <c r="B59" s="78" t="s">
        <v>107</v>
      </c>
      <c r="C59" s="66" t="s">
        <v>136</v>
      </c>
      <c r="D59" s="7">
        <v>213</v>
      </c>
      <c r="E59" s="7">
        <v>191</v>
      </c>
      <c r="F59" s="7">
        <v>211</v>
      </c>
      <c r="G59" s="8">
        <v>615</v>
      </c>
      <c r="H59" s="7">
        <v>18</v>
      </c>
      <c r="I59" s="7">
        <v>8</v>
      </c>
    </row>
    <row r="60" spans="1:9" ht="17.399999999999999" x14ac:dyDescent="0.35">
      <c r="A60">
        <v>5</v>
      </c>
      <c r="B60" s="74" t="s">
        <v>17</v>
      </c>
      <c r="C60" s="51" t="s">
        <v>82</v>
      </c>
      <c r="D60" s="7">
        <v>168</v>
      </c>
      <c r="E60" s="7">
        <v>251</v>
      </c>
      <c r="F60" s="7">
        <v>192</v>
      </c>
      <c r="G60" s="8">
        <v>611</v>
      </c>
      <c r="H60" s="7">
        <v>18</v>
      </c>
      <c r="I60" s="7">
        <v>9</v>
      </c>
    </row>
    <row r="61" spans="1:9" ht="17.399999999999999" x14ac:dyDescent="0.35">
      <c r="A61">
        <v>6</v>
      </c>
      <c r="B61" s="78" t="s">
        <v>107</v>
      </c>
      <c r="C61" s="66" t="s">
        <v>99</v>
      </c>
      <c r="D61" s="7">
        <v>188</v>
      </c>
      <c r="E61" s="7">
        <v>210</v>
      </c>
      <c r="F61" s="7">
        <v>195</v>
      </c>
      <c r="G61" s="8">
        <v>593</v>
      </c>
      <c r="H61" s="7">
        <v>15</v>
      </c>
      <c r="I61" s="7">
        <v>13</v>
      </c>
    </row>
    <row r="62" spans="1:9" ht="17.399999999999999" x14ac:dyDescent="0.35">
      <c r="A62">
        <v>7</v>
      </c>
      <c r="B62" s="79" t="s">
        <v>108</v>
      </c>
      <c r="C62" s="82" t="s">
        <v>96</v>
      </c>
      <c r="D62" s="7">
        <v>139</v>
      </c>
      <c r="E62" s="7">
        <v>202</v>
      </c>
      <c r="F62" s="7">
        <v>237</v>
      </c>
      <c r="G62" s="8">
        <v>578</v>
      </c>
      <c r="H62" s="7">
        <v>14</v>
      </c>
      <c r="I62" s="7">
        <v>12</v>
      </c>
    </row>
    <row r="63" spans="1:9" ht="17.399999999999999" x14ac:dyDescent="0.35">
      <c r="A63">
        <v>8</v>
      </c>
      <c r="B63" s="74" t="s">
        <v>17</v>
      </c>
      <c r="C63" s="51" t="s">
        <v>86</v>
      </c>
      <c r="D63" s="7">
        <v>178</v>
      </c>
      <c r="E63" s="7">
        <v>201</v>
      </c>
      <c r="F63" s="7">
        <v>197</v>
      </c>
      <c r="G63" s="8">
        <v>576</v>
      </c>
      <c r="H63" s="7">
        <v>14</v>
      </c>
      <c r="I63" s="7">
        <v>12</v>
      </c>
    </row>
    <row r="64" spans="1:9" ht="17.399999999999999" x14ac:dyDescent="0.35">
      <c r="A64">
        <v>9</v>
      </c>
      <c r="B64" s="74" t="s">
        <v>17</v>
      </c>
      <c r="C64" s="51" t="s">
        <v>88</v>
      </c>
      <c r="D64" s="7">
        <v>199</v>
      </c>
      <c r="E64" s="7">
        <v>178</v>
      </c>
      <c r="F64" s="7">
        <v>196</v>
      </c>
      <c r="G64" s="8">
        <v>573</v>
      </c>
      <c r="H64" s="7">
        <v>14</v>
      </c>
      <c r="I64" s="7">
        <v>15</v>
      </c>
    </row>
    <row r="65" spans="1:9" ht="17.399999999999999" x14ac:dyDescent="0.35">
      <c r="A65">
        <v>10</v>
      </c>
      <c r="B65" s="75" t="s">
        <v>105</v>
      </c>
      <c r="C65" s="67" t="s">
        <v>91</v>
      </c>
      <c r="D65" s="7">
        <v>198</v>
      </c>
      <c r="E65" s="7">
        <v>168</v>
      </c>
      <c r="F65" s="7">
        <v>204</v>
      </c>
      <c r="G65" s="8">
        <v>570</v>
      </c>
      <c r="H65" s="7">
        <v>16</v>
      </c>
      <c r="I65" s="7">
        <v>12</v>
      </c>
    </row>
    <row r="66" spans="1:9" ht="17.399999999999999" x14ac:dyDescent="0.35">
      <c r="A66">
        <v>11</v>
      </c>
      <c r="B66" s="78" t="s">
        <v>107</v>
      </c>
      <c r="C66" s="66" t="s">
        <v>117</v>
      </c>
      <c r="D66" s="7">
        <v>173</v>
      </c>
      <c r="E66" s="7">
        <v>232</v>
      </c>
      <c r="F66" s="7">
        <v>157</v>
      </c>
      <c r="G66" s="8">
        <v>562</v>
      </c>
      <c r="H66" s="7">
        <v>17</v>
      </c>
      <c r="I66" s="7">
        <v>8</v>
      </c>
    </row>
    <row r="67" spans="1:9" ht="17.399999999999999" x14ac:dyDescent="0.35">
      <c r="A67">
        <v>12</v>
      </c>
      <c r="B67" s="75" t="s">
        <v>105</v>
      </c>
      <c r="C67" s="67" t="s">
        <v>118</v>
      </c>
      <c r="D67" s="7">
        <v>161</v>
      </c>
      <c r="E67" s="7">
        <v>179</v>
      </c>
      <c r="F67" s="7">
        <v>221</v>
      </c>
      <c r="G67" s="8">
        <v>561</v>
      </c>
      <c r="H67" s="7">
        <v>12</v>
      </c>
      <c r="I67" s="7">
        <v>12</v>
      </c>
    </row>
    <row r="68" spans="1:9" ht="17.399999999999999" x14ac:dyDescent="0.35">
      <c r="A68">
        <v>13</v>
      </c>
      <c r="B68" s="79" t="s">
        <v>108</v>
      </c>
      <c r="C68" s="82" t="s">
        <v>97</v>
      </c>
      <c r="D68" s="7">
        <v>172</v>
      </c>
      <c r="E68" s="7">
        <v>180</v>
      </c>
      <c r="F68" s="7">
        <v>199</v>
      </c>
      <c r="G68" s="8">
        <v>551</v>
      </c>
      <c r="H68" s="7">
        <v>10</v>
      </c>
      <c r="I68" s="7">
        <v>19</v>
      </c>
    </row>
    <row r="69" spans="1:9" ht="17.399999999999999" x14ac:dyDescent="0.35">
      <c r="A69">
        <v>14</v>
      </c>
      <c r="B69" s="78" t="s">
        <v>107</v>
      </c>
      <c r="C69" s="66" t="s">
        <v>93</v>
      </c>
      <c r="D69" s="7">
        <v>188</v>
      </c>
      <c r="E69" s="7">
        <v>180</v>
      </c>
      <c r="F69" s="7">
        <v>182</v>
      </c>
      <c r="G69" s="8">
        <v>550</v>
      </c>
      <c r="H69" s="7">
        <v>11</v>
      </c>
      <c r="I69" s="7">
        <v>16</v>
      </c>
    </row>
    <row r="70" spans="1:9" ht="17.399999999999999" x14ac:dyDescent="0.35">
      <c r="A70">
        <v>15</v>
      </c>
      <c r="B70" s="86" t="s">
        <v>123</v>
      </c>
      <c r="C70" s="87" t="s">
        <v>129</v>
      </c>
      <c r="D70" s="7">
        <v>183</v>
      </c>
      <c r="E70" s="7">
        <v>192</v>
      </c>
      <c r="F70" s="7">
        <v>170</v>
      </c>
      <c r="G70" s="8">
        <v>545</v>
      </c>
      <c r="H70" s="7">
        <v>12</v>
      </c>
      <c r="I70" s="7">
        <v>14</v>
      </c>
    </row>
    <row r="71" spans="1:9" ht="17.399999999999999" x14ac:dyDescent="0.35">
      <c r="A71">
        <v>16</v>
      </c>
      <c r="B71" s="74" t="s">
        <v>17</v>
      </c>
      <c r="C71" s="51" t="s">
        <v>84</v>
      </c>
      <c r="D71" s="7">
        <v>168</v>
      </c>
      <c r="E71" s="7">
        <v>202</v>
      </c>
      <c r="F71" s="7">
        <v>172</v>
      </c>
      <c r="G71" s="8">
        <v>542</v>
      </c>
      <c r="H71" s="7">
        <v>14</v>
      </c>
      <c r="I71" s="7">
        <v>12</v>
      </c>
    </row>
    <row r="72" spans="1:9" ht="17.399999999999999" x14ac:dyDescent="0.35">
      <c r="A72">
        <v>17</v>
      </c>
      <c r="B72" s="15" t="s">
        <v>126</v>
      </c>
      <c r="C72" s="32" t="s">
        <v>127</v>
      </c>
      <c r="D72" s="7">
        <v>187</v>
      </c>
      <c r="E72" s="7">
        <v>199</v>
      </c>
      <c r="F72" s="7">
        <v>155</v>
      </c>
      <c r="G72" s="8">
        <v>541</v>
      </c>
      <c r="H72" s="7">
        <v>9</v>
      </c>
      <c r="I72" s="7">
        <v>17</v>
      </c>
    </row>
    <row r="73" spans="1:9" ht="17.399999999999999" x14ac:dyDescent="0.35">
      <c r="A73">
        <v>18</v>
      </c>
      <c r="B73" s="76" t="s">
        <v>106</v>
      </c>
      <c r="C73" s="83" t="s">
        <v>160</v>
      </c>
      <c r="D73" s="7">
        <v>191</v>
      </c>
      <c r="E73" s="7">
        <v>142</v>
      </c>
      <c r="F73" s="7">
        <v>189</v>
      </c>
      <c r="G73" s="8">
        <v>522</v>
      </c>
      <c r="H73" s="7">
        <v>7</v>
      </c>
      <c r="I73" s="7">
        <v>16</v>
      </c>
    </row>
    <row r="74" spans="1:9" ht="17.399999999999999" x14ac:dyDescent="0.35">
      <c r="A74">
        <v>19</v>
      </c>
      <c r="B74" s="75" t="s">
        <v>105</v>
      </c>
      <c r="C74" s="67" t="s">
        <v>85</v>
      </c>
      <c r="D74" s="7">
        <v>199</v>
      </c>
      <c r="E74" s="7">
        <v>180</v>
      </c>
      <c r="F74" s="7">
        <v>138</v>
      </c>
      <c r="G74" s="8">
        <v>517</v>
      </c>
      <c r="H74" s="7">
        <v>11</v>
      </c>
      <c r="I74" s="7">
        <v>11</v>
      </c>
    </row>
    <row r="75" spans="1:9" ht="17.399999999999999" x14ac:dyDescent="0.35">
      <c r="A75">
        <v>20</v>
      </c>
      <c r="B75" s="78" t="s">
        <v>107</v>
      </c>
      <c r="C75" s="66" t="s">
        <v>119</v>
      </c>
      <c r="D75" s="7">
        <v>200</v>
      </c>
      <c r="E75" s="7">
        <v>151</v>
      </c>
      <c r="F75" s="7">
        <v>161</v>
      </c>
      <c r="G75" s="8">
        <v>512</v>
      </c>
      <c r="H75" s="7">
        <v>9</v>
      </c>
      <c r="I75" s="7">
        <v>14</v>
      </c>
    </row>
    <row r="76" spans="1:9" ht="17.399999999999999" x14ac:dyDescent="0.35">
      <c r="A76">
        <v>21</v>
      </c>
      <c r="B76" s="75" t="s">
        <v>105</v>
      </c>
      <c r="C76" s="67" t="s">
        <v>95</v>
      </c>
      <c r="D76" s="7">
        <v>161</v>
      </c>
      <c r="E76" s="7">
        <v>200</v>
      </c>
      <c r="F76" s="7">
        <v>150</v>
      </c>
      <c r="G76" s="8">
        <v>511</v>
      </c>
      <c r="H76" s="7">
        <v>8</v>
      </c>
      <c r="I76" s="7">
        <v>15</v>
      </c>
    </row>
    <row r="77" spans="1:9" ht="17.399999999999999" x14ac:dyDescent="0.35">
      <c r="A77">
        <v>22</v>
      </c>
      <c r="B77" s="78" t="s">
        <v>107</v>
      </c>
      <c r="C77" s="66" t="s">
        <v>139</v>
      </c>
      <c r="D77" s="7">
        <v>181</v>
      </c>
      <c r="E77" s="7">
        <v>168</v>
      </c>
      <c r="F77" s="7">
        <v>157</v>
      </c>
      <c r="G77" s="8">
        <v>506</v>
      </c>
      <c r="H77" s="7">
        <v>11</v>
      </c>
      <c r="I77" s="7">
        <v>13</v>
      </c>
    </row>
    <row r="78" spans="1:9" ht="17.399999999999999" x14ac:dyDescent="0.35">
      <c r="A78">
        <v>23</v>
      </c>
      <c r="B78" s="86" t="s">
        <v>123</v>
      </c>
      <c r="C78" s="87" t="s">
        <v>130</v>
      </c>
      <c r="D78" s="7">
        <v>175</v>
      </c>
      <c r="E78" s="7">
        <v>198</v>
      </c>
      <c r="F78" s="7">
        <v>126</v>
      </c>
      <c r="G78" s="8">
        <v>499</v>
      </c>
      <c r="H78" s="7">
        <v>12</v>
      </c>
      <c r="I78" s="7">
        <v>8</v>
      </c>
    </row>
    <row r="79" spans="1:9" ht="17.399999999999999" x14ac:dyDescent="0.35">
      <c r="A79">
        <v>24</v>
      </c>
      <c r="B79" s="84" t="s">
        <v>121</v>
      </c>
      <c r="C79" s="85" t="s">
        <v>137</v>
      </c>
      <c r="D79" s="7">
        <v>150</v>
      </c>
      <c r="E79" s="7">
        <v>166</v>
      </c>
      <c r="F79" s="7">
        <v>180</v>
      </c>
      <c r="G79" s="8">
        <v>496</v>
      </c>
      <c r="H79" s="7">
        <v>9</v>
      </c>
      <c r="I79" s="7">
        <v>13</v>
      </c>
    </row>
    <row r="80" spans="1:9" ht="17.399999999999999" x14ac:dyDescent="0.35">
      <c r="A80">
        <v>25</v>
      </c>
      <c r="B80" s="78" t="s">
        <v>107</v>
      </c>
      <c r="C80" s="66" t="s">
        <v>142</v>
      </c>
      <c r="D80" s="7">
        <v>190</v>
      </c>
      <c r="E80" s="7">
        <v>147</v>
      </c>
      <c r="F80" s="7">
        <v>158</v>
      </c>
      <c r="G80" s="8">
        <v>495</v>
      </c>
      <c r="H80" s="7">
        <v>9</v>
      </c>
      <c r="I80" s="7">
        <v>12</v>
      </c>
    </row>
    <row r="81" spans="1:10" ht="17.399999999999999" x14ac:dyDescent="0.35">
      <c r="A81">
        <v>26</v>
      </c>
      <c r="B81" s="78" t="s">
        <v>107</v>
      </c>
      <c r="C81" s="66" t="s">
        <v>90</v>
      </c>
      <c r="D81" s="7">
        <v>156</v>
      </c>
      <c r="E81" s="7">
        <v>165</v>
      </c>
      <c r="F81" s="7">
        <v>168</v>
      </c>
      <c r="G81" s="8">
        <v>489</v>
      </c>
      <c r="H81" s="7">
        <v>6</v>
      </c>
      <c r="I81" s="7">
        <v>18</v>
      </c>
    </row>
    <row r="82" spans="1:10" ht="17.399999999999999" x14ac:dyDescent="0.35">
      <c r="A82">
        <v>27</v>
      </c>
      <c r="B82" s="76" t="s">
        <v>106</v>
      </c>
      <c r="C82" s="83" t="s">
        <v>144</v>
      </c>
      <c r="D82" s="7">
        <v>158</v>
      </c>
      <c r="E82" s="7">
        <v>150</v>
      </c>
      <c r="F82" s="7">
        <v>179</v>
      </c>
      <c r="G82" s="8">
        <v>487</v>
      </c>
      <c r="H82" s="7">
        <v>8</v>
      </c>
      <c r="I82" s="7">
        <v>14</v>
      </c>
    </row>
    <row r="83" spans="1:10" ht="17.399999999999999" x14ac:dyDescent="0.35">
      <c r="A83">
        <v>28</v>
      </c>
      <c r="B83" s="79" t="s">
        <v>108</v>
      </c>
      <c r="C83" s="82" t="s">
        <v>125</v>
      </c>
      <c r="D83" s="7">
        <v>169</v>
      </c>
      <c r="E83" s="7">
        <v>145</v>
      </c>
      <c r="F83" s="7">
        <v>171</v>
      </c>
      <c r="G83" s="8">
        <v>485</v>
      </c>
      <c r="H83" s="7">
        <v>8</v>
      </c>
      <c r="I83" s="7">
        <v>13</v>
      </c>
    </row>
    <row r="84" spans="1:10" ht="17.399999999999999" x14ac:dyDescent="0.35">
      <c r="A84">
        <v>29</v>
      </c>
      <c r="B84" s="84" t="s">
        <v>121</v>
      </c>
      <c r="C84" s="85" t="s">
        <v>141</v>
      </c>
      <c r="D84" s="7">
        <v>158</v>
      </c>
      <c r="E84" s="7">
        <v>161</v>
      </c>
      <c r="F84" s="7">
        <v>163</v>
      </c>
      <c r="G84" s="8">
        <v>482</v>
      </c>
      <c r="H84" s="7">
        <v>9</v>
      </c>
      <c r="I84" s="7">
        <v>11</v>
      </c>
    </row>
    <row r="85" spans="1:10" ht="17.399999999999999" x14ac:dyDescent="0.35">
      <c r="A85">
        <v>30</v>
      </c>
      <c r="B85" s="79" t="s">
        <v>108</v>
      </c>
      <c r="C85" s="82" t="s">
        <v>145</v>
      </c>
      <c r="D85" s="7">
        <v>160</v>
      </c>
      <c r="E85" s="7">
        <v>142</v>
      </c>
      <c r="F85" s="7">
        <v>174</v>
      </c>
      <c r="G85" s="8">
        <v>476</v>
      </c>
      <c r="H85" s="7">
        <v>8</v>
      </c>
      <c r="I85" s="7">
        <v>12</v>
      </c>
    </row>
    <row r="86" spans="1:10" ht="17.399999999999999" x14ac:dyDescent="0.35">
      <c r="A86">
        <v>31</v>
      </c>
      <c r="B86" s="79" t="s">
        <v>108</v>
      </c>
      <c r="C86" s="82" t="s">
        <v>146</v>
      </c>
      <c r="D86" s="7">
        <v>171</v>
      </c>
      <c r="E86" s="7">
        <v>170</v>
      </c>
      <c r="F86" s="7">
        <v>128</v>
      </c>
      <c r="G86" s="8">
        <v>469</v>
      </c>
      <c r="H86" s="7">
        <v>7</v>
      </c>
      <c r="I86" s="7">
        <v>13</v>
      </c>
    </row>
    <row r="87" spans="1:10" ht="17.399999999999999" x14ac:dyDescent="0.35">
      <c r="A87">
        <v>32</v>
      </c>
      <c r="B87" s="84" t="s">
        <v>121</v>
      </c>
      <c r="C87" s="85" t="s">
        <v>147</v>
      </c>
      <c r="D87" s="7">
        <v>147</v>
      </c>
      <c r="E87" s="7">
        <v>154</v>
      </c>
      <c r="F87" s="7">
        <v>167</v>
      </c>
      <c r="G87" s="8">
        <v>468</v>
      </c>
      <c r="H87" s="7">
        <v>9</v>
      </c>
      <c r="I87" s="7">
        <v>12</v>
      </c>
    </row>
    <row r="88" spans="1:10" ht="17.399999999999999" x14ac:dyDescent="0.35">
      <c r="A88">
        <v>33</v>
      </c>
      <c r="B88" s="86" t="s">
        <v>123</v>
      </c>
      <c r="C88" s="207" t="s">
        <v>101</v>
      </c>
      <c r="D88" s="7">
        <v>156</v>
      </c>
      <c r="E88" s="7">
        <v>162</v>
      </c>
      <c r="F88" s="7">
        <v>142</v>
      </c>
      <c r="G88" s="8">
        <v>460</v>
      </c>
      <c r="H88" s="7">
        <v>4</v>
      </c>
      <c r="I88" s="7">
        <v>17</v>
      </c>
    </row>
    <row r="89" spans="1:10" ht="17.399999999999999" x14ac:dyDescent="0.35">
      <c r="A89">
        <v>34</v>
      </c>
      <c r="B89" s="89" t="s">
        <v>149</v>
      </c>
      <c r="C89" s="90" t="s">
        <v>150</v>
      </c>
      <c r="D89" s="7">
        <v>162</v>
      </c>
      <c r="E89" s="7">
        <v>138</v>
      </c>
      <c r="F89" s="7">
        <v>159</v>
      </c>
      <c r="G89" s="8">
        <v>459</v>
      </c>
      <c r="H89" s="7">
        <v>5</v>
      </c>
      <c r="I89" s="7">
        <v>15</v>
      </c>
    </row>
    <row r="90" spans="1:10" ht="17.399999999999999" x14ac:dyDescent="0.35">
      <c r="A90">
        <v>35</v>
      </c>
      <c r="B90" s="75" t="s">
        <v>105</v>
      </c>
      <c r="C90" s="67" t="s">
        <v>94</v>
      </c>
      <c r="D90" s="7">
        <v>142</v>
      </c>
      <c r="E90" s="7">
        <v>160</v>
      </c>
      <c r="F90" s="7">
        <v>156</v>
      </c>
      <c r="G90" s="8">
        <v>458</v>
      </c>
      <c r="H90" s="7">
        <v>4</v>
      </c>
      <c r="I90" s="7">
        <v>16</v>
      </c>
    </row>
    <row r="91" spans="1:10" ht="17.399999999999999" x14ac:dyDescent="0.35">
      <c r="A91">
        <v>36</v>
      </c>
      <c r="B91" s="75" t="s">
        <v>105</v>
      </c>
      <c r="C91" s="67" t="s">
        <v>87</v>
      </c>
      <c r="D91" s="7">
        <v>162</v>
      </c>
      <c r="E91" s="7">
        <v>149</v>
      </c>
      <c r="F91" s="7">
        <v>145</v>
      </c>
      <c r="G91" s="8">
        <v>456</v>
      </c>
      <c r="H91" s="7">
        <v>7</v>
      </c>
      <c r="I91" s="7">
        <v>14</v>
      </c>
    </row>
    <row r="92" spans="1:10" ht="17.399999999999999" x14ac:dyDescent="0.35">
      <c r="A92">
        <v>37</v>
      </c>
      <c r="B92" s="79" t="s">
        <v>108</v>
      </c>
      <c r="C92" s="82" t="s">
        <v>92</v>
      </c>
      <c r="D92" s="7">
        <v>127</v>
      </c>
      <c r="E92" s="7">
        <v>168</v>
      </c>
      <c r="F92" s="7">
        <v>161</v>
      </c>
      <c r="G92" s="8">
        <v>456</v>
      </c>
      <c r="H92" s="7">
        <v>7</v>
      </c>
      <c r="I92" s="7">
        <v>12</v>
      </c>
    </row>
    <row r="93" spans="1:10" ht="17.399999999999999" x14ac:dyDescent="0.35">
      <c r="A93">
        <v>38</v>
      </c>
      <c r="B93" s="15" t="s">
        <v>126</v>
      </c>
      <c r="C93" s="32" t="s">
        <v>134</v>
      </c>
      <c r="D93" s="7">
        <v>152</v>
      </c>
      <c r="E93" s="7">
        <v>152</v>
      </c>
      <c r="F93" s="7">
        <v>149</v>
      </c>
      <c r="G93" s="8">
        <v>453</v>
      </c>
      <c r="H93" s="7">
        <v>11</v>
      </c>
      <c r="I93" s="7">
        <v>9</v>
      </c>
    </row>
    <row r="94" spans="1:10" ht="17.399999999999999" x14ac:dyDescent="0.35">
      <c r="A94">
        <v>39</v>
      </c>
      <c r="B94" s="86" t="s">
        <v>123</v>
      </c>
      <c r="C94" s="87" t="s">
        <v>153</v>
      </c>
      <c r="D94" s="7">
        <v>153</v>
      </c>
      <c r="E94" s="7">
        <v>166</v>
      </c>
      <c r="F94" s="7">
        <v>128</v>
      </c>
      <c r="G94" s="8">
        <v>447</v>
      </c>
      <c r="H94" s="7">
        <v>6</v>
      </c>
      <c r="I94" s="7">
        <v>12</v>
      </c>
      <c r="J94" t="s">
        <v>0</v>
      </c>
    </row>
    <row r="95" spans="1:10" ht="17.399999999999999" x14ac:dyDescent="0.35">
      <c r="A95">
        <v>40</v>
      </c>
      <c r="B95" s="84" t="s">
        <v>121</v>
      </c>
      <c r="C95" s="85" t="s">
        <v>128</v>
      </c>
      <c r="D95" s="7">
        <v>148</v>
      </c>
      <c r="E95" s="7">
        <v>150</v>
      </c>
      <c r="F95" s="7">
        <v>147</v>
      </c>
      <c r="G95" s="8">
        <v>445</v>
      </c>
      <c r="H95" s="7">
        <v>7</v>
      </c>
      <c r="I95" s="7">
        <v>11</v>
      </c>
    </row>
    <row r="96" spans="1:10" ht="17.399999999999999" x14ac:dyDescent="0.35">
      <c r="A96">
        <v>41</v>
      </c>
      <c r="B96" s="84" t="s">
        <v>121</v>
      </c>
      <c r="C96" s="85" t="s">
        <v>155</v>
      </c>
      <c r="D96" s="7">
        <v>154</v>
      </c>
      <c r="E96" s="7">
        <v>156</v>
      </c>
      <c r="F96" s="7">
        <v>125</v>
      </c>
      <c r="G96" s="8">
        <v>435</v>
      </c>
      <c r="H96" s="7">
        <v>5</v>
      </c>
      <c r="I96" s="7">
        <v>13</v>
      </c>
    </row>
    <row r="97" spans="1:9" ht="17.399999999999999" x14ac:dyDescent="0.35">
      <c r="A97">
        <v>42</v>
      </c>
      <c r="B97" s="89" t="s">
        <v>149</v>
      </c>
      <c r="C97" s="90" t="s">
        <v>185</v>
      </c>
      <c r="D97" s="7">
        <v>137</v>
      </c>
      <c r="E97" s="7">
        <v>150</v>
      </c>
      <c r="F97" s="7">
        <v>147</v>
      </c>
      <c r="G97" s="8">
        <v>434</v>
      </c>
      <c r="H97" s="7">
        <v>9</v>
      </c>
      <c r="I97" s="7">
        <v>9</v>
      </c>
    </row>
    <row r="98" spans="1:9" ht="17.399999999999999" x14ac:dyDescent="0.35">
      <c r="A98">
        <v>43</v>
      </c>
      <c r="B98" s="31" t="s">
        <v>126</v>
      </c>
      <c r="C98" s="32" t="s">
        <v>161</v>
      </c>
      <c r="D98" s="7">
        <v>126</v>
      </c>
      <c r="E98" s="7">
        <v>167</v>
      </c>
      <c r="F98" s="7">
        <v>139</v>
      </c>
      <c r="G98" s="8">
        <v>432</v>
      </c>
      <c r="H98" s="7">
        <v>5</v>
      </c>
      <c r="I98" s="7">
        <v>12</v>
      </c>
    </row>
    <row r="99" spans="1:9" ht="17.399999999999999" x14ac:dyDescent="0.35">
      <c r="A99">
        <v>44</v>
      </c>
      <c r="B99" s="15" t="s">
        <v>126</v>
      </c>
      <c r="C99" s="32" t="s">
        <v>135</v>
      </c>
      <c r="D99" s="7">
        <v>114</v>
      </c>
      <c r="E99" s="7">
        <v>169</v>
      </c>
      <c r="F99" s="7">
        <v>145</v>
      </c>
      <c r="G99" s="8">
        <v>428</v>
      </c>
      <c r="H99" s="7">
        <v>6</v>
      </c>
      <c r="I99" s="7">
        <v>13</v>
      </c>
    </row>
    <row r="100" spans="1:9" ht="17.399999999999999" x14ac:dyDescent="0.35">
      <c r="A100">
        <v>45</v>
      </c>
      <c r="B100" s="84" t="s">
        <v>121</v>
      </c>
      <c r="C100" s="85" t="s">
        <v>143</v>
      </c>
      <c r="D100" s="7">
        <v>123</v>
      </c>
      <c r="E100" s="7">
        <v>125</v>
      </c>
      <c r="F100" s="7">
        <v>172</v>
      </c>
      <c r="G100" s="8">
        <v>420</v>
      </c>
      <c r="H100" s="7">
        <v>5</v>
      </c>
      <c r="I100" s="7">
        <v>12</v>
      </c>
    </row>
    <row r="101" spans="1:9" ht="17.399999999999999" x14ac:dyDescent="0.35">
      <c r="A101">
        <v>46</v>
      </c>
      <c r="B101" s="89" t="s">
        <v>149</v>
      </c>
      <c r="C101" s="90" t="s">
        <v>151</v>
      </c>
      <c r="D101" s="7">
        <v>155</v>
      </c>
      <c r="E101" s="7">
        <v>148</v>
      </c>
      <c r="F101" s="7">
        <v>116</v>
      </c>
      <c r="G101" s="8">
        <v>419</v>
      </c>
      <c r="H101" s="7">
        <v>9</v>
      </c>
      <c r="I101" s="7">
        <v>9</v>
      </c>
    </row>
    <row r="102" spans="1:9" ht="17.399999999999999" x14ac:dyDescent="0.35">
      <c r="A102">
        <v>47</v>
      </c>
      <c r="B102" s="84" t="s">
        <v>121</v>
      </c>
      <c r="C102" s="85" t="s">
        <v>133</v>
      </c>
      <c r="D102" s="7">
        <v>103</v>
      </c>
      <c r="E102" s="7">
        <v>148</v>
      </c>
      <c r="F102" s="7">
        <v>165</v>
      </c>
      <c r="G102" s="8">
        <v>416</v>
      </c>
      <c r="H102" s="7">
        <v>2</v>
      </c>
      <c r="I102" s="7">
        <v>14</v>
      </c>
    </row>
    <row r="103" spans="1:9" ht="17.399999999999999" x14ac:dyDescent="0.35">
      <c r="A103">
        <v>48</v>
      </c>
      <c r="B103" s="15" t="s">
        <v>126</v>
      </c>
      <c r="C103" s="32" t="s">
        <v>186</v>
      </c>
      <c r="D103" s="7">
        <v>148</v>
      </c>
      <c r="E103" s="7">
        <v>174</v>
      </c>
      <c r="F103" s="7">
        <v>93</v>
      </c>
      <c r="G103" s="8">
        <v>415</v>
      </c>
      <c r="H103" s="7">
        <v>7</v>
      </c>
      <c r="I103" s="7">
        <v>8</v>
      </c>
    </row>
    <row r="104" spans="1:9" ht="17.399999999999999" x14ac:dyDescent="0.35">
      <c r="A104">
        <v>49</v>
      </c>
      <c r="B104" s="79" t="s">
        <v>108</v>
      </c>
      <c r="C104" s="82" t="s">
        <v>120</v>
      </c>
      <c r="D104" s="7">
        <v>137</v>
      </c>
      <c r="E104" s="7">
        <v>120</v>
      </c>
      <c r="F104" s="7">
        <v>152</v>
      </c>
      <c r="G104" s="8">
        <v>409</v>
      </c>
      <c r="H104" s="7">
        <v>4</v>
      </c>
      <c r="I104" s="7">
        <v>12</v>
      </c>
    </row>
    <row r="105" spans="1:9" ht="17.399999999999999" x14ac:dyDescent="0.35">
      <c r="A105">
        <v>50</v>
      </c>
      <c r="B105" s="76" t="s">
        <v>106</v>
      </c>
      <c r="C105" s="83" t="s">
        <v>152</v>
      </c>
      <c r="D105" s="7">
        <v>149</v>
      </c>
      <c r="E105" s="7">
        <v>123</v>
      </c>
      <c r="F105" s="7">
        <v>132</v>
      </c>
      <c r="G105" s="8">
        <v>404</v>
      </c>
      <c r="H105" s="7">
        <v>5</v>
      </c>
      <c r="I105" s="7">
        <v>12</v>
      </c>
    </row>
    <row r="106" spans="1:9" ht="17.399999999999999" x14ac:dyDescent="0.35">
      <c r="A106">
        <v>51</v>
      </c>
      <c r="B106" s="84" t="s">
        <v>121</v>
      </c>
      <c r="C106" s="85" t="s">
        <v>122</v>
      </c>
      <c r="D106" s="7">
        <v>128</v>
      </c>
      <c r="E106" s="7">
        <v>146</v>
      </c>
      <c r="F106" s="7">
        <v>128</v>
      </c>
      <c r="G106" s="8">
        <v>402</v>
      </c>
      <c r="H106" s="7">
        <v>6</v>
      </c>
      <c r="I106" s="7">
        <v>10</v>
      </c>
    </row>
    <row r="107" spans="1:9" ht="17.399999999999999" x14ac:dyDescent="0.35">
      <c r="A107">
        <v>52</v>
      </c>
      <c r="B107" s="89" t="s">
        <v>149</v>
      </c>
      <c r="C107" s="90" t="s">
        <v>157</v>
      </c>
      <c r="D107" s="7">
        <v>136</v>
      </c>
      <c r="E107" s="7">
        <v>126</v>
      </c>
      <c r="F107" s="7">
        <v>133</v>
      </c>
      <c r="G107" s="8">
        <v>395</v>
      </c>
      <c r="H107" s="7">
        <v>4</v>
      </c>
      <c r="I107" s="7">
        <v>9</v>
      </c>
    </row>
    <row r="108" spans="1:9" ht="17.399999999999999" x14ac:dyDescent="0.35">
      <c r="A108">
        <v>53</v>
      </c>
      <c r="B108" s="89" t="s">
        <v>149</v>
      </c>
      <c r="C108" s="90" t="s">
        <v>179</v>
      </c>
      <c r="D108" s="7">
        <v>140</v>
      </c>
      <c r="E108" s="7">
        <v>107</v>
      </c>
      <c r="F108" s="7">
        <v>146</v>
      </c>
      <c r="G108" s="8">
        <v>393</v>
      </c>
      <c r="H108" s="7">
        <v>3</v>
      </c>
      <c r="I108" s="7">
        <v>12</v>
      </c>
    </row>
    <row r="109" spans="1:9" ht="17.399999999999999" x14ac:dyDescent="0.35">
      <c r="A109">
        <v>54</v>
      </c>
      <c r="B109" s="15" t="s">
        <v>126</v>
      </c>
      <c r="C109" s="32" t="s">
        <v>194</v>
      </c>
      <c r="D109" s="7">
        <v>132</v>
      </c>
      <c r="E109" s="7">
        <v>123</v>
      </c>
      <c r="F109" s="7">
        <v>126</v>
      </c>
      <c r="G109" s="8">
        <f>SUM(D109:F109)</f>
        <v>381</v>
      </c>
      <c r="H109" s="7"/>
      <c r="I109" s="7"/>
    </row>
    <row r="110" spans="1:9" ht="17.399999999999999" x14ac:dyDescent="0.35">
      <c r="A110">
        <v>55</v>
      </c>
      <c r="B110" s="86" t="s">
        <v>123</v>
      </c>
      <c r="C110" s="87" t="s">
        <v>148</v>
      </c>
      <c r="D110" s="7">
        <v>111</v>
      </c>
      <c r="E110" s="7">
        <v>138</v>
      </c>
      <c r="F110" s="7">
        <v>130</v>
      </c>
      <c r="G110" s="8">
        <v>379</v>
      </c>
      <c r="H110" s="7">
        <v>5</v>
      </c>
      <c r="I110" s="7">
        <v>7</v>
      </c>
    </row>
    <row r="111" spans="1:9" ht="17.399999999999999" x14ac:dyDescent="0.35">
      <c r="A111">
        <v>56</v>
      </c>
      <c r="B111" s="89" t="s">
        <v>149</v>
      </c>
      <c r="C111" s="90" t="s">
        <v>183</v>
      </c>
      <c r="D111" s="7">
        <v>125</v>
      </c>
      <c r="E111" s="7">
        <v>118</v>
      </c>
      <c r="F111" s="7">
        <v>133</v>
      </c>
      <c r="G111" s="8">
        <v>376</v>
      </c>
      <c r="H111" s="7">
        <v>3</v>
      </c>
      <c r="I111" s="7">
        <v>11</v>
      </c>
    </row>
    <row r="112" spans="1:9" ht="17.399999999999999" x14ac:dyDescent="0.35">
      <c r="A112">
        <v>57</v>
      </c>
      <c r="B112" s="76" t="s">
        <v>106</v>
      </c>
      <c r="C112" s="83" t="s">
        <v>156</v>
      </c>
      <c r="D112" s="7">
        <v>135</v>
      </c>
      <c r="E112" s="7">
        <v>125</v>
      </c>
      <c r="F112" s="7">
        <v>114</v>
      </c>
      <c r="G112" s="8">
        <v>374</v>
      </c>
      <c r="H112" s="7">
        <v>5</v>
      </c>
      <c r="I112" s="7">
        <v>7</v>
      </c>
    </row>
    <row r="113" spans="1:9" ht="17.399999999999999" x14ac:dyDescent="0.35">
      <c r="A113">
        <v>58</v>
      </c>
      <c r="B113" s="76" t="s">
        <v>106</v>
      </c>
      <c r="C113" s="83" t="s">
        <v>158</v>
      </c>
      <c r="D113" s="7">
        <v>131</v>
      </c>
      <c r="E113" s="7">
        <v>122</v>
      </c>
      <c r="F113" s="7">
        <v>113</v>
      </c>
      <c r="G113" s="8">
        <v>366</v>
      </c>
      <c r="H113" s="7">
        <v>3</v>
      </c>
      <c r="I113" s="7">
        <v>11</v>
      </c>
    </row>
    <row r="114" spans="1:9" ht="17.399999999999999" x14ac:dyDescent="0.35">
      <c r="A114">
        <v>59</v>
      </c>
      <c r="B114" s="89" t="s">
        <v>149</v>
      </c>
      <c r="C114" s="90" t="s">
        <v>178</v>
      </c>
      <c r="D114" s="7">
        <v>105</v>
      </c>
      <c r="E114" s="7">
        <v>112</v>
      </c>
      <c r="F114" s="7">
        <v>144</v>
      </c>
      <c r="G114" s="8">
        <v>361</v>
      </c>
      <c r="H114" s="7">
        <v>4</v>
      </c>
      <c r="I114" s="7">
        <v>7</v>
      </c>
    </row>
    <row r="115" spans="1:9" ht="17.399999999999999" x14ac:dyDescent="0.35">
      <c r="A115">
        <v>60</v>
      </c>
      <c r="B115" s="86" t="s">
        <v>123</v>
      </c>
      <c r="C115" s="87" t="s">
        <v>131</v>
      </c>
      <c r="D115" s="7">
        <v>96</v>
      </c>
      <c r="E115" s="7">
        <v>133</v>
      </c>
      <c r="F115" s="7">
        <v>131</v>
      </c>
      <c r="G115" s="8">
        <v>360</v>
      </c>
      <c r="H115" s="7">
        <v>2</v>
      </c>
      <c r="I115" s="7">
        <v>9</v>
      </c>
    </row>
    <row r="116" spans="1:9" ht="17.399999999999999" x14ac:dyDescent="0.35">
      <c r="A116">
        <v>61</v>
      </c>
      <c r="B116" s="15" t="s">
        <v>126</v>
      </c>
      <c r="C116" s="206" t="s">
        <v>207</v>
      </c>
      <c r="D116" s="7">
        <v>117</v>
      </c>
      <c r="E116" s="7">
        <v>108</v>
      </c>
      <c r="F116" s="7">
        <v>124</v>
      </c>
      <c r="G116" s="8">
        <f>SUM(D116:F116)</f>
        <v>349</v>
      </c>
      <c r="H116" s="7"/>
      <c r="I116" s="7"/>
    </row>
    <row r="117" spans="1:9" ht="17.399999999999999" x14ac:dyDescent="0.35">
      <c r="A117">
        <v>62</v>
      </c>
      <c r="B117" s="15" t="s">
        <v>126</v>
      </c>
      <c r="C117" s="32" t="s">
        <v>184</v>
      </c>
      <c r="D117" s="7">
        <v>102</v>
      </c>
      <c r="E117" s="7">
        <v>103</v>
      </c>
      <c r="F117" s="7">
        <v>140</v>
      </c>
      <c r="G117" s="8">
        <v>345</v>
      </c>
      <c r="H117" s="7">
        <v>3</v>
      </c>
      <c r="I117" s="7">
        <v>7</v>
      </c>
    </row>
    <row r="118" spans="1:9" ht="17.399999999999999" x14ac:dyDescent="0.35">
      <c r="A118">
        <v>63</v>
      </c>
      <c r="B118" s="89" t="s">
        <v>149</v>
      </c>
      <c r="C118" s="90" t="s">
        <v>180</v>
      </c>
      <c r="D118" s="7">
        <v>114</v>
      </c>
      <c r="E118" s="7">
        <v>119</v>
      </c>
      <c r="F118" s="7">
        <v>100</v>
      </c>
      <c r="G118" s="8">
        <v>333</v>
      </c>
      <c r="H118" s="7">
        <v>5</v>
      </c>
      <c r="I118" s="7">
        <v>5</v>
      </c>
    </row>
    <row r="119" spans="1:9" ht="17.399999999999999" x14ac:dyDescent="0.35">
      <c r="A119">
        <v>64</v>
      </c>
      <c r="B119" s="89" t="s">
        <v>149</v>
      </c>
      <c r="C119" s="90" t="s">
        <v>163</v>
      </c>
      <c r="D119" s="7">
        <v>96</v>
      </c>
      <c r="E119" s="7">
        <v>129</v>
      </c>
      <c r="F119" s="7">
        <v>108</v>
      </c>
      <c r="G119" s="8">
        <v>333</v>
      </c>
      <c r="H119" s="7">
        <v>4</v>
      </c>
      <c r="I119" s="7">
        <v>5</v>
      </c>
    </row>
    <row r="120" spans="1:9" ht="17.399999999999999" x14ac:dyDescent="0.35">
      <c r="A120">
        <v>65</v>
      </c>
      <c r="B120" s="15" t="s">
        <v>126</v>
      </c>
      <c r="C120" s="160" t="s">
        <v>214</v>
      </c>
      <c r="D120" s="7">
        <v>103</v>
      </c>
      <c r="E120" s="7">
        <v>99</v>
      </c>
      <c r="F120" s="7">
        <v>88</v>
      </c>
      <c r="G120" s="8">
        <f>SUM(D120:F120)</f>
        <v>290</v>
      </c>
      <c r="H120" s="7"/>
      <c r="I120" s="7"/>
    </row>
    <row r="121" spans="1:9" ht="18" x14ac:dyDescent="0.35">
      <c r="B121" s="15"/>
      <c r="C121" s="16"/>
    </row>
    <row r="123" spans="1:9" x14ac:dyDescent="0.3">
      <c r="B123" s="27"/>
      <c r="C123" s="34"/>
    </row>
    <row r="124" spans="1:9" x14ac:dyDescent="0.3">
      <c r="B124" s="27"/>
      <c r="C124" s="27"/>
    </row>
    <row r="127" spans="1:9" x14ac:dyDescent="0.3">
      <c r="B127" s="128">
        <v>30</v>
      </c>
      <c r="C127" t="s">
        <v>212</v>
      </c>
      <c r="D127" s="4">
        <v>154</v>
      </c>
      <c r="E127" s="4">
        <v>178</v>
      </c>
      <c r="F127" s="4">
        <v>159</v>
      </c>
      <c r="G127" s="4">
        <v>491</v>
      </c>
      <c r="H127" s="4">
        <v>7</v>
      </c>
      <c r="I127" s="4">
        <v>16</v>
      </c>
    </row>
    <row r="128" spans="1:9" x14ac:dyDescent="0.3">
      <c r="B128" s="128">
        <v>35</v>
      </c>
      <c r="C128" t="s">
        <v>200</v>
      </c>
      <c r="D128" s="4">
        <v>158</v>
      </c>
      <c r="E128" s="4">
        <v>146</v>
      </c>
      <c r="F128" s="4">
        <v>180</v>
      </c>
      <c r="G128" s="4">
        <v>484</v>
      </c>
      <c r="H128" s="4">
        <v>4</v>
      </c>
      <c r="I128" s="4">
        <v>19</v>
      </c>
    </row>
    <row r="129" spans="2:9" x14ac:dyDescent="0.3">
      <c r="B129" s="128">
        <v>39</v>
      </c>
      <c r="C129" t="s">
        <v>213</v>
      </c>
      <c r="D129" s="4">
        <v>147</v>
      </c>
      <c r="E129" s="4">
        <v>157</v>
      </c>
      <c r="F129" s="4">
        <v>174</v>
      </c>
      <c r="G129" s="4">
        <v>478</v>
      </c>
      <c r="H129" s="4">
        <v>11</v>
      </c>
      <c r="I129" s="4">
        <v>10</v>
      </c>
    </row>
  </sheetData>
  <sortState xmlns:xlrd2="http://schemas.microsoft.com/office/spreadsheetml/2017/richdata2" ref="B56:I121">
    <sortCondition descending="1" ref="G56:G12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62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80" t="s">
        <v>210</v>
      </c>
      <c r="D2" s="35"/>
      <c r="E2" s="35" t="s">
        <v>211</v>
      </c>
      <c r="F2" s="35"/>
      <c r="G2" s="35"/>
    </row>
    <row r="3" spans="1:11" ht="15.6" x14ac:dyDescent="0.3">
      <c r="A3">
        <v>1</v>
      </c>
      <c r="B3" s="11" t="s">
        <v>19</v>
      </c>
      <c r="C3" s="143" t="s">
        <v>20</v>
      </c>
      <c r="D3" s="7">
        <v>231</v>
      </c>
      <c r="E3" s="7">
        <v>167</v>
      </c>
      <c r="F3" s="7">
        <v>170</v>
      </c>
      <c r="G3" s="8">
        <v>568</v>
      </c>
      <c r="H3" s="7">
        <v>16</v>
      </c>
      <c r="I3" s="7">
        <v>11</v>
      </c>
      <c r="J3" s="7">
        <v>2</v>
      </c>
      <c r="K3" s="7">
        <v>5</v>
      </c>
    </row>
    <row r="4" spans="1:11" ht="17.399999999999999" x14ac:dyDescent="0.35">
      <c r="A4">
        <v>2</v>
      </c>
      <c r="B4" s="11" t="s">
        <v>19</v>
      </c>
      <c r="C4" s="144" t="s">
        <v>21</v>
      </c>
      <c r="D4" s="7">
        <v>150</v>
      </c>
      <c r="E4" s="7">
        <v>202</v>
      </c>
      <c r="F4" s="7">
        <v>183</v>
      </c>
      <c r="G4" s="8">
        <v>535</v>
      </c>
      <c r="H4" s="7">
        <v>9</v>
      </c>
      <c r="I4" s="7">
        <v>17</v>
      </c>
      <c r="J4" s="7">
        <v>4</v>
      </c>
      <c r="K4" s="7">
        <v>2</v>
      </c>
    </row>
    <row r="5" spans="1:11" ht="17.399999999999999" x14ac:dyDescent="0.35">
      <c r="A5">
        <v>3</v>
      </c>
      <c r="B5" s="13" t="s">
        <v>24</v>
      </c>
      <c r="C5" s="145" t="s">
        <v>35</v>
      </c>
      <c r="D5" s="7">
        <v>140</v>
      </c>
      <c r="E5" s="7">
        <v>167</v>
      </c>
      <c r="F5" s="7">
        <v>210</v>
      </c>
      <c r="G5" s="8">
        <v>517</v>
      </c>
      <c r="H5" s="7">
        <v>10</v>
      </c>
      <c r="I5" s="7">
        <v>11</v>
      </c>
      <c r="J5" s="7">
        <v>8</v>
      </c>
      <c r="K5" s="7">
        <v>2</v>
      </c>
    </row>
    <row r="6" spans="1:11" ht="17.399999999999999" x14ac:dyDescent="0.35">
      <c r="A6">
        <v>4</v>
      </c>
      <c r="B6" s="11" t="s">
        <v>19</v>
      </c>
      <c r="C6" s="144" t="s">
        <v>38</v>
      </c>
      <c r="D6" s="7">
        <v>137</v>
      </c>
      <c r="E6" s="7">
        <v>180</v>
      </c>
      <c r="F6" s="7">
        <v>199</v>
      </c>
      <c r="G6" s="8">
        <v>516</v>
      </c>
      <c r="H6" s="7">
        <v>11</v>
      </c>
      <c r="I6" s="7">
        <v>13</v>
      </c>
      <c r="J6" s="7">
        <v>3</v>
      </c>
      <c r="K6" s="7">
        <v>5</v>
      </c>
    </row>
    <row r="7" spans="1:11" ht="17.399999999999999" x14ac:dyDescent="0.35">
      <c r="A7">
        <v>5</v>
      </c>
      <c r="B7" s="11" t="s">
        <v>19</v>
      </c>
      <c r="C7" s="144" t="s">
        <v>22</v>
      </c>
      <c r="D7" s="7">
        <v>143</v>
      </c>
      <c r="E7" s="7">
        <v>193</v>
      </c>
      <c r="F7" s="7">
        <v>167</v>
      </c>
      <c r="G7" s="8">
        <v>503</v>
      </c>
      <c r="H7" s="7">
        <v>4</v>
      </c>
      <c r="I7" s="7">
        <v>20</v>
      </c>
      <c r="J7" s="7">
        <v>4</v>
      </c>
      <c r="K7" s="7">
        <v>2</v>
      </c>
    </row>
    <row r="8" spans="1:11" ht="18" x14ac:dyDescent="0.35">
      <c r="A8">
        <v>6</v>
      </c>
      <c r="B8" s="15" t="s">
        <v>29</v>
      </c>
      <c r="C8" s="146" t="s">
        <v>71</v>
      </c>
      <c r="D8" s="7">
        <v>160</v>
      </c>
      <c r="E8" s="7">
        <v>154</v>
      </c>
      <c r="F8" s="7">
        <v>168</v>
      </c>
      <c r="G8" s="8">
        <v>482</v>
      </c>
      <c r="H8" s="7">
        <v>9</v>
      </c>
      <c r="I8" s="7">
        <v>11</v>
      </c>
      <c r="J8" s="7">
        <v>8</v>
      </c>
      <c r="K8" s="7">
        <v>2</v>
      </c>
    </row>
    <row r="9" spans="1:11" ht="17.399999999999999" x14ac:dyDescent="0.35">
      <c r="A9">
        <v>7</v>
      </c>
      <c r="B9" s="11" t="s">
        <v>19</v>
      </c>
      <c r="C9" s="144" t="s">
        <v>23</v>
      </c>
      <c r="D9" s="7">
        <v>155</v>
      </c>
      <c r="E9" s="7">
        <v>172</v>
      </c>
      <c r="F9" s="7">
        <v>152</v>
      </c>
      <c r="G9" s="8">
        <v>479</v>
      </c>
      <c r="H9" s="7">
        <v>9</v>
      </c>
      <c r="I9" s="7">
        <v>11</v>
      </c>
      <c r="J9" s="7">
        <v>5</v>
      </c>
      <c r="K9" s="7">
        <v>6</v>
      </c>
    </row>
    <row r="10" spans="1:11" ht="17.399999999999999" x14ac:dyDescent="0.35">
      <c r="A10">
        <v>8</v>
      </c>
      <c r="B10" s="13" t="s">
        <v>24</v>
      </c>
      <c r="C10" s="145" t="s">
        <v>27</v>
      </c>
      <c r="D10" s="7">
        <v>151</v>
      </c>
      <c r="E10" s="7">
        <v>135</v>
      </c>
      <c r="F10" s="7">
        <v>178</v>
      </c>
      <c r="G10" s="8">
        <v>464</v>
      </c>
      <c r="H10" s="7">
        <v>7</v>
      </c>
      <c r="I10" s="7">
        <v>12</v>
      </c>
      <c r="J10" s="7">
        <v>6</v>
      </c>
      <c r="K10" s="7">
        <v>5</v>
      </c>
    </row>
    <row r="11" spans="1:11" ht="17.399999999999999" x14ac:dyDescent="0.35">
      <c r="A11">
        <v>9</v>
      </c>
      <c r="B11" s="31" t="s">
        <v>29</v>
      </c>
      <c r="C11" s="147" t="s">
        <v>30</v>
      </c>
      <c r="D11" s="7">
        <v>138</v>
      </c>
      <c r="E11" s="7">
        <v>159</v>
      </c>
      <c r="F11" s="7">
        <v>158</v>
      </c>
      <c r="G11" s="8">
        <v>455</v>
      </c>
      <c r="H11" s="7">
        <v>9</v>
      </c>
      <c r="I11" s="7">
        <v>11</v>
      </c>
      <c r="J11" s="7">
        <v>8</v>
      </c>
      <c r="K11" s="7">
        <v>6</v>
      </c>
    </row>
    <row r="12" spans="1:11" ht="17.399999999999999" x14ac:dyDescent="0.35">
      <c r="A12">
        <v>10</v>
      </c>
      <c r="B12" s="17" t="s">
        <v>31</v>
      </c>
      <c r="C12" s="148" t="s">
        <v>45</v>
      </c>
      <c r="D12" s="7">
        <v>144</v>
      </c>
      <c r="E12" s="7">
        <v>159</v>
      </c>
      <c r="F12" s="7">
        <v>152</v>
      </c>
      <c r="G12" s="8">
        <v>455</v>
      </c>
      <c r="H12" s="7">
        <v>13</v>
      </c>
      <c r="I12" s="7">
        <v>5</v>
      </c>
      <c r="J12" s="7">
        <v>8</v>
      </c>
      <c r="K12" s="7">
        <v>5</v>
      </c>
    </row>
    <row r="13" spans="1:11" ht="18" x14ac:dyDescent="0.35">
      <c r="A13">
        <v>11</v>
      </c>
      <c r="B13" s="23" t="s">
        <v>53</v>
      </c>
      <c r="C13" s="149" t="s">
        <v>56</v>
      </c>
      <c r="D13" s="7">
        <v>116</v>
      </c>
      <c r="E13" s="7">
        <v>118</v>
      </c>
      <c r="F13" s="7">
        <v>121</v>
      </c>
      <c r="G13" s="8">
        <v>355</v>
      </c>
      <c r="H13" s="7">
        <v>1</v>
      </c>
      <c r="I13" s="7">
        <v>7</v>
      </c>
      <c r="J13" s="7">
        <v>11</v>
      </c>
      <c r="K13" s="7">
        <v>1</v>
      </c>
    </row>
    <row r="14" spans="1:11" ht="17.399999999999999" x14ac:dyDescent="0.35">
      <c r="A14">
        <v>12</v>
      </c>
      <c r="B14" s="13" t="s">
        <v>24</v>
      </c>
      <c r="C14" s="145" t="s">
        <v>28</v>
      </c>
      <c r="D14" s="7">
        <v>166</v>
      </c>
      <c r="E14" s="7">
        <v>116</v>
      </c>
      <c r="F14" s="7">
        <v>169</v>
      </c>
      <c r="G14" s="8">
        <v>451</v>
      </c>
      <c r="H14" s="7">
        <v>5</v>
      </c>
      <c r="I14" s="7">
        <v>14</v>
      </c>
      <c r="J14" s="7">
        <v>6</v>
      </c>
      <c r="K14" s="7">
        <v>5</v>
      </c>
    </row>
    <row r="15" spans="1:11" ht="17.399999999999999" x14ac:dyDescent="0.35">
      <c r="A15">
        <v>13</v>
      </c>
      <c r="B15" s="13" t="s">
        <v>24</v>
      </c>
      <c r="C15" s="145" t="s">
        <v>25</v>
      </c>
      <c r="D15" s="7">
        <v>151</v>
      </c>
      <c r="E15" s="7">
        <v>163</v>
      </c>
      <c r="F15" s="7">
        <v>136</v>
      </c>
      <c r="G15" s="8">
        <v>450</v>
      </c>
      <c r="H15" s="7">
        <v>5</v>
      </c>
      <c r="I15" s="7">
        <v>14</v>
      </c>
      <c r="J15" s="7">
        <v>8</v>
      </c>
      <c r="K15" s="7">
        <v>3</v>
      </c>
    </row>
    <row r="16" spans="1:11" ht="18" x14ac:dyDescent="0.35">
      <c r="A16">
        <v>14</v>
      </c>
      <c r="B16" s="15" t="s">
        <v>29</v>
      </c>
      <c r="C16" s="146" t="s">
        <v>52</v>
      </c>
      <c r="D16" s="7">
        <v>145</v>
      </c>
      <c r="E16" s="7">
        <v>174</v>
      </c>
      <c r="F16" s="7">
        <v>129</v>
      </c>
      <c r="G16" s="8">
        <v>448</v>
      </c>
      <c r="H16" s="7">
        <v>8</v>
      </c>
      <c r="I16" s="7">
        <v>10</v>
      </c>
      <c r="J16" s="7">
        <v>9</v>
      </c>
      <c r="K16" s="7">
        <v>3</v>
      </c>
    </row>
    <row r="17" spans="1:11" ht="17.399999999999999" x14ac:dyDescent="0.35">
      <c r="A17">
        <v>15</v>
      </c>
      <c r="B17" s="21" t="s">
        <v>41</v>
      </c>
      <c r="C17" s="150" t="s">
        <v>47</v>
      </c>
      <c r="D17" s="7">
        <v>136</v>
      </c>
      <c r="E17" s="7">
        <v>154</v>
      </c>
      <c r="F17" s="7">
        <v>157</v>
      </c>
      <c r="G17" s="8">
        <v>447</v>
      </c>
      <c r="H17" s="7">
        <v>9</v>
      </c>
      <c r="I17" s="7">
        <v>11</v>
      </c>
      <c r="J17" s="7">
        <v>10</v>
      </c>
      <c r="K17" s="7">
        <v>1</v>
      </c>
    </row>
    <row r="18" spans="1:11" ht="18" x14ac:dyDescent="0.35">
      <c r="A18">
        <v>16</v>
      </c>
      <c r="B18" s="19" t="s">
        <v>33</v>
      </c>
      <c r="C18" s="151" t="s">
        <v>34</v>
      </c>
      <c r="D18" s="7">
        <v>136</v>
      </c>
      <c r="E18" s="7">
        <v>167</v>
      </c>
      <c r="F18" s="7">
        <v>136</v>
      </c>
      <c r="G18" s="8">
        <v>439</v>
      </c>
      <c r="H18" s="7">
        <v>4</v>
      </c>
      <c r="I18" s="7">
        <v>16</v>
      </c>
      <c r="J18" s="7">
        <v>8</v>
      </c>
      <c r="K18" s="7">
        <v>3</v>
      </c>
    </row>
    <row r="19" spans="1:11" ht="18" x14ac:dyDescent="0.35">
      <c r="A19">
        <v>17</v>
      </c>
      <c r="B19" s="15" t="s">
        <v>49</v>
      </c>
      <c r="C19" s="146" t="s">
        <v>50</v>
      </c>
      <c r="D19" s="7">
        <v>154</v>
      </c>
      <c r="E19" s="7">
        <v>133</v>
      </c>
      <c r="F19" s="7">
        <v>148</v>
      </c>
      <c r="G19" s="8">
        <v>435</v>
      </c>
      <c r="H19" s="7">
        <v>6</v>
      </c>
      <c r="I19" s="7">
        <v>11</v>
      </c>
      <c r="J19" s="7">
        <v>8</v>
      </c>
      <c r="K19" s="7">
        <v>5</v>
      </c>
    </row>
    <row r="20" spans="1:11" ht="17.399999999999999" x14ac:dyDescent="0.35">
      <c r="A20">
        <v>18</v>
      </c>
      <c r="B20" s="21" t="s">
        <v>41</v>
      </c>
      <c r="C20" s="150" t="s">
        <v>42</v>
      </c>
      <c r="D20" s="7">
        <v>137</v>
      </c>
      <c r="E20" s="7">
        <v>158</v>
      </c>
      <c r="F20" s="7">
        <v>139</v>
      </c>
      <c r="G20" s="8">
        <v>434</v>
      </c>
      <c r="H20" s="7">
        <v>9</v>
      </c>
      <c r="I20" s="7">
        <v>8</v>
      </c>
      <c r="J20" s="7">
        <v>12</v>
      </c>
      <c r="K20" s="7">
        <v>1</v>
      </c>
    </row>
    <row r="21" spans="1:11" ht="17.399999999999999" x14ac:dyDescent="0.35">
      <c r="A21">
        <v>19</v>
      </c>
      <c r="B21" s="17" t="s">
        <v>31</v>
      </c>
      <c r="C21" s="148" t="s">
        <v>40</v>
      </c>
      <c r="D21" s="7">
        <v>151</v>
      </c>
      <c r="E21" s="7">
        <v>123</v>
      </c>
      <c r="F21" s="7">
        <v>155</v>
      </c>
      <c r="G21" s="8">
        <v>429</v>
      </c>
      <c r="H21" s="7">
        <v>4</v>
      </c>
      <c r="I21" s="7">
        <v>13</v>
      </c>
      <c r="J21" s="7">
        <v>10</v>
      </c>
      <c r="K21" s="7">
        <v>3</v>
      </c>
    </row>
    <row r="22" spans="1:11" ht="17.399999999999999" x14ac:dyDescent="0.35">
      <c r="A22">
        <v>20</v>
      </c>
      <c r="B22" s="13" t="s">
        <v>24</v>
      </c>
      <c r="C22" s="145" t="s">
        <v>26</v>
      </c>
      <c r="D22" s="7">
        <v>142</v>
      </c>
      <c r="E22" s="7">
        <v>119</v>
      </c>
      <c r="F22" s="7">
        <v>165</v>
      </c>
      <c r="G22" s="8">
        <v>426</v>
      </c>
      <c r="H22" s="7">
        <v>5</v>
      </c>
      <c r="I22" s="7">
        <v>12</v>
      </c>
      <c r="J22" s="7">
        <v>9</v>
      </c>
      <c r="K22" s="7">
        <v>5</v>
      </c>
    </row>
    <row r="23" spans="1:11" ht="17.399999999999999" x14ac:dyDescent="0.35">
      <c r="A23">
        <v>21</v>
      </c>
      <c r="B23" s="17" t="s">
        <v>31</v>
      </c>
      <c r="C23" s="148" t="s">
        <v>32</v>
      </c>
      <c r="D23" s="7">
        <v>132</v>
      </c>
      <c r="E23" s="7">
        <v>163</v>
      </c>
      <c r="F23" s="7">
        <v>127</v>
      </c>
      <c r="G23" s="8">
        <v>422</v>
      </c>
      <c r="H23" s="7">
        <v>7</v>
      </c>
      <c r="I23" s="7">
        <v>9</v>
      </c>
      <c r="J23" s="7">
        <v>10</v>
      </c>
      <c r="K23" s="7">
        <v>5</v>
      </c>
    </row>
    <row r="24" spans="1:11" ht="18" x14ac:dyDescent="0.35">
      <c r="A24">
        <v>22</v>
      </c>
      <c r="B24" s="19" t="s">
        <v>33</v>
      </c>
      <c r="C24" s="151" t="s">
        <v>37</v>
      </c>
      <c r="D24" s="7">
        <v>142</v>
      </c>
      <c r="E24" s="7">
        <v>135</v>
      </c>
      <c r="F24" s="7">
        <v>142</v>
      </c>
      <c r="G24" s="8">
        <v>419</v>
      </c>
      <c r="H24" s="7">
        <v>3</v>
      </c>
      <c r="I24" s="7">
        <v>14</v>
      </c>
      <c r="J24" s="7">
        <v>7</v>
      </c>
      <c r="K24" s="7">
        <v>6</v>
      </c>
    </row>
    <row r="25" spans="1:11" ht="18" x14ac:dyDescent="0.35">
      <c r="A25">
        <v>23</v>
      </c>
      <c r="B25" s="15" t="s">
        <v>29</v>
      </c>
      <c r="C25" s="146" t="s">
        <v>61</v>
      </c>
      <c r="D25" s="7">
        <v>113</v>
      </c>
      <c r="E25" s="7">
        <v>150</v>
      </c>
      <c r="F25" s="7">
        <v>141</v>
      </c>
      <c r="G25" s="8">
        <v>404</v>
      </c>
      <c r="H25" s="7">
        <v>6</v>
      </c>
      <c r="I25" s="7">
        <v>10</v>
      </c>
      <c r="J25" s="7">
        <v>12</v>
      </c>
      <c r="K25" s="7">
        <v>3</v>
      </c>
    </row>
    <row r="26" spans="1:11" ht="17.399999999999999" x14ac:dyDescent="0.35">
      <c r="A26">
        <v>24</v>
      </c>
      <c r="B26" s="21" t="s">
        <v>41</v>
      </c>
      <c r="C26" s="150" t="s">
        <v>44</v>
      </c>
      <c r="D26" s="7">
        <v>143</v>
      </c>
      <c r="E26" s="7">
        <v>137</v>
      </c>
      <c r="F26" s="7">
        <v>121</v>
      </c>
      <c r="G26" s="8">
        <v>401</v>
      </c>
      <c r="H26" s="7">
        <v>3</v>
      </c>
      <c r="I26" s="7">
        <v>14</v>
      </c>
      <c r="J26" s="7">
        <v>12</v>
      </c>
      <c r="K26" s="7">
        <v>1</v>
      </c>
    </row>
    <row r="27" spans="1:11" ht="18" x14ac:dyDescent="0.35">
      <c r="A27">
        <v>25</v>
      </c>
      <c r="B27" s="23" t="s">
        <v>53</v>
      </c>
      <c r="C27" s="149" t="s">
        <v>57</v>
      </c>
      <c r="D27" s="7">
        <v>143</v>
      </c>
      <c r="E27" s="7">
        <v>131</v>
      </c>
      <c r="F27" s="7">
        <v>122</v>
      </c>
      <c r="G27" s="8">
        <v>396</v>
      </c>
      <c r="H27" s="7">
        <v>6</v>
      </c>
      <c r="I27" s="7">
        <v>8</v>
      </c>
      <c r="J27" s="7">
        <v>13</v>
      </c>
      <c r="K27" s="7">
        <v>3</v>
      </c>
    </row>
    <row r="28" spans="1:11" ht="17.399999999999999" x14ac:dyDescent="0.35">
      <c r="A28">
        <v>26</v>
      </c>
      <c r="B28" s="21" t="s">
        <v>41</v>
      </c>
      <c r="C28" s="150" t="s">
        <v>51</v>
      </c>
      <c r="D28" s="7">
        <v>121</v>
      </c>
      <c r="E28" s="7">
        <v>158</v>
      </c>
      <c r="F28" s="7">
        <v>110</v>
      </c>
      <c r="G28" s="8">
        <v>389</v>
      </c>
      <c r="H28" s="7">
        <v>7</v>
      </c>
      <c r="I28" s="7">
        <v>6</v>
      </c>
      <c r="J28" s="7">
        <v>13</v>
      </c>
      <c r="K28" s="7">
        <v>4</v>
      </c>
    </row>
    <row r="29" spans="1:11" ht="17.399999999999999" x14ac:dyDescent="0.35">
      <c r="A29">
        <v>27</v>
      </c>
      <c r="B29" s="17" t="s">
        <v>31</v>
      </c>
      <c r="C29" s="148" t="s">
        <v>39</v>
      </c>
      <c r="D29" s="7">
        <v>146</v>
      </c>
      <c r="E29" s="7">
        <v>111</v>
      </c>
      <c r="F29" s="7">
        <v>131</v>
      </c>
      <c r="G29" s="8">
        <v>388</v>
      </c>
      <c r="H29" s="7">
        <v>3</v>
      </c>
      <c r="I29" s="7">
        <v>10</v>
      </c>
      <c r="J29" s="7">
        <v>10</v>
      </c>
      <c r="K29" s="7">
        <v>7</v>
      </c>
    </row>
    <row r="30" spans="1:11" ht="18" x14ac:dyDescent="0.35">
      <c r="A30">
        <v>28</v>
      </c>
      <c r="B30" s="23" t="s">
        <v>53</v>
      </c>
      <c r="C30" s="149" t="s">
        <v>63</v>
      </c>
      <c r="D30" s="7">
        <v>115</v>
      </c>
      <c r="E30" s="7">
        <v>114</v>
      </c>
      <c r="F30" s="7">
        <v>157</v>
      </c>
      <c r="G30" s="8">
        <v>386</v>
      </c>
      <c r="H30" s="7">
        <v>7</v>
      </c>
      <c r="I30" s="7">
        <v>8</v>
      </c>
      <c r="J30" s="7">
        <v>14</v>
      </c>
      <c r="K30" s="7">
        <v>2</v>
      </c>
    </row>
    <row r="31" spans="1:11" ht="17.399999999999999" x14ac:dyDescent="0.35">
      <c r="A31">
        <v>29</v>
      </c>
      <c r="B31" s="21" t="s">
        <v>41</v>
      </c>
      <c r="C31" s="150" t="s">
        <v>46</v>
      </c>
      <c r="D31" s="7">
        <v>134</v>
      </c>
      <c r="E31" s="7">
        <v>116</v>
      </c>
      <c r="F31" s="7">
        <v>128</v>
      </c>
      <c r="G31" s="8">
        <v>378</v>
      </c>
      <c r="H31" s="7">
        <v>2</v>
      </c>
      <c r="I31" s="7">
        <v>12</v>
      </c>
      <c r="J31" s="7">
        <v>12</v>
      </c>
      <c r="K31" s="7">
        <v>4</v>
      </c>
    </row>
    <row r="32" spans="1:11" ht="18" x14ac:dyDescent="0.35">
      <c r="A32">
        <v>30</v>
      </c>
      <c r="B32" s="23" t="s">
        <v>53</v>
      </c>
      <c r="C32" s="149" t="s">
        <v>54</v>
      </c>
      <c r="D32" s="7">
        <v>129</v>
      </c>
      <c r="E32" s="7">
        <v>104</v>
      </c>
      <c r="F32" s="7">
        <v>145</v>
      </c>
      <c r="G32" s="8">
        <v>378</v>
      </c>
      <c r="H32" s="7">
        <v>5</v>
      </c>
      <c r="I32" s="7">
        <v>8</v>
      </c>
      <c r="J32" s="7">
        <v>15</v>
      </c>
      <c r="K32" s="7">
        <v>2</v>
      </c>
    </row>
    <row r="33" spans="1:11" ht="18" x14ac:dyDescent="0.35">
      <c r="A33">
        <v>31</v>
      </c>
      <c r="B33" s="19" t="s">
        <v>33</v>
      </c>
      <c r="C33" s="151" t="s">
        <v>43</v>
      </c>
      <c r="D33" s="7">
        <v>85</v>
      </c>
      <c r="E33" s="7">
        <v>155</v>
      </c>
      <c r="F33" s="7">
        <v>135</v>
      </c>
      <c r="G33" s="8">
        <v>375</v>
      </c>
      <c r="H33" s="7">
        <v>5</v>
      </c>
      <c r="I33" s="7">
        <v>9</v>
      </c>
      <c r="J33" s="7">
        <v>14</v>
      </c>
      <c r="K33" s="7">
        <v>2</v>
      </c>
    </row>
    <row r="34" spans="1:11" ht="18" x14ac:dyDescent="0.35">
      <c r="A34">
        <v>32</v>
      </c>
      <c r="B34" s="15" t="s">
        <v>29</v>
      </c>
      <c r="C34" s="146" t="s">
        <v>60</v>
      </c>
      <c r="D34" s="7">
        <v>134</v>
      </c>
      <c r="E34" s="7">
        <v>136</v>
      </c>
      <c r="F34" s="7">
        <v>103</v>
      </c>
      <c r="G34" s="8">
        <v>373</v>
      </c>
      <c r="H34" s="7">
        <v>6</v>
      </c>
      <c r="I34" s="7">
        <v>7</v>
      </c>
      <c r="J34" s="7">
        <v>13</v>
      </c>
      <c r="K34" s="7">
        <v>4</v>
      </c>
    </row>
    <row r="35" spans="1:11" ht="18" x14ac:dyDescent="0.35">
      <c r="A35">
        <v>33</v>
      </c>
      <c r="B35" s="15" t="s">
        <v>29</v>
      </c>
      <c r="C35" s="146" t="s">
        <v>70</v>
      </c>
      <c r="D35" s="7">
        <v>121</v>
      </c>
      <c r="E35" s="7">
        <v>175</v>
      </c>
      <c r="F35" s="7">
        <v>73</v>
      </c>
      <c r="G35" s="8">
        <v>369</v>
      </c>
      <c r="H35" s="7">
        <v>9</v>
      </c>
      <c r="I35" s="7">
        <v>4</v>
      </c>
      <c r="J35" s="7">
        <v>13</v>
      </c>
      <c r="K35" s="7">
        <v>4</v>
      </c>
    </row>
    <row r="36" spans="1:11" ht="18" x14ac:dyDescent="0.35">
      <c r="A36">
        <v>34</v>
      </c>
      <c r="B36" s="19" t="s">
        <v>33</v>
      </c>
      <c r="C36" s="151" t="s">
        <v>59</v>
      </c>
      <c r="D36" s="7">
        <v>139</v>
      </c>
      <c r="E36" s="7">
        <v>114</v>
      </c>
      <c r="F36" s="7">
        <v>113</v>
      </c>
      <c r="G36" s="8">
        <v>366</v>
      </c>
      <c r="H36" s="7">
        <v>3</v>
      </c>
      <c r="I36" s="7">
        <v>10</v>
      </c>
      <c r="J36" s="7">
        <v>16</v>
      </c>
      <c r="K36" s="7">
        <v>1</v>
      </c>
    </row>
    <row r="37" spans="1:11" ht="18" x14ac:dyDescent="0.35">
      <c r="A37">
        <v>35</v>
      </c>
      <c r="B37" s="15" t="s">
        <v>29</v>
      </c>
      <c r="C37" s="146" t="s">
        <v>69</v>
      </c>
      <c r="D37" s="7">
        <v>122</v>
      </c>
      <c r="E37" s="7">
        <v>132</v>
      </c>
      <c r="F37" s="7">
        <v>105</v>
      </c>
      <c r="G37" s="8">
        <v>359</v>
      </c>
      <c r="H37" s="7">
        <v>3</v>
      </c>
      <c r="I37" s="7">
        <v>9</v>
      </c>
      <c r="J37" s="7">
        <v>17</v>
      </c>
      <c r="K37" s="7">
        <v>1</v>
      </c>
    </row>
    <row r="38" spans="1:11" ht="18" x14ac:dyDescent="0.35">
      <c r="A38">
        <v>36</v>
      </c>
      <c r="B38" s="19" t="s">
        <v>33</v>
      </c>
      <c r="C38" s="151" t="s">
        <v>58</v>
      </c>
      <c r="D38" s="7">
        <v>117</v>
      </c>
      <c r="E38" s="7">
        <v>143</v>
      </c>
      <c r="F38" s="7">
        <v>99</v>
      </c>
      <c r="G38" s="8">
        <v>359</v>
      </c>
      <c r="H38" s="7">
        <v>2</v>
      </c>
      <c r="I38" s="7">
        <v>11</v>
      </c>
      <c r="J38" s="7">
        <v>13</v>
      </c>
      <c r="K38" s="7">
        <v>4</v>
      </c>
    </row>
    <row r="39" spans="1:11" ht="18" x14ac:dyDescent="0.35">
      <c r="A39">
        <v>37</v>
      </c>
      <c r="B39" s="15" t="s">
        <v>29</v>
      </c>
      <c r="C39" s="146" t="s">
        <v>48</v>
      </c>
      <c r="D39" s="7">
        <v>88</v>
      </c>
      <c r="E39" s="7">
        <v>139</v>
      </c>
      <c r="F39" s="7">
        <v>130</v>
      </c>
      <c r="G39" s="8">
        <v>357</v>
      </c>
      <c r="H39" s="7">
        <v>1</v>
      </c>
      <c r="I39" s="7">
        <v>10</v>
      </c>
      <c r="J39" s="7">
        <v>14</v>
      </c>
      <c r="K39" s="7">
        <v>5</v>
      </c>
    </row>
    <row r="40" spans="1:11" ht="18" x14ac:dyDescent="0.35">
      <c r="A40">
        <v>38</v>
      </c>
      <c r="B40" s="15" t="s">
        <v>29</v>
      </c>
      <c r="C40" s="146" t="s">
        <v>74</v>
      </c>
      <c r="D40" s="7">
        <v>121</v>
      </c>
      <c r="E40" s="7">
        <v>128</v>
      </c>
      <c r="F40" s="7">
        <v>107</v>
      </c>
      <c r="G40" s="8">
        <v>356</v>
      </c>
      <c r="H40" s="7">
        <v>4</v>
      </c>
      <c r="I40" s="7">
        <v>9</v>
      </c>
      <c r="J40" s="7">
        <v>16</v>
      </c>
      <c r="K40" s="7">
        <v>2</v>
      </c>
    </row>
    <row r="41" spans="1:11" ht="18" x14ac:dyDescent="0.35">
      <c r="A41">
        <v>39</v>
      </c>
      <c r="B41" s="15" t="s">
        <v>29</v>
      </c>
      <c r="C41" s="146" t="s">
        <v>191</v>
      </c>
      <c r="D41" s="7">
        <v>105</v>
      </c>
      <c r="E41" s="7">
        <v>122</v>
      </c>
      <c r="F41" s="7">
        <v>125</v>
      </c>
      <c r="G41" s="8">
        <f>SUM(D41:F41)</f>
        <v>352</v>
      </c>
      <c r="H41" s="7"/>
      <c r="I41" s="7"/>
      <c r="J41" s="7"/>
      <c r="K41" s="7"/>
    </row>
    <row r="42" spans="1:11" ht="17.399999999999999" x14ac:dyDescent="0.35">
      <c r="A42">
        <v>40</v>
      </c>
      <c r="B42" s="21" t="s">
        <v>41</v>
      </c>
      <c r="C42" s="150" t="s">
        <v>55</v>
      </c>
      <c r="D42" s="7">
        <v>100</v>
      </c>
      <c r="E42" s="7">
        <v>124</v>
      </c>
      <c r="F42" s="7">
        <v>114</v>
      </c>
      <c r="G42" s="8">
        <v>338</v>
      </c>
      <c r="H42" s="7">
        <v>3</v>
      </c>
      <c r="I42" s="7">
        <v>8</v>
      </c>
      <c r="J42" s="7">
        <v>16</v>
      </c>
      <c r="K42" s="7">
        <v>3</v>
      </c>
    </row>
    <row r="43" spans="1:11" ht="18" x14ac:dyDescent="0.35">
      <c r="A43">
        <v>41</v>
      </c>
      <c r="B43" s="23" t="s">
        <v>53</v>
      </c>
      <c r="C43" s="149" t="s">
        <v>64</v>
      </c>
      <c r="D43" s="7">
        <v>118</v>
      </c>
      <c r="E43" s="7">
        <v>104</v>
      </c>
      <c r="F43" s="7">
        <v>103</v>
      </c>
      <c r="G43" s="8">
        <v>325</v>
      </c>
      <c r="H43" s="7">
        <v>3</v>
      </c>
      <c r="I43" s="7">
        <v>7</v>
      </c>
      <c r="J43" s="7">
        <v>15</v>
      </c>
      <c r="K43" s="7">
        <v>6</v>
      </c>
    </row>
    <row r="44" spans="1:11" ht="18" x14ac:dyDescent="0.35">
      <c r="A44">
        <v>42</v>
      </c>
      <c r="B44" s="15" t="s">
        <v>29</v>
      </c>
      <c r="C44" s="146" t="s">
        <v>205</v>
      </c>
      <c r="D44" s="7">
        <v>107</v>
      </c>
      <c r="E44" s="7">
        <v>104</v>
      </c>
      <c r="F44" s="7">
        <v>109</v>
      </c>
      <c r="G44" s="8">
        <f>SUM(D44:F44)</f>
        <v>320</v>
      </c>
      <c r="H44" s="7"/>
      <c r="I44" s="7"/>
      <c r="J44" s="7"/>
      <c r="K44" s="7"/>
    </row>
    <row r="45" spans="1:11" ht="18" x14ac:dyDescent="0.35">
      <c r="A45">
        <v>43</v>
      </c>
      <c r="B45" s="15" t="s">
        <v>29</v>
      </c>
      <c r="C45" s="146" t="s">
        <v>75</v>
      </c>
      <c r="D45" s="7">
        <v>96</v>
      </c>
      <c r="E45" s="7">
        <v>77</v>
      </c>
      <c r="F45" s="7">
        <v>142</v>
      </c>
      <c r="G45" s="8">
        <v>315</v>
      </c>
      <c r="H45" s="7">
        <v>4</v>
      </c>
      <c r="I45" s="7">
        <v>5</v>
      </c>
      <c r="J45" s="7">
        <v>16</v>
      </c>
      <c r="K45" s="7">
        <v>6</v>
      </c>
    </row>
    <row r="46" spans="1:11" ht="18" x14ac:dyDescent="0.35">
      <c r="B46" s="23" t="s">
        <v>53</v>
      </c>
      <c r="C46" s="149" t="s">
        <v>68</v>
      </c>
      <c r="D46" s="7">
        <v>102</v>
      </c>
      <c r="E46" s="7">
        <v>91</v>
      </c>
      <c r="F46" s="7">
        <v>107</v>
      </c>
      <c r="G46" s="8">
        <v>300</v>
      </c>
      <c r="H46" s="7">
        <v>3</v>
      </c>
      <c r="I46" s="7">
        <v>5</v>
      </c>
      <c r="J46" s="7">
        <v>19</v>
      </c>
      <c r="K46" s="7">
        <v>3</v>
      </c>
    </row>
    <row r="47" spans="1:11" ht="18" x14ac:dyDescent="0.35">
      <c r="B47" s="15" t="s">
        <v>29</v>
      </c>
      <c r="C47" s="146" t="s">
        <v>76</v>
      </c>
      <c r="D47" s="7">
        <v>106</v>
      </c>
      <c r="E47" s="7">
        <v>101</v>
      </c>
      <c r="F47" s="7">
        <v>82</v>
      </c>
      <c r="G47" s="8">
        <v>289</v>
      </c>
      <c r="H47" s="7">
        <v>4</v>
      </c>
      <c r="I47" s="7">
        <v>4</v>
      </c>
      <c r="J47" s="7">
        <v>20</v>
      </c>
      <c r="K47" s="7">
        <v>3</v>
      </c>
    </row>
    <row r="48" spans="1:11" ht="18" x14ac:dyDescent="0.35">
      <c r="B48" s="15" t="s">
        <v>29</v>
      </c>
      <c r="C48" s="146" t="s">
        <v>192</v>
      </c>
      <c r="D48" s="7">
        <v>94</v>
      </c>
      <c r="E48" s="7">
        <v>99</v>
      </c>
      <c r="F48" s="7">
        <v>72</v>
      </c>
      <c r="G48" s="8">
        <f>SUM(D48:F48)</f>
        <v>265</v>
      </c>
      <c r="H48" s="7"/>
      <c r="I48" s="7"/>
      <c r="J48" s="7"/>
      <c r="K48" s="7"/>
    </row>
    <row r="49" spans="1:11" ht="18" x14ac:dyDescent="0.35">
      <c r="B49" s="29"/>
      <c r="C49" s="152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9"/>
      <c r="C50" s="152"/>
    </row>
    <row r="51" spans="1:11" ht="15.6" x14ac:dyDescent="0.3">
      <c r="B51" s="29"/>
      <c r="C51" s="180" t="s">
        <v>172</v>
      </c>
      <c r="D51" s="35"/>
      <c r="E51" s="35" t="s">
        <v>211</v>
      </c>
      <c r="F51" s="35"/>
      <c r="G51" s="35"/>
    </row>
    <row r="52" spans="1:11" ht="17.399999999999999" x14ac:dyDescent="0.35">
      <c r="A52">
        <v>1</v>
      </c>
      <c r="B52" s="74" t="s">
        <v>17</v>
      </c>
      <c r="C52" s="153" t="s">
        <v>83</v>
      </c>
      <c r="D52" s="7">
        <v>215</v>
      </c>
      <c r="E52" s="7">
        <v>237</v>
      </c>
      <c r="F52" s="7">
        <v>243</v>
      </c>
      <c r="G52" s="8">
        <v>695</v>
      </c>
      <c r="H52" s="7">
        <v>24</v>
      </c>
      <c r="I52" s="7">
        <v>8</v>
      </c>
      <c r="J52" s="7">
        <v>1</v>
      </c>
      <c r="K52" s="7">
        <v>2</v>
      </c>
    </row>
    <row r="53" spans="1:11" ht="17.399999999999999" x14ac:dyDescent="0.35">
      <c r="A53">
        <v>2</v>
      </c>
      <c r="B53" s="74" t="s">
        <v>17</v>
      </c>
      <c r="C53" s="153" t="s">
        <v>18</v>
      </c>
      <c r="D53" s="7">
        <v>202</v>
      </c>
      <c r="E53" s="7">
        <v>221</v>
      </c>
      <c r="F53" s="7">
        <v>247</v>
      </c>
      <c r="G53" s="8">
        <v>670</v>
      </c>
      <c r="H53" s="7">
        <v>22</v>
      </c>
      <c r="I53" s="7">
        <v>4</v>
      </c>
      <c r="J53" s="7">
        <v>5</v>
      </c>
      <c r="K53" s="7">
        <v>1</v>
      </c>
    </row>
    <row r="54" spans="1:11" ht="17.399999999999999" x14ac:dyDescent="0.35">
      <c r="A54">
        <v>3</v>
      </c>
      <c r="B54" s="74" t="s">
        <v>17</v>
      </c>
      <c r="C54" s="153" t="s">
        <v>84</v>
      </c>
      <c r="D54" s="7">
        <v>212</v>
      </c>
      <c r="E54" s="7">
        <v>207</v>
      </c>
      <c r="F54" s="7">
        <v>244</v>
      </c>
      <c r="G54" s="8">
        <v>663</v>
      </c>
      <c r="H54" s="7">
        <v>18</v>
      </c>
      <c r="I54" s="7">
        <v>12</v>
      </c>
      <c r="J54" s="7">
        <v>1</v>
      </c>
      <c r="K54" s="7">
        <v>0</v>
      </c>
    </row>
    <row r="55" spans="1:11" ht="17.399999999999999" x14ac:dyDescent="0.35">
      <c r="A55">
        <v>4</v>
      </c>
      <c r="B55" s="76" t="s">
        <v>106</v>
      </c>
      <c r="C55" s="159" t="s">
        <v>100</v>
      </c>
      <c r="D55" s="7">
        <v>191</v>
      </c>
      <c r="E55" s="7">
        <v>191</v>
      </c>
      <c r="F55" s="7">
        <v>243</v>
      </c>
      <c r="G55" s="8">
        <v>625</v>
      </c>
      <c r="H55" s="7">
        <v>18</v>
      </c>
      <c r="I55" s="7">
        <v>10</v>
      </c>
      <c r="J55" s="7">
        <v>2</v>
      </c>
      <c r="K55" s="7">
        <v>1</v>
      </c>
    </row>
    <row r="56" spans="1:11" ht="17.399999999999999" x14ac:dyDescent="0.35">
      <c r="A56">
        <v>5</v>
      </c>
      <c r="B56" s="78" t="s">
        <v>107</v>
      </c>
      <c r="C56" s="155" t="s">
        <v>117</v>
      </c>
      <c r="D56" s="7">
        <v>193</v>
      </c>
      <c r="E56" s="7">
        <v>203</v>
      </c>
      <c r="F56" s="7">
        <v>185</v>
      </c>
      <c r="G56" s="8">
        <v>581</v>
      </c>
      <c r="H56" s="7">
        <v>14</v>
      </c>
      <c r="I56" s="7">
        <v>12</v>
      </c>
      <c r="J56" s="7">
        <v>3</v>
      </c>
      <c r="K56" s="7">
        <v>3</v>
      </c>
    </row>
    <row r="57" spans="1:11" ht="17.399999999999999" x14ac:dyDescent="0.35">
      <c r="A57">
        <v>6</v>
      </c>
      <c r="B57" s="75" t="s">
        <v>105</v>
      </c>
      <c r="C57" s="154" t="s">
        <v>94</v>
      </c>
      <c r="D57" s="7">
        <v>193</v>
      </c>
      <c r="E57" s="7">
        <v>204</v>
      </c>
      <c r="F57" s="7">
        <v>183</v>
      </c>
      <c r="G57" s="8">
        <v>580</v>
      </c>
      <c r="H57" s="7">
        <v>12</v>
      </c>
      <c r="I57" s="7">
        <v>18</v>
      </c>
      <c r="J57" s="7">
        <v>2</v>
      </c>
      <c r="K57" s="7">
        <v>1</v>
      </c>
    </row>
    <row r="58" spans="1:11" ht="17.399999999999999" x14ac:dyDescent="0.35">
      <c r="A58">
        <v>7</v>
      </c>
      <c r="B58" s="79" t="s">
        <v>108</v>
      </c>
      <c r="C58" s="156" t="s">
        <v>125</v>
      </c>
      <c r="D58" s="7">
        <v>177</v>
      </c>
      <c r="E58" s="7">
        <v>178</v>
      </c>
      <c r="F58" s="7">
        <v>223</v>
      </c>
      <c r="G58" s="8">
        <v>578</v>
      </c>
      <c r="H58" s="7">
        <v>14</v>
      </c>
      <c r="I58" s="7">
        <v>15</v>
      </c>
      <c r="J58" s="7">
        <v>2</v>
      </c>
      <c r="K58" s="7">
        <v>2</v>
      </c>
    </row>
    <row r="59" spans="1:11" ht="17.399999999999999" x14ac:dyDescent="0.35">
      <c r="A59">
        <v>8</v>
      </c>
      <c r="B59" s="75" t="s">
        <v>105</v>
      </c>
      <c r="C59" s="154" t="s">
        <v>91</v>
      </c>
      <c r="D59" s="7">
        <v>188</v>
      </c>
      <c r="E59" s="7">
        <v>194</v>
      </c>
      <c r="F59" s="7">
        <v>191</v>
      </c>
      <c r="G59" s="8">
        <v>573</v>
      </c>
      <c r="H59" s="7">
        <v>17</v>
      </c>
      <c r="I59" s="7">
        <v>8</v>
      </c>
      <c r="J59" s="7">
        <v>7</v>
      </c>
      <c r="K59" s="7">
        <v>0</v>
      </c>
    </row>
    <row r="60" spans="1:11" ht="17.399999999999999" x14ac:dyDescent="0.35">
      <c r="A60">
        <v>9</v>
      </c>
      <c r="B60" s="74" t="s">
        <v>17</v>
      </c>
      <c r="C60" s="153" t="s">
        <v>88</v>
      </c>
      <c r="D60" s="7">
        <v>187</v>
      </c>
      <c r="E60" s="7">
        <v>193</v>
      </c>
      <c r="F60" s="7">
        <v>192</v>
      </c>
      <c r="G60" s="8">
        <v>572</v>
      </c>
      <c r="H60" s="7">
        <v>14</v>
      </c>
      <c r="I60" s="7">
        <v>15</v>
      </c>
      <c r="J60" s="7">
        <v>3</v>
      </c>
      <c r="K60" s="7">
        <v>1</v>
      </c>
    </row>
    <row r="61" spans="1:11" ht="17.399999999999999" x14ac:dyDescent="0.35">
      <c r="A61">
        <v>10</v>
      </c>
      <c r="B61" s="78" t="s">
        <v>107</v>
      </c>
      <c r="C61" s="155" t="s">
        <v>136</v>
      </c>
      <c r="D61" s="7">
        <v>204</v>
      </c>
      <c r="E61" s="7">
        <v>190</v>
      </c>
      <c r="F61" s="7">
        <v>167</v>
      </c>
      <c r="G61" s="8">
        <v>561</v>
      </c>
      <c r="H61" s="7">
        <v>11</v>
      </c>
      <c r="I61" s="7">
        <v>15</v>
      </c>
      <c r="J61" s="7">
        <v>2</v>
      </c>
      <c r="K61" s="7">
        <v>4</v>
      </c>
    </row>
    <row r="62" spans="1:11" ht="17.399999999999999" x14ac:dyDescent="0.35">
      <c r="A62">
        <v>11</v>
      </c>
      <c r="B62" s="76" t="s">
        <v>106</v>
      </c>
      <c r="C62" s="159" t="s">
        <v>144</v>
      </c>
      <c r="D62" s="7">
        <v>175</v>
      </c>
      <c r="E62" s="7">
        <v>204</v>
      </c>
      <c r="F62" s="7">
        <v>179</v>
      </c>
      <c r="G62" s="8">
        <v>558</v>
      </c>
      <c r="H62" s="7">
        <v>11</v>
      </c>
      <c r="I62" s="7">
        <v>16</v>
      </c>
      <c r="J62" s="7">
        <v>1</v>
      </c>
      <c r="K62" s="7">
        <v>3</v>
      </c>
    </row>
    <row r="63" spans="1:11" ht="17.399999999999999" x14ac:dyDescent="0.35">
      <c r="A63">
        <v>12</v>
      </c>
      <c r="B63" s="78" t="s">
        <v>107</v>
      </c>
      <c r="C63" s="155" t="s">
        <v>90</v>
      </c>
      <c r="D63" s="7">
        <v>211</v>
      </c>
      <c r="E63" s="7">
        <v>173</v>
      </c>
      <c r="F63" s="7">
        <v>170</v>
      </c>
      <c r="G63" s="8">
        <v>554</v>
      </c>
      <c r="H63" s="7">
        <v>13</v>
      </c>
      <c r="I63" s="7">
        <v>11</v>
      </c>
      <c r="J63" s="7">
        <v>6</v>
      </c>
      <c r="K63" s="7">
        <v>1</v>
      </c>
    </row>
    <row r="64" spans="1:11" ht="17.399999999999999" x14ac:dyDescent="0.35">
      <c r="A64">
        <v>13</v>
      </c>
      <c r="B64" s="79" t="s">
        <v>108</v>
      </c>
      <c r="C64" s="156" t="s">
        <v>92</v>
      </c>
      <c r="D64" s="7">
        <v>209</v>
      </c>
      <c r="E64" s="7">
        <v>178</v>
      </c>
      <c r="F64" s="7">
        <v>160</v>
      </c>
      <c r="G64" s="8">
        <v>547</v>
      </c>
      <c r="H64" s="7">
        <v>14</v>
      </c>
      <c r="I64" s="7">
        <v>9</v>
      </c>
      <c r="J64" s="7">
        <v>5</v>
      </c>
      <c r="K64" s="7">
        <v>3</v>
      </c>
    </row>
    <row r="65" spans="1:11" ht="17.399999999999999" x14ac:dyDescent="0.35">
      <c r="A65">
        <v>14</v>
      </c>
      <c r="B65" s="78" t="s">
        <v>107</v>
      </c>
      <c r="C65" s="155" t="s">
        <v>99</v>
      </c>
      <c r="D65" s="7">
        <v>189</v>
      </c>
      <c r="E65" s="7">
        <v>182</v>
      </c>
      <c r="F65" s="7">
        <v>170</v>
      </c>
      <c r="G65" s="8">
        <v>541</v>
      </c>
      <c r="H65" s="7">
        <v>13</v>
      </c>
      <c r="I65" s="7">
        <v>11</v>
      </c>
      <c r="J65" s="7">
        <v>7</v>
      </c>
      <c r="K65" s="7">
        <v>1</v>
      </c>
    </row>
    <row r="66" spans="1:11" ht="17.399999999999999" x14ac:dyDescent="0.35">
      <c r="A66">
        <v>15</v>
      </c>
      <c r="B66" s="86" t="s">
        <v>123</v>
      </c>
      <c r="C66" s="158" t="s">
        <v>129</v>
      </c>
      <c r="D66" s="7">
        <v>170</v>
      </c>
      <c r="E66" s="7">
        <v>162</v>
      </c>
      <c r="F66" s="7">
        <v>205</v>
      </c>
      <c r="G66" s="8">
        <v>537</v>
      </c>
      <c r="H66" s="7">
        <v>12</v>
      </c>
      <c r="I66" s="7">
        <v>14</v>
      </c>
      <c r="J66" s="7">
        <v>3</v>
      </c>
      <c r="K66" s="7">
        <v>3</v>
      </c>
    </row>
    <row r="67" spans="1:11" ht="17.399999999999999" x14ac:dyDescent="0.35">
      <c r="A67">
        <v>16</v>
      </c>
      <c r="B67" s="78" t="s">
        <v>107</v>
      </c>
      <c r="C67" s="155" t="s">
        <v>119</v>
      </c>
      <c r="D67" s="7">
        <v>188</v>
      </c>
      <c r="E67" s="7">
        <v>178</v>
      </c>
      <c r="F67" s="7">
        <v>170</v>
      </c>
      <c r="G67" s="8">
        <v>536</v>
      </c>
      <c r="H67" s="7">
        <v>10</v>
      </c>
      <c r="I67" s="7">
        <v>16</v>
      </c>
      <c r="J67" s="7">
        <v>3</v>
      </c>
      <c r="K67" s="7">
        <v>2</v>
      </c>
    </row>
    <row r="68" spans="1:11" ht="17.399999999999999" x14ac:dyDescent="0.35">
      <c r="A68">
        <v>17</v>
      </c>
      <c r="B68" s="84" t="s">
        <v>121</v>
      </c>
      <c r="C68" s="157" t="s">
        <v>141</v>
      </c>
      <c r="D68" s="7">
        <v>169</v>
      </c>
      <c r="E68" s="7">
        <v>177</v>
      </c>
      <c r="F68" s="7">
        <v>187</v>
      </c>
      <c r="G68" s="8">
        <v>533</v>
      </c>
      <c r="H68" s="7">
        <v>8</v>
      </c>
      <c r="I68" s="7">
        <v>19</v>
      </c>
      <c r="J68" s="7">
        <v>1</v>
      </c>
      <c r="K68" s="7">
        <v>3</v>
      </c>
    </row>
    <row r="69" spans="1:11" ht="17.399999999999999" x14ac:dyDescent="0.35">
      <c r="A69">
        <v>18</v>
      </c>
      <c r="B69" s="84" t="s">
        <v>121</v>
      </c>
      <c r="C69" s="157" t="s">
        <v>122</v>
      </c>
      <c r="D69" s="7">
        <v>172</v>
      </c>
      <c r="E69" s="7">
        <v>187</v>
      </c>
      <c r="F69" s="7">
        <v>168</v>
      </c>
      <c r="G69" s="8">
        <v>527</v>
      </c>
      <c r="H69" s="7">
        <v>14</v>
      </c>
      <c r="I69" s="7">
        <v>13</v>
      </c>
      <c r="J69" s="7">
        <v>7</v>
      </c>
      <c r="K69" s="7">
        <v>1</v>
      </c>
    </row>
    <row r="70" spans="1:11" ht="17.399999999999999" x14ac:dyDescent="0.35">
      <c r="A70">
        <v>19</v>
      </c>
      <c r="B70" s="15" t="s">
        <v>126</v>
      </c>
      <c r="C70" s="147" t="s">
        <v>127</v>
      </c>
      <c r="D70" s="7">
        <v>205</v>
      </c>
      <c r="E70" s="7">
        <v>136</v>
      </c>
      <c r="F70" s="7">
        <v>182</v>
      </c>
      <c r="G70" s="8">
        <v>523</v>
      </c>
      <c r="H70" s="7">
        <v>10</v>
      </c>
      <c r="I70" s="7">
        <v>13</v>
      </c>
      <c r="J70" s="7">
        <v>5</v>
      </c>
      <c r="K70" s="7">
        <v>3</v>
      </c>
    </row>
    <row r="71" spans="1:11" ht="17.399999999999999" x14ac:dyDescent="0.35">
      <c r="A71">
        <v>20</v>
      </c>
      <c r="B71" s="75" t="s">
        <v>105</v>
      </c>
      <c r="C71" s="154" t="s">
        <v>159</v>
      </c>
      <c r="D71" s="7">
        <v>166</v>
      </c>
      <c r="E71" s="7">
        <v>185</v>
      </c>
      <c r="F71" s="7">
        <v>172</v>
      </c>
      <c r="G71" s="8">
        <v>523</v>
      </c>
      <c r="H71" s="7">
        <v>8</v>
      </c>
      <c r="I71" s="7">
        <v>18</v>
      </c>
      <c r="J71" s="7">
        <v>6</v>
      </c>
      <c r="K71" s="7">
        <v>0</v>
      </c>
    </row>
    <row r="72" spans="1:11" ht="17.399999999999999" x14ac:dyDescent="0.35">
      <c r="A72">
        <v>21</v>
      </c>
      <c r="B72" s="79" t="s">
        <v>108</v>
      </c>
      <c r="C72" s="156" t="s">
        <v>146</v>
      </c>
      <c r="D72" s="7">
        <v>191</v>
      </c>
      <c r="E72" s="7">
        <v>182</v>
      </c>
      <c r="F72" s="7">
        <v>149</v>
      </c>
      <c r="G72" s="8">
        <v>522</v>
      </c>
      <c r="H72" s="7">
        <v>9</v>
      </c>
      <c r="I72" s="7">
        <v>16</v>
      </c>
      <c r="J72" s="7">
        <v>4</v>
      </c>
      <c r="K72" s="7">
        <v>2</v>
      </c>
    </row>
    <row r="73" spans="1:11" ht="17.399999999999999" x14ac:dyDescent="0.35">
      <c r="A73">
        <v>22</v>
      </c>
      <c r="B73" s="75" t="s">
        <v>105</v>
      </c>
      <c r="C73" s="154" t="s">
        <v>95</v>
      </c>
      <c r="D73" s="7">
        <v>181</v>
      </c>
      <c r="E73" s="7">
        <v>171</v>
      </c>
      <c r="F73" s="7">
        <v>168</v>
      </c>
      <c r="G73" s="8">
        <v>520</v>
      </c>
      <c r="H73" s="7">
        <v>8</v>
      </c>
      <c r="I73" s="7">
        <v>15</v>
      </c>
      <c r="J73" s="7">
        <v>5</v>
      </c>
      <c r="K73" s="7">
        <v>2</v>
      </c>
    </row>
    <row r="74" spans="1:11" ht="17.399999999999999" x14ac:dyDescent="0.35">
      <c r="A74">
        <v>23</v>
      </c>
      <c r="B74" s="79" t="s">
        <v>108</v>
      </c>
      <c r="C74" s="156" t="s">
        <v>97</v>
      </c>
      <c r="D74" s="7">
        <v>172</v>
      </c>
      <c r="E74" s="7">
        <v>188</v>
      </c>
      <c r="F74" s="7">
        <v>148</v>
      </c>
      <c r="G74" s="8">
        <v>508</v>
      </c>
      <c r="H74" s="7">
        <v>10</v>
      </c>
      <c r="I74" s="7">
        <v>15</v>
      </c>
      <c r="J74" s="7">
        <v>1</v>
      </c>
      <c r="K74" s="7">
        <v>6</v>
      </c>
    </row>
    <row r="75" spans="1:11" ht="17.399999999999999" x14ac:dyDescent="0.35">
      <c r="A75">
        <v>24</v>
      </c>
      <c r="B75" s="84" t="s">
        <v>121</v>
      </c>
      <c r="C75" s="157" t="s">
        <v>133</v>
      </c>
      <c r="D75" s="7">
        <v>150</v>
      </c>
      <c r="E75" s="7">
        <v>183</v>
      </c>
      <c r="F75" s="7">
        <v>175</v>
      </c>
      <c r="G75" s="8">
        <v>508</v>
      </c>
      <c r="H75" s="7">
        <v>7</v>
      </c>
      <c r="I75" s="7">
        <v>17</v>
      </c>
      <c r="J75" s="7">
        <v>3</v>
      </c>
      <c r="K75" s="7">
        <v>3</v>
      </c>
    </row>
    <row r="76" spans="1:11" ht="17.399999999999999" x14ac:dyDescent="0.35">
      <c r="A76">
        <v>25</v>
      </c>
      <c r="B76" s="86" t="s">
        <v>123</v>
      </c>
      <c r="C76" s="158" t="s">
        <v>132</v>
      </c>
      <c r="D76" s="7">
        <v>191</v>
      </c>
      <c r="E76" s="7">
        <v>160</v>
      </c>
      <c r="F76" s="7">
        <v>156</v>
      </c>
      <c r="G76" s="8">
        <v>507</v>
      </c>
      <c r="H76" s="7">
        <v>8</v>
      </c>
      <c r="I76" s="7">
        <v>16</v>
      </c>
      <c r="J76" s="7">
        <v>1</v>
      </c>
      <c r="K76" s="7">
        <v>6</v>
      </c>
    </row>
    <row r="77" spans="1:11" ht="17.399999999999999" x14ac:dyDescent="0.35">
      <c r="A77">
        <v>26</v>
      </c>
      <c r="B77" s="78" t="s">
        <v>107</v>
      </c>
      <c r="C77" s="155" t="s">
        <v>93</v>
      </c>
      <c r="D77" s="7">
        <v>160</v>
      </c>
      <c r="E77" s="7">
        <v>168</v>
      </c>
      <c r="F77" s="7">
        <v>177</v>
      </c>
      <c r="G77" s="8">
        <v>505</v>
      </c>
      <c r="H77" s="7">
        <v>12</v>
      </c>
      <c r="I77" s="7">
        <v>9</v>
      </c>
      <c r="J77" s="7">
        <v>5</v>
      </c>
      <c r="K77" s="7">
        <v>5</v>
      </c>
    </row>
    <row r="78" spans="1:11" ht="17.399999999999999" x14ac:dyDescent="0.35">
      <c r="A78">
        <v>27</v>
      </c>
      <c r="B78" s="75" t="s">
        <v>105</v>
      </c>
      <c r="C78" s="154" t="s">
        <v>118</v>
      </c>
      <c r="D78" s="7">
        <v>146</v>
      </c>
      <c r="E78" s="7">
        <v>171</v>
      </c>
      <c r="F78" s="7">
        <v>185</v>
      </c>
      <c r="G78" s="8">
        <v>502</v>
      </c>
      <c r="H78" s="7">
        <v>12</v>
      </c>
      <c r="I78" s="7">
        <v>10</v>
      </c>
      <c r="J78" s="7">
        <v>5</v>
      </c>
      <c r="K78" s="7">
        <v>5</v>
      </c>
    </row>
    <row r="79" spans="1:11" ht="17.399999999999999" x14ac:dyDescent="0.35">
      <c r="A79">
        <v>28</v>
      </c>
      <c r="B79" s="86" t="s">
        <v>123</v>
      </c>
      <c r="C79" s="158" t="s">
        <v>153</v>
      </c>
      <c r="D79" s="7">
        <v>153</v>
      </c>
      <c r="E79" s="7">
        <v>169</v>
      </c>
      <c r="F79" s="7">
        <v>179</v>
      </c>
      <c r="G79" s="8">
        <v>501</v>
      </c>
      <c r="H79" s="7">
        <v>11</v>
      </c>
      <c r="I79" s="7">
        <v>11</v>
      </c>
      <c r="J79" s="7">
        <v>7</v>
      </c>
      <c r="K79" s="7">
        <v>2</v>
      </c>
    </row>
    <row r="80" spans="1:11" ht="17.399999999999999" x14ac:dyDescent="0.35">
      <c r="A80">
        <v>29</v>
      </c>
      <c r="B80" s="79" t="s">
        <v>108</v>
      </c>
      <c r="C80" s="156" t="s">
        <v>138</v>
      </c>
      <c r="D80" s="7">
        <v>194</v>
      </c>
      <c r="E80" s="7">
        <v>130</v>
      </c>
      <c r="F80" s="7">
        <v>173</v>
      </c>
      <c r="G80" s="8">
        <v>497</v>
      </c>
      <c r="H80" s="7">
        <v>10</v>
      </c>
      <c r="I80" s="7">
        <v>12</v>
      </c>
      <c r="J80" s="7">
        <v>6</v>
      </c>
      <c r="K80" s="7">
        <v>4</v>
      </c>
    </row>
    <row r="81" spans="1:11" ht="17.399999999999999" x14ac:dyDescent="0.35">
      <c r="A81">
        <v>30</v>
      </c>
      <c r="B81" s="86" t="s">
        <v>123</v>
      </c>
      <c r="C81" s="158" t="s">
        <v>101</v>
      </c>
      <c r="D81" s="7">
        <v>171</v>
      </c>
      <c r="E81" s="7">
        <v>144</v>
      </c>
      <c r="F81" s="7">
        <v>181</v>
      </c>
      <c r="G81" s="8">
        <v>496</v>
      </c>
      <c r="H81" s="7">
        <v>6</v>
      </c>
      <c r="I81" s="7">
        <v>16</v>
      </c>
      <c r="J81" s="7">
        <v>7</v>
      </c>
      <c r="K81" s="7">
        <v>2</v>
      </c>
    </row>
    <row r="82" spans="1:11" ht="17.399999999999999" x14ac:dyDescent="0.35">
      <c r="A82">
        <v>31</v>
      </c>
      <c r="B82" s="74" t="s">
        <v>17</v>
      </c>
      <c r="C82" s="153" t="s">
        <v>82</v>
      </c>
      <c r="D82" s="7">
        <v>175</v>
      </c>
      <c r="E82" s="7">
        <v>158</v>
      </c>
      <c r="F82" s="7">
        <v>159</v>
      </c>
      <c r="G82" s="8">
        <v>492</v>
      </c>
      <c r="H82" s="7">
        <v>12</v>
      </c>
      <c r="I82" s="7">
        <v>9</v>
      </c>
      <c r="J82" s="7">
        <v>9</v>
      </c>
      <c r="K82" s="7">
        <v>2</v>
      </c>
    </row>
    <row r="83" spans="1:11" ht="17.399999999999999" x14ac:dyDescent="0.35">
      <c r="A83">
        <v>32</v>
      </c>
      <c r="B83" s="15" t="s">
        <v>126</v>
      </c>
      <c r="C83" s="147" t="s">
        <v>206</v>
      </c>
      <c r="D83" s="7">
        <v>168</v>
      </c>
      <c r="E83" s="7">
        <v>157</v>
      </c>
      <c r="F83" s="7">
        <v>166</v>
      </c>
      <c r="G83" s="8">
        <v>491</v>
      </c>
      <c r="H83" s="7">
        <v>9</v>
      </c>
      <c r="I83" s="7">
        <v>15</v>
      </c>
      <c r="J83" s="7">
        <v>8</v>
      </c>
      <c r="K83" s="7">
        <v>0</v>
      </c>
    </row>
    <row r="84" spans="1:11" ht="17.399999999999999" x14ac:dyDescent="0.35">
      <c r="A84">
        <v>33</v>
      </c>
      <c r="B84" s="74" t="s">
        <v>17</v>
      </c>
      <c r="C84" s="153" t="s">
        <v>86</v>
      </c>
      <c r="D84" s="7">
        <v>156</v>
      </c>
      <c r="E84" s="7">
        <v>172</v>
      </c>
      <c r="F84" s="7">
        <v>163</v>
      </c>
      <c r="G84" s="8">
        <v>491</v>
      </c>
      <c r="H84" s="7">
        <v>8</v>
      </c>
      <c r="I84" s="7">
        <v>15</v>
      </c>
      <c r="J84" s="7">
        <v>8</v>
      </c>
      <c r="K84" s="7">
        <v>1</v>
      </c>
    </row>
    <row r="85" spans="1:11" ht="17.399999999999999" x14ac:dyDescent="0.35">
      <c r="A85">
        <v>34</v>
      </c>
      <c r="B85" s="79" t="s">
        <v>108</v>
      </c>
      <c r="C85" s="156" t="s">
        <v>96</v>
      </c>
      <c r="D85" s="7">
        <v>157</v>
      </c>
      <c r="E85" s="7">
        <v>192</v>
      </c>
      <c r="F85" s="7">
        <v>138</v>
      </c>
      <c r="G85" s="8">
        <v>487</v>
      </c>
      <c r="H85" s="7">
        <v>11</v>
      </c>
      <c r="I85" s="7">
        <v>9</v>
      </c>
      <c r="J85" s="7">
        <v>8</v>
      </c>
      <c r="K85" s="7">
        <v>3</v>
      </c>
    </row>
    <row r="86" spans="1:11" ht="17.399999999999999" x14ac:dyDescent="0.35">
      <c r="A86">
        <v>35</v>
      </c>
      <c r="B86" s="31" t="s">
        <v>126</v>
      </c>
      <c r="C86" s="147" t="s">
        <v>161</v>
      </c>
      <c r="D86" s="7">
        <v>153</v>
      </c>
      <c r="E86" s="7">
        <v>183</v>
      </c>
      <c r="F86" s="7">
        <v>150</v>
      </c>
      <c r="G86" s="8">
        <v>486</v>
      </c>
      <c r="H86" s="7">
        <v>6</v>
      </c>
      <c r="I86" s="7">
        <v>17</v>
      </c>
      <c r="J86" s="7">
        <v>3</v>
      </c>
      <c r="K86" s="7">
        <v>4</v>
      </c>
    </row>
    <row r="87" spans="1:11" ht="17.399999999999999" x14ac:dyDescent="0.35">
      <c r="A87">
        <v>36</v>
      </c>
      <c r="B87" s="75" t="s">
        <v>105</v>
      </c>
      <c r="C87" s="154" t="s">
        <v>85</v>
      </c>
      <c r="D87" s="7">
        <v>152</v>
      </c>
      <c r="E87" s="7">
        <v>194</v>
      </c>
      <c r="F87" s="7">
        <v>139</v>
      </c>
      <c r="G87" s="8">
        <v>485</v>
      </c>
      <c r="H87" s="7">
        <v>10</v>
      </c>
      <c r="I87" s="7">
        <v>10</v>
      </c>
      <c r="J87" s="7">
        <v>7</v>
      </c>
      <c r="K87" s="7">
        <v>4</v>
      </c>
    </row>
    <row r="88" spans="1:11" ht="17.399999999999999" x14ac:dyDescent="0.35">
      <c r="A88">
        <v>37</v>
      </c>
      <c r="B88" s="79" t="s">
        <v>108</v>
      </c>
      <c r="C88" s="156" t="s">
        <v>145</v>
      </c>
      <c r="D88" s="7">
        <v>181</v>
      </c>
      <c r="E88" s="7">
        <v>128</v>
      </c>
      <c r="F88" s="7">
        <v>171</v>
      </c>
      <c r="G88" s="8">
        <v>480</v>
      </c>
      <c r="H88" s="7">
        <v>10</v>
      </c>
      <c r="I88" s="7">
        <v>10</v>
      </c>
      <c r="J88" s="7">
        <v>8</v>
      </c>
      <c r="K88" s="7">
        <v>4</v>
      </c>
    </row>
    <row r="89" spans="1:11" ht="17.399999999999999" x14ac:dyDescent="0.35">
      <c r="A89">
        <v>38</v>
      </c>
      <c r="B89" s="84" t="s">
        <v>121</v>
      </c>
      <c r="C89" s="157" t="s">
        <v>143</v>
      </c>
      <c r="D89" s="7">
        <v>140</v>
      </c>
      <c r="E89" s="7">
        <v>183</v>
      </c>
      <c r="F89" s="7">
        <v>157</v>
      </c>
      <c r="G89" s="8">
        <v>480</v>
      </c>
      <c r="H89" s="7">
        <v>9</v>
      </c>
      <c r="I89" s="7">
        <v>12</v>
      </c>
      <c r="J89" s="7">
        <v>6</v>
      </c>
      <c r="K89" s="7">
        <v>4</v>
      </c>
    </row>
    <row r="90" spans="1:11" ht="17.399999999999999" x14ac:dyDescent="0.35">
      <c r="A90">
        <v>39</v>
      </c>
      <c r="B90" s="78" t="s">
        <v>107</v>
      </c>
      <c r="C90" s="155" t="s">
        <v>139</v>
      </c>
      <c r="D90" s="7">
        <v>138</v>
      </c>
      <c r="E90" s="7">
        <v>165</v>
      </c>
      <c r="F90" s="7">
        <v>163</v>
      </c>
      <c r="G90" s="8">
        <v>466</v>
      </c>
      <c r="H90" s="7"/>
      <c r="I90" s="7"/>
      <c r="J90" s="7"/>
      <c r="K90" s="7"/>
    </row>
    <row r="91" spans="1:11" ht="17.399999999999999" x14ac:dyDescent="0.35">
      <c r="A91">
        <v>40</v>
      </c>
      <c r="B91" s="84" t="s">
        <v>121</v>
      </c>
      <c r="C91" s="157" t="s">
        <v>128</v>
      </c>
      <c r="D91" s="7">
        <v>143</v>
      </c>
      <c r="E91" s="7">
        <v>146</v>
      </c>
      <c r="F91" s="7">
        <v>177</v>
      </c>
      <c r="G91" s="8">
        <v>466</v>
      </c>
      <c r="H91" s="7">
        <v>5</v>
      </c>
      <c r="I91" s="7">
        <v>16</v>
      </c>
      <c r="J91" s="7">
        <v>6</v>
      </c>
      <c r="K91" s="7">
        <v>4</v>
      </c>
    </row>
    <row r="92" spans="1:11" ht="17.399999999999999" x14ac:dyDescent="0.35">
      <c r="A92">
        <v>41</v>
      </c>
      <c r="B92" s="75" t="s">
        <v>105</v>
      </c>
      <c r="C92" s="154" t="s">
        <v>87</v>
      </c>
      <c r="D92" s="7">
        <v>161</v>
      </c>
      <c r="E92" s="7">
        <v>134</v>
      </c>
      <c r="F92" s="7">
        <v>170</v>
      </c>
      <c r="G92" s="8">
        <v>465</v>
      </c>
      <c r="H92" s="7">
        <v>8</v>
      </c>
      <c r="I92" s="7">
        <v>10</v>
      </c>
      <c r="J92" s="7">
        <v>7</v>
      </c>
      <c r="K92" s="7">
        <v>5</v>
      </c>
    </row>
    <row r="93" spans="1:11" ht="17.399999999999999" x14ac:dyDescent="0.35">
      <c r="A93">
        <v>42</v>
      </c>
      <c r="B93" s="89" t="s">
        <v>149</v>
      </c>
      <c r="C93" s="161" t="s">
        <v>151</v>
      </c>
      <c r="D93" s="7">
        <v>166</v>
      </c>
      <c r="E93" s="7">
        <v>162</v>
      </c>
      <c r="F93" s="7">
        <v>132</v>
      </c>
      <c r="G93" s="8">
        <v>460</v>
      </c>
      <c r="H93" s="7">
        <v>9</v>
      </c>
      <c r="I93" s="7">
        <v>11</v>
      </c>
      <c r="J93" s="7">
        <v>9</v>
      </c>
      <c r="K93" s="7">
        <v>2</v>
      </c>
    </row>
    <row r="94" spans="1:11" ht="17.399999999999999" x14ac:dyDescent="0.35">
      <c r="A94">
        <v>43</v>
      </c>
      <c r="B94" s="76" t="s">
        <v>106</v>
      </c>
      <c r="C94" s="159" t="s">
        <v>156</v>
      </c>
      <c r="D94" s="7">
        <v>179</v>
      </c>
      <c r="E94" s="7">
        <v>142</v>
      </c>
      <c r="F94" s="7">
        <v>134</v>
      </c>
      <c r="G94" s="8">
        <v>455</v>
      </c>
      <c r="H94" s="7">
        <v>6</v>
      </c>
      <c r="I94" s="7">
        <v>13</v>
      </c>
      <c r="J94" s="7">
        <v>7</v>
      </c>
      <c r="K94" s="7">
        <v>4</v>
      </c>
    </row>
    <row r="95" spans="1:11" ht="17.399999999999999" x14ac:dyDescent="0.35">
      <c r="A95">
        <v>44</v>
      </c>
      <c r="B95" s="76" t="s">
        <v>106</v>
      </c>
      <c r="C95" s="159" t="s">
        <v>160</v>
      </c>
      <c r="D95" s="7">
        <v>133</v>
      </c>
      <c r="E95" s="7">
        <v>147</v>
      </c>
      <c r="F95" s="7">
        <v>171</v>
      </c>
      <c r="G95" s="8">
        <v>451</v>
      </c>
      <c r="H95" s="7">
        <v>7</v>
      </c>
      <c r="I95" s="7">
        <v>12</v>
      </c>
      <c r="J95" s="7">
        <v>8</v>
      </c>
      <c r="K95" s="7">
        <v>3</v>
      </c>
    </row>
    <row r="96" spans="1:11" ht="17.399999999999999" x14ac:dyDescent="0.35">
      <c r="A96">
        <v>45</v>
      </c>
      <c r="B96" s="89" t="s">
        <v>149</v>
      </c>
      <c r="C96" s="161" t="s">
        <v>157</v>
      </c>
      <c r="D96" s="7">
        <v>159</v>
      </c>
      <c r="E96" s="7">
        <v>164</v>
      </c>
      <c r="F96" s="7">
        <v>126</v>
      </c>
      <c r="G96" s="8">
        <v>449</v>
      </c>
      <c r="H96" s="7">
        <v>6</v>
      </c>
      <c r="I96" s="7">
        <v>13</v>
      </c>
      <c r="J96" s="7">
        <v>8</v>
      </c>
      <c r="K96" s="7">
        <v>3</v>
      </c>
    </row>
    <row r="97" spans="1:11" ht="17.399999999999999" x14ac:dyDescent="0.35">
      <c r="A97">
        <v>46</v>
      </c>
      <c r="B97" s="84" t="s">
        <v>121</v>
      </c>
      <c r="C97" s="157" t="s">
        <v>147</v>
      </c>
      <c r="D97" s="7">
        <v>167</v>
      </c>
      <c r="E97" s="7">
        <v>135</v>
      </c>
      <c r="F97" s="7">
        <v>145</v>
      </c>
      <c r="G97" s="8">
        <v>447</v>
      </c>
      <c r="H97" s="7">
        <v>6</v>
      </c>
      <c r="I97" s="7">
        <v>12</v>
      </c>
      <c r="J97" s="7">
        <v>11</v>
      </c>
      <c r="K97" s="7">
        <v>1</v>
      </c>
    </row>
    <row r="98" spans="1:11" ht="17.399999999999999" x14ac:dyDescent="0.35">
      <c r="A98">
        <v>47</v>
      </c>
      <c r="B98" s="86" t="s">
        <v>123</v>
      </c>
      <c r="C98" s="158" t="s">
        <v>131</v>
      </c>
      <c r="D98" s="7">
        <v>116</v>
      </c>
      <c r="E98" s="7">
        <v>165</v>
      </c>
      <c r="F98" s="7">
        <v>147</v>
      </c>
      <c r="G98" s="8">
        <v>428</v>
      </c>
      <c r="H98" s="7">
        <v>8</v>
      </c>
      <c r="I98" s="7">
        <v>10</v>
      </c>
      <c r="J98" s="7">
        <v>7</v>
      </c>
      <c r="K98" s="7">
        <v>5</v>
      </c>
    </row>
    <row r="99" spans="1:11" ht="17.399999999999999" x14ac:dyDescent="0.35">
      <c r="A99">
        <v>48</v>
      </c>
      <c r="B99" s="79" t="s">
        <v>108</v>
      </c>
      <c r="C99" s="156" t="s">
        <v>120</v>
      </c>
      <c r="D99" s="7">
        <v>137</v>
      </c>
      <c r="E99" s="7">
        <v>157</v>
      </c>
      <c r="F99" s="7">
        <v>133</v>
      </c>
      <c r="G99" s="8">
        <v>427</v>
      </c>
      <c r="H99" s="7">
        <v>6</v>
      </c>
      <c r="I99" s="7">
        <v>13</v>
      </c>
      <c r="J99" s="7">
        <v>9</v>
      </c>
      <c r="K99" s="7">
        <v>3</v>
      </c>
    </row>
    <row r="100" spans="1:11" ht="17.399999999999999" x14ac:dyDescent="0.35">
      <c r="A100">
        <v>49</v>
      </c>
      <c r="B100" s="15" t="s">
        <v>126</v>
      </c>
      <c r="C100" s="147" t="s">
        <v>134</v>
      </c>
      <c r="D100" s="7">
        <v>124</v>
      </c>
      <c r="E100" s="7">
        <v>148</v>
      </c>
      <c r="F100" s="7">
        <v>152</v>
      </c>
      <c r="G100" s="8">
        <v>424</v>
      </c>
      <c r="H100" s="7">
        <v>8</v>
      </c>
      <c r="I100" s="7">
        <v>8</v>
      </c>
      <c r="J100" s="7">
        <v>9</v>
      </c>
      <c r="K100" s="7">
        <v>5</v>
      </c>
    </row>
    <row r="101" spans="1:11" ht="17.399999999999999" x14ac:dyDescent="0.35">
      <c r="A101">
        <v>50</v>
      </c>
      <c r="B101" s="76" t="s">
        <v>106</v>
      </c>
      <c r="C101" s="159" t="s">
        <v>152</v>
      </c>
      <c r="D101" s="7">
        <v>139</v>
      </c>
      <c r="E101" s="7">
        <v>123</v>
      </c>
      <c r="F101" s="7">
        <v>161</v>
      </c>
      <c r="G101" s="8">
        <v>423</v>
      </c>
      <c r="H101" s="7">
        <v>8</v>
      </c>
      <c r="I101" s="7">
        <v>6</v>
      </c>
      <c r="J101" s="7">
        <v>10</v>
      </c>
      <c r="K101" s="7">
        <v>6</v>
      </c>
    </row>
    <row r="102" spans="1:11" ht="17.399999999999999" x14ac:dyDescent="0.35">
      <c r="A102">
        <v>51</v>
      </c>
      <c r="B102" s="89" t="s">
        <v>149</v>
      </c>
      <c r="C102" s="161" t="s">
        <v>179</v>
      </c>
      <c r="D102" s="7">
        <v>115</v>
      </c>
      <c r="E102" s="7">
        <v>133</v>
      </c>
      <c r="F102" s="7">
        <v>169</v>
      </c>
      <c r="G102" s="8">
        <v>417</v>
      </c>
      <c r="H102" s="7">
        <v>5</v>
      </c>
      <c r="I102" s="7">
        <v>11</v>
      </c>
      <c r="J102" s="7">
        <v>11</v>
      </c>
      <c r="K102" s="7">
        <v>3</v>
      </c>
    </row>
    <row r="103" spans="1:11" ht="17.399999999999999" x14ac:dyDescent="0.35">
      <c r="A103">
        <v>52</v>
      </c>
      <c r="B103" s="84" t="s">
        <v>121</v>
      </c>
      <c r="C103" s="157" t="s">
        <v>155</v>
      </c>
      <c r="D103" s="7">
        <v>160</v>
      </c>
      <c r="E103" s="7">
        <v>128</v>
      </c>
      <c r="F103" s="7">
        <v>128</v>
      </c>
      <c r="G103" s="8">
        <v>416</v>
      </c>
      <c r="H103" s="7">
        <v>9</v>
      </c>
      <c r="I103" s="7">
        <v>7</v>
      </c>
      <c r="J103" s="7">
        <v>13</v>
      </c>
      <c r="K103" s="7">
        <v>2</v>
      </c>
    </row>
    <row r="104" spans="1:11" ht="17.399999999999999" x14ac:dyDescent="0.35">
      <c r="A104">
        <v>53</v>
      </c>
      <c r="B104" s="15" t="s">
        <v>126</v>
      </c>
      <c r="C104" s="147" t="s">
        <v>186</v>
      </c>
      <c r="D104" s="7">
        <v>136</v>
      </c>
      <c r="E104" s="7">
        <v>167</v>
      </c>
      <c r="F104" s="7">
        <v>112</v>
      </c>
      <c r="G104" s="8">
        <v>415</v>
      </c>
      <c r="H104" s="7">
        <v>5</v>
      </c>
      <c r="I104" s="7">
        <v>11</v>
      </c>
      <c r="J104" s="7">
        <v>12</v>
      </c>
      <c r="K104" s="7">
        <v>2</v>
      </c>
    </row>
    <row r="105" spans="1:11" ht="17.399999999999999" x14ac:dyDescent="0.35">
      <c r="A105">
        <v>54</v>
      </c>
      <c r="B105" s="89" t="s">
        <v>149</v>
      </c>
      <c r="C105" s="161" t="s">
        <v>150</v>
      </c>
      <c r="D105" s="7">
        <v>135</v>
      </c>
      <c r="E105" s="7">
        <v>132</v>
      </c>
      <c r="F105" s="7">
        <v>135</v>
      </c>
      <c r="G105" s="8">
        <v>402</v>
      </c>
      <c r="H105" s="7">
        <v>5</v>
      </c>
      <c r="I105" s="7">
        <v>10</v>
      </c>
      <c r="J105" s="7">
        <v>10</v>
      </c>
      <c r="K105" s="7">
        <v>7</v>
      </c>
    </row>
    <row r="106" spans="1:11" ht="17.399999999999999" x14ac:dyDescent="0.35">
      <c r="A106">
        <v>55</v>
      </c>
      <c r="B106" s="84" t="s">
        <v>121</v>
      </c>
      <c r="C106" s="157" t="s">
        <v>137</v>
      </c>
      <c r="D106" s="7">
        <v>102</v>
      </c>
      <c r="E106" s="7">
        <v>149</v>
      </c>
      <c r="F106" s="7">
        <v>148</v>
      </c>
      <c r="G106" s="8">
        <v>399</v>
      </c>
      <c r="H106" s="7">
        <v>3</v>
      </c>
      <c r="I106" s="7">
        <v>11</v>
      </c>
      <c r="J106" s="7">
        <v>9</v>
      </c>
      <c r="K106" s="7">
        <v>7</v>
      </c>
    </row>
    <row r="107" spans="1:11" ht="17.399999999999999" x14ac:dyDescent="0.35">
      <c r="A107">
        <v>56</v>
      </c>
      <c r="B107" s="76" t="s">
        <v>106</v>
      </c>
      <c r="C107" s="159" t="s">
        <v>158</v>
      </c>
      <c r="D107" s="7">
        <v>124</v>
      </c>
      <c r="E107" s="7">
        <v>150</v>
      </c>
      <c r="F107" s="7">
        <v>108</v>
      </c>
      <c r="G107" s="8">
        <v>382</v>
      </c>
      <c r="H107" s="7">
        <v>4</v>
      </c>
      <c r="I107" s="7">
        <v>11</v>
      </c>
      <c r="J107" s="7">
        <v>14</v>
      </c>
      <c r="K107" s="7">
        <v>2</v>
      </c>
    </row>
    <row r="108" spans="1:11" ht="17.399999999999999" x14ac:dyDescent="0.35">
      <c r="A108">
        <v>57</v>
      </c>
      <c r="B108" s="15" t="s">
        <v>126</v>
      </c>
      <c r="C108" s="147" t="s">
        <v>162</v>
      </c>
      <c r="D108" s="7">
        <v>89</v>
      </c>
      <c r="E108" s="7">
        <v>134</v>
      </c>
      <c r="F108" s="7">
        <v>136</v>
      </c>
      <c r="G108" s="8">
        <v>359</v>
      </c>
      <c r="H108" s="7">
        <v>5</v>
      </c>
      <c r="I108" s="7">
        <v>7</v>
      </c>
      <c r="J108" s="7">
        <v>17</v>
      </c>
      <c r="K108" s="7">
        <v>2</v>
      </c>
    </row>
    <row r="109" spans="1:11" ht="17.399999999999999" x14ac:dyDescent="0.35">
      <c r="A109">
        <v>58</v>
      </c>
      <c r="B109" s="89" t="s">
        <v>149</v>
      </c>
      <c r="C109" s="161" t="s">
        <v>178</v>
      </c>
      <c r="D109" s="7">
        <v>103</v>
      </c>
      <c r="E109" s="7">
        <v>115</v>
      </c>
      <c r="F109" s="7">
        <v>138</v>
      </c>
      <c r="G109" s="8">
        <v>356</v>
      </c>
      <c r="H109" s="7">
        <v>3</v>
      </c>
      <c r="I109" s="7">
        <v>10</v>
      </c>
      <c r="J109" s="7">
        <v>15</v>
      </c>
      <c r="K109" s="7">
        <v>3</v>
      </c>
    </row>
    <row r="110" spans="1:11" ht="17.399999999999999" x14ac:dyDescent="0.35">
      <c r="A110">
        <v>59</v>
      </c>
      <c r="B110" s="15" t="s">
        <v>126</v>
      </c>
      <c r="C110" s="147" t="s">
        <v>184</v>
      </c>
      <c r="D110" s="7">
        <v>104</v>
      </c>
      <c r="E110" s="7">
        <v>103</v>
      </c>
      <c r="F110" s="7">
        <v>140</v>
      </c>
      <c r="G110" s="8">
        <v>347</v>
      </c>
      <c r="H110" s="7">
        <v>4</v>
      </c>
      <c r="I110" s="7">
        <v>7</v>
      </c>
      <c r="J110" s="7">
        <v>16</v>
      </c>
      <c r="K110" s="7">
        <v>3</v>
      </c>
    </row>
    <row r="111" spans="1:11" ht="17.399999999999999" x14ac:dyDescent="0.35">
      <c r="A111">
        <v>60</v>
      </c>
      <c r="B111" s="89" t="s">
        <v>149</v>
      </c>
      <c r="C111" s="161" t="s">
        <v>163</v>
      </c>
      <c r="D111" s="7">
        <v>98</v>
      </c>
      <c r="E111" s="7">
        <v>137</v>
      </c>
      <c r="F111" s="7">
        <v>100</v>
      </c>
      <c r="G111" s="8">
        <v>335</v>
      </c>
      <c r="H111" s="7">
        <v>3</v>
      </c>
      <c r="I111" s="7">
        <v>7</v>
      </c>
      <c r="J111" s="7">
        <v>18</v>
      </c>
      <c r="K111" s="7">
        <v>2</v>
      </c>
    </row>
    <row r="112" spans="1:11" ht="17.399999999999999" x14ac:dyDescent="0.35">
      <c r="A112">
        <v>61</v>
      </c>
      <c r="B112" s="89" t="s">
        <v>149</v>
      </c>
      <c r="C112" s="161" t="s">
        <v>183</v>
      </c>
      <c r="D112" s="7">
        <v>105</v>
      </c>
      <c r="E112" s="7">
        <v>110</v>
      </c>
      <c r="F112" s="7">
        <v>106</v>
      </c>
      <c r="G112" s="8">
        <v>321</v>
      </c>
      <c r="H112" s="7">
        <v>1</v>
      </c>
      <c r="I112" s="7">
        <v>8</v>
      </c>
      <c r="J112" s="7">
        <v>15</v>
      </c>
      <c r="K112" s="7">
        <v>6</v>
      </c>
    </row>
    <row r="113" spans="1:11" ht="17.399999999999999" x14ac:dyDescent="0.35">
      <c r="A113">
        <v>62</v>
      </c>
      <c r="B113" s="89" t="s">
        <v>149</v>
      </c>
      <c r="C113" s="161" t="s">
        <v>180</v>
      </c>
      <c r="D113" s="7">
        <v>105</v>
      </c>
      <c r="E113" s="7">
        <v>78</v>
      </c>
      <c r="F113" s="7">
        <v>85</v>
      </c>
      <c r="G113" s="8">
        <v>268</v>
      </c>
      <c r="H113" s="7">
        <v>3</v>
      </c>
      <c r="I113" s="7">
        <v>4</v>
      </c>
      <c r="J113" s="7">
        <v>22</v>
      </c>
      <c r="K113" s="7">
        <v>1</v>
      </c>
    </row>
    <row r="114" spans="1:11" ht="17.399999999999999" x14ac:dyDescent="0.35">
      <c r="B114" s="15" t="s">
        <v>126</v>
      </c>
      <c r="C114" s="161" t="s">
        <v>194</v>
      </c>
      <c r="D114" s="7">
        <v>98</v>
      </c>
      <c r="E114" s="7">
        <v>105</v>
      </c>
      <c r="F114" s="7">
        <v>102</v>
      </c>
      <c r="G114" s="8">
        <f>SUM(D114:F114)</f>
        <v>305</v>
      </c>
      <c r="H114" s="7"/>
      <c r="I114" s="7"/>
      <c r="J114" s="7"/>
      <c r="K114" s="7"/>
    </row>
    <row r="115" spans="1:11" ht="17.399999999999999" x14ac:dyDescent="0.35">
      <c r="B115" s="15" t="s">
        <v>126</v>
      </c>
      <c r="C115" s="161" t="s">
        <v>207</v>
      </c>
      <c r="D115" s="7">
        <v>128</v>
      </c>
      <c r="E115" s="7">
        <v>112</v>
      </c>
      <c r="F115" s="7">
        <v>153</v>
      </c>
      <c r="G115" s="8">
        <f>SUM(D115:F115)</f>
        <v>393</v>
      </c>
      <c r="H115" s="7"/>
      <c r="I115" s="7"/>
      <c r="J115" s="7"/>
      <c r="K115" s="7"/>
    </row>
    <row r="116" spans="1:11" ht="17.399999999999999" x14ac:dyDescent="0.35">
      <c r="B116" s="15" t="s">
        <v>126</v>
      </c>
      <c r="C116" s="161" t="s">
        <v>208</v>
      </c>
      <c r="D116" s="7">
        <v>74</v>
      </c>
      <c r="E116" s="7">
        <v>47</v>
      </c>
      <c r="F116" s="7">
        <v>56</v>
      </c>
      <c r="G116" s="8">
        <f>SUM(D116:F116)</f>
        <v>177</v>
      </c>
      <c r="H116" s="7"/>
      <c r="I116" s="7"/>
      <c r="J116" s="7"/>
      <c r="K116" s="7"/>
    </row>
    <row r="117" spans="1:11" ht="18" x14ac:dyDescent="0.35">
      <c r="B117" s="15"/>
      <c r="C117" s="166"/>
      <c r="D117" s="7"/>
      <c r="E117" s="7"/>
      <c r="F117" s="7"/>
      <c r="G117" s="8"/>
      <c r="H117" s="7"/>
      <c r="I117" s="7"/>
      <c r="J117" s="7"/>
      <c r="K117" s="7"/>
    </row>
    <row r="119" spans="1:11" x14ac:dyDescent="0.3">
      <c r="B119" s="128">
        <v>120</v>
      </c>
      <c r="C119" s="162" t="s">
        <v>204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8">
        <v>10</v>
      </c>
      <c r="C120" s="162" t="s">
        <v>196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8">
        <v>15</v>
      </c>
      <c r="C121" s="162" t="s">
        <v>197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8">
        <v>16</v>
      </c>
      <c r="C122" s="162" t="s">
        <v>198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8">
        <v>24</v>
      </c>
      <c r="C123" s="162" t="s">
        <v>202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8">
        <v>40</v>
      </c>
      <c r="C124" s="162" t="s">
        <v>199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8">
        <v>44</v>
      </c>
      <c r="C125" s="162" t="s">
        <v>200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8">
        <v>48</v>
      </c>
      <c r="C126" s="162" t="s">
        <v>203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8">
        <v>115</v>
      </c>
      <c r="C127" s="162" t="s">
        <v>201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9" t="s">
        <v>33</v>
      </c>
      <c r="C128" s="151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190</v>
      </c>
      <c r="H4">
        <v>260112</v>
      </c>
    </row>
    <row r="5" spans="1:9" ht="17.399999999999999" x14ac:dyDescent="0.35">
      <c r="A5">
        <v>1</v>
      </c>
      <c r="B5" s="13" t="s">
        <v>24</v>
      </c>
      <c r="C5" s="14" t="s">
        <v>25</v>
      </c>
      <c r="D5" s="7">
        <v>189</v>
      </c>
      <c r="E5" s="7">
        <v>154</v>
      </c>
      <c r="F5" s="7">
        <v>201</v>
      </c>
      <c r="G5" s="8">
        <v>544</v>
      </c>
      <c r="H5" s="7">
        <v>12</v>
      </c>
      <c r="I5" s="7">
        <v>10</v>
      </c>
    </row>
    <row r="6" spans="1:9" ht="15.6" x14ac:dyDescent="0.3">
      <c r="A6">
        <v>2</v>
      </c>
      <c r="B6" s="129" t="s">
        <v>19</v>
      </c>
      <c r="C6" s="129" t="s">
        <v>20</v>
      </c>
      <c r="D6" s="7">
        <v>181</v>
      </c>
      <c r="E6" s="7">
        <v>150</v>
      </c>
      <c r="F6" s="7">
        <v>196</v>
      </c>
      <c r="G6" s="8">
        <v>527</v>
      </c>
      <c r="H6" s="7">
        <v>11</v>
      </c>
      <c r="I6" s="7">
        <v>14</v>
      </c>
    </row>
    <row r="7" spans="1:9" ht="17.399999999999999" x14ac:dyDescent="0.35">
      <c r="A7">
        <v>3</v>
      </c>
      <c r="B7" s="13" t="s">
        <v>24</v>
      </c>
      <c r="C7" s="14" t="s">
        <v>28</v>
      </c>
      <c r="D7" s="7">
        <v>144</v>
      </c>
      <c r="E7" s="7">
        <v>190</v>
      </c>
      <c r="F7" s="7">
        <v>179</v>
      </c>
      <c r="G7" s="8">
        <v>513</v>
      </c>
      <c r="H7" s="7">
        <v>9</v>
      </c>
      <c r="I7" s="7">
        <v>13</v>
      </c>
    </row>
    <row r="8" spans="1:9" ht="17.399999999999999" x14ac:dyDescent="0.35">
      <c r="A8">
        <v>4</v>
      </c>
      <c r="B8" s="13" t="s">
        <v>24</v>
      </c>
      <c r="C8" s="14" t="s">
        <v>27</v>
      </c>
      <c r="D8" s="7">
        <v>152</v>
      </c>
      <c r="E8" s="7">
        <v>191</v>
      </c>
      <c r="F8" s="7">
        <v>161</v>
      </c>
      <c r="G8" s="8">
        <v>504</v>
      </c>
      <c r="H8" s="7">
        <v>8</v>
      </c>
      <c r="I8" s="7">
        <v>15</v>
      </c>
    </row>
    <row r="9" spans="1:9" ht="17.399999999999999" x14ac:dyDescent="0.35">
      <c r="A9">
        <v>5</v>
      </c>
      <c r="B9" s="17" t="s">
        <v>31</v>
      </c>
      <c r="C9" s="18" t="s">
        <v>39</v>
      </c>
      <c r="D9" s="7">
        <v>128</v>
      </c>
      <c r="E9" s="7">
        <v>167</v>
      </c>
      <c r="F9" s="7">
        <v>194</v>
      </c>
      <c r="G9" s="8">
        <v>489</v>
      </c>
      <c r="H9" s="7">
        <v>7</v>
      </c>
      <c r="I9" s="7">
        <v>16</v>
      </c>
    </row>
    <row r="10" spans="1:9" ht="17.399999999999999" x14ac:dyDescent="0.35">
      <c r="A10">
        <v>6</v>
      </c>
      <c r="B10" s="13" t="s">
        <v>24</v>
      </c>
      <c r="C10" s="14" t="s">
        <v>26</v>
      </c>
      <c r="D10" s="7">
        <v>145</v>
      </c>
      <c r="E10" s="7">
        <v>190</v>
      </c>
      <c r="F10" s="7">
        <v>149</v>
      </c>
      <c r="G10" s="8">
        <v>484</v>
      </c>
      <c r="H10" s="7">
        <v>8</v>
      </c>
      <c r="I10" s="7">
        <v>13</v>
      </c>
    </row>
    <row r="11" spans="1:9" ht="17.399999999999999" x14ac:dyDescent="0.35">
      <c r="A11">
        <v>7</v>
      </c>
      <c r="B11" s="13" t="s">
        <v>24</v>
      </c>
      <c r="C11" s="14" t="s">
        <v>35</v>
      </c>
      <c r="D11" s="7">
        <v>154</v>
      </c>
      <c r="E11" s="7">
        <v>165</v>
      </c>
      <c r="F11" s="7">
        <v>164</v>
      </c>
      <c r="G11" s="8">
        <v>483</v>
      </c>
      <c r="H11" s="7">
        <v>8</v>
      </c>
      <c r="I11" s="7">
        <v>14</v>
      </c>
    </row>
    <row r="12" spans="1:9" ht="17.399999999999999" x14ac:dyDescent="0.35">
      <c r="A12">
        <v>8</v>
      </c>
      <c r="B12" s="11" t="s">
        <v>19</v>
      </c>
      <c r="C12" s="12" t="s">
        <v>23</v>
      </c>
      <c r="D12" s="7">
        <v>170</v>
      </c>
      <c r="E12" s="7">
        <v>128</v>
      </c>
      <c r="F12" s="7">
        <v>182</v>
      </c>
      <c r="G12" s="8">
        <v>480</v>
      </c>
      <c r="H12" s="7">
        <v>5</v>
      </c>
      <c r="I12" s="7">
        <v>15</v>
      </c>
    </row>
    <row r="13" spans="1:9" ht="17.399999999999999" x14ac:dyDescent="0.35">
      <c r="A13">
        <v>9</v>
      </c>
      <c r="B13" s="11" t="s">
        <v>19</v>
      </c>
      <c r="C13" s="12" t="s">
        <v>22</v>
      </c>
      <c r="D13" s="7">
        <v>156</v>
      </c>
      <c r="E13" s="7">
        <v>155</v>
      </c>
      <c r="F13" s="7">
        <v>164</v>
      </c>
      <c r="G13" s="8">
        <v>475</v>
      </c>
      <c r="H13" s="7">
        <v>9</v>
      </c>
      <c r="I13" s="7">
        <v>12</v>
      </c>
    </row>
    <row r="14" spans="1:9" ht="17.399999999999999" x14ac:dyDescent="0.35">
      <c r="A14">
        <v>10</v>
      </c>
      <c r="B14" s="11" t="s">
        <v>19</v>
      </c>
      <c r="C14" s="12" t="s">
        <v>38</v>
      </c>
      <c r="D14" s="7">
        <v>165</v>
      </c>
      <c r="E14" s="7">
        <v>139</v>
      </c>
      <c r="F14" s="7">
        <v>169</v>
      </c>
      <c r="G14" s="8">
        <v>473</v>
      </c>
      <c r="H14" s="7">
        <v>8</v>
      </c>
      <c r="I14" s="7">
        <v>14</v>
      </c>
    </row>
    <row r="15" spans="1:9" ht="18" x14ac:dyDescent="0.35">
      <c r="A15">
        <v>11</v>
      </c>
      <c r="B15" s="19" t="s">
        <v>33</v>
      </c>
      <c r="C15" s="20" t="s">
        <v>34</v>
      </c>
      <c r="D15" s="7">
        <v>140</v>
      </c>
      <c r="E15" s="7">
        <v>171</v>
      </c>
      <c r="F15" s="7">
        <v>155</v>
      </c>
      <c r="G15" s="8">
        <v>466</v>
      </c>
      <c r="H15" s="7">
        <v>6</v>
      </c>
      <c r="I15" s="7">
        <v>12</v>
      </c>
    </row>
    <row r="16" spans="1:9" ht="17.399999999999999" x14ac:dyDescent="0.35">
      <c r="A16">
        <v>12</v>
      </c>
      <c r="B16" s="11" t="s">
        <v>19</v>
      </c>
      <c r="C16" s="12" t="s">
        <v>21</v>
      </c>
      <c r="D16" s="7">
        <v>171</v>
      </c>
      <c r="E16" s="7">
        <v>144</v>
      </c>
      <c r="F16" s="7">
        <v>148</v>
      </c>
      <c r="G16" s="8">
        <v>463</v>
      </c>
      <c r="H16" s="7">
        <v>4</v>
      </c>
      <c r="I16" s="7">
        <v>16</v>
      </c>
    </row>
    <row r="17" spans="1:9" ht="17.399999999999999" x14ac:dyDescent="0.35">
      <c r="A17">
        <v>13</v>
      </c>
      <c r="B17" s="17" t="s">
        <v>31</v>
      </c>
      <c r="C17" s="18" t="s">
        <v>32</v>
      </c>
      <c r="D17" s="7">
        <v>144</v>
      </c>
      <c r="E17" s="7">
        <v>172</v>
      </c>
      <c r="F17" s="7">
        <v>143</v>
      </c>
      <c r="G17" s="8">
        <v>459</v>
      </c>
      <c r="H17" s="7">
        <v>9</v>
      </c>
      <c r="I17" s="7">
        <v>11</v>
      </c>
    </row>
    <row r="18" spans="1:9" ht="17.399999999999999" x14ac:dyDescent="0.35">
      <c r="A18">
        <v>14</v>
      </c>
      <c r="B18" s="17" t="s">
        <v>31</v>
      </c>
      <c r="C18" s="18" t="s">
        <v>40</v>
      </c>
      <c r="D18" s="7">
        <v>150</v>
      </c>
      <c r="E18" s="7">
        <v>155</v>
      </c>
      <c r="F18" s="7">
        <v>147</v>
      </c>
      <c r="G18" s="8">
        <v>452</v>
      </c>
      <c r="H18" s="7">
        <v>7</v>
      </c>
      <c r="I18" s="7">
        <v>12</v>
      </c>
    </row>
    <row r="19" spans="1:9" ht="17.399999999999999" x14ac:dyDescent="0.35">
      <c r="A19">
        <v>15</v>
      </c>
      <c r="B19" s="17" t="s">
        <v>31</v>
      </c>
      <c r="C19" s="18" t="s">
        <v>36</v>
      </c>
      <c r="D19" s="7">
        <v>111</v>
      </c>
      <c r="E19" s="7">
        <v>163</v>
      </c>
      <c r="F19" s="7">
        <v>169</v>
      </c>
      <c r="G19" s="8">
        <v>443</v>
      </c>
      <c r="H19" s="7">
        <v>10</v>
      </c>
      <c r="I19" s="7">
        <v>8</v>
      </c>
    </row>
    <row r="20" spans="1:9" ht="17.399999999999999" x14ac:dyDescent="0.35">
      <c r="A20">
        <v>16</v>
      </c>
      <c r="B20" s="31" t="s">
        <v>29</v>
      </c>
      <c r="C20" s="32" t="s">
        <v>30</v>
      </c>
      <c r="D20" s="7">
        <v>160</v>
      </c>
      <c r="E20" s="7">
        <v>140</v>
      </c>
      <c r="F20" s="7">
        <v>137</v>
      </c>
      <c r="G20" s="8">
        <v>437</v>
      </c>
      <c r="H20" s="7">
        <v>5</v>
      </c>
      <c r="I20" s="7">
        <v>13</v>
      </c>
    </row>
    <row r="21" spans="1:9" ht="18" x14ac:dyDescent="0.35">
      <c r="A21">
        <v>17</v>
      </c>
      <c r="B21" s="15" t="s">
        <v>29</v>
      </c>
      <c r="C21" s="16" t="s">
        <v>70</v>
      </c>
      <c r="D21" s="7">
        <v>121</v>
      </c>
      <c r="E21" s="7">
        <v>165</v>
      </c>
      <c r="F21" s="7">
        <v>144</v>
      </c>
      <c r="G21" s="8">
        <v>430</v>
      </c>
      <c r="H21" s="7">
        <v>6</v>
      </c>
      <c r="I21" s="7">
        <v>12</v>
      </c>
    </row>
    <row r="22" spans="1:9" ht="18" x14ac:dyDescent="0.35">
      <c r="A22">
        <v>18</v>
      </c>
      <c r="B22" s="15" t="s">
        <v>29</v>
      </c>
      <c r="C22" s="16" t="s">
        <v>52</v>
      </c>
      <c r="D22" s="7">
        <v>136</v>
      </c>
      <c r="E22" s="7">
        <v>150</v>
      </c>
      <c r="F22" s="7">
        <v>138</v>
      </c>
      <c r="G22" s="8">
        <v>424</v>
      </c>
      <c r="H22" s="7">
        <v>8</v>
      </c>
      <c r="I22" s="7">
        <v>8</v>
      </c>
    </row>
    <row r="23" spans="1:9" ht="18" x14ac:dyDescent="0.35">
      <c r="A23">
        <v>19</v>
      </c>
      <c r="B23" s="19" t="s">
        <v>33</v>
      </c>
      <c r="C23" s="20" t="s">
        <v>58</v>
      </c>
      <c r="D23" s="7">
        <v>138</v>
      </c>
      <c r="E23" s="7">
        <v>141</v>
      </c>
      <c r="F23" s="7">
        <v>145</v>
      </c>
      <c r="G23" s="8">
        <v>424</v>
      </c>
      <c r="H23" s="7">
        <v>7</v>
      </c>
      <c r="I23" s="7">
        <v>12</v>
      </c>
    </row>
    <row r="24" spans="1:9" ht="18" x14ac:dyDescent="0.35">
      <c r="A24">
        <v>20</v>
      </c>
      <c r="B24" s="23" t="s">
        <v>53</v>
      </c>
      <c r="C24" s="24" t="s">
        <v>63</v>
      </c>
      <c r="D24" s="7">
        <v>118</v>
      </c>
      <c r="E24" s="7">
        <v>132</v>
      </c>
      <c r="F24" s="7">
        <v>172</v>
      </c>
      <c r="G24" s="8">
        <v>422</v>
      </c>
      <c r="H24" s="7">
        <v>6</v>
      </c>
      <c r="I24" s="7">
        <v>10</v>
      </c>
    </row>
    <row r="25" spans="1:9" ht="17.399999999999999" x14ac:dyDescent="0.35">
      <c r="A25">
        <v>21</v>
      </c>
      <c r="B25" s="21" t="s">
        <v>41</v>
      </c>
      <c r="C25" s="22" t="s">
        <v>46</v>
      </c>
      <c r="D25" s="7">
        <v>124</v>
      </c>
      <c r="E25" s="7">
        <v>138</v>
      </c>
      <c r="F25" s="7">
        <v>146</v>
      </c>
      <c r="G25" s="8">
        <v>408</v>
      </c>
      <c r="H25" s="7">
        <v>9</v>
      </c>
      <c r="I25" s="7">
        <v>6</v>
      </c>
    </row>
    <row r="26" spans="1:9" ht="17.399999999999999" x14ac:dyDescent="0.35">
      <c r="A26">
        <v>22</v>
      </c>
      <c r="B26" s="21" t="s">
        <v>41</v>
      </c>
      <c r="C26" s="22" t="s">
        <v>47</v>
      </c>
      <c r="D26" s="7">
        <v>136</v>
      </c>
      <c r="E26" s="7">
        <v>157</v>
      </c>
      <c r="F26" s="7">
        <v>112</v>
      </c>
      <c r="G26" s="8">
        <v>405</v>
      </c>
      <c r="H26" s="7">
        <v>5</v>
      </c>
      <c r="I26" s="7">
        <v>10</v>
      </c>
    </row>
    <row r="27" spans="1:9" ht="17.399999999999999" x14ac:dyDescent="0.35">
      <c r="A27">
        <v>23</v>
      </c>
      <c r="B27" s="130" t="s">
        <v>41</v>
      </c>
      <c r="C27" s="131" t="s">
        <v>51</v>
      </c>
      <c r="D27" s="7">
        <v>133</v>
      </c>
      <c r="E27" s="7">
        <v>132</v>
      </c>
      <c r="F27" s="7">
        <v>129</v>
      </c>
      <c r="G27" s="8">
        <v>394</v>
      </c>
      <c r="H27" s="7">
        <v>4</v>
      </c>
      <c r="I27" s="7">
        <v>12</v>
      </c>
    </row>
    <row r="28" spans="1:9" ht="18" x14ac:dyDescent="0.35">
      <c r="A28">
        <v>24</v>
      </c>
      <c r="B28" s="15" t="s">
        <v>29</v>
      </c>
      <c r="C28" s="16" t="s">
        <v>61</v>
      </c>
      <c r="D28" s="7">
        <v>158</v>
      </c>
      <c r="E28" s="7">
        <v>110</v>
      </c>
      <c r="F28" s="7">
        <v>120</v>
      </c>
      <c r="G28" s="8">
        <v>388</v>
      </c>
      <c r="H28" s="7">
        <v>7</v>
      </c>
      <c r="I28" s="7">
        <v>5</v>
      </c>
    </row>
    <row r="29" spans="1:9" ht="17.399999999999999" x14ac:dyDescent="0.35">
      <c r="A29">
        <v>25</v>
      </c>
      <c r="B29" s="17" t="s">
        <v>31</v>
      </c>
      <c r="C29" s="18" t="s">
        <v>45</v>
      </c>
      <c r="D29" s="7">
        <v>118</v>
      </c>
      <c r="E29" s="7">
        <v>130</v>
      </c>
      <c r="F29" s="7">
        <v>137</v>
      </c>
      <c r="G29" s="8">
        <v>385</v>
      </c>
      <c r="H29" s="7">
        <v>1</v>
      </c>
      <c r="I29" s="7">
        <v>13</v>
      </c>
    </row>
    <row r="30" spans="1:9" ht="17.399999999999999" x14ac:dyDescent="0.35">
      <c r="A30">
        <v>26</v>
      </c>
      <c r="B30" s="21" t="s">
        <v>41</v>
      </c>
      <c r="C30" s="22" t="s">
        <v>55</v>
      </c>
      <c r="D30" s="7">
        <v>148</v>
      </c>
      <c r="E30" s="7">
        <v>135</v>
      </c>
      <c r="F30" s="7">
        <v>102</v>
      </c>
      <c r="G30" s="8">
        <v>385</v>
      </c>
      <c r="H30" s="7">
        <v>7</v>
      </c>
      <c r="I30" s="7">
        <v>6</v>
      </c>
    </row>
    <row r="31" spans="1:9" ht="18" x14ac:dyDescent="0.35">
      <c r="A31">
        <v>27</v>
      </c>
      <c r="B31" s="23" t="s">
        <v>53</v>
      </c>
      <c r="C31" s="24" t="s">
        <v>54</v>
      </c>
      <c r="D31" s="7">
        <v>138</v>
      </c>
      <c r="E31" s="7">
        <v>97</v>
      </c>
      <c r="F31" s="7">
        <v>143</v>
      </c>
      <c r="G31" s="8">
        <v>378</v>
      </c>
      <c r="H31" s="7">
        <v>6</v>
      </c>
      <c r="I31" s="7">
        <v>5</v>
      </c>
    </row>
    <row r="32" spans="1:9" ht="18" x14ac:dyDescent="0.35">
      <c r="A32">
        <v>28</v>
      </c>
      <c r="B32" s="23" t="s">
        <v>53</v>
      </c>
      <c r="C32" s="24" t="s">
        <v>68</v>
      </c>
      <c r="D32" s="7">
        <v>114</v>
      </c>
      <c r="E32" s="7">
        <v>123</v>
      </c>
      <c r="F32" s="7">
        <v>137</v>
      </c>
      <c r="G32" s="8">
        <v>374</v>
      </c>
      <c r="H32" s="7">
        <v>6</v>
      </c>
      <c r="I32" s="7">
        <v>10</v>
      </c>
    </row>
    <row r="33" spans="1:9" ht="18" x14ac:dyDescent="0.35">
      <c r="A33">
        <v>29</v>
      </c>
      <c r="B33" s="15" t="s">
        <v>29</v>
      </c>
      <c r="C33" s="24" t="s">
        <v>191</v>
      </c>
      <c r="D33" s="7">
        <v>127</v>
      </c>
      <c r="E33" s="7">
        <v>141</v>
      </c>
      <c r="F33" s="7">
        <v>105</v>
      </c>
      <c r="G33" s="8">
        <v>373</v>
      </c>
      <c r="H33" s="7"/>
      <c r="I33" s="7"/>
    </row>
    <row r="34" spans="1:9" ht="18" x14ac:dyDescent="0.35">
      <c r="A34">
        <v>30</v>
      </c>
      <c r="B34" s="19" t="s">
        <v>33</v>
      </c>
      <c r="C34" s="20" t="s">
        <v>37</v>
      </c>
      <c r="D34" s="7">
        <v>133</v>
      </c>
      <c r="E34" s="7">
        <v>95</v>
      </c>
      <c r="F34" s="7">
        <v>142</v>
      </c>
      <c r="G34" s="8">
        <v>370</v>
      </c>
      <c r="H34" s="7">
        <v>2</v>
      </c>
      <c r="I34" s="7">
        <v>10</v>
      </c>
    </row>
    <row r="35" spans="1:9" ht="18" x14ac:dyDescent="0.35">
      <c r="A35">
        <v>31</v>
      </c>
      <c r="B35" s="19" t="s">
        <v>33</v>
      </c>
      <c r="C35" s="20" t="s">
        <v>43</v>
      </c>
      <c r="D35" s="7">
        <v>107</v>
      </c>
      <c r="E35" s="7">
        <v>163</v>
      </c>
      <c r="F35" s="7">
        <v>99</v>
      </c>
      <c r="G35" s="8">
        <v>369</v>
      </c>
      <c r="H35" s="7">
        <v>6</v>
      </c>
      <c r="I35" s="7">
        <v>6</v>
      </c>
    </row>
    <row r="36" spans="1:9" ht="18" x14ac:dyDescent="0.35">
      <c r="A36">
        <v>32</v>
      </c>
      <c r="B36" s="23" t="s">
        <v>53</v>
      </c>
      <c r="C36" s="24" t="s">
        <v>56</v>
      </c>
      <c r="D36" s="7">
        <v>117</v>
      </c>
      <c r="E36" s="7">
        <v>132</v>
      </c>
      <c r="F36" s="7">
        <v>120</v>
      </c>
      <c r="G36" s="8">
        <v>369</v>
      </c>
      <c r="H36" s="7">
        <v>6</v>
      </c>
      <c r="I36" s="7">
        <v>6</v>
      </c>
    </row>
    <row r="37" spans="1:9" ht="18" x14ac:dyDescent="0.35">
      <c r="A37">
        <v>33</v>
      </c>
      <c r="B37" s="23" t="s">
        <v>53</v>
      </c>
      <c r="C37" s="24" t="s">
        <v>57</v>
      </c>
      <c r="D37" s="7">
        <v>86</v>
      </c>
      <c r="E37" s="7">
        <v>115</v>
      </c>
      <c r="F37" s="7">
        <v>156</v>
      </c>
      <c r="G37" s="8">
        <v>357</v>
      </c>
      <c r="H37" s="7">
        <v>5</v>
      </c>
      <c r="I37" s="7">
        <v>7</v>
      </c>
    </row>
    <row r="38" spans="1:9" ht="18" x14ac:dyDescent="0.35">
      <c r="A38">
        <v>34</v>
      </c>
      <c r="B38" s="19" t="s">
        <v>33</v>
      </c>
      <c r="C38" s="20" t="s">
        <v>62</v>
      </c>
      <c r="D38" s="7">
        <v>123</v>
      </c>
      <c r="E38" s="7">
        <v>118</v>
      </c>
      <c r="F38" s="7">
        <v>109</v>
      </c>
      <c r="G38" s="8">
        <v>350</v>
      </c>
      <c r="H38" s="7">
        <v>4</v>
      </c>
      <c r="I38" s="7">
        <v>8</v>
      </c>
    </row>
    <row r="39" spans="1:9" ht="18" x14ac:dyDescent="0.35">
      <c r="A39">
        <v>35</v>
      </c>
      <c r="B39" s="23" t="s">
        <v>53</v>
      </c>
      <c r="C39" s="24" t="s">
        <v>64</v>
      </c>
      <c r="D39" s="7">
        <v>126</v>
      </c>
      <c r="E39" s="7">
        <v>95</v>
      </c>
      <c r="F39" s="7">
        <v>126</v>
      </c>
      <c r="G39" s="8">
        <v>347</v>
      </c>
      <c r="H39" s="7">
        <v>1</v>
      </c>
      <c r="I39" s="7">
        <v>9</v>
      </c>
    </row>
    <row r="40" spans="1:9" ht="17.399999999999999" x14ac:dyDescent="0.35">
      <c r="A40">
        <v>36</v>
      </c>
      <c r="B40" s="21" t="s">
        <v>41</v>
      </c>
      <c r="C40" s="22" t="s">
        <v>42</v>
      </c>
      <c r="D40" s="7">
        <v>124</v>
      </c>
      <c r="E40" s="7">
        <v>130</v>
      </c>
      <c r="F40" s="7">
        <v>88</v>
      </c>
      <c r="G40" s="8">
        <v>342</v>
      </c>
      <c r="H40" s="7">
        <v>1</v>
      </c>
      <c r="I40" s="7">
        <v>9</v>
      </c>
    </row>
    <row r="41" spans="1:9" ht="18" x14ac:dyDescent="0.35">
      <c r="A41">
        <v>37</v>
      </c>
      <c r="B41" s="23" t="s">
        <v>53</v>
      </c>
      <c r="C41" s="24" t="s">
        <v>66</v>
      </c>
      <c r="D41" s="7">
        <v>108</v>
      </c>
      <c r="E41" s="7">
        <v>100</v>
      </c>
      <c r="F41" s="7">
        <v>134</v>
      </c>
      <c r="G41" s="8">
        <v>342</v>
      </c>
      <c r="H41" s="7">
        <v>4</v>
      </c>
      <c r="I41" s="7">
        <v>11</v>
      </c>
    </row>
    <row r="42" spans="1:9" ht="18" x14ac:dyDescent="0.35">
      <c r="A42">
        <v>38</v>
      </c>
      <c r="B42" s="15" t="s">
        <v>29</v>
      </c>
      <c r="C42" s="16" t="s">
        <v>74</v>
      </c>
      <c r="D42" s="7">
        <v>139</v>
      </c>
      <c r="E42" s="7">
        <v>116</v>
      </c>
      <c r="F42" s="7">
        <v>80</v>
      </c>
      <c r="G42" s="8">
        <v>335</v>
      </c>
      <c r="H42" s="7">
        <v>4</v>
      </c>
      <c r="I42" s="7">
        <v>5</v>
      </c>
    </row>
    <row r="43" spans="1:9" ht="18" x14ac:dyDescent="0.35">
      <c r="A43">
        <v>39</v>
      </c>
      <c r="B43" s="19" t="s">
        <v>33</v>
      </c>
      <c r="C43" s="20" t="s">
        <v>73</v>
      </c>
      <c r="D43" s="7">
        <v>97</v>
      </c>
      <c r="E43" s="7">
        <v>128</v>
      </c>
      <c r="F43" s="7">
        <v>101</v>
      </c>
      <c r="G43" s="8">
        <v>326</v>
      </c>
      <c r="H43" s="7">
        <v>3</v>
      </c>
      <c r="I43" s="7">
        <v>9</v>
      </c>
    </row>
    <row r="44" spans="1:9" ht="18" x14ac:dyDescent="0.35">
      <c r="A44">
        <v>40</v>
      </c>
      <c r="B44" s="19" t="s">
        <v>33</v>
      </c>
      <c r="C44" s="20" t="s">
        <v>59</v>
      </c>
      <c r="D44" s="7">
        <v>83</v>
      </c>
      <c r="E44" s="7">
        <v>124</v>
      </c>
      <c r="F44" s="7">
        <v>117</v>
      </c>
      <c r="G44" s="8">
        <v>324</v>
      </c>
      <c r="H44" s="7">
        <v>5</v>
      </c>
      <c r="I44" s="7">
        <v>6</v>
      </c>
    </row>
    <row r="45" spans="1:9" ht="18" x14ac:dyDescent="0.35">
      <c r="A45">
        <v>41</v>
      </c>
      <c r="B45" s="15" t="s">
        <v>29</v>
      </c>
      <c r="C45" s="16" t="s">
        <v>72</v>
      </c>
      <c r="D45" s="7">
        <v>99</v>
      </c>
      <c r="E45" s="7">
        <v>107</v>
      </c>
      <c r="F45" s="7">
        <v>114</v>
      </c>
      <c r="G45" s="8">
        <v>320</v>
      </c>
      <c r="H45" s="7">
        <v>2</v>
      </c>
      <c r="I45" s="7">
        <v>6</v>
      </c>
    </row>
    <row r="46" spans="1:9" ht="18" x14ac:dyDescent="0.35">
      <c r="A46">
        <v>42</v>
      </c>
      <c r="B46" s="15" t="s">
        <v>29</v>
      </c>
      <c r="C46" s="16" t="s">
        <v>75</v>
      </c>
      <c r="D46" s="7">
        <v>96</v>
      </c>
      <c r="E46" s="7">
        <v>104</v>
      </c>
      <c r="F46" s="7">
        <v>101</v>
      </c>
      <c r="G46" s="8">
        <v>301</v>
      </c>
      <c r="H46" s="7">
        <v>4</v>
      </c>
      <c r="I46" s="7">
        <v>4</v>
      </c>
    </row>
    <row r="47" spans="1:9" ht="18" x14ac:dyDescent="0.35">
      <c r="A47">
        <v>43</v>
      </c>
      <c r="B47" s="15" t="s">
        <v>29</v>
      </c>
      <c r="C47" s="133" t="s">
        <v>192</v>
      </c>
      <c r="D47" s="7">
        <v>97</v>
      </c>
      <c r="E47" s="7">
        <v>87</v>
      </c>
      <c r="F47" s="7">
        <v>107</v>
      </c>
      <c r="G47" s="8">
        <v>291</v>
      </c>
      <c r="H47" s="7"/>
      <c r="I47" s="7"/>
    </row>
    <row r="48" spans="1:9" ht="18" x14ac:dyDescent="0.35">
      <c r="A48">
        <v>44</v>
      </c>
      <c r="B48" s="15" t="s">
        <v>29</v>
      </c>
      <c r="C48" s="133" t="s">
        <v>193</v>
      </c>
      <c r="D48" s="7">
        <v>75</v>
      </c>
      <c r="E48" s="7">
        <v>83</v>
      </c>
      <c r="F48" s="7">
        <v>76</v>
      </c>
      <c r="G48" s="8">
        <v>234</v>
      </c>
      <c r="H48" s="7"/>
      <c r="I48" s="7"/>
    </row>
    <row r="49" spans="1:9" ht="18" x14ac:dyDescent="0.35">
      <c r="A49">
        <v>45</v>
      </c>
      <c r="B49" s="132" t="s">
        <v>29</v>
      </c>
      <c r="C49" s="133" t="s">
        <v>77</v>
      </c>
      <c r="D49" s="7">
        <v>47</v>
      </c>
      <c r="E49" s="7">
        <v>25</v>
      </c>
      <c r="F49" s="7">
        <v>79</v>
      </c>
      <c r="G49" s="8">
        <v>151</v>
      </c>
      <c r="H49" s="7">
        <v>2</v>
      </c>
      <c r="I49" s="7">
        <v>2</v>
      </c>
    </row>
    <row r="50" spans="1:9" ht="18" x14ac:dyDescent="0.35">
      <c r="B50" s="29"/>
      <c r="C50" s="30"/>
    </row>
    <row r="51" spans="1:9" ht="18" x14ac:dyDescent="0.35">
      <c r="B51" s="29"/>
      <c r="C51" s="30"/>
    </row>
    <row r="52" spans="1:9" ht="17.399999999999999" x14ac:dyDescent="0.35">
      <c r="A52">
        <v>1</v>
      </c>
      <c r="B52" s="78" t="s">
        <v>107</v>
      </c>
      <c r="C52" s="70" t="s">
        <v>90</v>
      </c>
      <c r="D52" s="7">
        <v>214</v>
      </c>
      <c r="E52" s="7">
        <v>218</v>
      </c>
      <c r="F52" s="7">
        <v>180</v>
      </c>
      <c r="G52" s="8">
        <v>612</v>
      </c>
      <c r="H52" s="7">
        <v>18</v>
      </c>
      <c r="I52" s="7">
        <v>10</v>
      </c>
    </row>
    <row r="53" spans="1:9" ht="17.399999999999999" x14ac:dyDescent="0.35">
      <c r="A53">
        <v>2</v>
      </c>
      <c r="B53" s="137" t="s">
        <v>17</v>
      </c>
      <c r="C53" s="139" t="s">
        <v>88</v>
      </c>
      <c r="D53" s="7">
        <v>222</v>
      </c>
      <c r="E53" s="7">
        <v>202</v>
      </c>
      <c r="F53" s="7">
        <v>165</v>
      </c>
      <c r="G53" s="8">
        <v>589</v>
      </c>
      <c r="H53" s="7">
        <v>13</v>
      </c>
      <c r="I53" s="7">
        <v>15</v>
      </c>
    </row>
    <row r="54" spans="1:9" ht="17.399999999999999" x14ac:dyDescent="0.35">
      <c r="A54">
        <v>3</v>
      </c>
      <c r="B54" s="74" t="s">
        <v>17</v>
      </c>
      <c r="C54" s="51" t="s">
        <v>86</v>
      </c>
      <c r="D54" s="7">
        <v>202</v>
      </c>
      <c r="E54" s="7">
        <v>159</v>
      </c>
      <c r="F54" s="7">
        <v>224</v>
      </c>
      <c r="G54" s="8">
        <v>585</v>
      </c>
      <c r="H54" s="7">
        <v>16</v>
      </c>
      <c r="I54" s="7">
        <v>12</v>
      </c>
    </row>
    <row r="55" spans="1:9" ht="17.399999999999999" x14ac:dyDescent="0.35">
      <c r="A55">
        <v>4</v>
      </c>
      <c r="B55" s="74" t="s">
        <v>17</v>
      </c>
      <c r="C55" s="51" t="s">
        <v>98</v>
      </c>
      <c r="D55" s="7">
        <v>156</v>
      </c>
      <c r="E55" s="7">
        <v>235</v>
      </c>
      <c r="F55" s="7">
        <v>190</v>
      </c>
      <c r="G55" s="8">
        <v>581</v>
      </c>
      <c r="H55" s="7">
        <v>13</v>
      </c>
      <c r="I55" s="7">
        <v>13</v>
      </c>
    </row>
    <row r="56" spans="1:9" ht="17.399999999999999" x14ac:dyDescent="0.35">
      <c r="A56">
        <v>5</v>
      </c>
      <c r="B56" s="74" t="s">
        <v>17</v>
      </c>
      <c r="C56" s="51" t="s">
        <v>82</v>
      </c>
      <c r="D56" s="7">
        <v>199</v>
      </c>
      <c r="E56" s="7">
        <v>196</v>
      </c>
      <c r="F56" s="7">
        <v>181</v>
      </c>
      <c r="G56" s="8">
        <v>576</v>
      </c>
      <c r="H56" s="7">
        <v>13</v>
      </c>
      <c r="I56" s="7">
        <v>15</v>
      </c>
    </row>
    <row r="57" spans="1:9" ht="17.399999999999999" x14ac:dyDescent="0.35">
      <c r="A57">
        <v>6</v>
      </c>
      <c r="B57" s="78" t="s">
        <v>107</v>
      </c>
      <c r="C57" s="66" t="s">
        <v>99</v>
      </c>
      <c r="D57" s="7">
        <v>168</v>
      </c>
      <c r="E57" s="7">
        <v>203</v>
      </c>
      <c r="F57" s="7">
        <v>202</v>
      </c>
      <c r="G57" s="8">
        <v>573</v>
      </c>
      <c r="H57" s="7">
        <v>14</v>
      </c>
      <c r="I57" s="7">
        <v>13</v>
      </c>
    </row>
    <row r="58" spans="1:9" ht="17.399999999999999" x14ac:dyDescent="0.35">
      <c r="A58">
        <v>7</v>
      </c>
      <c r="B58" s="79" t="s">
        <v>108</v>
      </c>
      <c r="C58" s="82" t="s">
        <v>145</v>
      </c>
      <c r="D58" s="7">
        <v>200</v>
      </c>
      <c r="E58" s="7">
        <v>200</v>
      </c>
      <c r="F58" s="7">
        <v>173</v>
      </c>
      <c r="G58" s="8">
        <v>573</v>
      </c>
      <c r="H58" s="7">
        <v>13</v>
      </c>
      <c r="I58" s="7">
        <v>14</v>
      </c>
    </row>
    <row r="59" spans="1:9" ht="17.399999999999999" x14ac:dyDescent="0.35">
      <c r="A59">
        <v>8</v>
      </c>
      <c r="B59" s="79" t="s">
        <v>108</v>
      </c>
      <c r="C59" s="82" t="s">
        <v>125</v>
      </c>
      <c r="D59" s="7">
        <v>191</v>
      </c>
      <c r="E59" s="7">
        <v>180</v>
      </c>
      <c r="F59" s="7">
        <v>201</v>
      </c>
      <c r="G59" s="8">
        <v>572</v>
      </c>
      <c r="H59" s="7">
        <v>13</v>
      </c>
      <c r="I59" s="7">
        <v>16</v>
      </c>
    </row>
    <row r="60" spans="1:9" ht="17.399999999999999" x14ac:dyDescent="0.35">
      <c r="A60">
        <v>9</v>
      </c>
      <c r="B60" s="78" t="s">
        <v>107</v>
      </c>
      <c r="C60" s="66" t="s">
        <v>119</v>
      </c>
      <c r="D60" s="7">
        <v>180</v>
      </c>
      <c r="E60" s="7">
        <v>199</v>
      </c>
      <c r="F60" s="7">
        <v>190</v>
      </c>
      <c r="G60" s="8">
        <v>569</v>
      </c>
      <c r="H60" s="7">
        <v>15</v>
      </c>
      <c r="I60" s="7">
        <v>14</v>
      </c>
    </row>
    <row r="61" spans="1:9" ht="17.399999999999999" x14ac:dyDescent="0.35">
      <c r="A61">
        <v>10</v>
      </c>
      <c r="B61" s="74" t="s">
        <v>17</v>
      </c>
      <c r="C61" s="51" t="s">
        <v>18</v>
      </c>
      <c r="D61" s="7">
        <v>162</v>
      </c>
      <c r="E61" s="7">
        <v>205</v>
      </c>
      <c r="F61" s="7">
        <v>201</v>
      </c>
      <c r="G61" s="8">
        <v>568</v>
      </c>
      <c r="H61" s="7">
        <v>12</v>
      </c>
      <c r="I61" s="7">
        <v>15</v>
      </c>
    </row>
    <row r="62" spans="1:9" ht="17.399999999999999" x14ac:dyDescent="0.35">
      <c r="A62">
        <v>11</v>
      </c>
      <c r="B62" s="75" t="s">
        <v>105</v>
      </c>
      <c r="C62" s="67" t="s">
        <v>85</v>
      </c>
      <c r="D62" s="7">
        <v>193</v>
      </c>
      <c r="E62" s="7">
        <v>179</v>
      </c>
      <c r="F62" s="7">
        <v>192</v>
      </c>
      <c r="G62" s="8">
        <v>564</v>
      </c>
      <c r="H62" s="7">
        <v>14</v>
      </c>
      <c r="I62" s="7">
        <v>13</v>
      </c>
    </row>
    <row r="63" spans="1:9" ht="17.399999999999999" x14ac:dyDescent="0.35">
      <c r="A63">
        <v>12</v>
      </c>
      <c r="B63" s="75" t="s">
        <v>105</v>
      </c>
      <c r="C63" s="67" t="s">
        <v>118</v>
      </c>
      <c r="D63" s="7">
        <v>206</v>
      </c>
      <c r="E63" s="7">
        <v>179</v>
      </c>
      <c r="F63" s="7">
        <v>178</v>
      </c>
      <c r="G63" s="8">
        <v>563</v>
      </c>
      <c r="H63" s="7">
        <v>11</v>
      </c>
      <c r="I63" s="7">
        <v>18</v>
      </c>
    </row>
    <row r="64" spans="1:9" ht="17.399999999999999" x14ac:dyDescent="0.35">
      <c r="A64">
        <v>13</v>
      </c>
      <c r="B64" s="15" t="s">
        <v>126</v>
      </c>
      <c r="C64" s="32" t="s">
        <v>127</v>
      </c>
      <c r="D64" s="7">
        <v>166</v>
      </c>
      <c r="E64" s="7">
        <v>194</v>
      </c>
      <c r="F64" s="7">
        <v>188</v>
      </c>
      <c r="G64" s="8">
        <v>548</v>
      </c>
      <c r="H64" s="7">
        <v>9</v>
      </c>
      <c r="I64" s="7">
        <v>16</v>
      </c>
    </row>
    <row r="65" spans="1:9" ht="17.399999999999999" x14ac:dyDescent="0.35">
      <c r="A65">
        <v>14</v>
      </c>
      <c r="B65" s="78" t="s">
        <v>107</v>
      </c>
      <c r="C65" s="66" t="s">
        <v>139</v>
      </c>
      <c r="D65" s="7">
        <v>189</v>
      </c>
      <c r="E65" s="7">
        <v>180</v>
      </c>
      <c r="F65" s="7">
        <v>178</v>
      </c>
      <c r="G65" s="8">
        <v>547</v>
      </c>
      <c r="H65" s="7">
        <v>11</v>
      </c>
      <c r="I65" s="7">
        <v>15</v>
      </c>
    </row>
    <row r="66" spans="1:9" ht="17.399999999999999" x14ac:dyDescent="0.35">
      <c r="A66">
        <v>15</v>
      </c>
      <c r="B66" s="86" t="s">
        <v>123</v>
      </c>
      <c r="C66" s="87" t="s">
        <v>132</v>
      </c>
      <c r="D66" s="7">
        <v>197</v>
      </c>
      <c r="E66" s="7">
        <v>169</v>
      </c>
      <c r="F66" s="7">
        <v>178</v>
      </c>
      <c r="G66" s="8">
        <v>544</v>
      </c>
      <c r="H66" s="7">
        <v>13</v>
      </c>
      <c r="I66" s="7">
        <v>9</v>
      </c>
    </row>
    <row r="67" spans="1:9" ht="17.399999999999999" x14ac:dyDescent="0.35">
      <c r="A67">
        <v>16</v>
      </c>
      <c r="B67" s="76" t="s">
        <v>106</v>
      </c>
      <c r="C67" s="83" t="s">
        <v>144</v>
      </c>
      <c r="D67" s="7">
        <v>160</v>
      </c>
      <c r="E67" s="7">
        <v>181</v>
      </c>
      <c r="F67" s="7">
        <v>203</v>
      </c>
      <c r="G67" s="8">
        <v>544</v>
      </c>
      <c r="H67" s="7">
        <v>10</v>
      </c>
      <c r="I67" s="7">
        <v>15</v>
      </c>
    </row>
    <row r="68" spans="1:9" ht="17.399999999999999" x14ac:dyDescent="0.35">
      <c r="A68">
        <v>17</v>
      </c>
      <c r="B68" s="74" t="s">
        <v>17</v>
      </c>
      <c r="C68" s="51" t="s">
        <v>83</v>
      </c>
      <c r="D68" s="7">
        <v>157</v>
      </c>
      <c r="E68" s="7">
        <v>185</v>
      </c>
      <c r="F68" s="7">
        <v>200</v>
      </c>
      <c r="G68" s="8">
        <v>542</v>
      </c>
      <c r="H68" s="7">
        <v>15</v>
      </c>
      <c r="I68" s="7">
        <v>8</v>
      </c>
    </row>
    <row r="69" spans="1:9" ht="17.399999999999999" x14ac:dyDescent="0.35">
      <c r="A69">
        <v>18</v>
      </c>
      <c r="B69" s="75" t="s">
        <v>105</v>
      </c>
      <c r="C69" s="67" t="s">
        <v>95</v>
      </c>
      <c r="D69" s="7">
        <v>191</v>
      </c>
      <c r="E69" s="7">
        <v>154</v>
      </c>
      <c r="F69" s="7">
        <v>195</v>
      </c>
      <c r="G69" s="8">
        <v>540</v>
      </c>
      <c r="H69" s="7">
        <v>12</v>
      </c>
      <c r="I69" s="7">
        <v>11</v>
      </c>
    </row>
    <row r="70" spans="1:9" ht="17.399999999999999" x14ac:dyDescent="0.35">
      <c r="A70">
        <v>19</v>
      </c>
      <c r="B70" s="74" t="s">
        <v>17</v>
      </c>
      <c r="C70" s="51" t="s">
        <v>84</v>
      </c>
      <c r="D70" s="7">
        <v>199</v>
      </c>
      <c r="E70" s="7">
        <v>167</v>
      </c>
      <c r="F70" s="7">
        <v>172</v>
      </c>
      <c r="G70" s="8">
        <v>538</v>
      </c>
      <c r="H70" s="7">
        <v>10</v>
      </c>
      <c r="I70" s="7">
        <v>16</v>
      </c>
    </row>
    <row r="71" spans="1:9" ht="17.399999999999999" x14ac:dyDescent="0.35">
      <c r="A71">
        <v>20</v>
      </c>
      <c r="B71" s="86" t="s">
        <v>123</v>
      </c>
      <c r="C71" s="87" t="s">
        <v>131</v>
      </c>
      <c r="D71" s="7">
        <v>168</v>
      </c>
      <c r="E71" s="7">
        <v>154</v>
      </c>
      <c r="F71" s="7">
        <v>215</v>
      </c>
      <c r="G71" s="8">
        <v>537</v>
      </c>
      <c r="H71" s="7">
        <v>12</v>
      </c>
      <c r="I71" s="7">
        <v>9</v>
      </c>
    </row>
    <row r="72" spans="1:9" ht="17.399999999999999" x14ac:dyDescent="0.35">
      <c r="A72">
        <v>21</v>
      </c>
      <c r="B72" s="15" t="s">
        <v>126</v>
      </c>
      <c r="C72" s="32" t="s">
        <v>134</v>
      </c>
      <c r="D72" s="7">
        <v>153</v>
      </c>
      <c r="E72" s="7">
        <v>183</v>
      </c>
      <c r="F72" s="7">
        <v>194</v>
      </c>
      <c r="G72" s="8">
        <v>530</v>
      </c>
      <c r="H72" s="7">
        <v>11</v>
      </c>
      <c r="I72" s="7">
        <v>14</v>
      </c>
    </row>
    <row r="73" spans="1:9" ht="17.399999999999999" x14ac:dyDescent="0.35">
      <c r="A73">
        <v>22</v>
      </c>
      <c r="B73" s="79" t="s">
        <v>108</v>
      </c>
      <c r="C73" s="82" t="s">
        <v>146</v>
      </c>
      <c r="D73" s="7">
        <v>176</v>
      </c>
      <c r="E73" s="7">
        <v>165</v>
      </c>
      <c r="F73" s="7">
        <v>188</v>
      </c>
      <c r="G73" s="8">
        <v>529</v>
      </c>
      <c r="H73" s="7">
        <v>12</v>
      </c>
      <c r="I73" s="7">
        <v>11</v>
      </c>
    </row>
    <row r="74" spans="1:9" ht="17.399999999999999" x14ac:dyDescent="0.35">
      <c r="A74">
        <v>23</v>
      </c>
      <c r="B74" s="78" t="s">
        <v>107</v>
      </c>
      <c r="C74" s="66" t="s">
        <v>93</v>
      </c>
      <c r="D74" s="7">
        <v>197</v>
      </c>
      <c r="E74" s="7">
        <v>148</v>
      </c>
      <c r="F74" s="7">
        <v>181</v>
      </c>
      <c r="G74" s="8">
        <v>526</v>
      </c>
      <c r="H74" s="7">
        <v>11</v>
      </c>
      <c r="I74" s="7">
        <v>14</v>
      </c>
    </row>
    <row r="75" spans="1:9" ht="17.399999999999999" x14ac:dyDescent="0.35">
      <c r="A75">
        <v>24</v>
      </c>
      <c r="B75" s="76" t="s">
        <v>106</v>
      </c>
      <c r="C75" s="83" t="s">
        <v>100</v>
      </c>
      <c r="D75" s="7">
        <v>143</v>
      </c>
      <c r="E75" s="7">
        <v>232</v>
      </c>
      <c r="F75" s="7">
        <v>150</v>
      </c>
      <c r="G75" s="8">
        <v>525</v>
      </c>
      <c r="H75" s="7">
        <v>13</v>
      </c>
      <c r="I75" s="7">
        <v>10</v>
      </c>
    </row>
    <row r="76" spans="1:9" ht="17.399999999999999" x14ac:dyDescent="0.35">
      <c r="A76">
        <v>25</v>
      </c>
      <c r="B76" s="86" t="s">
        <v>123</v>
      </c>
      <c r="C76" s="87" t="s">
        <v>130</v>
      </c>
      <c r="D76" s="7">
        <v>161</v>
      </c>
      <c r="E76" s="7">
        <v>142</v>
      </c>
      <c r="F76" s="7">
        <v>221</v>
      </c>
      <c r="G76" s="8">
        <v>524</v>
      </c>
      <c r="H76" s="7">
        <v>12</v>
      </c>
      <c r="I76" s="7">
        <v>11</v>
      </c>
    </row>
    <row r="77" spans="1:9" ht="17.399999999999999" x14ac:dyDescent="0.35">
      <c r="A77">
        <v>26</v>
      </c>
      <c r="B77" s="75" t="s">
        <v>105</v>
      </c>
      <c r="C77" s="67" t="s">
        <v>87</v>
      </c>
      <c r="D77" s="7">
        <v>202</v>
      </c>
      <c r="E77" s="7">
        <v>146</v>
      </c>
      <c r="F77" s="7">
        <v>174</v>
      </c>
      <c r="G77" s="8">
        <v>522</v>
      </c>
      <c r="H77" s="7">
        <v>13</v>
      </c>
      <c r="I77" s="7">
        <v>11</v>
      </c>
    </row>
    <row r="78" spans="1:9" ht="17.399999999999999" x14ac:dyDescent="0.35">
      <c r="A78">
        <v>27</v>
      </c>
      <c r="B78" s="78" t="s">
        <v>107</v>
      </c>
      <c r="C78" s="66" t="s">
        <v>117</v>
      </c>
      <c r="D78" s="7">
        <v>187</v>
      </c>
      <c r="E78" s="7">
        <v>147</v>
      </c>
      <c r="F78" s="7">
        <v>183</v>
      </c>
      <c r="G78" s="8">
        <v>517</v>
      </c>
      <c r="H78" s="7">
        <v>11</v>
      </c>
      <c r="I78" s="7">
        <v>14</v>
      </c>
    </row>
    <row r="79" spans="1:9" ht="17.399999999999999" x14ac:dyDescent="0.35">
      <c r="A79">
        <v>28</v>
      </c>
      <c r="B79" s="79" t="s">
        <v>108</v>
      </c>
      <c r="C79" s="82" t="s">
        <v>138</v>
      </c>
      <c r="D79" s="7">
        <v>169</v>
      </c>
      <c r="E79" s="7">
        <v>156</v>
      </c>
      <c r="F79" s="7">
        <v>192</v>
      </c>
      <c r="G79" s="8">
        <v>517</v>
      </c>
      <c r="H79" s="7">
        <v>4</v>
      </c>
      <c r="I79" s="7">
        <v>21</v>
      </c>
    </row>
    <row r="80" spans="1:9" ht="17.399999999999999" x14ac:dyDescent="0.35">
      <c r="A80">
        <v>29</v>
      </c>
      <c r="B80" s="84" t="s">
        <v>121</v>
      </c>
      <c r="C80" s="85" t="s">
        <v>122</v>
      </c>
      <c r="D80" s="7">
        <v>171</v>
      </c>
      <c r="E80" s="7">
        <v>145</v>
      </c>
      <c r="F80" s="7">
        <v>201</v>
      </c>
      <c r="G80" s="8">
        <v>517</v>
      </c>
      <c r="H80" s="7">
        <v>11</v>
      </c>
      <c r="I80" s="7">
        <v>12</v>
      </c>
    </row>
    <row r="81" spans="1:9" ht="17.399999999999999" x14ac:dyDescent="0.35">
      <c r="A81">
        <v>30</v>
      </c>
      <c r="B81" s="86" t="s">
        <v>123</v>
      </c>
      <c r="C81" s="87" t="s">
        <v>124</v>
      </c>
      <c r="D81" s="7">
        <v>162</v>
      </c>
      <c r="E81" s="7">
        <v>167</v>
      </c>
      <c r="F81" s="7">
        <v>188</v>
      </c>
      <c r="G81" s="8">
        <v>517</v>
      </c>
      <c r="H81" s="7">
        <v>8</v>
      </c>
      <c r="I81" s="7">
        <v>16</v>
      </c>
    </row>
    <row r="82" spans="1:9" ht="17.399999999999999" x14ac:dyDescent="0.35">
      <c r="A82">
        <v>31</v>
      </c>
      <c r="B82" s="86" t="s">
        <v>123</v>
      </c>
      <c r="C82" s="87" t="s">
        <v>101</v>
      </c>
      <c r="D82" s="7">
        <v>142</v>
      </c>
      <c r="E82" s="7">
        <v>181</v>
      </c>
      <c r="F82" s="7">
        <v>192</v>
      </c>
      <c r="G82" s="8">
        <v>515</v>
      </c>
      <c r="H82" s="7">
        <v>11</v>
      </c>
      <c r="I82" s="7">
        <v>12</v>
      </c>
    </row>
    <row r="83" spans="1:9" ht="17.399999999999999" x14ac:dyDescent="0.35">
      <c r="A83">
        <v>32</v>
      </c>
      <c r="B83" s="86" t="s">
        <v>123</v>
      </c>
      <c r="C83" s="87" t="s">
        <v>129</v>
      </c>
      <c r="D83" s="7">
        <v>213</v>
      </c>
      <c r="E83" s="7">
        <v>155</v>
      </c>
      <c r="F83" s="7">
        <v>147</v>
      </c>
      <c r="G83" s="8">
        <v>515</v>
      </c>
      <c r="H83" s="7">
        <v>9</v>
      </c>
      <c r="I83" s="7">
        <v>13</v>
      </c>
    </row>
    <row r="84" spans="1:9" ht="17.399999999999999" x14ac:dyDescent="0.35">
      <c r="A84">
        <v>33</v>
      </c>
      <c r="B84" s="136" t="s">
        <v>107</v>
      </c>
      <c r="C84" s="138" t="s">
        <v>136</v>
      </c>
      <c r="D84" s="7">
        <v>165</v>
      </c>
      <c r="E84" s="7">
        <v>166</v>
      </c>
      <c r="F84" s="7">
        <v>177</v>
      </c>
      <c r="G84" s="8">
        <v>508</v>
      </c>
      <c r="H84" s="7">
        <v>8</v>
      </c>
      <c r="I84" s="7">
        <v>15</v>
      </c>
    </row>
    <row r="85" spans="1:9" ht="17.399999999999999" x14ac:dyDescent="0.35">
      <c r="A85">
        <v>34</v>
      </c>
      <c r="B85" s="75" t="s">
        <v>105</v>
      </c>
      <c r="C85" s="67" t="s">
        <v>91</v>
      </c>
      <c r="D85" s="7">
        <v>200</v>
      </c>
      <c r="E85" s="7">
        <v>182</v>
      </c>
      <c r="F85" s="7">
        <v>124</v>
      </c>
      <c r="G85" s="8">
        <v>506</v>
      </c>
      <c r="H85" s="7">
        <v>10</v>
      </c>
      <c r="I85" s="7">
        <v>11</v>
      </c>
    </row>
    <row r="86" spans="1:9" ht="17.399999999999999" x14ac:dyDescent="0.35">
      <c r="A86">
        <v>35</v>
      </c>
      <c r="B86" s="84" t="s">
        <v>121</v>
      </c>
      <c r="C86" s="85" t="s">
        <v>141</v>
      </c>
      <c r="D86" s="7">
        <v>151</v>
      </c>
      <c r="E86" s="7">
        <v>183</v>
      </c>
      <c r="F86" s="7">
        <v>167</v>
      </c>
      <c r="G86" s="8">
        <v>501</v>
      </c>
      <c r="H86" s="7">
        <v>7</v>
      </c>
      <c r="I86" s="7">
        <v>18</v>
      </c>
    </row>
    <row r="87" spans="1:9" ht="17.399999999999999" x14ac:dyDescent="0.35">
      <c r="A87">
        <v>36</v>
      </c>
      <c r="B87" s="84" t="s">
        <v>121</v>
      </c>
      <c r="C87" s="85" t="s">
        <v>155</v>
      </c>
      <c r="D87" s="7">
        <v>177</v>
      </c>
      <c r="E87" s="7">
        <v>170</v>
      </c>
      <c r="F87" s="7">
        <v>147</v>
      </c>
      <c r="G87" s="8">
        <v>494</v>
      </c>
      <c r="H87" s="7">
        <v>13</v>
      </c>
      <c r="I87" s="7">
        <v>10</v>
      </c>
    </row>
    <row r="88" spans="1:9" ht="17.399999999999999" x14ac:dyDescent="0.35">
      <c r="A88">
        <v>37</v>
      </c>
      <c r="B88" s="89" t="s">
        <v>149</v>
      </c>
      <c r="C88" s="90" t="s">
        <v>157</v>
      </c>
      <c r="D88" s="7">
        <v>151</v>
      </c>
      <c r="E88" s="7">
        <v>159</v>
      </c>
      <c r="F88" s="7">
        <v>184</v>
      </c>
      <c r="G88" s="8">
        <v>494</v>
      </c>
      <c r="H88" s="7">
        <v>9</v>
      </c>
      <c r="I88" s="7">
        <v>13</v>
      </c>
    </row>
    <row r="89" spans="1:9" ht="17.399999999999999" x14ac:dyDescent="0.35">
      <c r="A89">
        <v>38</v>
      </c>
      <c r="B89" s="86" t="s">
        <v>123</v>
      </c>
      <c r="C89" s="87" t="s">
        <v>153</v>
      </c>
      <c r="D89" s="7">
        <v>193</v>
      </c>
      <c r="E89" s="7">
        <v>160</v>
      </c>
      <c r="F89" s="7">
        <v>139</v>
      </c>
      <c r="G89" s="8">
        <v>492</v>
      </c>
      <c r="H89" s="7">
        <v>12</v>
      </c>
      <c r="I89" s="7">
        <v>10</v>
      </c>
    </row>
    <row r="90" spans="1:9" ht="17.399999999999999" x14ac:dyDescent="0.35">
      <c r="A90">
        <v>39</v>
      </c>
      <c r="B90" s="31" t="s">
        <v>126</v>
      </c>
      <c r="C90" s="32" t="s">
        <v>161</v>
      </c>
      <c r="D90" s="7">
        <v>116</v>
      </c>
      <c r="E90" s="7">
        <v>153</v>
      </c>
      <c r="F90" s="7">
        <v>121</v>
      </c>
      <c r="G90" s="8">
        <v>490</v>
      </c>
      <c r="H90" s="7">
        <v>3</v>
      </c>
      <c r="I90" s="7">
        <v>7</v>
      </c>
    </row>
    <row r="91" spans="1:9" ht="17.399999999999999" x14ac:dyDescent="0.35">
      <c r="A91">
        <v>40</v>
      </c>
      <c r="B91" s="84" t="s">
        <v>121</v>
      </c>
      <c r="C91" s="85" t="s">
        <v>143</v>
      </c>
      <c r="D91" s="7">
        <v>148</v>
      </c>
      <c r="E91" s="7">
        <v>168</v>
      </c>
      <c r="F91" s="7">
        <v>165</v>
      </c>
      <c r="G91" s="8">
        <v>481</v>
      </c>
      <c r="H91" s="7">
        <v>10</v>
      </c>
      <c r="I91" s="7">
        <v>12</v>
      </c>
    </row>
    <row r="92" spans="1:9" ht="17.399999999999999" x14ac:dyDescent="0.35">
      <c r="A92">
        <v>41</v>
      </c>
      <c r="B92" s="86" t="s">
        <v>123</v>
      </c>
      <c r="C92" s="87" t="s">
        <v>148</v>
      </c>
      <c r="D92" s="7">
        <v>154</v>
      </c>
      <c r="E92" s="7">
        <v>190</v>
      </c>
      <c r="F92" s="7">
        <v>136</v>
      </c>
      <c r="G92" s="8">
        <v>480</v>
      </c>
      <c r="H92" s="7">
        <v>7</v>
      </c>
      <c r="I92" s="7">
        <v>12</v>
      </c>
    </row>
    <row r="93" spans="1:9" ht="17.399999999999999" x14ac:dyDescent="0.35">
      <c r="A93">
        <v>42</v>
      </c>
      <c r="B93" s="79" t="s">
        <v>108</v>
      </c>
      <c r="C93" s="82" t="s">
        <v>92</v>
      </c>
      <c r="D93" s="7">
        <v>173</v>
      </c>
      <c r="E93" s="7">
        <v>137</v>
      </c>
      <c r="F93" s="7">
        <v>166</v>
      </c>
      <c r="G93" s="8">
        <v>476</v>
      </c>
      <c r="H93" s="7">
        <v>9</v>
      </c>
      <c r="I93" s="7">
        <v>12</v>
      </c>
    </row>
    <row r="94" spans="1:9" ht="17.399999999999999" x14ac:dyDescent="0.35">
      <c r="A94">
        <v>43</v>
      </c>
      <c r="B94" s="76" t="s">
        <v>106</v>
      </c>
      <c r="C94" s="83" t="s">
        <v>156</v>
      </c>
      <c r="D94" s="7">
        <v>135</v>
      </c>
      <c r="E94" s="7">
        <v>188</v>
      </c>
      <c r="F94" s="7">
        <v>149</v>
      </c>
      <c r="G94" s="8">
        <v>472</v>
      </c>
      <c r="H94" s="7">
        <v>9</v>
      </c>
      <c r="I94" s="7">
        <v>11</v>
      </c>
    </row>
    <row r="95" spans="1:9" ht="17.399999999999999" x14ac:dyDescent="0.35">
      <c r="A95">
        <v>44</v>
      </c>
      <c r="B95" s="76" t="s">
        <v>106</v>
      </c>
      <c r="C95" s="83" t="s">
        <v>152</v>
      </c>
      <c r="D95" s="7">
        <v>162</v>
      </c>
      <c r="E95" s="7">
        <v>176</v>
      </c>
      <c r="F95" s="7">
        <v>122</v>
      </c>
      <c r="G95" s="8">
        <v>460</v>
      </c>
      <c r="H95" s="7">
        <v>10</v>
      </c>
      <c r="I95" s="7">
        <v>9</v>
      </c>
    </row>
    <row r="96" spans="1:9" ht="17.399999999999999" x14ac:dyDescent="0.35">
      <c r="A96">
        <v>45</v>
      </c>
      <c r="B96" s="84" t="s">
        <v>121</v>
      </c>
      <c r="C96" s="85" t="s">
        <v>137</v>
      </c>
      <c r="D96" s="7">
        <v>128</v>
      </c>
      <c r="E96" s="7">
        <v>160</v>
      </c>
      <c r="F96" s="7">
        <v>169</v>
      </c>
      <c r="G96" s="8">
        <v>457</v>
      </c>
      <c r="H96" s="7">
        <v>8</v>
      </c>
      <c r="I96" s="7">
        <v>8</v>
      </c>
    </row>
    <row r="97" spans="1:9" ht="17.399999999999999" x14ac:dyDescent="0.35">
      <c r="A97">
        <v>46</v>
      </c>
      <c r="B97" s="84" t="s">
        <v>121</v>
      </c>
      <c r="C97" s="85" t="s">
        <v>128</v>
      </c>
      <c r="D97" s="7">
        <v>142</v>
      </c>
      <c r="E97" s="7">
        <v>153</v>
      </c>
      <c r="F97" s="7">
        <v>157</v>
      </c>
      <c r="G97" s="8">
        <v>452</v>
      </c>
      <c r="H97" s="7">
        <v>8</v>
      </c>
      <c r="I97" s="7">
        <v>11</v>
      </c>
    </row>
    <row r="98" spans="1:9" ht="17.399999999999999" x14ac:dyDescent="0.35">
      <c r="A98">
        <v>47</v>
      </c>
      <c r="B98" s="79" t="s">
        <v>108</v>
      </c>
      <c r="C98" s="82" t="s">
        <v>97</v>
      </c>
      <c r="D98" s="7">
        <v>135</v>
      </c>
      <c r="E98" s="7">
        <v>171</v>
      </c>
      <c r="F98" s="7">
        <v>137</v>
      </c>
      <c r="G98" s="8">
        <v>443</v>
      </c>
      <c r="H98" s="7">
        <v>7</v>
      </c>
      <c r="I98" s="7">
        <v>11</v>
      </c>
    </row>
    <row r="99" spans="1:9" ht="17.399999999999999" x14ac:dyDescent="0.35">
      <c r="A99">
        <v>48</v>
      </c>
      <c r="B99" s="89" t="s">
        <v>149</v>
      </c>
      <c r="C99" s="90" t="s">
        <v>150</v>
      </c>
      <c r="D99" s="7">
        <v>139</v>
      </c>
      <c r="E99" s="7">
        <v>148</v>
      </c>
      <c r="F99" s="7">
        <v>152</v>
      </c>
      <c r="G99" s="8">
        <v>439</v>
      </c>
      <c r="H99" s="7">
        <v>5</v>
      </c>
      <c r="I99" s="7">
        <v>13</v>
      </c>
    </row>
    <row r="100" spans="1:9" ht="17.399999999999999" x14ac:dyDescent="0.35">
      <c r="A100">
        <v>49</v>
      </c>
      <c r="B100" s="79" t="s">
        <v>108</v>
      </c>
      <c r="C100" s="82" t="s">
        <v>96</v>
      </c>
      <c r="D100" s="7">
        <v>140</v>
      </c>
      <c r="E100" s="7">
        <v>148</v>
      </c>
      <c r="F100" s="7">
        <v>149</v>
      </c>
      <c r="G100" s="8">
        <v>437</v>
      </c>
      <c r="H100" s="7">
        <v>8</v>
      </c>
      <c r="I100" s="7">
        <v>8</v>
      </c>
    </row>
    <row r="101" spans="1:9" ht="17.399999999999999" x14ac:dyDescent="0.35">
      <c r="A101">
        <v>50</v>
      </c>
      <c r="B101" s="84" t="s">
        <v>121</v>
      </c>
      <c r="C101" s="85" t="s">
        <v>133</v>
      </c>
      <c r="D101" s="7">
        <v>170</v>
      </c>
      <c r="E101" s="7">
        <v>115</v>
      </c>
      <c r="F101" s="7">
        <v>146</v>
      </c>
      <c r="G101" s="8">
        <v>431</v>
      </c>
      <c r="H101" s="7">
        <v>4</v>
      </c>
      <c r="I101" s="7">
        <v>6</v>
      </c>
    </row>
    <row r="102" spans="1:9" ht="17.399999999999999" x14ac:dyDescent="0.35">
      <c r="A102">
        <v>51</v>
      </c>
      <c r="B102" s="89" t="s">
        <v>149</v>
      </c>
      <c r="C102" s="90" t="s">
        <v>151</v>
      </c>
      <c r="D102" s="7">
        <v>146</v>
      </c>
      <c r="E102" s="7">
        <v>149</v>
      </c>
      <c r="F102" s="7">
        <v>135</v>
      </c>
      <c r="G102" s="8">
        <v>430</v>
      </c>
      <c r="H102" s="7">
        <v>7</v>
      </c>
      <c r="I102" s="7">
        <v>10</v>
      </c>
    </row>
    <row r="103" spans="1:9" ht="17.399999999999999" x14ac:dyDescent="0.35">
      <c r="A103">
        <v>52</v>
      </c>
      <c r="B103" s="15" t="s">
        <v>126</v>
      </c>
      <c r="C103" s="32" t="s">
        <v>135</v>
      </c>
      <c r="D103" s="7">
        <v>177</v>
      </c>
      <c r="E103" s="7">
        <v>127</v>
      </c>
      <c r="F103" s="7">
        <v>124</v>
      </c>
      <c r="G103" s="8">
        <v>428</v>
      </c>
      <c r="H103" s="7">
        <v>4</v>
      </c>
      <c r="I103" s="7">
        <v>14</v>
      </c>
    </row>
    <row r="104" spans="1:9" ht="17.399999999999999" x14ac:dyDescent="0.35">
      <c r="A104">
        <v>53</v>
      </c>
      <c r="B104" s="79" t="s">
        <v>108</v>
      </c>
      <c r="C104" s="82" t="s">
        <v>120</v>
      </c>
      <c r="D104" s="7">
        <v>137</v>
      </c>
      <c r="E104" s="7">
        <v>154</v>
      </c>
      <c r="F104" s="7">
        <v>127</v>
      </c>
      <c r="G104" s="8">
        <v>418</v>
      </c>
      <c r="H104" s="7">
        <v>7</v>
      </c>
      <c r="I104" s="7">
        <v>9</v>
      </c>
    </row>
    <row r="105" spans="1:9" ht="17.399999999999999" x14ac:dyDescent="0.35">
      <c r="A105">
        <v>54</v>
      </c>
      <c r="B105" s="84" t="s">
        <v>121</v>
      </c>
      <c r="C105" s="85" t="s">
        <v>147</v>
      </c>
      <c r="D105" s="7">
        <v>141</v>
      </c>
      <c r="E105" s="7">
        <v>144</v>
      </c>
      <c r="F105" s="7">
        <v>126</v>
      </c>
      <c r="G105" s="8">
        <v>411</v>
      </c>
      <c r="H105" s="7">
        <v>1</v>
      </c>
      <c r="I105" s="7">
        <v>16</v>
      </c>
    </row>
    <row r="106" spans="1:9" ht="17.399999999999999" x14ac:dyDescent="0.35">
      <c r="A106">
        <v>55</v>
      </c>
      <c r="B106" s="89" t="s">
        <v>149</v>
      </c>
      <c r="C106" s="90" t="s">
        <v>185</v>
      </c>
      <c r="D106" s="7">
        <v>129</v>
      </c>
      <c r="E106" s="7">
        <v>152</v>
      </c>
      <c r="F106" s="7">
        <v>130</v>
      </c>
      <c r="G106" s="8">
        <v>411</v>
      </c>
      <c r="H106" s="7">
        <v>6</v>
      </c>
      <c r="I106" s="7">
        <v>10</v>
      </c>
    </row>
    <row r="107" spans="1:9" ht="17.399999999999999" x14ac:dyDescent="0.35">
      <c r="A107">
        <v>56</v>
      </c>
      <c r="B107" s="89" t="s">
        <v>149</v>
      </c>
      <c r="C107" s="90" t="s">
        <v>179</v>
      </c>
      <c r="D107" s="7">
        <v>143</v>
      </c>
      <c r="E107" s="7">
        <v>121</v>
      </c>
      <c r="F107" s="7">
        <v>142</v>
      </c>
      <c r="G107" s="8">
        <v>406</v>
      </c>
      <c r="H107" s="7">
        <v>3</v>
      </c>
      <c r="I107" s="7">
        <v>12</v>
      </c>
    </row>
    <row r="108" spans="1:9" ht="17.399999999999999" x14ac:dyDescent="0.35">
      <c r="A108">
        <v>57</v>
      </c>
      <c r="B108" s="15" t="s">
        <v>126</v>
      </c>
      <c r="C108" s="32" t="s">
        <v>186</v>
      </c>
      <c r="D108" s="7">
        <v>96</v>
      </c>
      <c r="E108" s="7">
        <v>168</v>
      </c>
      <c r="F108" s="7">
        <v>132</v>
      </c>
      <c r="G108" s="8">
        <v>396</v>
      </c>
      <c r="H108" s="7">
        <v>4</v>
      </c>
      <c r="I108" s="7">
        <v>12</v>
      </c>
    </row>
    <row r="109" spans="1:9" ht="17.399999999999999" x14ac:dyDescent="0.35">
      <c r="A109">
        <v>58</v>
      </c>
      <c r="B109" s="29" t="s">
        <v>126</v>
      </c>
      <c r="C109" s="69" t="s">
        <v>194</v>
      </c>
      <c r="D109" s="7">
        <v>134</v>
      </c>
      <c r="E109" s="7">
        <v>120</v>
      </c>
      <c r="F109" s="7">
        <v>136</v>
      </c>
      <c r="G109" s="8">
        <v>390</v>
      </c>
      <c r="H109" s="7"/>
      <c r="I109" s="7"/>
    </row>
    <row r="110" spans="1:9" ht="17.399999999999999" x14ac:dyDescent="0.35">
      <c r="A110">
        <v>59</v>
      </c>
      <c r="B110" s="89" t="s">
        <v>149</v>
      </c>
      <c r="C110" s="90" t="s">
        <v>178</v>
      </c>
      <c r="D110" s="7">
        <v>106</v>
      </c>
      <c r="E110" s="7">
        <v>151</v>
      </c>
      <c r="F110" s="7">
        <v>130</v>
      </c>
      <c r="G110" s="8">
        <v>387</v>
      </c>
      <c r="H110" s="7">
        <v>5</v>
      </c>
      <c r="I110" s="7">
        <v>10</v>
      </c>
    </row>
    <row r="111" spans="1:9" ht="17.399999999999999" x14ac:dyDescent="0.35">
      <c r="A111">
        <v>60</v>
      </c>
      <c r="B111" s="89" t="s">
        <v>149</v>
      </c>
      <c r="C111" s="90" t="s">
        <v>183</v>
      </c>
      <c r="D111" s="7">
        <v>135</v>
      </c>
      <c r="E111" s="7">
        <v>117</v>
      </c>
      <c r="F111" s="7">
        <v>114</v>
      </c>
      <c r="G111" s="8">
        <v>366</v>
      </c>
      <c r="H111" s="7">
        <v>0</v>
      </c>
      <c r="I111" s="7">
        <v>16</v>
      </c>
    </row>
    <row r="112" spans="1:9" ht="17.399999999999999" x14ac:dyDescent="0.35">
      <c r="A112">
        <v>61</v>
      </c>
      <c r="B112" s="15" t="s">
        <v>126</v>
      </c>
      <c r="C112" s="32" t="s">
        <v>162</v>
      </c>
      <c r="D112" s="7">
        <v>113</v>
      </c>
      <c r="E112" s="7">
        <v>148</v>
      </c>
      <c r="F112" s="7">
        <v>95</v>
      </c>
      <c r="G112" s="8">
        <v>356</v>
      </c>
      <c r="H112" s="7">
        <v>3</v>
      </c>
      <c r="I112" s="7">
        <v>8</v>
      </c>
    </row>
    <row r="113" spans="1:9" ht="17.399999999999999" x14ac:dyDescent="0.35">
      <c r="A113">
        <v>62</v>
      </c>
      <c r="B113" s="89" t="s">
        <v>149</v>
      </c>
      <c r="C113" s="90" t="s">
        <v>163</v>
      </c>
      <c r="D113" s="7">
        <v>90</v>
      </c>
      <c r="E113" s="7">
        <v>129</v>
      </c>
      <c r="F113" s="7">
        <v>111</v>
      </c>
      <c r="G113" s="8">
        <v>330</v>
      </c>
      <c r="H113" s="7">
        <v>5</v>
      </c>
      <c r="I113" s="7">
        <v>8</v>
      </c>
    </row>
    <row r="114" spans="1:9" ht="17.399999999999999" x14ac:dyDescent="0.35">
      <c r="A114">
        <v>63</v>
      </c>
      <c r="B114" s="15" t="s">
        <v>126</v>
      </c>
      <c r="C114" s="32" t="s">
        <v>184</v>
      </c>
      <c r="D114" s="7">
        <v>108</v>
      </c>
      <c r="E114" s="7">
        <v>119</v>
      </c>
      <c r="F114" s="7">
        <v>90</v>
      </c>
      <c r="G114" s="8">
        <v>317</v>
      </c>
      <c r="H114" s="7">
        <v>3</v>
      </c>
      <c r="I114" s="7">
        <v>5</v>
      </c>
    </row>
    <row r="115" spans="1:9" ht="18" x14ac:dyDescent="0.35">
      <c r="B115" s="15"/>
      <c r="C115" s="26"/>
    </row>
    <row r="116" spans="1:9" x14ac:dyDescent="0.3">
      <c r="B116" s="27"/>
      <c r="C116" s="27"/>
    </row>
    <row r="118" spans="1:9" x14ac:dyDescent="0.3">
      <c r="B118" s="128">
        <v>2</v>
      </c>
      <c r="C118" t="s">
        <v>188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8">
        <v>23</v>
      </c>
      <c r="C119" t="s">
        <v>189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G83"/>
  <sheetViews>
    <sheetView tabSelected="1" topLeftCell="A24" workbookViewId="0">
      <selection activeCell="AH4" sqref="AH4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5" width="5.5546875" customWidth="1"/>
    <col min="16" max="16" width="5" style="4" customWidth="1"/>
    <col min="17" max="29" width="0.6640625" customWidth="1"/>
    <col min="30" max="30" width="6" style="4" customWidth="1"/>
    <col min="31" max="31" width="5.33203125" style="4" customWidth="1"/>
    <col min="32" max="32" width="5.44140625" style="4" customWidth="1"/>
    <col min="33" max="33" width="5.109375" style="4" customWidth="1"/>
  </cols>
  <sheetData>
    <row r="1" spans="1:33" ht="18" x14ac:dyDescent="0.35">
      <c r="D1" s="1" t="s">
        <v>78</v>
      </c>
      <c r="H1" s="2"/>
      <c r="AA1" s="3"/>
      <c r="AC1" s="4"/>
    </row>
    <row r="2" spans="1:33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D3" s="222" t="s">
        <v>1</v>
      </c>
      <c r="E3" s="222"/>
      <c r="F3" s="222"/>
      <c r="G3" s="222"/>
      <c r="H3" s="223" t="s">
        <v>2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2" t="s">
        <v>3</v>
      </c>
      <c r="AE3" s="222"/>
      <c r="AF3" s="222"/>
      <c r="AG3" s="222"/>
    </row>
    <row r="4" spans="1:33" ht="43.2" x14ac:dyDescent="0.3">
      <c r="A4" t="s">
        <v>0</v>
      </c>
      <c r="B4" s="184"/>
      <c r="C4" s="208" t="s">
        <v>104</v>
      </c>
      <c r="D4" s="123" t="s">
        <v>5</v>
      </c>
      <c r="E4" s="124" t="s">
        <v>6</v>
      </c>
      <c r="F4" s="123" t="s">
        <v>7</v>
      </c>
      <c r="G4" s="186" t="s">
        <v>8</v>
      </c>
      <c r="H4" s="188" t="s">
        <v>9</v>
      </c>
      <c r="I4" s="189" t="s">
        <v>10</v>
      </c>
      <c r="J4" s="189" t="s">
        <v>11</v>
      </c>
      <c r="K4" s="190" t="s">
        <v>12</v>
      </c>
      <c r="L4" s="191">
        <v>46062</v>
      </c>
      <c r="M4" s="191">
        <v>46055</v>
      </c>
      <c r="N4" s="191">
        <v>46048</v>
      </c>
      <c r="O4" s="192">
        <v>46041</v>
      </c>
      <c r="P4" s="191">
        <v>45669</v>
      </c>
      <c r="Q4" s="209"/>
      <c r="R4" s="211"/>
      <c r="S4" s="212"/>
      <c r="T4" s="212"/>
      <c r="U4" s="212"/>
      <c r="V4" s="212"/>
      <c r="W4" s="212"/>
      <c r="X4" s="212"/>
      <c r="Y4" s="212"/>
      <c r="Z4" s="213"/>
      <c r="AA4" s="213"/>
      <c r="AB4" s="194"/>
      <c r="AC4" s="216"/>
      <c r="AD4" s="125" t="s">
        <v>13</v>
      </c>
      <c r="AE4" s="126" t="s">
        <v>14</v>
      </c>
      <c r="AF4" s="126" t="s">
        <v>15</v>
      </c>
      <c r="AG4" s="127" t="s">
        <v>16</v>
      </c>
    </row>
    <row r="5" spans="1:33" ht="17.399999999999999" x14ac:dyDescent="0.35">
      <c r="A5">
        <v>1</v>
      </c>
      <c r="B5" s="74" t="s">
        <v>17</v>
      </c>
      <c r="C5" s="50" t="s">
        <v>83</v>
      </c>
      <c r="D5" s="135">
        <f>G5/F5</f>
        <v>603.47368421052636</v>
      </c>
      <c r="E5" s="111">
        <f>D5/3</f>
        <v>201.15789473684211</v>
      </c>
      <c r="F5" s="7">
        <f>(SUM(H5+AG5))</f>
        <v>19</v>
      </c>
      <c r="G5" s="112">
        <f>SUM(I5+AD5)</f>
        <v>11466</v>
      </c>
      <c r="H5" s="227">
        <v>5</v>
      </c>
      <c r="I5" s="111">
        <f>SUM(L5:AC5)</f>
        <v>3143</v>
      </c>
      <c r="J5" s="116">
        <f>I5/H5</f>
        <v>628.6</v>
      </c>
      <c r="K5" s="140">
        <f>J5/3</f>
        <v>209.53333333333333</v>
      </c>
      <c r="L5" s="165">
        <v>640</v>
      </c>
      <c r="M5" s="164">
        <v>639</v>
      </c>
      <c r="N5" s="164">
        <v>627</v>
      </c>
      <c r="O5" s="135">
        <v>695</v>
      </c>
      <c r="P5" s="171">
        <v>542</v>
      </c>
      <c r="Q5" s="17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178"/>
      <c r="AD5" s="114">
        <v>8323</v>
      </c>
      <c r="AE5" s="116">
        <v>595</v>
      </c>
      <c r="AF5" s="7">
        <v>198</v>
      </c>
      <c r="AG5" s="7">
        <v>14</v>
      </c>
    </row>
    <row r="6" spans="1:33" ht="17.399999999999999" x14ac:dyDescent="0.35">
      <c r="A6">
        <v>2</v>
      </c>
      <c r="B6" s="74" t="s">
        <v>17</v>
      </c>
      <c r="C6" s="50" t="s">
        <v>82</v>
      </c>
      <c r="D6" s="116">
        <f>G6/F6</f>
        <v>599.76470588235293</v>
      </c>
      <c r="E6" s="111">
        <f>D6/3</f>
        <v>199.92156862745097</v>
      </c>
      <c r="F6" s="7">
        <f>(SUM(H6+AG6))</f>
        <v>17</v>
      </c>
      <c r="G6" s="112">
        <f>SUM(I6+AD6)</f>
        <v>10196</v>
      </c>
      <c r="H6" s="227">
        <v>5</v>
      </c>
      <c r="I6" s="111">
        <f>SUM(L6:AC6)</f>
        <v>2853</v>
      </c>
      <c r="J6" s="111">
        <f>I6/H6</f>
        <v>570.6</v>
      </c>
      <c r="K6" s="140">
        <f>J6/3</f>
        <v>190.20000000000002</v>
      </c>
      <c r="L6" s="164">
        <v>600</v>
      </c>
      <c r="M6" s="140">
        <v>574</v>
      </c>
      <c r="N6" s="140">
        <v>611</v>
      </c>
      <c r="O6" s="111">
        <v>492</v>
      </c>
      <c r="P6" s="140">
        <v>576</v>
      </c>
      <c r="Q6" s="176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214"/>
      <c r="AD6" s="114">
        <v>7343</v>
      </c>
      <c r="AE6" s="115">
        <v>612</v>
      </c>
      <c r="AF6" s="7">
        <v>204</v>
      </c>
      <c r="AG6" s="7">
        <v>12</v>
      </c>
    </row>
    <row r="7" spans="1:33" ht="17.399999999999999" x14ac:dyDescent="0.35">
      <c r="A7">
        <v>3</v>
      </c>
      <c r="B7" s="74" t="s">
        <v>17</v>
      </c>
      <c r="C7" s="50" t="s">
        <v>84</v>
      </c>
      <c r="D7" s="134">
        <f>G7/F7</f>
        <v>593.4</v>
      </c>
      <c r="E7" s="111">
        <f>D7/3</f>
        <v>197.79999999999998</v>
      </c>
      <c r="F7" s="7">
        <f>(SUM(H7+AG7))</f>
        <v>20</v>
      </c>
      <c r="G7" s="112">
        <f>SUM(I7+AD7)</f>
        <v>11868</v>
      </c>
      <c r="H7" s="227">
        <v>5</v>
      </c>
      <c r="I7" s="111">
        <f>SUM(L7:AC7)</f>
        <v>3009</v>
      </c>
      <c r="J7" s="134">
        <f>I7/H7</f>
        <v>601.79999999999995</v>
      </c>
      <c r="K7" s="140">
        <f>J7/3</f>
        <v>200.6</v>
      </c>
      <c r="L7" s="140">
        <v>591</v>
      </c>
      <c r="M7" s="165">
        <v>675</v>
      </c>
      <c r="N7" s="140">
        <v>542</v>
      </c>
      <c r="O7" s="134">
        <v>663</v>
      </c>
      <c r="P7" s="171">
        <v>538</v>
      </c>
      <c r="Q7" s="17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178"/>
      <c r="AD7" s="114">
        <v>8859</v>
      </c>
      <c r="AE7" s="117">
        <v>591</v>
      </c>
      <c r="AF7" s="7">
        <v>197</v>
      </c>
      <c r="AG7" s="7">
        <v>15</v>
      </c>
    </row>
    <row r="8" spans="1:33" ht="17.399999999999999" x14ac:dyDescent="0.35">
      <c r="A8">
        <v>4</v>
      </c>
      <c r="B8" s="74" t="s">
        <v>17</v>
      </c>
      <c r="C8" s="50" t="s">
        <v>18</v>
      </c>
      <c r="D8" s="111">
        <f>G8/F8</f>
        <v>584.26315789473688</v>
      </c>
      <c r="E8" s="111">
        <f>D8/3</f>
        <v>194.7543859649123</v>
      </c>
      <c r="F8" s="7">
        <f>(SUM(H8+AG8))</f>
        <v>19</v>
      </c>
      <c r="G8" s="112">
        <f>SUM(I8+AD8)</f>
        <v>11101</v>
      </c>
      <c r="H8" s="227">
        <v>5</v>
      </c>
      <c r="I8" s="111">
        <f>SUM(L8:AC8)</f>
        <v>2995</v>
      </c>
      <c r="J8" s="249">
        <f>I8/H8</f>
        <v>599</v>
      </c>
      <c r="K8" s="140">
        <f>J8/3</f>
        <v>199.66666666666666</v>
      </c>
      <c r="L8" s="140">
        <v>572</v>
      </c>
      <c r="M8" s="140">
        <v>569</v>
      </c>
      <c r="N8" s="163">
        <v>616</v>
      </c>
      <c r="O8" s="116">
        <v>670</v>
      </c>
      <c r="P8" s="171">
        <v>568</v>
      </c>
      <c r="Q8" s="17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78"/>
      <c r="AD8" s="175">
        <v>8106</v>
      </c>
      <c r="AE8" s="33">
        <v>579</v>
      </c>
      <c r="AF8" s="33">
        <v>193</v>
      </c>
      <c r="AG8" s="33">
        <v>14</v>
      </c>
    </row>
    <row r="9" spans="1:33" ht="17.399999999999999" x14ac:dyDescent="0.35">
      <c r="A9">
        <v>5</v>
      </c>
      <c r="B9" s="74" t="s">
        <v>17</v>
      </c>
      <c r="C9" s="50" t="s">
        <v>98</v>
      </c>
      <c r="D9" s="111">
        <f>G9/F9</f>
        <v>574.18181818181813</v>
      </c>
      <c r="E9" s="111">
        <f>D9/3</f>
        <v>191.39393939393938</v>
      </c>
      <c r="F9" s="7">
        <f>(SUM(H9+AG9))</f>
        <v>11</v>
      </c>
      <c r="G9" s="112">
        <f>SUM(I9+AD9)</f>
        <v>6316</v>
      </c>
      <c r="H9" s="227">
        <v>3</v>
      </c>
      <c r="I9" s="111">
        <f>SUM(L9:AC9)</f>
        <v>1893</v>
      </c>
      <c r="J9" s="135">
        <f>I9/H9</f>
        <v>631</v>
      </c>
      <c r="K9" s="140">
        <f>J9/3</f>
        <v>210.33333333333334</v>
      </c>
      <c r="L9" s="140"/>
      <c r="M9" s="163">
        <v>636</v>
      </c>
      <c r="N9" s="165">
        <v>676</v>
      </c>
      <c r="O9" s="111"/>
      <c r="P9" s="171">
        <v>581</v>
      </c>
      <c r="Q9" s="17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178"/>
      <c r="AD9" s="114">
        <v>4423</v>
      </c>
      <c r="AE9" s="7">
        <v>553</v>
      </c>
      <c r="AF9" s="7">
        <v>184</v>
      </c>
      <c r="AG9" s="7">
        <v>8</v>
      </c>
    </row>
    <row r="10" spans="1:33" ht="17.399999999999999" x14ac:dyDescent="0.35">
      <c r="A10">
        <v>6</v>
      </c>
      <c r="B10" s="75" t="s">
        <v>105</v>
      </c>
      <c r="C10" s="53" t="s">
        <v>89</v>
      </c>
      <c r="D10" s="111">
        <f>G10/F10</f>
        <v>570.55555555555554</v>
      </c>
      <c r="E10" s="111">
        <f>D10/3</f>
        <v>190.18518518518519</v>
      </c>
      <c r="F10" s="7">
        <f>(SUM(H10+AG10))</f>
        <v>9</v>
      </c>
      <c r="G10" s="112">
        <f>SUM(I10+AD10)</f>
        <v>5135</v>
      </c>
      <c r="H10" s="227">
        <v>1</v>
      </c>
      <c r="I10" s="111">
        <f>SUM(L10:AC10)</f>
        <v>576</v>
      </c>
      <c r="J10" s="111">
        <f>I10/H10</f>
        <v>576</v>
      </c>
      <c r="K10" s="140">
        <f>J10/3</f>
        <v>192</v>
      </c>
      <c r="L10" s="140">
        <v>576</v>
      </c>
      <c r="M10" s="140"/>
      <c r="N10" s="140"/>
      <c r="O10" s="111"/>
      <c r="P10" s="171"/>
      <c r="Q10" s="17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78"/>
      <c r="AD10" s="114">
        <v>4559</v>
      </c>
      <c r="AE10" s="7">
        <v>570</v>
      </c>
      <c r="AF10" s="7">
        <v>190</v>
      </c>
      <c r="AG10" s="7">
        <v>8</v>
      </c>
    </row>
    <row r="11" spans="1:33" ht="17.399999999999999" x14ac:dyDescent="0.35">
      <c r="A11">
        <v>7</v>
      </c>
      <c r="B11" s="74" t="s">
        <v>17</v>
      </c>
      <c r="C11" s="50" t="s">
        <v>86</v>
      </c>
      <c r="D11" s="111">
        <f>G11/F11</f>
        <v>565.47368421052636</v>
      </c>
      <c r="E11" s="111">
        <f>D11/3</f>
        <v>188.49122807017545</v>
      </c>
      <c r="F11" s="7">
        <f>(SUM(H11+AG11))</f>
        <v>19</v>
      </c>
      <c r="G11" s="112">
        <f>SUM(I11+AD11)</f>
        <v>10744</v>
      </c>
      <c r="H11" s="227">
        <v>5</v>
      </c>
      <c r="I11" s="111">
        <f>SUM(L11:AC11)</f>
        <v>2791</v>
      </c>
      <c r="J11" s="111">
        <f>I11/H11</f>
        <v>558.20000000000005</v>
      </c>
      <c r="K11" s="140">
        <f>J11/3</f>
        <v>186.06666666666669</v>
      </c>
      <c r="L11" s="163">
        <v>598</v>
      </c>
      <c r="M11" s="140">
        <v>541</v>
      </c>
      <c r="N11" s="140">
        <v>576</v>
      </c>
      <c r="O11" s="111">
        <v>491</v>
      </c>
      <c r="P11" s="172">
        <v>585</v>
      </c>
      <c r="Q11" s="17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178"/>
      <c r="AD11" s="114">
        <v>7953</v>
      </c>
      <c r="AE11" s="7">
        <v>568</v>
      </c>
      <c r="AF11" s="7">
        <v>189</v>
      </c>
      <c r="AG11" s="7">
        <v>14</v>
      </c>
    </row>
    <row r="12" spans="1:33" ht="17.399999999999999" x14ac:dyDescent="0.35">
      <c r="A12">
        <v>8</v>
      </c>
      <c r="B12" s="78" t="s">
        <v>107</v>
      </c>
      <c r="C12" s="70" t="s">
        <v>93</v>
      </c>
      <c r="D12" s="111">
        <f>G12/F12</f>
        <v>563.4</v>
      </c>
      <c r="E12" s="111">
        <f>D12/3</f>
        <v>187.79999999999998</v>
      </c>
      <c r="F12" s="7">
        <f>(SUM(H12+AG12))</f>
        <v>20</v>
      </c>
      <c r="G12" s="112">
        <f>SUM(I12+AD12)</f>
        <v>11268</v>
      </c>
      <c r="H12" s="227">
        <v>5</v>
      </c>
      <c r="I12" s="111">
        <f>SUM(L12:AC12)</f>
        <v>2710</v>
      </c>
      <c r="J12" s="111">
        <f>I12/H12</f>
        <v>542</v>
      </c>
      <c r="K12" s="140">
        <f>J12/3</f>
        <v>180.66666666666666</v>
      </c>
      <c r="L12" s="140">
        <v>530</v>
      </c>
      <c r="M12" s="140">
        <v>599</v>
      </c>
      <c r="N12" s="140">
        <v>550</v>
      </c>
      <c r="O12" s="111">
        <v>505</v>
      </c>
      <c r="P12" s="171">
        <v>526</v>
      </c>
      <c r="Q12" s="17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110"/>
      <c r="AC12" s="179"/>
      <c r="AD12" s="175">
        <v>8558</v>
      </c>
      <c r="AE12" s="33">
        <v>571</v>
      </c>
      <c r="AF12" s="7">
        <v>190</v>
      </c>
      <c r="AG12" s="7">
        <v>15</v>
      </c>
    </row>
    <row r="13" spans="1:33" ht="17.399999999999999" x14ac:dyDescent="0.35">
      <c r="A13">
        <v>9</v>
      </c>
      <c r="B13" s="75" t="s">
        <v>105</v>
      </c>
      <c r="C13" s="53" t="s">
        <v>85</v>
      </c>
      <c r="D13" s="111">
        <f>G13/F13</f>
        <v>550.15789473684208</v>
      </c>
      <c r="E13" s="111">
        <f>D13/3</f>
        <v>183.38596491228068</v>
      </c>
      <c r="F13" s="7">
        <f>(SUM(H13+AG13))</f>
        <v>19</v>
      </c>
      <c r="G13" s="112">
        <f>SUM(I13+AD13)</f>
        <v>10453</v>
      </c>
      <c r="H13" s="227">
        <v>5</v>
      </c>
      <c r="I13" s="111">
        <f>SUM(L13:AC13)</f>
        <v>2618</v>
      </c>
      <c r="J13" s="111">
        <f>I13/H13</f>
        <v>523.6</v>
      </c>
      <c r="K13" s="140">
        <f>J13/3</f>
        <v>174.53333333333333</v>
      </c>
      <c r="L13" s="140">
        <v>531</v>
      </c>
      <c r="M13" s="140">
        <v>521</v>
      </c>
      <c r="N13" s="140">
        <v>517</v>
      </c>
      <c r="O13" s="111">
        <v>485</v>
      </c>
      <c r="P13" s="171">
        <v>564</v>
      </c>
      <c r="Q13" s="17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78"/>
      <c r="AD13" s="114">
        <v>7835</v>
      </c>
      <c r="AE13" s="7">
        <v>560</v>
      </c>
      <c r="AF13" s="7">
        <v>187</v>
      </c>
      <c r="AG13" s="7">
        <v>14</v>
      </c>
    </row>
    <row r="14" spans="1:33" ht="17.399999999999999" x14ac:dyDescent="0.35">
      <c r="A14">
        <v>10</v>
      </c>
      <c r="B14" s="75" t="s">
        <v>105</v>
      </c>
      <c r="C14" s="53" t="s">
        <v>91</v>
      </c>
      <c r="D14" s="111">
        <f>G14/F14</f>
        <v>547.4</v>
      </c>
      <c r="E14" s="111">
        <f>D14/3</f>
        <v>182.46666666666667</v>
      </c>
      <c r="F14" s="7">
        <f>(SUM(H14+AG14))</f>
        <v>20</v>
      </c>
      <c r="G14" s="112">
        <f>SUM(I14+AD14)</f>
        <v>10948</v>
      </c>
      <c r="H14" s="227">
        <v>5</v>
      </c>
      <c r="I14" s="111">
        <f>SUM(L14:AC14)</f>
        <v>2776</v>
      </c>
      <c r="J14" s="111">
        <f>I14/H14</f>
        <v>555.20000000000005</v>
      </c>
      <c r="K14" s="140">
        <f>J14/3</f>
        <v>185.06666666666669</v>
      </c>
      <c r="L14" s="140">
        <v>527</v>
      </c>
      <c r="M14" s="140">
        <v>600</v>
      </c>
      <c r="N14" s="140">
        <v>570</v>
      </c>
      <c r="O14" s="111">
        <v>573</v>
      </c>
      <c r="P14" s="171">
        <v>506</v>
      </c>
      <c r="Q14" s="17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178"/>
      <c r="AD14" s="114">
        <v>8172</v>
      </c>
      <c r="AE14" s="7">
        <v>545</v>
      </c>
      <c r="AF14" s="7">
        <v>182</v>
      </c>
      <c r="AG14" s="7">
        <v>15</v>
      </c>
    </row>
    <row r="15" spans="1:33" ht="17.399999999999999" x14ac:dyDescent="0.35">
      <c r="A15">
        <v>11</v>
      </c>
      <c r="B15" s="78" t="s">
        <v>107</v>
      </c>
      <c r="C15" s="70" t="s">
        <v>99</v>
      </c>
      <c r="D15" s="111">
        <f>G15/F15</f>
        <v>546.11764705882354</v>
      </c>
      <c r="E15" s="111">
        <f>D15/3</f>
        <v>182.0392156862745</v>
      </c>
      <c r="F15" s="7">
        <f>(SUM(H15+AG15))</f>
        <v>17</v>
      </c>
      <c r="G15" s="112">
        <f>SUM(I15+AD15)</f>
        <v>9284</v>
      </c>
      <c r="H15" s="227">
        <v>5</v>
      </c>
      <c r="I15" s="111">
        <f>SUM(L15:AC15)</f>
        <v>2769</v>
      </c>
      <c r="J15" s="111">
        <f>I15/H15</f>
        <v>553.79999999999995</v>
      </c>
      <c r="K15" s="140">
        <f>J15/3</f>
        <v>184.6</v>
      </c>
      <c r="L15" s="140">
        <v>466</v>
      </c>
      <c r="M15" s="140">
        <v>596</v>
      </c>
      <c r="N15" s="140">
        <v>593</v>
      </c>
      <c r="O15" s="111">
        <v>541</v>
      </c>
      <c r="P15" s="171">
        <v>573</v>
      </c>
      <c r="Q15" s="17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10"/>
      <c r="AC15" s="179"/>
      <c r="AD15" s="114">
        <v>6515</v>
      </c>
      <c r="AE15" s="7">
        <v>543</v>
      </c>
      <c r="AF15" s="7">
        <v>181</v>
      </c>
      <c r="AG15" s="7">
        <v>12</v>
      </c>
    </row>
    <row r="16" spans="1:33" ht="17.399999999999999" x14ac:dyDescent="0.35">
      <c r="A16">
        <v>12</v>
      </c>
      <c r="B16" s="79" t="s">
        <v>108</v>
      </c>
      <c r="C16" s="68" t="s">
        <v>96</v>
      </c>
      <c r="D16" s="111">
        <f>G16/F16</f>
        <v>545.42857142857144</v>
      </c>
      <c r="E16" s="111">
        <f>D16/3</f>
        <v>181.80952380952382</v>
      </c>
      <c r="F16" s="7">
        <f>(SUM(H16+AG16))</f>
        <v>14</v>
      </c>
      <c r="G16" s="112">
        <f>SUM(I16+AD16)</f>
        <v>7636</v>
      </c>
      <c r="H16" s="227">
        <v>4</v>
      </c>
      <c r="I16" s="111">
        <f>SUM(L16:AC16)</f>
        <v>2093</v>
      </c>
      <c r="J16" s="111">
        <f>I16/H16</f>
        <v>523.25</v>
      </c>
      <c r="K16" s="140">
        <f>J16/3</f>
        <v>174.41666666666666</v>
      </c>
      <c r="L16" s="140">
        <v>591</v>
      </c>
      <c r="M16" s="140"/>
      <c r="N16" s="140">
        <v>578</v>
      </c>
      <c r="O16" s="111">
        <v>487</v>
      </c>
      <c r="P16" s="171">
        <v>437</v>
      </c>
      <c r="Q16" s="17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178"/>
      <c r="AD16" s="114">
        <v>5543</v>
      </c>
      <c r="AE16" s="7">
        <v>554</v>
      </c>
      <c r="AF16" s="7">
        <v>185</v>
      </c>
      <c r="AG16" s="7">
        <v>10</v>
      </c>
    </row>
    <row r="17" spans="1:33" ht="17.399999999999999" x14ac:dyDescent="0.35">
      <c r="A17">
        <v>13</v>
      </c>
      <c r="B17" s="78" t="s">
        <v>107</v>
      </c>
      <c r="C17" s="70" t="s">
        <v>90</v>
      </c>
      <c r="D17" s="111">
        <f>G17/F17</f>
        <v>544.73684210526312</v>
      </c>
      <c r="E17" s="111">
        <f>D17/3</f>
        <v>181.57894736842104</v>
      </c>
      <c r="F17" s="7">
        <f>(SUM(H17+AG17))</f>
        <v>19</v>
      </c>
      <c r="G17" s="112">
        <f>SUM(I17+AD17)</f>
        <v>10350</v>
      </c>
      <c r="H17" s="227">
        <v>4</v>
      </c>
      <c r="I17" s="111">
        <f>SUM(L17:AC17)</f>
        <v>2202</v>
      </c>
      <c r="J17" s="111">
        <f>I17/H17</f>
        <v>550.5</v>
      </c>
      <c r="K17" s="140">
        <f>J17/3</f>
        <v>183.5</v>
      </c>
      <c r="L17" s="140">
        <v>547</v>
      </c>
      <c r="M17" s="140"/>
      <c r="N17" s="140">
        <v>489</v>
      </c>
      <c r="O17" s="111">
        <v>554</v>
      </c>
      <c r="P17" s="173">
        <v>612</v>
      </c>
      <c r="Q17" s="17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78"/>
      <c r="AD17" s="114">
        <v>8148</v>
      </c>
      <c r="AE17" s="7">
        <v>543</v>
      </c>
      <c r="AF17" s="7">
        <v>181</v>
      </c>
      <c r="AG17" s="7">
        <v>15</v>
      </c>
    </row>
    <row r="18" spans="1:33" ht="17.399999999999999" x14ac:dyDescent="0.35">
      <c r="A18">
        <v>14</v>
      </c>
      <c r="B18" s="75" t="s">
        <v>105</v>
      </c>
      <c r="C18" s="53" t="s">
        <v>94</v>
      </c>
      <c r="D18" s="111">
        <f>G18/F18</f>
        <v>543.05882352941171</v>
      </c>
      <c r="E18" s="111">
        <f>D18/3</f>
        <v>181.01960784313724</v>
      </c>
      <c r="F18" s="7">
        <f>(SUM(H18+AG18))</f>
        <v>17</v>
      </c>
      <c r="G18" s="112">
        <f>SUM(I18+AD18)</f>
        <v>9232</v>
      </c>
      <c r="H18" s="227">
        <v>4</v>
      </c>
      <c r="I18" s="111">
        <f>SUM(L18:AC18)</f>
        <v>2107</v>
      </c>
      <c r="J18" s="111">
        <f>I18/H18</f>
        <v>526.75</v>
      </c>
      <c r="K18" s="140">
        <f>J18/3</f>
        <v>175.58333333333334</v>
      </c>
      <c r="L18" s="140">
        <v>521</v>
      </c>
      <c r="M18" s="140">
        <v>548</v>
      </c>
      <c r="N18" s="140">
        <v>458</v>
      </c>
      <c r="O18" s="111">
        <v>580</v>
      </c>
      <c r="P18" s="171"/>
      <c r="Q18" s="17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10"/>
      <c r="AC18" s="179"/>
      <c r="AD18" s="114">
        <v>7125</v>
      </c>
      <c r="AE18" s="7">
        <v>548</v>
      </c>
      <c r="AF18" s="7">
        <v>183</v>
      </c>
      <c r="AG18" s="7">
        <v>13</v>
      </c>
    </row>
    <row r="19" spans="1:33" ht="17.399999999999999" x14ac:dyDescent="0.35">
      <c r="A19">
        <v>15</v>
      </c>
      <c r="B19" s="78" t="s">
        <v>107</v>
      </c>
      <c r="C19" s="70" t="s">
        <v>119</v>
      </c>
      <c r="D19" s="111">
        <f>G19/F19</f>
        <v>542.47368421052636</v>
      </c>
      <c r="E19" s="111">
        <f>D19/3</f>
        <v>180.8245614035088</v>
      </c>
      <c r="F19" s="7">
        <f>(SUM(H19+AG19))</f>
        <v>19</v>
      </c>
      <c r="G19" s="112">
        <f>SUM(I19+AD19)</f>
        <v>10307</v>
      </c>
      <c r="H19" s="227">
        <v>5</v>
      </c>
      <c r="I19" s="111">
        <f>SUM(L19:AC19)</f>
        <v>2718</v>
      </c>
      <c r="J19" s="111">
        <f>I19/H19</f>
        <v>543.6</v>
      </c>
      <c r="K19" s="140">
        <f>J19/3</f>
        <v>181.20000000000002</v>
      </c>
      <c r="L19" s="140">
        <v>548</v>
      </c>
      <c r="M19" s="140">
        <v>553</v>
      </c>
      <c r="N19" s="140">
        <v>512</v>
      </c>
      <c r="O19" s="111">
        <v>536</v>
      </c>
      <c r="P19" s="171">
        <v>569</v>
      </c>
      <c r="Q19" s="17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178"/>
      <c r="AD19" s="114">
        <v>7589</v>
      </c>
      <c r="AE19" s="7">
        <v>542</v>
      </c>
      <c r="AF19" s="7">
        <v>181</v>
      </c>
      <c r="AG19" s="7">
        <v>14</v>
      </c>
    </row>
    <row r="20" spans="1:33" ht="17.399999999999999" x14ac:dyDescent="0.35">
      <c r="A20">
        <v>16</v>
      </c>
      <c r="B20" s="75" t="s">
        <v>105</v>
      </c>
      <c r="C20" s="53" t="s">
        <v>95</v>
      </c>
      <c r="D20" s="111">
        <f>G20/F20</f>
        <v>542.35714285714289</v>
      </c>
      <c r="E20" s="111">
        <f>D20/3</f>
        <v>180.78571428571431</v>
      </c>
      <c r="F20" s="7">
        <f>(SUM(H20+AG20))</f>
        <v>14</v>
      </c>
      <c r="G20" s="112">
        <f>SUM(I20+AD20)</f>
        <v>7593</v>
      </c>
      <c r="H20" s="227">
        <v>5</v>
      </c>
      <c r="I20" s="111">
        <f>SUM(L20:AC20)</f>
        <v>2633</v>
      </c>
      <c r="J20" s="111">
        <f>I20/H20</f>
        <v>526.6</v>
      </c>
      <c r="K20" s="140">
        <f>J20/3</f>
        <v>175.53333333333333</v>
      </c>
      <c r="L20" s="140">
        <v>505</v>
      </c>
      <c r="M20" s="140">
        <v>557</v>
      </c>
      <c r="N20" s="140">
        <v>511</v>
      </c>
      <c r="O20" s="111">
        <v>520</v>
      </c>
      <c r="P20" s="171">
        <v>540</v>
      </c>
      <c r="Q20" s="17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178"/>
      <c r="AD20" s="114">
        <v>4960</v>
      </c>
      <c r="AE20" s="7">
        <v>551</v>
      </c>
      <c r="AF20" s="7">
        <v>184</v>
      </c>
      <c r="AG20" s="7">
        <v>9</v>
      </c>
    </row>
    <row r="21" spans="1:33" ht="17.399999999999999" x14ac:dyDescent="0.35">
      <c r="A21">
        <v>17</v>
      </c>
      <c r="B21" s="78" t="s">
        <v>107</v>
      </c>
      <c r="C21" s="70" t="s">
        <v>117</v>
      </c>
      <c r="D21" s="111">
        <f>G21/F21</f>
        <v>541.11111111111109</v>
      </c>
      <c r="E21" s="111">
        <f>D21/3</f>
        <v>180.37037037037035</v>
      </c>
      <c r="F21" s="7">
        <f>(SUM(H21+AG21))</f>
        <v>18</v>
      </c>
      <c r="G21" s="112">
        <f>SUM(I21+AD21)</f>
        <v>9740</v>
      </c>
      <c r="H21" s="227">
        <v>5</v>
      </c>
      <c r="I21" s="111">
        <f>SUM(L21:AC21)</f>
        <v>2680</v>
      </c>
      <c r="J21" s="111">
        <f>I21/H21</f>
        <v>536</v>
      </c>
      <c r="K21" s="140">
        <f>J21/3</f>
        <v>178.66666666666666</v>
      </c>
      <c r="L21" s="140">
        <v>496</v>
      </c>
      <c r="M21" s="140">
        <v>524</v>
      </c>
      <c r="N21" s="140">
        <v>562</v>
      </c>
      <c r="O21" s="111">
        <v>581</v>
      </c>
      <c r="P21" s="171">
        <v>517</v>
      </c>
      <c r="Q21" s="17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78"/>
      <c r="AD21" s="114">
        <v>7060</v>
      </c>
      <c r="AE21" s="7">
        <v>543</v>
      </c>
      <c r="AF21" s="7">
        <v>181</v>
      </c>
      <c r="AG21" s="7">
        <v>13</v>
      </c>
    </row>
    <row r="22" spans="1:33" ht="17.399999999999999" x14ac:dyDescent="0.35">
      <c r="A22">
        <v>18</v>
      </c>
      <c r="B22" s="74" t="s">
        <v>17</v>
      </c>
      <c r="C22" s="50" t="s">
        <v>88</v>
      </c>
      <c r="D22" s="111">
        <f>G22/F22</f>
        <v>536.86666666666667</v>
      </c>
      <c r="E22" s="111">
        <f>D22/3</f>
        <v>178.95555555555555</v>
      </c>
      <c r="F22" s="7">
        <f>(SUM(H22+AG22))</f>
        <v>15</v>
      </c>
      <c r="G22" s="112">
        <f>SUM(I22+AD22)</f>
        <v>8053</v>
      </c>
      <c r="H22" s="227">
        <v>3</v>
      </c>
      <c r="I22" s="111">
        <f>SUM(L22:AC22)</f>
        <v>1734</v>
      </c>
      <c r="J22" s="111">
        <f>I22/H22</f>
        <v>578</v>
      </c>
      <c r="K22" s="140">
        <f>J22/3</f>
        <v>192.66666666666666</v>
      </c>
      <c r="L22" s="140"/>
      <c r="M22" s="140"/>
      <c r="N22" s="140">
        <v>573</v>
      </c>
      <c r="O22" s="111">
        <v>572</v>
      </c>
      <c r="P22" s="174">
        <v>589</v>
      </c>
      <c r="Q22" s="17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179"/>
      <c r="AD22" s="114">
        <v>6319</v>
      </c>
      <c r="AE22" s="7">
        <v>527</v>
      </c>
      <c r="AF22" s="7">
        <v>176</v>
      </c>
      <c r="AG22" s="7">
        <v>12</v>
      </c>
    </row>
    <row r="23" spans="1:33" ht="17.399999999999999" x14ac:dyDescent="0.35">
      <c r="A23">
        <v>19</v>
      </c>
      <c r="B23" s="79" t="s">
        <v>108</v>
      </c>
      <c r="C23" s="68" t="s">
        <v>92</v>
      </c>
      <c r="D23" s="111">
        <f>G23/F23</f>
        <v>532.79999999999995</v>
      </c>
      <c r="E23" s="111">
        <f>D23/3</f>
        <v>177.6</v>
      </c>
      <c r="F23" s="7">
        <f>(SUM(H23+AG23))</f>
        <v>20</v>
      </c>
      <c r="G23" s="112">
        <f>SUM(I23+AD23)</f>
        <v>10656</v>
      </c>
      <c r="H23" s="227">
        <v>5</v>
      </c>
      <c r="I23" s="111">
        <f>SUM(L23:AC23)</f>
        <v>2576</v>
      </c>
      <c r="J23" s="111">
        <f>I23/H23</f>
        <v>515.20000000000005</v>
      </c>
      <c r="K23" s="140">
        <f>J23/3</f>
        <v>171.73333333333335</v>
      </c>
      <c r="L23" s="140">
        <v>560</v>
      </c>
      <c r="M23" s="140">
        <v>537</v>
      </c>
      <c r="N23" s="140">
        <v>456</v>
      </c>
      <c r="O23" s="111">
        <v>547</v>
      </c>
      <c r="P23" s="171">
        <v>476</v>
      </c>
      <c r="Q23" s="17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179"/>
      <c r="AD23" s="114">
        <v>8080</v>
      </c>
      <c r="AE23" s="7">
        <v>539</v>
      </c>
      <c r="AF23" s="7">
        <v>180</v>
      </c>
      <c r="AG23" s="7">
        <v>15</v>
      </c>
    </row>
    <row r="24" spans="1:33" ht="17.399999999999999" x14ac:dyDescent="0.35">
      <c r="A24">
        <v>20</v>
      </c>
      <c r="B24" s="75" t="s">
        <v>105</v>
      </c>
      <c r="C24" s="53" t="s">
        <v>118</v>
      </c>
      <c r="D24" s="111">
        <f>G24/F24</f>
        <v>529.08333333333337</v>
      </c>
      <c r="E24" s="111">
        <f>D24/3</f>
        <v>176.36111111111111</v>
      </c>
      <c r="F24" s="7">
        <f>(SUM(H24+AG24))</f>
        <v>12</v>
      </c>
      <c r="G24" s="112">
        <f>SUM(I24+AD24)</f>
        <v>6349</v>
      </c>
      <c r="H24" s="227">
        <v>5</v>
      </c>
      <c r="I24" s="111">
        <f>SUM(L24:AC24)</f>
        <v>2622</v>
      </c>
      <c r="J24" s="111">
        <f>I24/H24</f>
        <v>524.4</v>
      </c>
      <c r="K24" s="140">
        <f>J24/3</f>
        <v>174.79999999999998</v>
      </c>
      <c r="L24" s="140">
        <v>499</v>
      </c>
      <c r="M24" s="140">
        <v>497</v>
      </c>
      <c r="N24" s="140">
        <v>561</v>
      </c>
      <c r="O24" s="111">
        <v>502</v>
      </c>
      <c r="P24" s="171">
        <v>563</v>
      </c>
      <c r="Q24" s="17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79"/>
      <c r="AD24" s="114">
        <v>3727</v>
      </c>
      <c r="AE24" s="7">
        <v>532</v>
      </c>
      <c r="AF24" s="7">
        <v>177</v>
      </c>
      <c r="AG24" s="7">
        <v>7</v>
      </c>
    </row>
    <row r="25" spans="1:33" ht="17.399999999999999" x14ac:dyDescent="0.35">
      <c r="A25">
        <v>21</v>
      </c>
      <c r="B25" s="86" t="s">
        <v>123</v>
      </c>
      <c r="C25" s="72" t="s">
        <v>132</v>
      </c>
      <c r="D25" s="111">
        <f>G25/F25</f>
        <v>523.53846153846155</v>
      </c>
      <c r="E25" s="111">
        <f>D25/3</f>
        <v>174.51282051282053</v>
      </c>
      <c r="F25" s="7">
        <f>(SUM(H25+AG25))</f>
        <v>13</v>
      </c>
      <c r="G25" s="112">
        <f>SUM(I25+AD25)</f>
        <v>6806</v>
      </c>
      <c r="H25" s="227">
        <v>4</v>
      </c>
      <c r="I25" s="111">
        <f>SUM(L25:AC25)</f>
        <v>2152</v>
      </c>
      <c r="J25" s="111">
        <f>I25/H25</f>
        <v>538</v>
      </c>
      <c r="K25" s="140">
        <f>J25/3</f>
        <v>179.33333333333334</v>
      </c>
      <c r="L25" s="140">
        <v>508</v>
      </c>
      <c r="M25" s="140">
        <v>593</v>
      </c>
      <c r="N25" s="140"/>
      <c r="O25" s="111">
        <v>507</v>
      </c>
      <c r="P25" s="171">
        <v>544</v>
      </c>
      <c r="Q25" s="17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179"/>
      <c r="AD25" s="114">
        <v>4654</v>
      </c>
      <c r="AE25" s="7">
        <v>517</v>
      </c>
      <c r="AF25" s="7">
        <v>172</v>
      </c>
      <c r="AG25" s="7">
        <v>9</v>
      </c>
    </row>
    <row r="26" spans="1:33" ht="17.399999999999999" x14ac:dyDescent="0.35">
      <c r="A26">
        <v>22</v>
      </c>
      <c r="B26" s="78" t="s">
        <v>107</v>
      </c>
      <c r="C26" s="70" t="s">
        <v>139</v>
      </c>
      <c r="D26" s="111">
        <f>G26/F26</f>
        <v>520.26666666666665</v>
      </c>
      <c r="E26" s="111">
        <f>D26/3</f>
        <v>173.42222222222222</v>
      </c>
      <c r="F26" s="7">
        <f>(SUM(H26+AG26))</f>
        <v>15</v>
      </c>
      <c r="G26" s="112">
        <f>SUM(I26+AD26)</f>
        <v>7804</v>
      </c>
      <c r="H26" s="227">
        <v>4</v>
      </c>
      <c r="I26" s="111">
        <f>SUM(L26:AC26)</f>
        <v>2085</v>
      </c>
      <c r="J26" s="111">
        <f>I26/H26</f>
        <v>521.25</v>
      </c>
      <c r="K26" s="140">
        <f>J26/3</f>
        <v>173.75</v>
      </c>
      <c r="L26" s="140">
        <v>566</v>
      </c>
      <c r="M26" s="140"/>
      <c r="N26" s="140">
        <v>506</v>
      </c>
      <c r="O26" s="111">
        <v>466</v>
      </c>
      <c r="P26" s="171">
        <v>547</v>
      </c>
      <c r="Q26" s="17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179"/>
      <c r="AD26" s="114">
        <v>5719</v>
      </c>
      <c r="AE26" s="7">
        <v>520</v>
      </c>
      <c r="AF26" s="7">
        <v>173</v>
      </c>
      <c r="AG26" s="7">
        <v>11</v>
      </c>
    </row>
    <row r="27" spans="1:33" ht="17.399999999999999" x14ac:dyDescent="0.35">
      <c r="A27">
        <v>23</v>
      </c>
      <c r="B27" s="75" t="s">
        <v>105</v>
      </c>
      <c r="C27" s="53" t="s">
        <v>87</v>
      </c>
      <c r="D27" s="111">
        <f>G27/F27</f>
        <v>519.4</v>
      </c>
      <c r="E27" s="111">
        <f>D27/3</f>
        <v>173.13333333333333</v>
      </c>
      <c r="F27" s="7">
        <f>(SUM(H27+AG27))</f>
        <v>20</v>
      </c>
      <c r="G27" s="112">
        <f>SUM(I27+AD27)</f>
        <v>10388</v>
      </c>
      <c r="H27" s="227">
        <v>5</v>
      </c>
      <c r="I27" s="111">
        <f>SUM(L27:AC27)</f>
        <v>2494</v>
      </c>
      <c r="J27" s="111">
        <f>I27/H27</f>
        <v>498.8</v>
      </c>
      <c r="K27" s="140">
        <f>J27/3</f>
        <v>166.26666666666668</v>
      </c>
      <c r="L27" s="140">
        <v>498</v>
      </c>
      <c r="M27" s="140">
        <v>553</v>
      </c>
      <c r="N27" s="140">
        <v>456</v>
      </c>
      <c r="O27" s="111">
        <v>465</v>
      </c>
      <c r="P27" s="171">
        <v>522</v>
      </c>
      <c r="Q27" s="17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78"/>
      <c r="AD27" s="114">
        <v>7894</v>
      </c>
      <c r="AE27" s="7">
        <v>526</v>
      </c>
      <c r="AF27" s="7">
        <v>175</v>
      </c>
      <c r="AG27" s="7">
        <v>15</v>
      </c>
    </row>
    <row r="28" spans="1:33" ht="17.399999999999999" x14ac:dyDescent="0.35">
      <c r="A28">
        <v>24</v>
      </c>
      <c r="B28" s="75" t="s">
        <v>105</v>
      </c>
      <c r="C28" s="53" t="s">
        <v>159</v>
      </c>
      <c r="D28" s="111">
        <f>G28/F28</f>
        <v>518.20000000000005</v>
      </c>
      <c r="E28" s="111">
        <f>D28/3</f>
        <v>172.73333333333335</v>
      </c>
      <c r="F28" s="7">
        <f>(SUM(H28+AG28))</f>
        <v>5</v>
      </c>
      <c r="G28" s="112">
        <f>SUM(I28+AD28)</f>
        <v>2591</v>
      </c>
      <c r="H28" s="227">
        <v>2</v>
      </c>
      <c r="I28" s="111">
        <f>SUM(L28:AC28)</f>
        <v>1136</v>
      </c>
      <c r="J28" s="111">
        <f>I28/H28</f>
        <v>568</v>
      </c>
      <c r="K28" s="140">
        <f>J28/3</f>
        <v>189.33333333333334</v>
      </c>
      <c r="L28" s="140"/>
      <c r="M28" s="140">
        <v>613</v>
      </c>
      <c r="N28" s="140"/>
      <c r="O28" s="111">
        <v>523</v>
      </c>
      <c r="P28" s="171"/>
      <c r="Q28" s="17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110"/>
      <c r="AC28" s="179"/>
      <c r="AD28" s="114">
        <v>1455</v>
      </c>
      <c r="AE28" s="7">
        <v>485</v>
      </c>
      <c r="AF28" s="7">
        <v>162</v>
      </c>
      <c r="AG28" s="7">
        <v>3</v>
      </c>
    </row>
    <row r="29" spans="1:33" ht="17.399999999999999" x14ac:dyDescent="0.35">
      <c r="A29">
        <v>25</v>
      </c>
      <c r="B29" s="78" t="s">
        <v>107</v>
      </c>
      <c r="C29" s="70" t="s">
        <v>142</v>
      </c>
      <c r="D29" s="111">
        <f>G29/F29</f>
        <v>512.93333333333328</v>
      </c>
      <c r="E29" s="111">
        <f>D29/3</f>
        <v>170.97777777777776</v>
      </c>
      <c r="F29" s="7">
        <f>(SUM(H29+AG29))</f>
        <v>15</v>
      </c>
      <c r="G29" s="112">
        <f>SUM(I29+AD29)</f>
        <v>7694</v>
      </c>
      <c r="H29" s="227">
        <v>3</v>
      </c>
      <c r="I29" s="111">
        <f>SUM(L29:AC29)</f>
        <v>1517</v>
      </c>
      <c r="J29" s="111">
        <f>I29/H29</f>
        <v>505.66666666666669</v>
      </c>
      <c r="K29" s="140">
        <f>J29/3</f>
        <v>168.55555555555557</v>
      </c>
      <c r="L29" s="140">
        <v>511</v>
      </c>
      <c r="M29" s="140">
        <v>511</v>
      </c>
      <c r="N29" s="140">
        <v>495</v>
      </c>
      <c r="O29" s="111"/>
      <c r="P29" s="171"/>
      <c r="Q29" s="17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110"/>
      <c r="AC29" s="179"/>
      <c r="AD29" s="114">
        <v>6177</v>
      </c>
      <c r="AE29" s="7">
        <v>515</v>
      </c>
      <c r="AF29" s="7">
        <v>172</v>
      </c>
      <c r="AG29" s="7">
        <v>12</v>
      </c>
    </row>
    <row r="30" spans="1:33" ht="17.399999999999999" x14ac:dyDescent="0.35">
      <c r="A30">
        <v>26</v>
      </c>
      <c r="B30" s="76" t="s">
        <v>106</v>
      </c>
      <c r="C30" s="71" t="s">
        <v>100</v>
      </c>
      <c r="D30" s="111">
        <f>G30/F30</f>
        <v>512</v>
      </c>
      <c r="E30" s="111">
        <f>D30/3</f>
        <v>170.66666666666666</v>
      </c>
      <c r="F30" s="7">
        <f>(SUM(H30+AG30))</f>
        <v>17</v>
      </c>
      <c r="G30" s="112">
        <f>SUM(I30+AD30)</f>
        <v>8704</v>
      </c>
      <c r="H30" s="227">
        <v>3</v>
      </c>
      <c r="I30" s="111">
        <f>SUM(L30:AC30)</f>
        <v>1681</v>
      </c>
      <c r="J30" s="111">
        <f>I30/H30</f>
        <v>560.33333333333337</v>
      </c>
      <c r="K30" s="140">
        <f>J30/3</f>
        <v>186.7777777777778</v>
      </c>
      <c r="L30" s="140">
        <v>531</v>
      </c>
      <c r="M30" s="140"/>
      <c r="N30" s="140"/>
      <c r="O30" s="111">
        <v>625</v>
      </c>
      <c r="P30" s="171">
        <v>525</v>
      </c>
      <c r="Q30" s="17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179"/>
      <c r="AD30" s="114">
        <v>7023</v>
      </c>
      <c r="AE30" s="7">
        <v>502</v>
      </c>
      <c r="AF30" s="7">
        <v>167</v>
      </c>
      <c r="AG30" s="7">
        <v>14</v>
      </c>
    </row>
    <row r="31" spans="1:33" ht="17.399999999999999" x14ac:dyDescent="0.35">
      <c r="A31">
        <v>27</v>
      </c>
      <c r="B31" s="79" t="s">
        <v>108</v>
      </c>
      <c r="C31" s="68" t="s">
        <v>146</v>
      </c>
      <c r="D31" s="111">
        <f>G31/F31</f>
        <v>511.73684210526318</v>
      </c>
      <c r="E31" s="111">
        <f>D31/3</f>
        <v>170.57894736842107</v>
      </c>
      <c r="F31" s="7">
        <f>(SUM(H31+AG31))</f>
        <v>19</v>
      </c>
      <c r="G31" s="112">
        <f>SUM(I31+AD31)</f>
        <v>9723</v>
      </c>
      <c r="H31" s="227">
        <v>4</v>
      </c>
      <c r="I31" s="111">
        <f>SUM(L31:AC31)</f>
        <v>2013</v>
      </c>
      <c r="J31" s="111">
        <f>I31/H31</f>
        <v>503.25</v>
      </c>
      <c r="K31" s="140">
        <f>J31/3</f>
        <v>167.75</v>
      </c>
      <c r="L31" s="140">
        <v>493</v>
      </c>
      <c r="M31" s="140"/>
      <c r="N31" s="140">
        <v>469</v>
      </c>
      <c r="O31" s="111">
        <v>522</v>
      </c>
      <c r="P31" s="171">
        <v>529</v>
      </c>
      <c r="Q31" s="17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110"/>
      <c r="AC31" s="179"/>
      <c r="AD31" s="114">
        <v>7710</v>
      </c>
      <c r="AE31" s="7">
        <v>514</v>
      </c>
      <c r="AF31" s="7">
        <v>171</v>
      </c>
      <c r="AG31" s="7">
        <v>15</v>
      </c>
    </row>
    <row r="32" spans="1:33" ht="17.399999999999999" x14ac:dyDescent="0.35">
      <c r="A32">
        <v>28</v>
      </c>
      <c r="B32" s="79" t="s">
        <v>108</v>
      </c>
      <c r="C32" s="68" t="s">
        <v>138</v>
      </c>
      <c r="D32" s="111">
        <f>G32/F32</f>
        <v>510.625</v>
      </c>
      <c r="E32" s="111">
        <f>D32/3</f>
        <v>170.20833333333334</v>
      </c>
      <c r="F32" s="7">
        <f>(SUM(H32+AG32))</f>
        <v>16</v>
      </c>
      <c r="G32" s="112">
        <f>SUM(I32+AD32)</f>
        <v>8170</v>
      </c>
      <c r="H32" s="227">
        <v>4</v>
      </c>
      <c r="I32" s="111">
        <f>SUM(L32:AC32)</f>
        <v>2002</v>
      </c>
      <c r="J32" s="111">
        <f>I32/H32</f>
        <v>500.5</v>
      </c>
      <c r="K32" s="140">
        <f>J32/3</f>
        <v>166.83333333333334</v>
      </c>
      <c r="L32" s="140">
        <v>498</v>
      </c>
      <c r="M32" s="140">
        <v>490</v>
      </c>
      <c r="N32" s="140"/>
      <c r="O32" s="111">
        <v>497</v>
      </c>
      <c r="P32" s="171">
        <v>517</v>
      </c>
      <c r="Q32" s="17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110"/>
      <c r="AC32" s="179"/>
      <c r="AD32" s="114">
        <v>6168</v>
      </c>
      <c r="AE32" s="7">
        <v>514</v>
      </c>
      <c r="AF32" s="7">
        <v>171</v>
      </c>
      <c r="AG32" s="7">
        <v>12</v>
      </c>
    </row>
    <row r="33" spans="1:33" ht="17.399999999999999" x14ac:dyDescent="0.35">
      <c r="A33">
        <v>29</v>
      </c>
      <c r="B33" s="79" t="s">
        <v>108</v>
      </c>
      <c r="C33" s="68" t="s">
        <v>97</v>
      </c>
      <c r="D33" s="111">
        <f>G33/F33</f>
        <v>507.25</v>
      </c>
      <c r="E33" s="111">
        <f>D33/3</f>
        <v>169.08333333333334</v>
      </c>
      <c r="F33" s="7">
        <f>(SUM(H33+AG33))</f>
        <v>20</v>
      </c>
      <c r="G33" s="112">
        <f>SUM(I33+AD33)</f>
        <v>10145</v>
      </c>
      <c r="H33" s="227">
        <v>5</v>
      </c>
      <c r="I33" s="111">
        <f>SUM(L33:AC33)</f>
        <v>2490</v>
      </c>
      <c r="J33" s="111">
        <f>I33/H33</f>
        <v>498</v>
      </c>
      <c r="K33" s="140">
        <f>J33/3</f>
        <v>166</v>
      </c>
      <c r="L33" s="140">
        <v>443</v>
      </c>
      <c r="M33" s="140">
        <v>545</v>
      </c>
      <c r="N33" s="140">
        <v>551</v>
      </c>
      <c r="O33" s="111">
        <v>508</v>
      </c>
      <c r="P33" s="171">
        <v>443</v>
      </c>
      <c r="Q33" s="17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79"/>
      <c r="AD33" s="114">
        <v>7655</v>
      </c>
      <c r="AE33" s="7">
        <v>510</v>
      </c>
      <c r="AF33" s="7">
        <v>170</v>
      </c>
      <c r="AG33" s="7">
        <v>15</v>
      </c>
    </row>
    <row r="34" spans="1:33" ht="17.399999999999999" x14ac:dyDescent="0.35">
      <c r="A34">
        <v>30</v>
      </c>
      <c r="B34" s="78" t="s">
        <v>107</v>
      </c>
      <c r="C34" s="70" t="s">
        <v>136</v>
      </c>
      <c r="D34" s="111">
        <f>G34/F34</f>
        <v>506.94444444444446</v>
      </c>
      <c r="E34" s="111">
        <f>D34/3</f>
        <v>168.9814814814815</v>
      </c>
      <c r="F34" s="7">
        <f>(SUM(H34+AG34))</f>
        <v>18</v>
      </c>
      <c r="G34" s="112">
        <f>SUM(I34+AD34)</f>
        <v>9125</v>
      </c>
      <c r="H34" s="227">
        <v>5</v>
      </c>
      <c r="I34" s="111">
        <f>SUM(L34:AC34)</f>
        <v>2662</v>
      </c>
      <c r="J34" s="111">
        <f>I34/H34</f>
        <v>532.4</v>
      </c>
      <c r="K34" s="140">
        <f>J34/3</f>
        <v>177.46666666666667</v>
      </c>
      <c r="L34" s="140">
        <v>502</v>
      </c>
      <c r="M34" s="140">
        <v>476</v>
      </c>
      <c r="N34" s="140">
        <v>615</v>
      </c>
      <c r="O34" s="111">
        <v>561</v>
      </c>
      <c r="P34" s="171">
        <v>508</v>
      </c>
      <c r="Q34" s="17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179"/>
      <c r="AD34" s="114">
        <v>6463</v>
      </c>
      <c r="AE34" s="7">
        <v>497</v>
      </c>
      <c r="AF34" s="7">
        <v>166</v>
      </c>
      <c r="AG34" s="7">
        <v>13</v>
      </c>
    </row>
    <row r="35" spans="1:33" ht="17.399999999999999" x14ac:dyDescent="0.35">
      <c r="A35">
        <v>31</v>
      </c>
      <c r="B35" s="86" t="s">
        <v>123</v>
      </c>
      <c r="C35" s="72" t="s">
        <v>124</v>
      </c>
      <c r="D35" s="111">
        <f>G35/F35</f>
        <v>506.90909090909093</v>
      </c>
      <c r="E35" s="111">
        <f>D35/3</f>
        <v>168.96969696969697</v>
      </c>
      <c r="F35" s="7">
        <f>(SUM(H35+AG35))</f>
        <v>11</v>
      </c>
      <c r="G35" s="112">
        <f>SUM(I35+AD35)</f>
        <v>5576</v>
      </c>
      <c r="H35" s="227">
        <v>2</v>
      </c>
      <c r="I35" s="111">
        <f>SUM(L35:AC35)</f>
        <v>1035</v>
      </c>
      <c r="J35" s="111">
        <f>I35/H35</f>
        <v>517.5</v>
      </c>
      <c r="K35" s="140">
        <f>J35/3</f>
        <v>172.5</v>
      </c>
      <c r="L35" s="140">
        <v>518</v>
      </c>
      <c r="M35" s="140"/>
      <c r="N35" s="140"/>
      <c r="O35" s="111"/>
      <c r="P35" s="171">
        <v>517</v>
      </c>
      <c r="Q35" s="17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10"/>
      <c r="AC35" s="179"/>
      <c r="AD35" s="114">
        <v>4541</v>
      </c>
      <c r="AE35" s="7">
        <v>505</v>
      </c>
      <c r="AF35" s="7">
        <v>168</v>
      </c>
      <c r="AG35" s="7">
        <v>9</v>
      </c>
    </row>
    <row r="36" spans="1:33" ht="17.399999999999999" x14ac:dyDescent="0.35">
      <c r="A36">
        <v>32</v>
      </c>
      <c r="B36" s="79" t="s">
        <v>108</v>
      </c>
      <c r="C36" s="68" t="s">
        <v>145</v>
      </c>
      <c r="D36" s="111">
        <f>G36/F36</f>
        <v>505.77777777777777</v>
      </c>
      <c r="E36" s="111">
        <f>D36/3</f>
        <v>168.59259259259258</v>
      </c>
      <c r="F36" s="7">
        <f>(SUM(H36+AG36))</f>
        <v>18</v>
      </c>
      <c r="G36" s="112">
        <f>SUM(I36+AD36)</f>
        <v>9104</v>
      </c>
      <c r="H36" s="227">
        <v>5</v>
      </c>
      <c r="I36" s="111">
        <f>SUM(L36:AC36)</f>
        <v>2514</v>
      </c>
      <c r="J36" s="111">
        <f>I36/H36</f>
        <v>502.8</v>
      </c>
      <c r="K36" s="140">
        <f>J36/3</f>
        <v>167.6</v>
      </c>
      <c r="L36" s="140">
        <v>468</v>
      </c>
      <c r="M36" s="140">
        <v>517</v>
      </c>
      <c r="N36" s="140">
        <v>476</v>
      </c>
      <c r="O36" s="111">
        <v>480</v>
      </c>
      <c r="P36" s="171">
        <v>573</v>
      </c>
      <c r="Q36" s="17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110"/>
      <c r="AC36" s="179"/>
      <c r="AD36" s="114">
        <v>6590</v>
      </c>
      <c r="AE36" s="7">
        <v>507</v>
      </c>
      <c r="AF36" s="7">
        <v>169</v>
      </c>
      <c r="AG36" s="7">
        <v>13</v>
      </c>
    </row>
    <row r="37" spans="1:33" ht="17.399999999999999" x14ac:dyDescent="0.35">
      <c r="A37">
        <v>33</v>
      </c>
      <c r="B37" s="79" t="s">
        <v>108</v>
      </c>
      <c r="C37" s="68" t="s">
        <v>125</v>
      </c>
      <c r="D37" s="111">
        <f>G37/F37</f>
        <v>497.8235294117647</v>
      </c>
      <c r="E37" s="111">
        <f>D37/3</f>
        <v>165.94117647058823</v>
      </c>
      <c r="F37" s="7">
        <f>(SUM(H37+AG37))</f>
        <v>17</v>
      </c>
      <c r="G37" s="112">
        <f>SUM(I37+AD37)</f>
        <v>8463</v>
      </c>
      <c r="H37" s="227">
        <v>5</v>
      </c>
      <c r="I37" s="111">
        <f>SUM(L37:AC37)</f>
        <v>2641</v>
      </c>
      <c r="J37" s="111">
        <f>I37/H37</f>
        <v>528.20000000000005</v>
      </c>
      <c r="K37" s="140">
        <f>J37/3</f>
        <v>176.06666666666669</v>
      </c>
      <c r="L37" s="140">
        <v>520</v>
      </c>
      <c r="M37" s="140">
        <v>487</v>
      </c>
      <c r="N37" s="140">
        <v>484</v>
      </c>
      <c r="O37" s="111">
        <v>578</v>
      </c>
      <c r="P37" s="171">
        <v>572</v>
      </c>
      <c r="Q37" s="17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110"/>
      <c r="AC37" s="179"/>
      <c r="AD37" s="114">
        <v>5822</v>
      </c>
      <c r="AE37" s="7">
        <v>485</v>
      </c>
      <c r="AF37" s="7">
        <v>162</v>
      </c>
      <c r="AG37" s="7">
        <v>12</v>
      </c>
    </row>
    <row r="38" spans="1:33" ht="17.399999999999999" x14ac:dyDescent="0.35">
      <c r="A38">
        <v>34</v>
      </c>
      <c r="B38" s="84" t="s">
        <v>121</v>
      </c>
      <c r="C38" s="88" t="s">
        <v>141</v>
      </c>
      <c r="D38" s="111">
        <f>G38/F38</f>
        <v>496.72222222222223</v>
      </c>
      <c r="E38" s="111">
        <f>D38/3</f>
        <v>165.57407407407408</v>
      </c>
      <c r="F38" s="7">
        <f>(SUM(H38+AG38))</f>
        <v>18</v>
      </c>
      <c r="G38" s="112">
        <f>SUM(I38+AD38)</f>
        <v>8941</v>
      </c>
      <c r="H38" s="227">
        <v>5</v>
      </c>
      <c r="I38" s="111">
        <f>SUM(L38:AC38)</f>
        <v>2627</v>
      </c>
      <c r="J38" s="111">
        <f>I38/H38</f>
        <v>525.4</v>
      </c>
      <c r="K38" s="140">
        <f>J38/3</f>
        <v>175.13333333333333</v>
      </c>
      <c r="L38" s="140">
        <v>567</v>
      </c>
      <c r="M38" s="140">
        <v>544</v>
      </c>
      <c r="N38" s="140">
        <v>482</v>
      </c>
      <c r="O38" s="111">
        <v>533</v>
      </c>
      <c r="P38" s="171">
        <v>501</v>
      </c>
      <c r="Q38" s="17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179"/>
      <c r="AD38" s="114">
        <v>6314</v>
      </c>
      <c r="AE38" s="7">
        <v>486</v>
      </c>
      <c r="AF38" s="7">
        <v>162</v>
      </c>
      <c r="AG38" s="7">
        <v>13</v>
      </c>
    </row>
    <row r="39" spans="1:33" ht="17.399999999999999" x14ac:dyDescent="0.35">
      <c r="A39">
        <v>35</v>
      </c>
      <c r="B39" s="86" t="s">
        <v>123</v>
      </c>
      <c r="C39" s="72" t="s">
        <v>101</v>
      </c>
      <c r="D39" s="111">
        <f>G39/F39</f>
        <v>494.23529411764707</v>
      </c>
      <c r="E39" s="111">
        <f>D39/3</f>
        <v>164.74509803921569</v>
      </c>
      <c r="F39" s="7">
        <f>(SUM(H39+AG39))</f>
        <v>17</v>
      </c>
      <c r="G39" s="112">
        <f>SUM(I39+AD39)</f>
        <v>8402</v>
      </c>
      <c r="H39" s="227">
        <v>5</v>
      </c>
      <c r="I39" s="111">
        <f>SUM(L39:AC39)</f>
        <v>2485</v>
      </c>
      <c r="J39" s="111">
        <f>I39/H39</f>
        <v>497</v>
      </c>
      <c r="K39" s="140">
        <f>J39/3</f>
        <v>165.66666666666666</v>
      </c>
      <c r="L39" s="140">
        <v>510</v>
      </c>
      <c r="M39" s="140">
        <v>504</v>
      </c>
      <c r="N39" s="140">
        <v>460</v>
      </c>
      <c r="O39" s="111">
        <v>496</v>
      </c>
      <c r="P39" s="171">
        <v>515</v>
      </c>
      <c r="Q39" s="17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110"/>
      <c r="AC39" s="179"/>
      <c r="AD39" s="114">
        <v>5917</v>
      </c>
      <c r="AE39" s="7">
        <v>493</v>
      </c>
      <c r="AF39" s="7">
        <v>164</v>
      </c>
      <c r="AG39" s="7">
        <v>12</v>
      </c>
    </row>
    <row r="40" spans="1:33" ht="17.399999999999999" x14ac:dyDescent="0.35">
      <c r="A40">
        <v>36</v>
      </c>
      <c r="B40" s="79" t="s">
        <v>108</v>
      </c>
      <c r="C40" s="68" t="s">
        <v>120</v>
      </c>
      <c r="D40" s="111">
        <f>G40/F40</f>
        <v>493.3</v>
      </c>
      <c r="E40" s="111">
        <f>D40/3</f>
        <v>164.43333333333334</v>
      </c>
      <c r="F40" s="7">
        <f>(SUM(H40+AG40))</f>
        <v>20</v>
      </c>
      <c r="G40" s="112">
        <f>SUM(I40+AD40)</f>
        <v>9866</v>
      </c>
      <c r="H40" s="227">
        <v>5</v>
      </c>
      <c r="I40" s="111">
        <f>SUM(L40:AC40)</f>
        <v>2234</v>
      </c>
      <c r="J40" s="111">
        <f>I40/H40</f>
        <v>446.8</v>
      </c>
      <c r="K40" s="140">
        <f>J40/3</f>
        <v>148.93333333333334</v>
      </c>
      <c r="L40" s="140">
        <v>504</v>
      </c>
      <c r="M40" s="140">
        <v>476</v>
      </c>
      <c r="N40" s="140">
        <v>409</v>
      </c>
      <c r="O40" s="111">
        <v>427</v>
      </c>
      <c r="P40" s="171">
        <v>418</v>
      </c>
      <c r="Q40" s="17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110"/>
      <c r="AC40" s="179"/>
      <c r="AD40" s="114">
        <v>7632</v>
      </c>
      <c r="AE40" s="7">
        <v>509</v>
      </c>
      <c r="AF40" s="7">
        <v>170</v>
      </c>
      <c r="AG40" s="7">
        <v>15</v>
      </c>
    </row>
    <row r="41" spans="1:33" ht="17.399999999999999" x14ac:dyDescent="0.35">
      <c r="A41">
        <v>37</v>
      </c>
      <c r="B41" s="86" t="s">
        <v>123</v>
      </c>
      <c r="C41" s="72" t="s">
        <v>153</v>
      </c>
      <c r="D41" s="111">
        <f>G41/F41</f>
        <v>491</v>
      </c>
      <c r="E41" s="111">
        <f>D41/3</f>
        <v>163.66666666666666</v>
      </c>
      <c r="F41" s="7">
        <f>(SUM(H41+AG41))</f>
        <v>19</v>
      </c>
      <c r="G41" s="112">
        <f>SUM(I41+AD41)</f>
        <v>9329</v>
      </c>
      <c r="H41" s="227">
        <v>5</v>
      </c>
      <c r="I41" s="111">
        <f>SUM(L41:AC41)</f>
        <v>2490</v>
      </c>
      <c r="J41" s="111">
        <f>I41/H41</f>
        <v>498</v>
      </c>
      <c r="K41" s="140">
        <f>J41/3</f>
        <v>166</v>
      </c>
      <c r="L41" s="140">
        <v>500</v>
      </c>
      <c r="M41" s="140">
        <v>550</v>
      </c>
      <c r="N41" s="140">
        <v>447</v>
      </c>
      <c r="O41" s="111">
        <v>501</v>
      </c>
      <c r="P41" s="171">
        <v>492</v>
      </c>
      <c r="Q41" s="17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110"/>
      <c r="AC41" s="179"/>
      <c r="AD41" s="114">
        <v>6839</v>
      </c>
      <c r="AE41" s="7">
        <v>489</v>
      </c>
      <c r="AF41" s="7">
        <v>163</v>
      </c>
      <c r="AG41" s="7">
        <v>14</v>
      </c>
    </row>
    <row r="42" spans="1:33" ht="17.399999999999999" x14ac:dyDescent="0.35">
      <c r="A42">
        <v>38</v>
      </c>
      <c r="B42" s="15" t="s">
        <v>126</v>
      </c>
      <c r="C42" s="147" t="s">
        <v>217</v>
      </c>
      <c r="D42" s="111">
        <f>G42/F42</f>
        <v>491</v>
      </c>
      <c r="E42" s="111">
        <f>D42/3</f>
        <v>163.66666666666666</v>
      </c>
      <c r="F42" s="7">
        <f>(SUM(H42+AG42))</f>
        <v>1</v>
      </c>
      <c r="G42" s="112">
        <f>SUM(I42+AD42)</f>
        <v>491</v>
      </c>
      <c r="H42" s="227">
        <v>1</v>
      </c>
      <c r="I42" s="111">
        <f>SUM(L42:AC42)</f>
        <v>491</v>
      </c>
      <c r="J42" s="111">
        <f>I42/H42</f>
        <v>491</v>
      </c>
      <c r="K42" s="140">
        <f>J42/3</f>
        <v>163.66666666666666</v>
      </c>
      <c r="L42" s="140"/>
      <c r="M42" s="140"/>
      <c r="N42" s="140"/>
      <c r="O42" s="111">
        <v>491</v>
      </c>
      <c r="P42" s="171"/>
      <c r="Q42" s="17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110"/>
      <c r="AC42" s="179"/>
      <c r="AD42" s="114"/>
      <c r="AE42" s="7"/>
      <c r="AF42" s="7"/>
      <c r="AG42" s="7"/>
    </row>
    <row r="43" spans="1:33" ht="17.399999999999999" x14ac:dyDescent="0.35">
      <c r="A43">
        <v>39</v>
      </c>
      <c r="B43" s="86" t="s">
        <v>123</v>
      </c>
      <c r="C43" s="72" t="s">
        <v>130</v>
      </c>
      <c r="D43" s="111">
        <f>G43/F43</f>
        <v>490.83333333333331</v>
      </c>
      <c r="E43" s="111">
        <f>D43/3</f>
        <v>163.61111111111111</v>
      </c>
      <c r="F43" s="7">
        <f>(SUM(H43+AG43))</f>
        <v>12</v>
      </c>
      <c r="G43" s="112">
        <f>SUM(I43+AD43)</f>
        <v>5890</v>
      </c>
      <c r="H43" s="227">
        <v>3</v>
      </c>
      <c r="I43" s="111">
        <f>SUM(L43:AC43)</f>
        <v>1443</v>
      </c>
      <c r="J43" s="111">
        <f>I43/H43</f>
        <v>481</v>
      </c>
      <c r="K43" s="140">
        <f>J43/3</f>
        <v>160.33333333333334</v>
      </c>
      <c r="L43" s="140"/>
      <c r="M43" s="140">
        <v>420</v>
      </c>
      <c r="N43" s="140">
        <v>499</v>
      </c>
      <c r="O43" s="111"/>
      <c r="P43" s="171">
        <v>524</v>
      </c>
      <c r="Q43" s="17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179"/>
      <c r="AD43" s="114">
        <v>4447</v>
      </c>
      <c r="AE43" s="7">
        <v>494</v>
      </c>
      <c r="AF43" s="7">
        <v>165</v>
      </c>
      <c r="AG43" s="7">
        <v>9</v>
      </c>
    </row>
    <row r="44" spans="1:33" ht="17.399999999999999" x14ac:dyDescent="0.35">
      <c r="A44">
        <v>40</v>
      </c>
      <c r="B44" s="84" t="s">
        <v>121</v>
      </c>
      <c r="C44" s="88" t="s">
        <v>122</v>
      </c>
      <c r="D44" s="111">
        <f>G44/F44</f>
        <v>488.73684210526318</v>
      </c>
      <c r="E44" s="111">
        <f>D44/3</f>
        <v>162.91228070175438</v>
      </c>
      <c r="F44" s="7">
        <f>(SUM(H44+AG44))</f>
        <v>19</v>
      </c>
      <c r="G44" s="112">
        <f>SUM(I44+AD44)</f>
        <v>9286</v>
      </c>
      <c r="H44" s="227">
        <v>5</v>
      </c>
      <c r="I44" s="111">
        <f>SUM(L44:AC44)</f>
        <v>2431</v>
      </c>
      <c r="J44" s="111">
        <f>I44/H44</f>
        <v>486.2</v>
      </c>
      <c r="K44" s="140">
        <f>J44/3</f>
        <v>162.06666666666666</v>
      </c>
      <c r="L44" s="140">
        <v>472</v>
      </c>
      <c r="M44" s="140">
        <v>513</v>
      </c>
      <c r="N44" s="140">
        <v>402</v>
      </c>
      <c r="O44" s="111">
        <v>527</v>
      </c>
      <c r="P44" s="171">
        <v>517</v>
      </c>
      <c r="Q44" s="17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110"/>
      <c r="AC44" s="179"/>
      <c r="AD44" s="114">
        <v>6855</v>
      </c>
      <c r="AE44" s="7">
        <v>490</v>
      </c>
      <c r="AF44" s="7">
        <v>163</v>
      </c>
      <c r="AG44" s="7">
        <v>14</v>
      </c>
    </row>
    <row r="45" spans="1:33" ht="17.399999999999999" x14ac:dyDescent="0.35">
      <c r="A45">
        <v>41</v>
      </c>
      <c r="B45" s="86" t="s">
        <v>123</v>
      </c>
      <c r="C45" s="72" t="s">
        <v>129</v>
      </c>
      <c r="D45" s="111">
        <f>G45/F45</f>
        <v>483.8125</v>
      </c>
      <c r="E45" s="111">
        <f>D45/3</f>
        <v>161.27083333333334</v>
      </c>
      <c r="F45" s="7">
        <f>(SUM(H45+AG45))</f>
        <v>16</v>
      </c>
      <c r="G45" s="112">
        <f>SUM(I45+AD45)</f>
        <v>7741</v>
      </c>
      <c r="H45" s="227">
        <v>5</v>
      </c>
      <c r="I45" s="111">
        <f>SUM(L45:AC45)</f>
        <v>2493</v>
      </c>
      <c r="J45" s="111">
        <f>I45/H45</f>
        <v>498.6</v>
      </c>
      <c r="K45" s="140">
        <f>J45/3</f>
        <v>166.20000000000002</v>
      </c>
      <c r="L45" s="140">
        <v>486</v>
      </c>
      <c r="M45" s="140">
        <v>410</v>
      </c>
      <c r="N45" s="140">
        <v>545</v>
      </c>
      <c r="O45" s="111">
        <v>537</v>
      </c>
      <c r="P45" s="171">
        <v>515</v>
      </c>
      <c r="Q45" s="17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179"/>
      <c r="AD45" s="114">
        <v>5248</v>
      </c>
      <c r="AE45" s="7">
        <v>477</v>
      </c>
      <c r="AF45" s="7">
        <v>159</v>
      </c>
      <c r="AG45" s="7">
        <v>11</v>
      </c>
    </row>
    <row r="46" spans="1:33" ht="17.399999999999999" x14ac:dyDescent="0.35">
      <c r="A46">
        <v>42</v>
      </c>
      <c r="B46" s="84" t="s">
        <v>121</v>
      </c>
      <c r="C46" s="88" t="s">
        <v>137</v>
      </c>
      <c r="D46" s="111">
        <f>G46/F46</f>
        <v>482.64705882352939</v>
      </c>
      <c r="E46" s="111">
        <f>D46/3</f>
        <v>160.88235294117646</v>
      </c>
      <c r="F46" s="7">
        <f>(SUM(H46+AG46))</f>
        <v>17</v>
      </c>
      <c r="G46" s="112">
        <f>SUM(I46+AD46)</f>
        <v>8205</v>
      </c>
      <c r="H46" s="227">
        <v>5</v>
      </c>
      <c r="I46" s="111">
        <f>SUM(L46:AC46)</f>
        <v>2366</v>
      </c>
      <c r="J46" s="111">
        <f>I46/H46</f>
        <v>473.2</v>
      </c>
      <c r="K46" s="140">
        <f>J46/3</f>
        <v>157.73333333333332</v>
      </c>
      <c r="L46" s="140">
        <v>472</v>
      </c>
      <c r="M46" s="140">
        <v>542</v>
      </c>
      <c r="N46" s="140">
        <v>496</v>
      </c>
      <c r="O46" s="111">
        <v>399</v>
      </c>
      <c r="P46" s="171">
        <v>457</v>
      </c>
      <c r="Q46" s="17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110"/>
      <c r="AC46" s="179"/>
      <c r="AD46" s="114">
        <v>5839</v>
      </c>
      <c r="AE46" s="7">
        <v>487</v>
      </c>
      <c r="AF46" s="7">
        <v>162</v>
      </c>
      <c r="AG46" s="7">
        <v>12</v>
      </c>
    </row>
    <row r="47" spans="1:33" ht="17.399999999999999" x14ac:dyDescent="0.35">
      <c r="A47">
        <v>43</v>
      </c>
      <c r="B47" s="76" t="s">
        <v>106</v>
      </c>
      <c r="C47" s="71" t="s">
        <v>144</v>
      </c>
      <c r="D47" s="111">
        <f>G47/F47</f>
        <v>481</v>
      </c>
      <c r="E47" s="111">
        <f>D47/3</f>
        <v>160.33333333333334</v>
      </c>
      <c r="F47" s="7">
        <f>(SUM(H47+AG47))</f>
        <v>18</v>
      </c>
      <c r="G47" s="112">
        <f>SUM(I47+AD47)</f>
        <v>8658</v>
      </c>
      <c r="H47" s="227">
        <v>5</v>
      </c>
      <c r="I47" s="111">
        <f>SUM(L47:AC47)</f>
        <v>2528</v>
      </c>
      <c r="J47" s="111">
        <f>I47/H47</f>
        <v>505.6</v>
      </c>
      <c r="K47" s="140">
        <f>J47/3</f>
        <v>168.53333333333333</v>
      </c>
      <c r="L47" s="140">
        <v>462</v>
      </c>
      <c r="M47" s="140">
        <v>477</v>
      </c>
      <c r="N47" s="140">
        <v>487</v>
      </c>
      <c r="O47" s="111">
        <v>558</v>
      </c>
      <c r="P47" s="171">
        <v>544</v>
      </c>
      <c r="Q47" s="17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179"/>
      <c r="AD47" s="114">
        <v>6130</v>
      </c>
      <c r="AE47" s="7">
        <v>472</v>
      </c>
      <c r="AF47" s="7">
        <v>157</v>
      </c>
      <c r="AG47" s="7">
        <v>13</v>
      </c>
    </row>
    <row r="48" spans="1:33" ht="17.399999999999999" x14ac:dyDescent="0.35">
      <c r="A48">
        <v>44</v>
      </c>
      <c r="B48" s="84" t="s">
        <v>121</v>
      </c>
      <c r="C48" s="88" t="s">
        <v>143</v>
      </c>
      <c r="D48" s="111">
        <f>G48/F48</f>
        <v>477.65</v>
      </c>
      <c r="E48" s="111">
        <f>D48/3</f>
        <v>159.21666666666667</v>
      </c>
      <c r="F48" s="7">
        <f>(SUM(H48+AG48))</f>
        <v>20</v>
      </c>
      <c r="G48" s="112">
        <f>SUM(I48+AD48)</f>
        <v>9553</v>
      </c>
      <c r="H48" s="227">
        <v>5</v>
      </c>
      <c r="I48" s="111">
        <f>SUM(L48:AC48)</f>
        <v>2388</v>
      </c>
      <c r="J48" s="111">
        <f>I48/H48</f>
        <v>477.6</v>
      </c>
      <c r="K48" s="140">
        <f>J48/3</f>
        <v>159.20000000000002</v>
      </c>
      <c r="L48" s="140">
        <v>530</v>
      </c>
      <c r="M48" s="140">
        <v>477</v>
      </c>
      <c r="N48" s="140">
        <v>420</v>
      </c>
      <c r="O48" s="111">
        <v>480</v>
      </c>
      <c r="P48" s="171">
        <v>481</v>
      </c>
      <c r="Q48" s="17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179"/>
      <c r="AD48" s="114">
        <v>7165</v>
      </c>
      <c r="AE48" s="7">
        <v>478</v>
      </c>
      <c r="AF48" s="7">
        <v>159</v>
      </c>
      <c r="AG48" s="7">
        <v>15</v>
      </c>
    </row>
    <row r="49" spans="1:33" ht="17.399999999999999" x14ac:dyDescent="0.35">
      <c r="A49">
        <v>45</v>
      </c>
      <c r="B49" s="84" t="s">
        <v>121</v>
      </c>
      <c r="C49" s="88" t="s">
        <v>128</v>
      </c>
      <c r="D49" s="111">
        <f>G49/F49</f>
        <v>476</v>
      </c>
      <c r="E49" s="111">
        <f>D49/3</f>
        <v>158.66666666666666</v>
      </c>
      <c r="F49" s="7">
        <f>(SUM(H49+AG49))</f>
        <v>18</v>
      </c>
      <c r="G49" s="112">
        <f>SUM(I49+AD49)</f>
        <v>8568</v>
      </c>
      <c r="H49" s="227">
        <v>5</v>
      </c>
      <c r="I49" s="111">
        <f>SUM(L49:AC49)</f>
        <v>2249</v>
      </c>
      <c r="J49" s="111">
        <f>I49/H49</f>
        <v>449.8</v>
      </c>
      <c r="K49" s="140">
        <f>J49/3</f>
        <v>149.93333333333334</v>
      </c>
      <c r="L49" s="140">
        <v>462</v>
      </c>
      <c r="M49" s="140">
        <v>424</v>
      </c>
      <c r="N49" s="140">
        <v>445</v>
      </c>
      <c r="O49" s="111">
        <v>466</v>
      </c>
      <c r="P49" s="171">
        <v>452</v>
      </c>
      <c r="Q49" s="17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179"/>
      <c r="AD49" s="114">
        <v>6319</v>
      </c>
      <c r="AE49" s="7">
        <v>486</v>
      </c>
      <c r="AF49" s="7">
        <v>162</v>
      </c>
      <c r="AG49" s="7">
        <v>13</v>
      </c>
    </row>
    <row r="50" spans="1:33" ht="17.399999999999999" x14ac:dyDescent="0.35">
      <c r="A50">
        <v>46</v>
      </c>
      <c r="B50" s="15" t="s">
        <v>126</v>
      </c>
      <c r="C50" s="80" t="s">
        <v>134</v>
      </c>
      <c r="D50" s="111">
        <f>G50/F50</f>
        <v>473.57894736842104</v>
      </c>
      <c r="E50" s="111">
        <f>D50/3</f>
        <v>157.85964912280701</v>
      </c>
      <c r="F50" s="7">
        <f>(SUM(H50+AG50))</f>
        <v>19</v>
      </c>
      <c r="G50" s="112">
        <f>SUM(I50+AD50)</f>
        <v>8998</v>
      </c>
      <c r="H50" s="227">
        <v>5</v>
      </c>
      <c r="I50" s="111">
        <f>SUM(L50:AC50)</f>
        <v>2332</v>
      </c>
      <c r="J50" s="111">
        <f>I50/H50</f>
        <v>466.4</v>
      </c>
      <c r="K50" s="140">
        <f>J50/3</f>
        <v>155.46666666666667</v>
      </c>
      <c r="L50" s="140">
        <v>503</v>
      </c>
      <c r="M50" s="140">
        <v>422</v>
      </c>
      <c r="N50" s="140">
        <v>453</v>
      </c>
      <c r="O50" s="111">
        <v>424</v>
      </c>
      <c r="P50" s="171">
        <v>530</v>
      </c>
      <c r="Q50" s="17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110"/>
      <c r="AC50" s="179"/>
      <c r="AD50" s="114">
        <v>6666</v>
      </c>
      <c r="AE50" s="7">
        <v>476</v>
      </c>
      <c r="AF50" s="7">
        <v>159</v>
      </c>
      <c r="AG50" s="7">
        <v>14</v>
      </c>
    </row>
    <row r="51" spans="1:33" ht="17.399999999999999" x14ac:dyDescent="0.35">
      <c r="A51">
        <v>47</v>
      </c>
      <c r="B51" s="15" t="s">
        <v>126</v>
      </c>
      <c r="C51" s="80" t="s">
        <v>127</v>
      </c>
      <c r="D51" s="111">
        <f>G51/F51</f>
        <v>473.35</v>
      </c>
      <c r="E51" s="111">
        <f>D51/3</f>
        <v>157.78333333333333</v>
      </c>
      <c r="F51" s="7">
        <f>(SUM(H51+AG51))</f>
        <v>20</v>
      </c>
      <c r="G51" s="112">
        <f>SUM(I51+AD51)</f>
        <v>9467</v>
      </c>
      <c r="H51" s="227">
        <v>5</v>
      </c>
      <c r="I51" s="111">
        <f>SUM(L51:AC51)</f>
        <v>2402</v>
      </c>
      <c r="J51" s="111">
        <f>I51/H51</f>
        <v>480.4</v>
      </c>
      <c r="K51" s="140">
        <f>J51/3</f>
        <v>160.13333333333333</v>
      </c>
      <c r="L51" s="140">
        <v>410</v>
      </c>
      <c r="M51" s="140">
        <v>380</v>
      </c>
      <c r="N51" s="140">
        <v>541</v>
      </c>
      <c r="O51" s="111">
        <v>523</v>
      </c>
      <c r="P51" s="171">
        <v>548</v>
      </c>
      <c r="Q51" s="17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179"/>
      <c r="AD51" s="114">
        <v>7065</v>
      </c>
      <c r="AE51" s="7">
        <v>471</v>
      </c>
      <c r="AF51" s="7">
        <v>157</v>
      </c>
      <c r="AG51" s="7">
        <v>15</v>
      </c>
    </row>
    <row r="52" spans="1:33" ht="17.399999999999999" x14ac:dyDescent="0.35">
      <c r="A52">
        <v>48</v>
      </c>
      <c r="B52" s="86" t="s">
        <v>123</v>
      </c>
      <c r="C52" s="72" t="s">
        <v>131</v>
      </c>
      <c r="D52" s="111">
        <f>G52/F52</f>
        <v>471.5</v>
      </c>
      <c r="E52" s="111">
        <f>D52/3</f>
        <v>157.16666666666666</v>
      </c>
      <c r="F52" s="7">
        <f>(SUM(H52+AG52))</f>
        <v>20</v>
      </c>
      <c r="G52" s="112">
        <f>SUM(I52+AD52)</f>
        <v>9430</v>
      </c>
      <c r="H52" s="227">
        <v>5</v>
      </c>
      <c r="I52" s="111">
        <f>SUM(L52:AC52)</f>
        <v>2287</v>
      </c>
      <c r="J52" s="111">
        <f>I52/H52</f>
        <v>457.4</v>
      </c>
      <c r="K52" s="140">
        <f>J52/3</f>
        <v>152.46666666666667</v>
      </c>
      <c r="L52" s="140">
        <v>533</v>
      </c>
      <c r="M52" s="140">
        <v>429</v>
      </c>
      <c r="N52" s="140">
        <v>360</v>
      </c>
      <c r="O52" s="111">
        <v>428</v>
      </c>
      <c r="P52" s="171">
        <v>537</v>
      </c>
      <c r="Q52" s="17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110"/>
      <c r="AC52" s="179"/>
      <c r="AD52" s="114">
        <v>7143</v>
      </c>
      <c r="AE52" s="7">
        <v>476</v>
      </c>
      <c r="AF52" s="7">
        <v>159</v>
      </c>
      <c r="AG52" s="7">
        <v>15</v>
      </c>
    </row>
    <row r="53" spans="1:33" ht="17.399999999999999" x14ac:dyDescent="0.35">
      <c r="A53">
        <v>49</v>
      </c>
      <c r="B53" s="86" t="s">
        <v>123</v>
      </c>
      <c r="C53" s="72" t="s">
        <v>148</v>
      </c>
      <c r="D53" s="111">
        <f>G53/F53</f>
        <v>471.3125</v>
      </c>
      <c r="E53" s="111">
        <f>D53/3</f>
        <v>157.10416666666666</v>
      </c>
      <c r="F53" s="7">
        <f>(SUM(H53+AG53))</f>
        <v>16</v>
      </c>
      <c r="G53" s="112">
        <f>SUM(I53+AD53)</f>
        <v>7541</v>
      </c>
      <c r="H53" s="227">
        <v>3</v>
      </c>
      <c r="I53" s="111">
        <f>SUM(L53:AC53)</f>
        <v>1320</v>
      </c>
      <c r="J53" s="111">
        <f>I53/H53</f>
        <v>440</v>
      </c>
      <c r="K53" s="140">
        <f>J53/3</f>
        <v>146.66666666666666</v>
      </c>
      <c r="L53" s="140">
        <v>461</v>
      </c>
      <c r="M53" s="140"/>
      <c r="N53" s="140">
        <v>379</v>
      </c>
      <c r="O53" s="111"/>
      <c r="P53" s="171">
        <v>480</v>
      </c>
      <c r="Q53" s="17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110"/>
      <c r="AC53" s="179"/>
      <c r="AD53" s="114">
        <v>6221</v>
      </c>
      <c r="AE53" s="7">
        <v>479</v>
      </c>
      <c r="AF53" s="7">
        <v>160</v>
      </c>
      <c r="AG53" s="7">
        <v>13</v>
      </c>
    </row>
    <row r="54" spans="1:33" ht="17.399999999999999" x14ac:dyDescent="0.35">
      <c r="A54">
        <v>50</v>
      </c>
      <c r="B54" s="84" t="s">
        <v>121</v>
      </c>
      <c r="C54" s="88" t="s">
        <v>147</v>
      </c>
      <c r="D54" s="111">
        <f>G54/F54</f>
        <v>468.42857142857144</v>
      </c>
      <c r="E54" s="111">
        <f>D54/3</f>
        <v>156.14285714285714</v>
      </c>
      <c r="F54" s="7">
        <f>(SUM(H54+AG54))</f>
        <v>14</v>
      </c>
      <c r="G54" s="112">
        <f>SUM(I54+AD54)</f>
        <v>6558</v>
      </c>
      <c r="H54" s="227">
        <v>5</v>
      </c>
      <c r="I54" s="111">
        <f>SUM(L54:AC54)</f>
        <v>2224</v>
      </c>
      <c r="J54" s="111">
        <f>I54/H54</f>
        <v>444.8</v>
      </c>
      <c r="K54" s="140">
        <f>J54/3</f>
        <v>148.26666666666668</v>
      </c>
      <c r="L54" s="140">
        <v>447</v>
      </c>
      <c r="M54" s="140">
        <v>451</v>
      </c>
      <c r="N54" s="140">
        <v>468</v>
      </c>
      <c r="O54" s="111">
        <v>447</v>
      </c>
      <c r="P54" s="171">
        <v>411</v>
      </c>
      <c r="Q54" s="17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110"/>
      <c r="AC54" s="179"/>
      <c r="AD54" s="114">
        <v>4334</v>
      </c>
      <c r="AE54" s="7">
        <v>482</v>
      </c>
      <c r="AF54" s="7">
        <v>161</v>
      </c>
      <c r="AG54" s="7">
        <v>9</v>
      </c>
    </row>
    <row r="55" spans="1:33" ht="17.399999999999999" x14ac:dyDescent="0.35">
      <c r="A55">
        <v>51</v>
      </c>
      <c r="B55" s="84" t="s">
        <v>121</v>
      </c>
      <c r="C55" s="88" t="s">
        <v>133</v>
      </c>
      <c r="D55" s="111">
        <f>G55/F55</f>
        <v>465.57894736842104</v>
      </c>
      <c r="E55" s="111">
        <f>D55/3</f>
        <v>155.19298245614036</v>
      </c>
      <c r="F55" s="7">
        <f>(SUM(H55+AG55))</f>
        <v>19</v>
      </c>
      <c r="G55" s="112">
        <f>SUM(I55+AD55)</f>
        <v>8846</v>
      </c>
      <c r="H55" s="227">
        <v>5</v>
      </c>
      <c r="I55" s="111">
        <f>SUM(L55:AC55)</f>
        <v>2274</v>
      </c>
      <c r="J55" s="111">
        <f>I55/H55</f>
        <v>454.8</v>
      </c>
      <c r="K55" s="140">
        <f>J55/3</f>
        <v>151.6</v>
      </c>
      <c r="L55" s="140">
        <v>465</v>
      </c>
      <c r="M55" s="140">
        <v>454</v>
      </c>
      <c r="N55" s="140">
        <v>416</v>
      </c>
      <c r="O55" s="111">
        <v>508</v>
      </c>
      <c r="P55" s="171">
        <v>431</v>
      </c>
      <c r="Q55" s="17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110"/>
      <c r="AC55" s="179"/>
      <c r="AD55" s="114">
        <v>6572</v>
      </c>
      <c r="AE55" s="7">
        <v>469</v>
      </c>
      <c r="AF55" s="7">
        <v>156</v>
      </c>
      <c r="AG55" s="7">
        <v>14</v>
      </c>
    </row>
    <row r="56" spans="1:33" ht="17.399999999999999" x14ac:dyDescent="0.35">
      <c r="A56">
        <v>52</v>
      </c>
      <c r="B56" s="84" t="s">
        <v>121</v>
      </c>
      <c r="C56" s="88" t="s">
        <v>155</v>
      </c>
      <c r="D56" s="111">
        <f>G56/F56</f>
        <v>465.1764705882353</v>
      </c>
      <c r="E56" s="111">
        <f>D56/3</f>
        <v>155.05882352941177</v>
      </c>
      <c r="F56" s="7">
        <f>(SUM(H56+AG56))</f>
        <v>17</v>
      </c>
      <c r="G56" s="112">
        <f>SUM(I56+AD56)</f>
        <v>7908</v>
      </c>
      <c r="H56" s="227">
        <v>5</v>
      </c>
      <c r="I56" s="111">
        <f>SUM(L56:AC56)</f>
        <v>2295</v>
      </c>
      <c r="J56" s="111">
        <f>I56/H56</f>
        <v>459</v>
      </c>
      <c r="K56" s="140">
        <f>J56/3</f>
        <v>153</v>
      </c>
      <c r="L56" s="140">
        <v>515</v>
      </c>
      <c r="M56" s="140">
        <v>435</v>
      </c>
      <c r="N56" s="140">
        <v>435</v>
      </c>
      <c r="O56" s="111">
        <v>416</v>
      </c>
      <c r="P56" s="171">
        <v>494</v>
      </c>
      <c r="Q56" s="17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110"/>
      <c r="AC56" s="179"/>
      <c r="AD56" s="114">
        <v>5613</v>
      </c>
      <c r="AE56" s="7">
        <v>468</v>
      </c>
      <c r="AF56" s="7">
        <v>156</v>
      </c>
      <c r="AG56" s="7">
        <v>12</v>
      </c>
    </row>
    <row r="57" spans="1:33" ht="17.399999999999999" x14ac:dyDescent="0.35">
      <c r="A57">
        <v>54</v>
      </c>
      <c r="B57" s="31" t="s">
        <v>126</v>
      </c>
      <c r="C57" s="80" t="s">
        <v>161</v>
      </c>
      <c r="D57" s="111">
        <f>G57/F57</f>
        <v>451</v>
      </c>
      <c r="E57" s="111">
        <f>D57/3</f>
        <v>150.33333333333334</v>
      </c>
      <c r="F57" s="7">
        <f>(SUM(H57+AG57))</f>
        <v>16</v>
      </c>
      <c r="G57" s="112">
        <f>SUM(I57+AD57)</f>
        <v>7216</v>
      </c>
      <c r="H57" s="227">
        <v>4</v>
      </c>
      <c r="I57" s="111">
        <f>SUM(L57:AC57)</f>
        <v>1873</v>
      </c>
      <c r="J57" s="111">
        <f>I57/H57</f>
        <v>468.25</v>
      </c>
      <c r="K57" s="140">
        <f>J57/3</f>
        <v>156.08333333333334</v>
      </c>
      <c r="L57" s="140">
        <v>465</v>
      </c>
      <c r="M57" s="140"/>
      <c r="N57" s="140">
        <v>432</v>
      </c>
      <c r="O57" s="111">
        <v>486</v>
      </c>
      <c r="P57" s="171">
        <v>490</v>
      </c>
      <c r="Q57" s="17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179"/>
      <c r="AD57" s="114">
        <v>5343</v>
      </c>
      <c r="AE57" s="7">
        <v>445</v>
      </c>
      <c r="AF57" s="7">
        <v>148</v>
      </c>
      <c r="AG57" s="7">
        <v>12</v>
      </c>
    </row>
    <row r="58" spans="1:33" ht="17.399999999999999" x14ac:dyDescent="0.35">
      <c r="A58">
        <v>55</v>
      </c>
      <c r="B58" s="15" t="s">
        <v>126</v>
      </c>
      <c r="C58" s="80" t="s">
        <v>140</v>
      </c>
      <c r="D58" s="111">
        <f>G58/F58</f>
        <v>447</v>
      </c>
      <c r="E58" s="111">
        <f>D58/3</f>
        <v>149</v>
      </c>
      <c r="F58" s="7">
        <f>(SUM(H58+AG58))</f>
        <v>13</v>
      </c>
      <c r="G58" s="112">
        <f>SUM(I58+AD58)</f>
        <v>5811</v>
      </c>
      <c r="H58" s="227">
        <v>2</v>
      </c>
      <c r="I58" s="111">
        <f>SUM(L58:AC58)</f>
        <v>853</v>
      </c>
      <c r="J58" s="111">
        <f>I58/H58</f>
        <v>426.5</v>
      </c>
      <c r="K58" s="140">
        <f>J58/3</f>
        <v>142.16666666666666</v>
      </c>
      <c r="L58" s="140">
        <v>443</v>
      </c>
      <c r="M58" s="140">
        <v>410</v>
      </c>
      <c r="N58" s="140"/>
      <c r="O58" s="111"/>
      <c r="P58" s="171"/>
      <c r="Q58" s="17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110"/>
      <c r="AC58" s="179"/>
      <c r="AD58" s="114">
        <v>4958</v>
      </c>
      <c r="AE58" s="7">
        <v>451</v>
      </c>
      <c r="AF58" s="7">
        <v>150</v>
      </c>
      <c r="AG58" s="7">
        <v>11</v>
      </c>
    </row>
    <row r="59" spans="1:33" ht="17.399999999999999" x14ac:dyDescent="0.35">
      <c r="A59">
        <v>56</v>
      </c>
      <c r="B59" s="15" t="s">
        <v>126</v>
      </c>
      <c r="C59" s="80" t="s">
        <v>135</v>
      </c>
      <c r="D59" s="111">
        <f>G59/F59</f>
        <v>446.71428571428572</v>
      </c>
      <c r="E59" s="111">
        <f>D59/3</f>
        <v>148.9047619047619</v>
      </c>
      <c r="F59" s="7">
        <f>(SUM(H59+AG59))</f>
        <v>14</v>
      </c>
      <c r="G59" s="112">
        <f>SUM(I59+AD59)</f>
        <v>6254</v>
      </c>
      <c r="H59" s="227">
        <v>4</v>
      </c>
      <c r="I59" s="111">
        <f>SUM(L59:AC59)</f>
        <v>1794</v>
      </c>
      <c r="J59" s="111">
        <f>I59/H59</f>
        <v>448.5</v>
      </c>
      <c r="K59" s="140">
        <f>J59/3</f>
        <v>149.5</v>
      </c>
      <c r="L59" s="140">
        <v>469</v>
      </c>
      <c r="M59" s="140">
        <v>469</v>
      </c>
      <c r="N59" s="140">
        <v>428</v>
      </c>
      <c r="O59" s="111"/>
      <c r="P59" s="171">
        <v>428</v>
      </c>
      <c r="Q59" s="17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179"/>
      <c r="AD59" s="114">
        <v>4460</v>
      </c>
      <c r="AE59" s="7">
        <v>446</v>
      </c>
      <c r="AF59" s="7">
        <v>149</v>
      </c>
      <c r="AG59" s="7">
        <v>10</v>
      </c>
    </row>
    <row r="60" spans="1:33" ht="17.399999999999999" x14ac:dyDescent="0.35">
      <c r="A60">
        <v>57</v>
      </c>
      <c r="B60" s="76" t="s">
        <v>106</v>
      </c>
      <c r="C60" s="71" t="s">
        <v>152</v>
      </c>
      <c r="D60" s="111">
        <f>G60/F60</f>
        <v>443.68421052631578</v>
      </c>
      <c r="E60" s="111">
        <f>D60/3</f>
        <v>147.89473684210526</v>
      </c>
      <c r="F60" s="7">
        <f>(SUM(H60+AG60))</f>
        <v>19</v>
      </c>
      <c r="G60" s="112">
        <f>SUM(I60+AD60)</f>
        <v>8430</v>
      </c>
      <c r="H60" s="227">
        <v>5</v>
      </c>
      <c r="I60" s="111">
        <f>SUM(L60:AC60)</f>
        <v>2099</v>
      </c>
      <c r="J60" s="111">
        <f>I60/H60</f>
        <v>419.8</v>
      </c>
      <c r="K60" s="140">
        <f>J60/3</f>
        <v>139.93333333333334</v>
      </c>
      <c r="L60" s="140">
        <v>399</v>
      </c>
      <c r="M60" s="140">
        <v>413</v>
      </c>
      <c r="N60" s="140">
        <v>404</v>
      </c>
      <c r="O60" s="111">
        <v>423</v>
      </c>
      <c r="P60" s="171">
        <v>460</v>
      </c>
      <c r="Q60" s="17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179"/>
      <c r="AD60" s="114">
        <v>6331</v>
      </c>
      <c r="AE60" s="7">
        <v>452</v>
      </c>
      <c r="AF60" s="7">
        <v>151</v>
      </c>
      <c r="AG60" s="7">
        <v>14</v>
      </c>
    </row>
    <row r="61" spans="1:33" ht="17.399999999999999" x14ac:dyDescent="0.35">
      <c r="A61">
        <v>58</v>
      </c>
      <c r="B61" s="76" t="s">
        <v>106</v>
      </c>
      <c r="C61" s="71" t="s">
        <v>156</v>
      </c>
      <c r="D61" s="111">
        <f>G61/F61</f>
        <v>442</v>
      </c>
      <c r="E61" s="111">
        <f>D61/3</f>
        <v>147.33333333333334</v>
      </c>
      <c r="F61" s="7">
        <f>(SUM(H61+AG61))</f>
        <v>7</v>
      </c>
      <c r="G61" s="112">
        <f>SUM(I61+AD61)</f>
        <v>3094</v>
      </c>
      <c r="H61" s="227">
        <v>4</v>
      </c>
      <c r="I61" s="111">
        <f>SUM(L61:AC61)</f>
        <v>1728</v>
      </c>
      <c r="J61" s="111">
        <f>I61/H61</f>
        <v>432</v>
      </c>
      <c r="K61" s="140">
        <f>J61/3</f>
        <v>144</v>
      </c>
      <c r="L61" s="140"/>
      <c r="M61" s="140">
        <v>427</v>
      </c>
      <c r="N61" s="140">
        <v>374</v>
      </c>
      <c r="O61" s="111">
        <v>455</v>
      </c>
      <c r="P61" s="171">
        <v>472</v>
      </c>
      <c r="Q61" s="17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179"/>
      <c r="AD61" s="114">
        <v>1366</v>
      </c>
      <c r="AE61" s="7">
        <v>455</v>
      </c>
      <c r="AF61" s="7">
        <v>152</v>
      </c>
      <c r="AG61" s="7">
        <v>3</v>
      </c>
    </row>
    <row r="62" spans="1:33" ht="17.399999999999999" x14ac:dyDescent="0.35">
      <c r="A62">
        <v>59</v>
      </c>
      <c r="B62" s="89" t="s">
        <v>149</v>
      </c>
      <c r="C62" s="109" t="s">
        <v>157</v>
      </c>
      <c r="D62" s="111">
        <f>G62/F62</f>
        <v>441.5</v>
      </c>
      <c r="E62" s="111">
        <f>D62/3</f>
        <v>147.16666666666666</v>
      </c>
      <c r="F62" s="7">
        <f>(SUM(H62+AG62))</f>
        <v>16</v>
      </c>
      <c r="G62" s="112">
        <f>SUM(I62+AD62)</f>
        <v>7064</v>
      </c>
      <c r="H62" s="227">
        <v>5</v>
      </c>
      <c r="I62" s="111">
        <f>SUM(L62:AC62)</f>
        <v>2284</v>
      </c>
      <c r="J62" s="111">
        <f>I62/H62</f>
        <v>456.8</v>
      </c>
      <c r="K62" s="140">
        <f>J62/3</f>
        <v>152.26666666666668</v>
      </c>
      <c r="L62" s="140">
        <v>415</v>
      </c>
      <c r="M62" s="140">
        <v>531</v>
      </c>
      <c r="N62" s="140">
        <v>395</v>
      </c>
      <c r="O62" s="111">
        <v>449</v>
      </c>
      <c r="P62" s="171">
        <v>494</v>
      </c>
      <c r="Q62" s="17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179"/>
      <c r="AD62" s="114">
        <v>4780</v>
      </c>
      <c r="AE62" s="7">
        <v>435</v>
      </c>
      <c r="AF62" s="7">
        <v>145</v>
      </c>
      <c r="AG62" s="7">
        <v>11</v>
      </c>
    </row>
    <row r="63" spans="1:33" ht="17.399999999999999" x14ac:dyDescent="0.35">
      <c r="A63">
        <v>60</v>
      </c>
      <c r="B63" s="76" t="s">
        <v>106</v>
      </c>
      <c r="C63" s="71" t="s">
        <v>160</v>
      </c>
      <c r="D63" s="111">
        <f>G63/F63</f>
        <v>435.89473684210526</v>
      </c>
      <c r="E63" s="111">
        <f>D63/3</f>
        <v>145.2982456140351</v>
      </c>
      <c r="F63" s="7">
        <f>(SUM(H63+AG63))</f>
        <v>19</v>
      </c>
      <c r="G63" s="112">
        <f>SUM(I63+AD63)</f>
        <v>8282</v>
      </c>
      <c r="H63" s="227">
        <v>4</v>
      </c>
      <c r="I63" s="111">
        <f>SUM(L63:AC63)</f>
        <v>1744</v>
      </c>
      <c r="J63" s="111">
        <f>I63/H63</f>
        <v>436</v>
      </c>
      <c r="K63" s="140">
        <f>J63/3</f>
        <v>145.33333333333334</v>
      </c>
      <c r="L63" s="140">
        <v>419</v>
      </c>
      <c r="M63" s="140">
        <v>352</v>
      </c>
      <c r="N63" s="140">
        <v>522</v>
      </c>
      <c r="O63" s="111">
        <v>451</v>
      </c>
      <c r="P63" s="171"/>
      <c r="Q63" s="17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110"/>
      <c r="AC63" s="179"/>
      <c r="AD63" s="114">
        <v>6538</v>
      </c>
      <c r="AE63" s="7">
        <v>436</v>
      </c>
      <c r="AF63" s="7">
        <v>145</v>
      </c>
      <c r="AG63" s="7">
        <v>15</v>
      </c>
    </row>
    <row r="64" spans="1:33" ht="17.399999999999999" x14ac:dyDescent="0.35">
      <c r="A64">
        <v>61</v>
      </c>
      <c r="B64" s="89" t="s">
        <v>149</v>
      </c>
      <c r="C64" s="109" t="s">
        <v>151</v>
      </c>
      <c r="D64" s="111">
        <f>G64/F64</f>
        <v>428.38461538461536</v>
      </c>
      <c r="E64" s="111">
        <f>D64/3</f>
        <v>142.7948717948718</v>
      </c>
      <c r="F64" s="7">
        <f>(SUM(H64+AG64))</f>
        <v>13</v>
      </c>
      <c r="G64" s="112">
        <f>SUM(I64+AD64)</f>
        <v>5569</v>
      </c>
      <c r="H64" s="227">
        <v>4</v>
      </c>
      <c r="I64" s="111">
        <f>SUM(L64:AC64)</f>
        <v>1732</v>
      </c>
      <c r="J64" s="111">
        <f>I64/H64</f>
        <v>433</v>
      </c>
      <c r="K64" s="140">
        <f>J64/3</f>
        <v>144.33333333333334</v>
      </c>
      <c r="L64" s="140">
        <v>423</v>
      </c>
      <c r="M64" s="140"/>
      <c r="N64" s="140">
        <v>419</v>
      </c>
      <c r="O64" s="111">
        <v>460</v>
      </c>
      <c r="P64" s="171">
        <v>430</v>
      </c>
      <c r="Q64" s="17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110"/>
      <c r="AC64" s="179"/>
      <c r="AD64" s="114">
        <v>3837</v>
      </c>
      <c r="AE64" s="7">
        <v>426</v>
      </c>
      <c r="AF64" s="7">
        <v>142</v>
      </c>
      <c r="AG64" s="7">
        <v>9</v>
      </c>
    </row>
    <row r="65" spans="1:33" ht="17.399999999999999" x14ac:dyDescent="0.35">
      <c r="A65">
        <v>62</v>
      </c>
      <c r="B65" s="76" t="s">
        <v>106</v>
      </c>
      <c r="C65" s="71" t="s">
        <v>158</v>
      </c>
      <c r="D65" s="111">
        <f>G65/F65</f>
        <v>422.61538461538464</v>
      </c>
      <c r="E65" s="111">
        <f>D65/3</f>
        <v>140.87179487179489</v>
      </c>
      <c r="F65" s="7">
        <f>(SUM(H65+AG65))</f>
        <v>13</v>
      </c>
      <c r="G65" s="112">
        <f>SUM(I65+AD65)</f>
        <v>5494</v>
      </c>
      <c r="H65" s="227">
        <v>4</v>
      </c>
      <c r="I65" s="111">
        <f>SUM(L65:AC65)</f>
        <v>1504</v>
      </c>
      <c r="J65" s="111">
        <f>I65/H65</f>
        <v>376</v>
      </c>
      <c r="K65" s="140">
        <f>J65/3</f>
        <v>125.33333333333333</v>
      </c>
      <c r="L65" s="140">
        <v>355</v>
      </c>
      <c r="M65" s="140">
        <v>401</v>
      </c>
      <c r="N65" s="140">
        <v>366</v>
      </c>
      <c r="O65" s="111">
        <v>382</v>
      </c>
      <c r="P65" s="171"/>
      <c r="Q65" s="17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110"/>
      <c r="AC65" s="179"/>
      <c r="AD65" s="114">
        <v>3990</v>
      </c>
      <c r="AE65" s="7">
        <v>443</v>
      </c>
      <c r="AF65" s="7">
        <v>148</v>
      </c>
      <c r="AG65" s="7">
        <v>9</v>
      </c>
    </row>
    <row r="66" spans="1:33" ht="17.399999999999999" x14ac:dyDescent="0.35">
      <c r="A66">
        <v>63</v>
      </c>
      <c r="B66" s="89" t="s">
        <v>149</v>
      </c>
      <c r="C66" s="109" t="s">
        <v>150</v>
      </c>
      <c r="D66" s="111">
        <f>G66/F66</f>
        <v>420.70588235294116</v>
      </c>
      <c r="E66" s="111">
        <f>D66/3</f>
        <v>140.23529411764704</v>
      </c>
      <c r="F66" s="7">
        <f>(SUM(H66+AG66))</f>
        <v>17</v>
      </c>
      <c r="G66" s="112">
        <f>SUM(I66+AD66)</f>
        <v>7152</v>
      </c>
      <c r="H66" s="227">
        <v>5</v>
      </c>
      <c r="I66" s="111">
        <f>SUM(L66:AC66)</f>
        <v>2030</v>
      </c>
      <c r="J66" s="111">
        <f>I66/H66</f>
        <v>406</v>
      </c>
      <c r="K66" s="140">
        <f>J66/3</f>
        <v>135.33333333333334</v>
      </c>
      <c r="L66" s="140">
        <v>383</v>
      </c>
      <c r="M66" s="140">
        <v>347</v>
      </c>
      <c r="N66" s="140">
        <v>459</v>
      </c>
      <c r="O66" s="111">
        <v>402</v>
      </c>
      <c r="P66" s="171">
        <v>439</v>
      </c>
      <c r="Q66" s="17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179"/>
      <c r="AD66" s="114">
        <v>5122</v>
      </c>
      <c r="AE66" s="7">
        <v>427</v>
      </c>
      <c r="AF66" s="7">
        <v>142</v>
      </c>
      <c r="AG66" s="7">
        <v>12</v>
      </c>
    </row>
    <row r="67" spans="1:33" ht="17.399999999999999" x14ac:dyDescent="0.35">
      <c r="A67">
        <v>64</v>
      </c>
      <c r="B67" s="15" t="s">
        <v>126</v>
      </c>
      <c r="C67" s="161" t="s">
        <v>207</v>
      </c>
      <c r="D67" s="111">
        <f>G67/F67</f>
        <v>419.25</v>
      </c>
      <c r="E67" s="111">
        <f>D67/3</f>
        <v>139.75</v>
      </c>
      <c r="F67" s="7">
        <f>(SUM(H67+AG67))</f>
        <v>4</v>
      </c>
      <c r="G67" s="112">
        <f>SUM(I67+AD67)</f>
        <v>1677</v>
      </c>
      <c r="H67" s="227">
        <v>4</v>
      </c>
      <c r="I67" s="111">
        <f>SUM(L67:AC67)</f>
        <v>1677</v>
      </c>
      <c r="J67" s="111">
        <f>I67/H67</f>
        <v>419.25</v>
      </c>
      <c r="K67" s="140">
        <f>J67/3</f>
        <v>139.75</v>
      </c>
      <c r="L67" s="140">
        <v>565</v>
      </c>
      <c r="M67" s="140">
        <v>370</v>
      </c>
      <c r="N67" s="140">
        <v>349</v>
      </c>
      <c r="O67" s="111">
        <v>393</v>
      </c>
      <c r="P67" s="171"/>
      <c r="Q67" s="17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79"/>
      <c r="AD67" s="114"/>
      <c r="AE67" s="7"/>
      <c r="AF67" s="7"/>
      <c r="AG67" s="7"/>
    </row>
    <row r="68" spans="1:33" ht="17.399999999999999" x14ac:dyDescent="0.35">
      <c r="A68">
        <v>65</v>
      </c>
      <c r="B68" s="15" t="s">
        <v>126</v>
      </c>
      <c r="C68" s="32" t="s">
        <v>186</v>
      </c>
      <c r="D68" s="111">
        <f>G68/F68</f>
        <v>409.375</v>
      </c>
      <c r="E68" s="111">
        <f>D68/3</f>
        <v>136.45833333333334</v>
      </c>
      <c r="F68" s="7">
        <f>(SUM(H68+AG68))</f>
        <v>8</v>
      </c>
      <c r="G68" s="112">
        <f>SUM(I68+AD68)</f>
        <v>3275</v>
      </c>
      <c r="H68" s="227">
        <v>4</v>
      </c>
      <c r="I68" s="111">
        <f>SUM(L68:AC68)</f>
        <v>1629</v>
      </c>
      <c r="J68" s="111">
        <f>I68/H68</f>
        <v>407.25</v>
      </c>
      <c r="K68" s="140">
        <f>J68/3</f>
        <v>135.75</v>
      </c>
      <c r="L68" s="140">
        <v>403</v>
      </c>
      <c r="M68" s="140"/>
      <c r="N68" s="140">
        <v>415</v>
      </c>
      <c r="O68" s="111">
        <v>415</v>
      </c>
      <c r="P68" s="171">
        <v>396</v>
      </c>
      <c r="Q68" s="17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179"/>
      <c r="AD68" s="114">
        <v>1646</v>
      </c>
      <c r="AE68" s="7">
        <v>412</v>
      </c>
      <c r="AF68" s="7">
        <v>137</v>
      </c>
      <c r="AG68" s="7">
        <v>4</v>
      </c>
    </row>
    <row r="69" spans="1:33" ht="17.399999999999999" x14ac:dyDescent="0.35">
      <c r="A69">
        <v>66</v>
      </c>
      <c r="B69" s="89" t="s">
        <v>149</v>
      </c>
      <c r="C69" s="109" t="s">
        <v>185</v>
      </c>
      <c r="D69" s="111">
        <f>G69/F69</f>
        <v>406.75</v>
      </c>
      <c r="E69" s="111">
        <f>D69/3</f>
        <v>135.58333333333334</v>
      </c>
      <c r="F69" s="7">
        <f>(SUM(H69+AG69))</f>
        <v>16</v>
      </c>
      <c r="G69" s="112">
        <f>SUM(I69+AD69)</f>
        <v>6508</v>
      </c>
      <c r="H69" s="227">
        <v>4</v>
      </c>
      <c r="I69" s="111">
        <f>SUM(L69:AC69)</f>
        <v>1657</v>
      </c>
      <c r="J69" s="111">
        <f>I69/H69</f>
        <v>414.25</v>
      </c>
      <c r="K69" s="140">
        <f>J69/3</f>
        <v>138.08333333333334</v>
      </c>
      <c r="L69" s="140">
        <v>391</v>
      </c>
      <c r="M69" s="140">
        <v>421</v>
      </c>
      <c r="N69" s="140">
        <v>434</v>
      </c>
      <c r="O69" s="111"/>
      <c r="P69" s="171">
        <v>411</v>
      </c>
      <c r="Q69" s="17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110"/>
      <c r="AC69" s="179"/>
      <c r="AD69" s="114">
        <v>4851</v>
      </c>
      <c r="AE69" s="7">
        <v>404</v>
      </c>
      <c r="AF69" s="7">
        <v>135</v>
      </c>
      <c r="AG69" s="7">
        <v>12</v>
      </c>
    </row>
    <row r="70" spans="1:33" ht="17.399999999999999" x14ac:dyDescent="0.35">
      <c r="A70">
        <v>67</v>
      </c>
      <c r="B70" s="15" t="s">
        <v>126</v>
      </c>
      <c r="C70" s="80" t="s">
        <v>162</v>
      </c>
      <c r="D70" s="111">
        <f>G70/F70</f>
        <v>406.5</v>
      </c>
      <c r="E70" s="111">
        <f>D70/3</f>
        <v>135.5</v>
      </c>
      <c r="F70" s="7">
        <f>(SUM(H70+AG70))</f>
        <v>18</v>
      </c>
      <c r="G70" s="112">
        <f>SUM(I70+AD70)</f>
        <v>7317</v>
      </c>
      <c r="H70" s="227">
        <v>4</v>
      </c>
      <c r="I70" s="111">
        <f>SUM(L70:AC70)</f>
        <v>1556</v>
      </c>
      <c r="J70" s="111">
        <f>I70/H70</f>
        <v>389</v>
      </c>
      <c r="K70" s="140">
        <f>J70/3</f>
        <v>129.66666666666666</v>
      </c>
      <c r="L70" s="140">
        <v>381</v>
      </c>
      <c r="M70" s="140">
        <v>460</v>
      </c>
      <c r="N70" s="140"/>
      <c r="O70" s="111">
        <v>359</v>
      </c>
      <c r="P70" s="171">
        <v>356</v>
      </c>
      <c r="Q70" s="17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179"/>
      <c r="AD70" s="114">
        <v>5761</v>
      </c>
      <c r="AE70" s="7">
        <v>412</v>
      </c>
      <c r="AF70" s="7">
        <v>137</v>
      </c>
      <c r="AG70" s="7">
        <v>14</v>
      </c>
    </row>
    <row r="71" spans="1:33" ht="17.399999999999999" x14ac:dyDescent="0.35">
      <c r="A71">
        <v>68</v>
      </c>
      <c r="B71" s="89" t="s">
        <v>149</v>
      </c>
      <c r="C71" s="109" t="s">
        <v>178</v>
      </c>
      <c r="D71" s="111">
        <f>G71/F71</f>
        <v>400.61111111111109</v>
      </c>
      <c r="E71" s="111">
        <f>D71/3</f>
        <v>133.53703703703704</v>
      </c>
      <c r="F71" s="7">
        <f>(SUM(H71+AG71))</f>
        <v>18</v>
      </c>
      <c r="G71" s="112">
        <f>SUM(I71+AD71)</f>
        <v>7211</v>
      </c>
      <c r="H71" s="227">
        <v>4</v>
      </c>
      <c r="I71" s="111">
        <f>SUM(L71:AC71)</f>
        <v>1538</v>
      </c>
      <c r="J71" s="111">
        <f>I71/H71</f>
        <v>384.5</v>
      </c>
      <c r="K71" s="140">
        <f>J71/3</f>
        <v>128.16666666666666</v>
      </c>
      <c r="L71" s="140"/>
      <c r="M71" s="140">
        <v>434</v>
      </c>
      <c r="N71" s="140">
        <v>361</v>
      </c>
      <c r="O71" s="111">
        <v>356</v>
      </c>
      <c r="P71" s="171">
        <v>387</v>
      </c>
      <c r="Q71" s="17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179"/>
      <c r="AD71" s="114">
        <v>5673</v>
      </c>
      <c r="AE71" s="7">
        <v>405</v>
      </c>
      <c r="AF71" s="7">
        <v>135</v>
      </c>
      <c r="AG71" s="7">
        <v>14</v>
      </c>
    </row>
    <row r="72" spans="1:33" ht="17.399999999999999" x14ac:dyDescent="0.35">
      <c r="A72">
        <v>69</v>
      </c>
      <c r="B72" s="89" t="s">
        <v>149</v>
      </c>
      <c r="C72" s="90" t="s">
        <v>179</v>
      </c>
      <c r="D72" s="111">
        <f>G72/F72</f>
        <v>395.46666666666664</v>
      </c>
      <c r="E72" s="111">
        <f>D72/3</f>
        <v>131.82222222222222</v>
      </c>
      <c r="F72" s="7">
        <f>(SUM(H72+AG72))</f>
        <v>15</v>
      </c>
      <c r="G72" s="112">
        <f>SUM(I72+AD72)</f>
        <v>5932</v>
      </c>
      <c r="H72" s="227">
        <v>4</v>
      </c>
      <c r="I72" s="111">
        <f>SUM(L72:AC72)</f>
        <v>1570</v>
      </c>
      <c r="J72" s="111">
        <f>I72/H72</f>
        <v>392.5</v>
      </c>
      <c r="K72" s="140">
        <f>J72/3</f>
        <v>130.83333333333334</v>
      </c>
      <c r="L72" s="140"/>
      <c r="M72" s="140">
        <v>354</v>
      </c>
      <c r="N72" s="140">
        <v>393</v>
      </c>
      <c r="O72" s="111">
        <v>417</v>
      </c>
      <c r="P72" s="171">
        <v>406</v>
      </c>
      <c r="Q72" s="17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179"/>
      <c r="AD72" s="114">
        <v>4362</v>
      </c>
      <c r="AE72" s="7">
        <v>397</v>
      </c>
      <c r="AF72" s="7">
        <v>132</v>
      </c>
      <c r="AG72" s="7">
        <v>11</v>
      </c>
    </row>
    <row r="73" spans="1:33" ht="17.399999999999999" x14ac:dyDescent="0.35">
      <c r="A73">
        <v>71</v>
      </c>
      <c r="B73" s="89" t="s">
        <v>149</v>
      </c>
      <c r="C73" s="109" t="s">
        <v>183</v>
      </c>
      <c r="D73" s="111">
        <f>G73/F73</f>
        <v>384</v>
      </c>
      <c r="E73" s="111">
        <f>D73/3</f>
        <v>128</v>
      </c>
      <c r="F73" s="7">
        <f>(SUM(H73+AG73))</f>
        <v>13</v>
      </c>
      <c r="G73" s="112">
        <f>SUM(I73+AD73)</f>
        <v>4992</v>
      </c>
      <c r="H73" s="227">
        <v>4</v>
      </c>
      <c r="I73" s="111">
        <f>SUM(L73:AC73)</f>
        <v>1407</v>
      </c>
      <c r="J73" s="111">
        <f>I73/H73</f>
        <v>351.75</v>
      </c>
      <c r="K73" s="140">
        <f>J73/3</f>
        <v>117.25</v>
      </c>
      <c r="L73" s="140"/>
      <c r="M73" s="140">
        <v>344</v>
      </c>
      <c r="N73" s="140">
        <v>376</v>
      </c>
      <c r="O73" s="111">
        <v>321</v>
      </c>
      <c r="P73" s="171">
        <v>366</v>
      </c>
      <c r="Q73" s="17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179"/>
      <c r="AD73" s="114">
        <v>3585</v>
      </c>
      <c r="AE73" s="7">
        <v>398</v>
      </c>
      <c r="AF73" s="7">
        <v>133</v>
      </c>
      <c r="AG73" s="7">
        <v>9</v>
      </c>
    </row>
    <row r="74" spans="1:33" ht="17.399999999999999" x14ac:dyDescent="0.35">
      <c r="A74">
        <v>72</v>
      </c>
      <c r="B74" s="89" t="s">
        <v>149</v>
      </c>
      <c r="C74" s="109" t="s">
        <v>163</v>
      </c>
      <c r="D74" s="111">
        <f>G74/F74</f>
        <v>373.41666666666669</v>
      </c>
      <c r="E74" s="111">
        <f>D74/3</f>
        <v>124.47222222222223</v>
      </c>
      <c r="F74" s="7">
        <f>(SUM(H74+AG74))</f>
        <v>12</v>
      </c>
      <c r="G74" s="112">
        <f>SUM(I74+AD74)</f>
        <v>4481</v>
      </c>
      <c r="H74" s="227">
        <v>3</v>
      </c>
      <c r="I74" s="111">
        <f>SUM(L74:AC74)</f>
        <v>998</v>
      </c>
      <c r="J74" s="111">
        <f>I74/H74</f>
        <v>332.66666666666669</v>
      </c>
      <c r="K74" s="140">
        <f>J74/3</f>
        <v>110.8888888888889</v>
      </c>
      <c r="L74" s="140"/>
      <c r="M74" s="140"/>
      <c r="N74" s="140">
        <v>333</v>
      </c>
      <c r="O74" s="111">
        <v>335</v>
      </c>
      <c r="P74" s="171">
        <v>330</v>
      </c>
      <c r="Q74" s="17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178"/>
      <c r="AD74" s="114">
        <v>3483</v>
      </c>
      <c r="AE74" s="7">
        <v>387</v>
      </c>
      <c r="AF74" s="7">
        <v>129</v>
      </c>
      <c r="AG74" s="7">
        <v>9</v>
      </c>
    </row>
    <row r="75" spans="1:33" ht="18" thickBot="1" x14ac:dyDescent="0.4">
      <c r="A75">
        <v>73</v>
      </c>
      <c r="B75" s="15" t="s">
        <v>126</v>
      </c>
      <c r="C75" s="80" t="s">
        <v>184</v>
      </c>
      <c r="D75" s="111">
        <f>G75/F75</f>
        <v>359.21052631578948</v>
      </c>
      <c r="E75" s="111">
        <f>D75/3</f>
        <v>119.73684210526316</v>
      </c>
      <c r="F75" s="7">
        <f>(SUM(H75+AG75))</f>
        <v>19</v>
      </c>
      <c r="G75" s="112">
        <f>SUM(I75+AD75)</f>
        <v>6825</v>
      </c>
      <c r="H75" s="244">
        <v>5</v>
      </c>
      <c r="I75" s="111">
        <f>SUM(L75:AC75)</f>
        <v>1734</v>
      </c>
      <c r="J75" s="111">
        <f>I75/H75</f>
        <v>346.8</v>
      </c>
      <c r="K75" s="111">
        <f>J75/3</f>
        <v>115.60000000000001</v>
      </c>
      <c r="L75" s="111">
        <v>367</v>
      </c>
      <c r="M75" s="111">
        <v>358</v>
      </c>
      <c r="N75" s="111">
        <v>345</v>
      </c>
      <c r="O75" s="111">
        <v>347</v>
      </c>
      <c r="P75" s="7">
        <v>317</v>
      </c>
      <c r="Q75" s="21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114">
        <v>5091</v>
      </c>
      <c r="AE75" s="7">
        <v>364</v>
      </c>
      <c r="AF75" s="7">
        <v>121</v>
      </c>
      <c r="AG75" s="7">
        <v>14</v>
      </c>
    </row>
    <row r="76" spans="1:33" ht="17.399999999999999" x14ac:dyDescent="0.35">
      <c r="A76">
        <v>74</v>
      </c>
      <c r="B76" s="230" t="s">
        <v>126</v>
      </c>
      <c r="C76" s="250" t="s">
        <v>194</v>
      </c>
      <c r="D76" s="111">
        <f>G76/F76</f>
        <v>358.4</v>
      </c>
      <c r="E76" s="111">
        <f>D76/3</f>
        <v>119.46666666666665</v>
      </c>
      <c r="F76" s="171">
        <f>(SUM(H76+AG76))</f>
        <v>5</v>
      </c>
      <c r="G76" s="171">
        <f>SUM(I76+AD76)</f>
        <v>1792</v>
      </c>
      <c r="H76" s="244">
        <v>5</v>
      </c>
      <c r="I76" s="111">
        <f>SUM(L76:AC76)</f>
        <v>1792</v>
      </c>
      <c r="J76" s="111">
        <f>I76/H76</f>
        <v>358.4</v>
      </c>
      <c r="K76" s="111">
        <f>J76/3</f>
        <v>119.46666666666665</v>
      </c>
      <c r="L76" s="111">
        <v>309</v>
      </c>
      <c r="M76" s="111">
        <v>407</v>
      </c>
      <c r="N76" s="111">
        <v>381</v>
      </c>
      <c r="O76" s="111">
        <v>305</v>
      </c>
      <c r="P76" s="7">
        <v>390</v>
      </c>
      <c r="Q76" s="210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114"/>
      <c r="AE76" s="7"/>
      <c r="AF76" s="7"/>
      <c r="AG76" s="7"/>
    </row>
    <row r="77" spans="1:33" ht="17.399999999999999" x14ac:dyDescent="0.35">
      <c r="A77">
        <v>75</v>
      </c>
      <c r="B77" s="89" t="s">
        <v>149</v>
      </c>
      <c r="C77" s="109" t="s">
        <v>180</v>
      </c>
      <c r="D77" s="111">
        <f>G77/F77</f>
        <v>307.4736842105263</v>
      </c>
      <c r="E77" s="111">
        <f>D77/3</f>
        <v>102.49122807017544</v>
      </c>
      <c r="F77" s="7">
        <f>(SUM(H77+AG77))</f>
        <v>19</v>
      </c>
      <c r="G77" s="112">
        <f>SUM(I77+AD77)</f>
        <v>5842</v>
      </c>
      <c r="H77" s="227">
        <v>4</v>
      </c>
      <c r="I77" s="111">
        <f>SUM(L77:AC77)</f>
        <v>1215</v>
      </c>
      <c r="J77" s="111">
        <f>I77/H77</f>
        <v>303.75</v>
      </c>
      <c r="K77" s="140">
        <f>J77/3</f>
        <v>101.25</v>
      </c>
      <c r="L77" s="140">
        <v>342</v>
      </c>
      <c r="M77" s="140">
        <v>272</v>
      </c>
      <c r="N77" s="140">
        <v>333</v>
      </c>
      <c r="O77" s="111">
        <v>268</v>
      </c>
      <c r="P77" s="171"/>
      <c r="Q77" s="177"/>
      <c r="R77" s="141"/>
      <c r="S77" s="141"/>
      <c r="T77" s="141"/>
      <c r="U77" s="141"/>
      <c r="V77" s="141"/>
      <c r="W77" s="141"/>
      <c r="X77" s="141"/>
      <c r="Y77" s="141"/>
      <c r="Z77" s="27"/>
      <c r="AA77" s="27"/>
      <c r="AB77" s="27"/>
      <c r="AC77" s="215"/>
      <c r="AD77" s="114">
        <v>4627</v>
      </c>
      <c r="AE77" s="7">
        <v>308</v>
      </c>
      <c r="AF77" s="7">
        <v>103</v>
      </c>
      <c r="AG77" s="7">
        <v>15</v>
      </c>
    </row>
    <row r="78" spans="1:33" ht="17.399999999999999" x14ac:dyDescent="0.35">
      <c r="A78">
        <v>76</v>
      </c>
      <c r="B78" s="15" t="s">
        <v>126</v>
      </c>
      <c r="C78" s="161" t="s">
        <v>214</v>
      </c>
      <c r="D78" s="111">
        <f>G78/F78</f>
        <v>300</v>
      </c>
      <c r="E78" s="111">
        <f>D78/3</f>
        <v>100</v>
      </c>
      <c r="F78" s="7">
        <f>(SUM(H78+AG78))</f>
        <v>3</v>
      </c>
      <c r="G78" s="112">
        <f>SUM(I78+AD78)</f>
        <v>900</v>
      </c>
      <c r="H78" s="227">
        <v>3</v>
      </c>
      <c r="I78" s="111">
        <f>SUM(L78:AC78)</f>
        <v>900</v>
      </c>
      <c r="J78" s="111">
        <f>I78/H78</f>
        <v>300</v>
      </c>
      <c r="K78" s="140">
        <f>J78/3</f>
        <v>100</v>
      </c>
      <c r="L78" s="140">
        <v>296</v>
      </c>
      <c r="M78" s="140">
        <v>314</v>
      </c>
      <c r="N78" s="140">
        <v>290</v>
      </c>
      <c r="O78" s="111"/>
      <c r="P78" s="171"/>
      <c r="Q78" s="17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178"/>
      <c r="AD78" s="114"/>
      <c r="AE78" s="7"/>
      <c r="AF78" s="7"/>
      <c r="AG78" s="7"/>
    </row>
    <row r="79" spans="1:33" ht="17.399999999999999" x14ac:dyDescent="0.35">
      <c r="A79">
        <v>77</v>
      </c>
      <c r="B79" s="15" t="s">
        <v>126</v>
      </c>
      <c r="C79" s="161" t="s">
        <v>208</v>
      </c>
      <c r="D79" s="111">
        <f>G79/F79</f>
        <v>177</v>
      </c>
      <c r="E79" s="111">
        <f>D79/3</f>
        <v>59</v>
      </c>
      <c r="F79" s="7">
        <f>(SUM(H79+AG79))</f>
        <v>1</v>
      </c>
      <c r="G79" s="112">
        <f>SUM(I79+AD79)</f>
        <v>177</v>
      </c>
      <c r="H79" s="227">
        <v>1</v>
      </c>
      <c r="I79" s="111">
        <f>SUM(L79:AC79)</f>
        <v>177</v>
      </c>
      <c r="J79" s="111">
        <f>I79/H79</f>
        <v>177</v>
      </c>
      <c r="K79" s="140">
        <f>J79/3</f>
        <v>59</v>
      </c>
      <c r="L79" s="140"/>
      <c r="M79" s="140"/>
      <c r="N79" s="140"/>
      <c r="O79" s="111">
        <v>177</v>
      </c>
      <c r="P79" s="171"/>
      <c r="Q79" s="17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178"/>
      <c r="AD79" s="114"/>
      <c r="AE79" s="7"/>
      <c r="AF79" s="7"/>
      <c r="AG79" s="7"/>
    </row>
    <row r="82" spans="2:33" ht="17.399999999999999" x14ac:dyDescent="0.35">
      <c r="B82" s="15" t="s">
        <v>126</v>
      </c>
      <c r="C82" s="80" t="s">
        <v>154</v>
      </c>
      <c r="D82" s="111">
        <f>G82/F82</f>
        <v>462.5</v>
      </c>
      <c r="E82" s="111">
        <f>D82/3</f>
        <v>154.16666666666666</v>
      </c>
      <c r="F82" s="7">
        <f>(SUM(H82+AG82))</f>
        <v>4</v>
      </c>
      <c r="G82" s="112">
        <f>SUM(I82+AD82)</f>
        <v>1850</v>
      </c>
      <c r="H82" s="219"/>
      <c r="I82" s="111">
        <f>SUM(M82:AC82)</f>
        <v>0</v>
      </c>
      <c r="J82" s="111" t="e">
        <f>I82/H82</f>
        <v>#DIV/0!</v>
      </c>
      <c r="K82" s="140" t="e">
        <f>J82/3</f>
        <v>#DIV/0!</v>
      </c>
      <c r="L82" s="140"/>
      <c r="M82" s="140"/>
      <c r="N82" s="140"/>
      <c r="O82" s="111"/>
      <c r="P82" s="171"/>
      <c r="Q82" s="17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179"/>
      <c r="AD82" s="114">
        <v>1850</v>
      </c>
      <c r="AE82" s="7">
        <v>463</v>
      </c>
      <c r="AF82" s="7">
        <v>154</v>
      </c>
      <c r="AG82" s="7">
        <v>4</v>
      </c>
    </row>
    <row r="83" spans="2:33" ht="17.399999999999999" x14ac:dyDescent="0.35">
      <c r="B83" s="15" t="s">
        <v>126</v>
      </c>
      <c r="C83" s="80" t="s">
        <v>182</v>
      </c>
      <c r="D83" s="111">
        <f>G83/F83</f>
        <v>381.77777777777777</v>
      </c>
      <c r="E83" s="111">
        <f>D83/3</f>
        <v>127.25925925925925</v>
      </c>
      <c r="F83" s="7">
        <f>(SUM(H83+AG83))</f>
        <v>9</v>
      </c>
      <c r="G83" s="112">
        <f>SUM(I83+AD83)</f>
        <v>3436</v>
      </c>
      <c r="H83" s="219"/>
      <c r="I83" s="111">
        <f>SUM(M83:AC83)</f>
        <v>0</v>
      </c>
      <c r="J83" s="111" t="e">
        <f>I83/H83</f>
        <v>#DIV/0!</v>
      </c>
      <c r="K83" s="140" t="e">
        <f>J83/3</f>
        <v>#DIV/0!</v>
      </c>
      <c r="L83" s="140"/>
      <c r="M83" s="140"/>
      <c r="N83" s="140"/>
      <c r="O83" s="111"/>
      <c r="P83" s="171"/>
      <c r="Q83" s="17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179"/>
      <c r="AD83" s="114">
        <v>3436</v>
      </c>
      <c r="AE83" s="7">
        <v>382</v>
      </c>
      <c r="AF83" s="7">
        <v>127</v>
      </c>
      <c r="AG83" s="7">
        <v>9</v>
      </c>
    </row>
  </sheetData>
  <sortState xmlns:xlrd2="http://schemas.microsoft.com/office/spreadsheetml/2017/richdata2" ref="B5:AG79">
    <sortCondition descending="1" ref="D5:D79"/>
  </sortState>
  <mergeCells count="3">
    <mergeCell ref="D3:G3"/>
    <mergeCell ref="H3:AC3"/>
    <mergeCell ref="AD3:A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workbookViewId="0">
      <selection activeCell="B2" sqref="B2:G4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227</v>
      </c>
      <c r="D1" s="2"/>
      <c r="E1" s="2"/>
      <c r="F1" s="2"/>
      <c r="G1" s="2">
        <v>260209</v>
      </c>
    </row>
    <row r="2" spans="1:9" ht="15.6" x14ac:dyDescent="0.3">
      <c r="A2">
        <v>1</v>
      </c>
      <c r="B2" s="11" t="s">
        <v>19</v>
      </c>
      <c r="C2" s="9" t="s">
        <v>20</v>
      </c>
      <c r="D2" s="7">
        <v>215</v>
      </c>
      <c r="E2" s="7">
        <v>187</v>
      </c>
      <c r="F2" s="7">
        <v>194</v>
      </c>
      <c r="G2" s="8">
        <v>596</v>
      </c>
      <c r="H2" s="7">
        <v>14</v>
      </c>
      <c r="I2" s="7">
        <v>13</v>
      </c>
    </row>
    <row r="3" spans="1:9" ht="17.399999999999999" x14ac:dyDescent="0.35">
      <c r="A3">
        <v>2</v>
      </c>
      <c r="B3" s="13" t="s">
        <v>24</v>
      </c>
      <c r="C3" s="142" t="s">
        <v>27</v>
      </c>
      <c r="D3" s="7">
        <v>187</v>
      </c>
      <c r="E3" s="7">
        <v>168</v>
      </c>
      <c r="F3" s="7">
        <v>178</v>
      </c>
      <c r="G3" s="8">
        <v>533</v>
      </c>
      <c r="H3" s="7">
        <v>10</v>
      </c>
      <c r="I3" s="7">
        <v>13</v>
      </c>
    </row>
    <row r="4" spans="1:9" ht="17.399999999999999" x14ac:dyDescent="0.35">
      <c r="A4">
        <v>3</v>
      </c>
      <c r="B4" s="17" t="s">
        <v>31</v>
      </c>
      <c r="C4" s="65" t="s">
        <v>45</v>
      </c>
      <c r="D4" s="7">
        <v>192</v>
      </c>
      <c r="E4" s="7">
        <v>158</v>
      </c>
      <c r="F4" s="7">
        <v>158</v>
      </c>
      <c r="G4" s="8">
        <v>508</v>
      </c>
      <c r="H4" s="7">
        <v>9</v>
      </c>
      <c r="I4" s="7">
        <v>14</v>
      </c>
    </row>
    <row r="5" spans="1:9" ht="17.399999999999999" x14ac:dyDescent="0.35">
      <c r="A5">
        <v>4</v>
      </c>
      <c r="B5" s="11" t="s">
        <v>19</v>
      </c>
      <c r="C5" s="44" t="s">
        <v>21</v>
      </c>
      <c r="D5" s="7">
        <v>152</v>
      </c>
      <c r="E5" s="7">
        <v>172</v>
      </c>
      <c r="F5" s="7">
        <v>175</v>
      </c>
      <c r="G5" s="8">
        <v>499</v>
      </c>
      <c r="H5" s="7">
        <v>6</v>
      </c>
      <c r="I5" s="7">
        <v>18</v>
      </c>
    </row>
    <row r="6" spans="1:9" ht="17.399999999999999" x14ac:dyDescent="0.35">
      <c r="A6">
        <v>5</v>
      </c>
      <c r="B6" s="11" t="s">
        <v>19</v>
      </c>
      <c r="C6" s="44" t="s">
        <v>23</v>
      </c>
      <c r="D6" s="7">
        <v>158</v>
      </c>
      <c r="E6" s="7">
        <v>158</v>
      </c>
      <c r="F6" s="7">
        <v>181</v>
      </c>
      <c r="G6" s="8">
        <v>497</v>
      </c>
      <c r="H6" s="7">
        <v>9</v>
      </c>
      <c r="I6" s="7">
        <v>16</v>
      </c>
    </row>
    <row r="7" spans="1:9" ht="17.399999999999999" x14ac:dyDescent="0.35">
      <c r="A7">
        <v>6</v>
      </c>
      <c r="B7" s="11" t="s">
        <v>19</v>
      </c>
      <c r="C7" s="44" t="s">
        <v>22</v>
      </c>
      <c r="D7" s="7">
        <v>188</v>
      </c>
      <c r="E7" s="7">
        <v>156</v>
      </c>
      <c r="F7" s="7">
        <v>152</v>
      </c>
      <c r="G7" s="8">
        <v>496</v>
      </c>
      <c r="H7" s="7">
        <v>11</v>
      </c>
      <c r="I7" s="7">
        <v>9</v>
      </c>
    </row>
    <row r="8" spans="1:9" ht="17.399999999999999" x14ac:dyDescent="0.35">
      <c r="A8">
        <v>7</v>
      </c>
      <c r="B8" s="13" t="s">
        <v>24</v>
      </c>
      <c r="C8" s="142" t="s">
        <v>25</v>
      </c>
      <c r="D8" s="7">
        <v>163</v>
      </c>
      <c r="E8" s="7">
        <v>155</v>
      </c>
      <c r="F8" s="7">
        <v>178</v>
      </c>
      <c r="G8" s="8">
        <v>496</v>
      </c>
      <c r="H8" s="7">
        <v>10</v>
      </c>
      <c r="I8" s="7">
        <v>13</v>
      </c>
    </row>
    <row r="9" spans="1:9" ht="17.399999999999999" x14ac:dyDescent="0.35">
      <c r="A9">
        <v>8</v>
      </c>
      <c r="B9" s="17" t="s">
        <v>31</v>
      </c>
      <c r="C9" s="65" t="s">
        <v>40</v>
      </c>
      <c r="D9" s="7">
        <v>148</v>
      </c>
      <c r="E9" s="7">
        <v>180</v>
      </c>
      <c r="F9" s="7">
        <v>162</v>
      </c>
      <c r="G9" s="8">
        <v>490</v>
      </c>
      <c r="H9" s="7">
        <v>12</v>
      </c>
      <c r="I9" s="7">
        <v>9</v>
      </c>
    </row>
    <row r="10" spans="1:9" ht="17.399999999999999" x14ac:dyDescent="0.35">
      <c r="A10">
        <v>9</v>
      </c>
      <c r="B10" s="13" t="s">
        <v>24</v>
      </c>
      <c r="C10" s="142" t="s">
        <v>26</v>
      </c>
      <c r="D10" s="7">
        <v>135</v>
      </c>
      <c r="E10" s="7">
        <v>168</v>
      </c>
      <c r="F10" s="7">
        <v>177</v>
      </c>
      <c r="G10" s="8">
        <v>480</v>
      </c>
      <c r="H10" s="7">
        <v>4</v>
      </c>
      <c r="I10" s="7">
        <v>17</v>
      </c>
    </row>
    <row r="11" spans="1:9" ht="17.399999999999999" x14ac:dyDescent="0.35">
      <c r="A11">
        <v>10</v>
      </c>
      <c r="B11" s="13" t="s">
        <v>24</v>
      </c>
      <c r="C11" s="142" t="s">
        <v>28</v>
      </c>
      <c r="D11" s="7">
        <v>151</v>
      </c>
      <c r="E11" s="7">
        <v>169</v>
      </c>
      <c r="F11" s="7">
        <v>151</v>
      </c>
      <c r="G11" s="8">
        <v>471</v>
      </c>
      <c r="H11" s="7">
        <v>9</v>
      </c>
      <c r="I11" s="7">
        <v>10</v>
      </c>
    </row>
    <row r="12" spans="1:9" ht="17.399999999999999" x14ac:dyDescent="0.35">
      <c r="A12">
        <v>11</v>
      </c>
      <c r="B12" s="17" t="s">
        <v>31</v>
      </c>
      <c r="C12" s="65" t="s">
        <v>39</v>
      </c>
      <c r="D12" s="7">
        <v>147</v>
      </c>
      <c r="E12" s="7">
        <v>124</v>
      </c>
      <c r="F12" s="7">
        <v>188</v>
      </c>
      <c r="G12" s="8">
        <v>459</v>
      </c>
      <c r="H12" s="7">
        <v>6</v>
      </c>
      <c r="I12" s="7">
        <v>13</v>
      </c>
    </row>
    <row r="13" spans="1:9" ht="18" x14ac:dyDescent="0.35">
      <c r="A13">
        <v>12</v>
      </c>
      <c r="B13" s="15" t="s">
        <v>29</v>
      </c>
      <c r="C13" s="25" t="s">
        <v>191</v>
      </c>
      <c r="D13" s="7">
        <v>166</v>
      </c>
      <c r="E13" s="7">
        <v>142</v>
      </c>
      <c r="F13" s="7">
        <v>144</v>
      </c>
      <c r="G13" s="8">
        <v>452</v>
      </c>
      <c r="H13" s="7">
        <v>7</v>
      </c>
      <c r="I13" s="7">
        <v>14</v>
      </c>
    </row>
    <row r="14" spans="1:9" ht="17.399999999999999" x14ac:dyDescent="0.35">
      <c r="A14">
        <v>13</v>
      </c>
      <c r="B14" s="11" t="s">
        <v>19</v>
      </c>
      <c r="C14" s="44" t="s">
        <v>38</v>
      </c>
      <c r="D14" s="7">
        <v>140</v>
      </c>
      <c r="E14" s="7">
        <v>165</v>
      </c>
      <c r="F14" s="7">
        <v>139</v>
      </c>
      <c r="G14" s="8">
        <v>444</v>
      </c>
      <c r="H14" s="7">
        <v>5</v>
      </c>
      <c r="I14" s="7">
        <v>15</v>
      </c>
    </row>
    <row r="15" spans="1:9" ht="17.399999999999999" x14ac:dyDescent="0.35">
      <c r="A15">
        <v>14</v>
      </c>
      <c r="B15" s="21" t="s">
        <v>41</v>
      </c>
      <c r="C15" s="91" t="s">
        <v>47</v>
      </c>
      <c r="D15" s="7">
        <v>152</v>
      </c>
      <c r="E15" s="7">
        <v>122</v>
      </c>
      <c r="F15" s="7">
        <v>157</v>
      </c>
      <c r="G15" s="8">
        <v>431</v>
      </c>
      <c r="H15" s="7">
        <v>6</v>
      </c>
      <c r="I15" s="7">
        <v>11</v>
      </c>
    </row>
    <row r="16" spans="1:9" ht="18" x14ac:dyDescent="0.35">
      <c r="A16">
        <v>15</v>
      </c>
      <c r="B16" s="15" t="s">
        <v>29</v>
      </c>
      <c r="C16" s="26" t="s">
        <v>52</v>
      </c>
      <c r="D16" s="7">
        <v>138</v>
      </c>
      <c r="E16" s="7">
        <v>150</v>
      </c>
      <c r="F16" s="7">
        <v>139</v>
      </c>
      <c r="G16" s="8">
        <v>427</v>
      </c>
      <c r="H16" s="7">
        <v>4</v>
      </c>
      <c r="I16" s="7">
        <v>15</v>
      </c>
    </row>
    <row r="17" spans="1:9" ht="17.399999999999999" x14ac:dyDescent="0.35">
      <c r="A17">
        <v>16</v>
      </c>
      <c r="B17" s="31" t="s">
        <v>29</v>
      </c>
      <c r="C17" s="80" t="s">
        <v>30</v>
      </c>
      <c r="D17" s="7">
        <v>146</v>
      </c>
      <c r="E17" s="7">
        <v>137</v>
      </c>
      <c r="F17" s="7">
        <v>129</v>
      </c>
      <c r="G17" s="8">
        <v>412</v>
      </c>
      <c r="H17" s="7">
        <v>7</v>
      </c>
      <c r="I17" s="7">
        <v>7</v>
      </c>
    </row>
    <row r="18" spans="1:9" ht="18" x14ac:dyDescent="0.35">
      <c r="A18">
        <v>17</v>
      </c>
      <c r="B18" s="19" t="s">
        <v>33</v>
      </c>
      <c r="C18" s="28" t="s">
        <v>34</v>
      </c>
      <c r="D18" s="7">
        <v>137</v>
      </c>
      <c r="E18" s="7">
        <v>156</v>
      </c>
      <c r="F18" s="7">
        <v>119</v>
      </c>
      <c r="G18" s="8">
        <v>412</v>
      </c>
      <c r="H18" s="7">
        <v>5</v>
      </c>
      <c r="I18" s="7">
        <v>9</v>
      </c>
    </row>
    <row r="19" spans="1:9" ht="18" x14ac:dyDescent="0.35">
      <c r="A19">
        <v>18</v>
      </c>
      <c r="B19" s="15" t="s">
        <v>29</v>
      </c>
      <c r="C19" s="26" t="s">
        <v>60</v>
      </c>
      <c r="D19" s="7">
        <v>137</v>
      </c>
      <c r="E19" s="7">
        <v>155</v>
      </c>
      <c r="F19" s="7">
        <v>119</v>
      </c>
      <c r="G19" s="8">
        <v>411</v>
      </c>
      <c r="H19" s="7">
        <v>7</v>
      </c>
      <c r="I19" s="7">
        <v>10</v>
      </c>
    </row>
    <row r="20" spans="1:9" ht="17.399999999999999" x14ac:dyDescent="0.35">
      <c r="A20">
        <v>19</v>
      </c>
      <c r="B20" s="13" t="s">
        <v>24</v>
      </c>
      <c r="C20" s="142" t="s">
        <v>35</v>
      </c>
      <c r="D20" s="7">
        <v>112</v>
      </c>
      <c r="E20" s="7">
        <v>135</v>
      </c>
      <c r="F20" s="7">
        <v>162</v>
      </c>
      <c r="G20" s="8">
        <v>409</v>
      </c>
      <c r="H20" s="7">
        <v>5</v>
      </c>
      <c r="I20" s="7">
        <v>12</v>
      </c>
    </row>
    <row r="21" spans="1:9" ht="18" x14ac:dyDescent="0.35">
      <c r="A21">
        <v>20</v>
      </c>
      <c r="B21" s="15" t="s">
        <v>29</v>
      </c>
      <c r="C21" s="26" t="s">
        <v>74</v>
      </c>
      <c r="D21" s="7">
        <v>124</v>
      </c>
      <c r="E21" s="7">
        <v>135</v>
      </c>
      <c r="F21" s="7">
        <v>141</v>
      </c>
      <c r="G21" s="8">
        <v>400</v>
      </c>
      <c r="H21" s="7">
        <v>5</v>
      </c>
      <c r="I21" s="7">
        <v>10</v>
      </c>
    </row>
    <row r="22" spans="1:9" ht="18" x14ac:dyDescent="0.35">
      <c r="A22">
        <v>21</v>
      </c>
      <c r="B22" s="19" t="s">
        <v>33</v>
      </c>
      <c r="C22" s="28" t="s">
        <v>59</v>
      </c>
      <c r="D22" s="7">
        <v>141</v>
      </c>
      <c r="E22" s="7">
        <v>119</v>
      </c>
      <c r="F22" s="7">
        <v>138</v>
      </c>
      <c r="G22" s="8">
        <v>398</v>
      </c>
      <c r="H22" s="7">
        <v>3</v>
      </c>
      <c r="I22" s="7">
        <v>12</v>
      </c>
    </row>
    <row r="23" spans="1:9" ht="17.399999999999999" x14ac:dyDescent="0.35">
      <c r="A23">
        <v>22</v>
      </c>
      <c r="B23" s="21" t="s">
        <v>41</v>
      </c>
      <c r="C23" s="91" t="s">
        <v>51</v>
      </c>
      <c r="D23" s="7">
        <v>119</v>
      </c>
      <c r="E23" s="7">
        <v>144</v>
      </c>
      <c r="F23" s="7">
        <v>129</v>
      </c>
      <c r="G23" s="8">
        <v>392</v>
      </c>
      <c r="H23" s="7">
        <v>5</v>
      </c>
      <c r="I23" s="7">
        <v>9</v>
      </c>
    </row>
    <row r="24" spans="1:9" ht="17.399999999999999" x14ac:dyDescent="0.35">
      <c r="A24">
        <v>23</v>
      </c>
      <c r="B24" s="17" t="s">
        <v>31</v>
      </c>
      <c r="C24" s="65" t="s">
        <v>36</v>
      </c>
      <c r="D24" s="7">
        <v>108</v>
      </c>
      <c r="E24" s="7">
        <v>141</v>
      </c>
      <c r="F24" s="7">
        <v>136</v>
      </c>
      <c r="G24" s="8">
        <v>385</v>
      </c>
      <c r="H24" s="7">
        <v>2</v>
      </c>
      <c r="I24" s="7">
        <v>11</v>
      </c>
    </row>
    <row r="25" spans="1:9" ht="17.399999999999999" x14ac:dyDescent="0.35">
      <c r="A25">
        <v>24</v>
      </c>
      <c r="B25" s="17" t="s">
        <v>31</v>
      </c>
      <c r="C25" s="65" t="s">
        <v>32</v>
      </c>
      <c r="D25" s="7">
        <v>115</v>
      </c>
      <c r="E25" s="7">
        <v>134</v>
      </c>
      <c r="F25" s="7">
        <v>134</v>
      </c>
      <c r="G25" s="8">
        <v>383</v>
      </c>
      <c r="H25" s="7">
        <v>5</v>
      </c>
      <c r="I25" s="7">
        <v>8</v>
      </c>
    </row>
    <row r="26" spans="1:9" ht="18" x14ac:dyDescent="0.35">
      <c r="A26">
        <v>25</v>
      </c>
      <c r="B26" s="15" t="s">
        <v>29</v>
      </c>
      <c r="C26" s="26" t="s">
        <v>65</v>
      </c>
      <c r="D26" s="7">
        <v>105</v>
      </c>
      <c r="E26" s="7">
        <v>148</v>
      </c>
      <c r="F26" s="7">
        <v>126</v>
      </c>
      <c r="G26" s="8">
        <v>379</v>
      </c>
      <c r="H26" s="7">
        <v>8</v>
      </c>
      <c r="I26" s="7">
        <v>7</v>
      </c>
    </row>
    <row r="27" spans="1:9" ht="18" x14ac:dyDescent="0.35">
      <c r="A27">
        <v>26</v>
      </c>
      <c r="B27" s="15" t="s">
        <v>29</v>
      </c>
      <c r="C27" s="26" t="s">
        <v>70</v>
      </c>
      <c r="D27" s="7">
        <v>130</v>
      </c>
      <c r="E27" s="7">
        <v>115</v>
      </c>
      <c r="F27" s="7">
        <v>115</v>
      </c>
      <c r="G27" s="8">
        <v>360</v>
      </c>
      <c r="H27" s="7">
        <v>6</v>
      </c>
      <c r="I27" s="7">
        <v>8</v>
      </c>
    </row>
    <row r="28" spans="1:9" ht="18" x14ac:dyDescent="0.35">
      <c r="A28">
        <v>27</v>
      </c>
      <c r="B28" s="19" t="s">
        <v>33</v>
      </c>
      <c r="C28" s="28" t="s">
        <v>43</v>
      </c>
      <c r="D28" s="7">
        <v>105</v>
      </c>
      <c r="E28" s="7">
        <v>120</v>
      </c>
      <c r="F28" s="7">
        <v>134</v>
      </c>
      <c r="G28" s="8">
        <v>359</v>
      </c>
      <c r="H28" s="7">
        <v>6</v>
      </c>
      <c r="I28" s="7">
        <v>7</v>
      </c>
    </row>
    <row r="29" spans="1:9" ht="18" x14ac:dyDescent="0.35">
      <c r="A29">
        <v>28</v>
      </c>
      <c r="B29" s="19" t="s">
        <v>33</v>
      </c>
      <c r="C29" s="28" t="s">
        <v>58</v>
      </c>
      <c r="D29" s="7">
        <v>149</v>
      </c>
      <c r="E29" s="7">
        <v>119</v>
      </c>
      <c r="F29" s="7">
        <v>90</v>
      </c>
      <c r="G29" s="8">
        <v>358</v>
      </c>
      <c r="H29" s="7">
        <v>3</v>
      </c>
      <c r="I29" s="7">
        <v>9</v>
      </c>
    </row>
    <row r="30" spans="1:9" ht="18" x14ac:dyDescent="0.35">
      <c r="A30">
        <v>29</v>
      </c>
      <c r="B30" s="15" t="s">
        <v>49</v>
      </c>
      <c r="C30" s="26" t="s">
        <v>50</v>
      </c>
      <c r="D30" s="7">
        <v>111</v>
      </c>
      <c r="E30" s="7">
        <v>112</v>
      </c>
      <c r="F30" s="7">
        <v>133</v>
      </c>
      <c r="G30" s="8">
        <v>356</v>
      </c>
      <c r="H30" s="7">
        <v>3</v>
      </c>
      <c r="I30" s="7">
        <v>8</v>
      </c>
    </row>
    <row r="31" spans="1:9" ht="18" x14ac:dyDescent="0.35">
      <c r="A31">
        <v>30</v>
      </c>
      <c r="B31" s="23" t="s">
        <v>53</v>
      </c>
      <c r="C31" s="25" t="s">
        <v>54</v>
      </c>
      <c r="D31" s="7">
        <v>113</v>
      </c>
      <c r="E31" s="7">
        <v>126</v>
      </c>
      <c r="F31" s="7">
        <v>117</v>
      </c>
      <c r="G31" s="8">
        <v>356</v>
      </c>
      <c r="H31" s="7">
        <v>2</v>
      </c>
      <c r="I31" s="7">
        <v>9</v>
      </c>
    </row>
    <row r="32" spans="1:9" ht="18" x14ac:dyDescent="0.35">
      <c r="A32">
        <v>31</v>
      </c>
      <c r="B32" s="15" t="s">
        <v>29</v>
      </c>
      <c r="C32" s="26" t="s">
        <v>69</v>
      </c>
      <c r="D32" s="7">
        <v>135</v>
      </c>
      <c r="E32" s="7">
        <v>119</v>
      </c>
      <c r="F32" s="7">
        <v>101</v>
      </c>
      <c r="G32" s="8">
        <v>355</v>
      </c>
      <c r="H32" s="7">
        <v>4</v>
      </c>
      <c r="I32" s="7">
        <v>9</v>
      </c>
    </row>
    <row r="33" spans="1:9" ht="18" x14ac:dyDescent="0.35">
      <c r="A33">
        <v>32</v>
      </c>
      <c r="B33" s="23" t="s">
        <v>53</v>
      </c>
      <c r="C33" s="25" t="s">
        <v>63</v>
      </c>
      <c r="D33" s="7">
        <v>102</v>
      </c>
      <c r="E33" s="7">
        <v>137</v>
      </c>
      <c r="F33" s="7">
        <v>115</v>
      </c>
      <c r="G33" s="8">
        <v>354</v>
      </c>
      <c r="H33" s="7">
        <v>6</v>
      </c>
      <c r="I33" s="7">
        <v>6</v>
      </c>
    </row>
    <row r="34" spans="1:9" ht="17.399999999999999" x14ac:dyDescent="0.35">
      <c r="A34">
        <v>33</v>
      </c>
      <c r="B34" s="21" t="s">
        <v>41</v>
      </c>
      <c r="C34" s="91" t="s">
        <v>55</v>
      </c>
      <c r="D34" s="7">
        <v>105</v>
      </c>
      <c r="E34" s="7">
        <v>127</v>
      </c>
      <c r="F34" s="7">
        <v>120</v>
      </c>
      <c r="G34" s="8">
        <v>352</v>
      </c>
      <c r="H34" s="7">
        <v>2</v>
      </c>
      <c r="I34" s="7">
        <v>10</v>
      </c>
    </row>
    <row r="35" spans="1:9" ht="18" x14ac:dyDescent="0.35">
      <c r="A35">
        <v>34</v>
      </c>
      <c r="B35" s="23" t="s">
        <v>53</v>
      </c>
      <c r="C35" s="25" t="s">
        <v>64</v>
      </c>
      <c r="D35" s="7">
        <v>118</v>
      </c>
      <c r="E35" s="7">
        <v>127</v>
      </c>
      <c r="F35" s="7">
        <v>107</v>
      </c>
      <c r="G35" s="8">
        <v>352</v>
      </c>
      <c r="H35" s="7">
        <v>3</v>
      </c>
      <c r="I35" s="7">
        <v>8</v>
      </c>
    </row>
    <row r="36" spans="1:9" ht="18" x14ac:dyDescent="0.35">
      <c r="A36">
        <v>35</v>
      </c>
      <c r="B36" s="23" t="s">
        <v>53</v>
      </c>
      <c r="C36" s="25" t="s">
        <v>56</v>
      </c>
      <c r="D36" s="7">
        <v>97</v>
      </c>
      <c r="E36" s="7">
        <v>122</v>
      </c>
      <c r="F36" s="7">
        <v>128</v>
      </c>
      <c r="G36" s="8">
        <v>347</v>
      </c>
      <c r="H36" s="7">
        <v>6</v>
      </c>
      <c r="I36" s="7">
        <v>5</v>
      </c>
    </row>
    <row r="37" spans="1:9" ht="18" x14ac:dyDescent="0.35">
      <c r="A37">
        <v>36</v>
      </c>
      <c r="B37" s="23" t="s">
        <v>53</v>
      </c>
      <c r="C37" s="25" t="s">
        <v>67</v>
      </c>
      <c r="D37" s="7">
        <v>115</v>
      </c>
      <c r="E37" s="7">
        <v>107</v>
      </c>
      <c r="F37" s="7">
        <v>122</v>
      </c>
      <c r="G37" s="8">
        <v>344</v>
      </c>
      <c r="H37" s="7">
        <v>4</v>
      </c>
      <c r="I37" s="7">
        <v>9</v>
      </c>
    </row>
    <row r="38" spans="1:9" ht="18" x14ac:dyDescent="0.35">
      <c r="A38">
        <v>37</v>
      </c>
      <c r="B38" s="19" t="s">
        <v>33</v>
      </c>
      <c r="C38" s="28" t="s">
        <v>73</v>
      </c>
      <c r="D38" s="7">
        <v>143</v>
      </c>
      <c r="E38" s="7">
        <v>91</v>
      </c>
      <c r="F38" s="7">
        <v>109</v>
      </c>
      <c r="G38" s="8">
        <v>343</v>
      </c>
      <c r="H38" s="7">
        <v>6</v>
      </c>
      <c r="I38" s="7">
        <v>4</v>
      </c>
    </row>
    <row r="39" spans="1:9" ht="18" x14ac:dyDescent="0.35">
      <c r="A39">
        <v>38</v>
      </c>
      <c r="B39" s="15" t="s">
        <v>29</v>
      </c>
      <c r="C39" s="26" t="s">
        <v>71</v>
      </c>
      <c r="D39" s="7">
        <v>117</v>
      </c>
      <c r="E39" s="7">
        <v>107</v>
      </c>
      <c r="F39" s="7">
        <v>118</v>
      </c>
      <c r="G39" s="8">
        <v>342</v>
      </c>
      <c r="H39" s="7">
        <v>4</v>
      </c>
      <c r="I39" s="7">
        <v>6</v>
      </c>
    </row>
    <row r="40" spans="1:9" ht="18" x14ac:dyDescent="0.35">
      <c r="A40">
        <v>39</v>
      </c>
      <c r="B40" s="23" t="s">
        <v>53</v>
      </c>
      <c r="C40" s="25" t="s">
        <v>66</v>
      </c>
      <c r="D40" s="7">
        <v>114</v>
      </c>
      <c r="E40" s="7">
        <v>107</v>
      </c>
      <c r="F40" s="7">
        <v>115</v>
      </c>
      <c r="G40" s="8">
        <v>336</v>
      </c>
      <c r="H40" s="7">
        <v>3</v>
      </c>
      <c r="I40" s="7">
        <v>7</v>
      </c>
    </row>
    <row r="41" spans="1:9" ht="18" x14ac:dyDescent="0.35">
      <c r="A41">
        <v>40</v>
      </c>
      <c r="B41" s="15" t="s">
        <v>29</v>
      </c>
      <c r="C41" s="26" t="s">
        <v>75</v>
      </c>
      <c r="D41" s="7">
        <v>108</v>
      </c>
      <c r="E41" s="7">
        <v>106</v>
      </c>
      <c r="F41" s="7">
        <v>120</v>
      </c>
      <c r="G41" s="8">
        <v>334</v>
      </c>
      <c r="H41" s="7">
        <v>1</v>
      </c>
      <c r="I41" s="7">
        <v>9</v>
      </c>
    </row>
    <row r="42" spans="1:9" ht="18" x14ac:dyDescent="0.35">
      <c r="A42">
        <v>41</v>
      </c>
      <c r="B42" s="19" t="s">
        <v>33</v>
      </c>
      <c r="C42" s="28" t="s">
        <v>62</v>
      </c>
      <c r="D42" s="7">
        <v>132</v>
      </c>
      <c r="E42" s="7">
        <v>73</v>
      </c>
      <c r="F42" s="7">
        <v>127</v>
      </c>
      <c r="G42" s="8">
        <v>332</v>
      </c>
      <c r="H42" s="7">
        <v>3</v>
      </c>
      <c r="I42" s="7">
        <v>8</v>
      </c>
    </row>
    <row r="43" spans="1:9" ht="17.399999999999999" x14ac:dyDescent="0.35">
      <c r="A43">
        <v>42</v>
      </c>
      <c r="B43" s="21" t="s">
        <v>41</v>
      </c>
      <c r="C43" s="91" t="s">
        <v>46</v>
      </c>
      <c r="D43" s="7">
        <v>105</v>
      </c>
      <c r="E43" s="7">
        <v>112</v>
      </c>
      <c r="F43" s="7">
        <v>114</v>
      </c>
      <c r="G43" s="8">
        <v>331</v>
      </c>
      <c r="H43" s="7">
        <v>3</v>
      </c>
      <c r="I43" s="7">
        <v>7</v>
      </c>
    </row>
    <row r="44" spans="1:9" ht="18" x14ac:dyDescent="0.35">
      <c r="A44">
        <v>43</v>
      </c>
      <c r="B44" s="15" t="s">
        <v>29</v>
      </c>
      <c r="C44" s="26" t="s">
        <v>48</v>
      </c>
      <c r="D44" s="7">
        <v>84</v>
      </c>
      <c r="E44" s="7">
        <v>120</v>
      </c>
      <c r="F44" s="7">
        <v>123</v>
      </c>
      <c r="G44" s="8">
        <v>327</v>
      </c>
      <c r="H44" s="7">
        <v>4</v>
      </c>
      <c r="I44" s="7">
        <v>5</v>
      </c>
    </row>
    <row r="45" spans="1:9" ht="18" x14ac:dyDescent="0.35">
      <c r="A45">
        <v>44</v>
      </c>
      <c r="B45" s="15" t="s">
        <v>29</v>
      </c>
      <c r="C45" s="26" t="s">
        <v>61</v>
      </c>
      <c r="D45" s="7">
        <v>118</v>
      </c>
      <c r="E45" s="7">
        <v>97</v>
      </c>
      <c r="F45" s="7">
        <v>104</v>
      </c>
      <c r="G45" s="8">
        <v>319</v>
      </c>
      <c r="H45" s="7">
        <v>3</v>
      </c>
      <c r="I45" s="7">
        <v>8</v>
      </c>
    </row>
    <row r="46" spans="1:9" ht="18" x14ac:dyDescent="0.35">
      <c r="A46">
        <v>45</v>
      </c>
      <c r="B46" s="15" t="s">
        <v>29</v>
      </c>
      <c r="C46" s="26" t="s">
        <v>193</v>
      </c>
      <c r="D46" s="7">
        <v>115</v>
      </c>
      <c r="E46" s="7">
        <v>92</v>
      </c>
      <c r="F46" s="7">
        <v>112</v>
      </c>
      <c r="G46" s="8">
        <v>319</v>
      </c>
      <c r="H46" s="7">
        <v>3</v>
      </c>
      <c r="I46" s="7">
        <v>7</v>
      </c>
    </row>
    <row r="47" spans="1:9" ht="18" x14ac:dyDescent="0.35">
      <c r="A47">
        <v>46</v>
      </c>
      <c r="B47" s="15" t="s">
        <v>29</v>
      </c>
      <c r="C47" s="26" t="s">
        <v>72</v>
      </c>
      <c r="D47" s="7">
        <v>92</v>
      </c>
      <c r="E47" s="7">
        <v>117</v>
      </c>
      <c r="F47" s="7">
        <v>95</v>
      </c>
      <c r="G47" s="8">
        <v>304</v>
      </c>
      <c r="H47" s="7">
        <v>2</v>
      </c>
      <c r="I47" s="7">
        <v>7</v>
      </c>
    </row>
    <row r="48" spans="1:9" ht="18" x14ac:dyDescent="0.35">
      <c r="A48">
        <v>47</v>
      </c>
      <c r="B48" s="23" t="s">
        <v>53</v>
      </c>
      <c r="C48" s="25" t="s">
        <v>68</v>
      </c>
      <c r="D48" s="7">
        <v>99</v>
      </c>
      <c r="E48" s="7">
        <v>95</v>
      </c>
      <c r="F48" s="7">
        <v>106</v>
      </c>
      <c r="G48" s="8">
        <v>300</v>
      </c>
      <c r="H48" s="7">
        <v>2</v>
      </c>
      <c r="I48" s="7">
        <v>7</v>
      </c>
    </row>
    <row r="49" spans="1:9" x14ac:dyDescent="0.3">
      <c r="B49" s="236"/>
      <c r="C49" s="236"/>
      <c r="D49" s="114"/>
      <c r="E49" s="7"/>
      <c r="F49" s="7"/>
      <c r="G49" s="7"/>
      <c r="H49" s="7"/>
      <c r="I49" s="7"/>
    </row>
    <row r="50" spans="1:9" ht="18" x14ac:dyDescent="0.35">
      <c r="B50" s="239"/>
      <c r="C50" s="240"/>
    </row>
    <row r="51" spans="1:9" ht="15.6" x14ac:dyDescent="0.3">
      <c r="B51" s="239"/>
      <c r="C51" s="3" t="s">
        <v>228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4" t="s">
        <v>17</v>
      </c>
      <c r="C52" s="50" t="s">
        <v>83</v>
      </c>
      <c r="D52" s="7">
        <v>226</v>
      </c>
      <c r="E52" s="7">
        <v>225</v>
      </c>
      <c r="F52" s="7">
        <v>189</v>
      </c>
      <c r="G52" s="8">
        <v>640</v>
      </c>
      <c r="H52" s="7">
        <v>17</v>
      </c>
      <c r="I52" s="7">
        <v>12</v>
      </c>
    </row>
    <row r="53" spans="1:9" ht="17.399999999999999" x14ac:dyDescent="0.35">
      <c r="A53">
        <v>2</v>
      </c>
      <c r="B53" s="74" t="s">
        <v>17</v>
      </c>
      <c r="C53" s="50" t="s">
        <v>82</v>
      </c>
      <c r="D53" s="7">
        <v>182</v>
      </c>
      <c r="E53" s="7">
        <v>214</v>
      </c>
      <c r="F53" s="7">
        <v>204</v>
      </c>
      <c r="G53" s="8">
        <v>600</v>
      </c>
      <c r="H53" s="7">
        <v>16</v>
      </c>
      <c r="I53" s="7">
        <v>11</v>
      </c>
    </row>
    <row r="54" spans="1:9" ht="17.399999999999999" x14ac:dyDescent="0.35">
      <c r="A54">
        <v>3</v>
      </c>
      <c r="B54" s="74" t="s">
        <v>17</v>
      </c>
      <c r="C54" s="50" t="s">
        <v>86</v>
      </c>
      <c r="D54" s="7">
        <v>227</v>
      </c>
      <c r="E54" s="7">
        <v>190</v>
      </c>
      <c r="F54" s="7">
        <v>181</v>
      </c>
      <c r="G54" s="8">
        <v>598</v>
      </c>
      <c r="H54" s="7">
        <v>13</v>
      </c>
      <c r="I54" s="7">
        <v>15</v>
      </c>
    </row>
    <row r="55" spans="1:9" ht="17.399999999999999" x14ac:dyDescent="0.35">
      <c r="A55">
        <v>4</v>
      </c>
      <c r="B55" s="74" t="s">
        <v>17</v>
      </c>
      <c r="C55" s="50" t="s">
        <v>84</v>
      </c>
      <c r="D55" s="7">
        <v>212</v>
      </c>
      <c r="E55" s="7">
        <v>183</v>
      </c>
      <c r="F55" s="7">
        <v>196</v>
      </c>
      <c r="G55" s="8">
        <v>591</v>
      </c>
      <c r="H55" s="7">
        <v>16</v>
      </c>
      <c r="I55" s="7">
        <v>11</v>
      </c>
    </row>
    <row r="56" spans="1:9" ht="17.399999999999999" x14ac:dyDescent="0.35">
      <c r="A56">
        <v>5</v>
      </c>
      <c r="B56" s="79" t="s">
        <v>108</v>
      </c>
      <c r="C56" s="68" t="s">
        <v>96</v>
      </c>
      <c r="D56" s="7">
        <v>184</v>
      </c>
      <c r="E56" s="7">
        <v>215</v>
      </c>
      <c r="F56" s="7">
        <v>192</v>
      </c>
      <c r="G56" s="8">
        <v>591</v>
      </c>
      <c r="H56" s="7">
        <v>16</v>
      </c>
      <c r="I56" s="7">
        <v>10</v>
      </c>
    </row>
    <row r="57" spans="1:9" ht="17.399999999999999" x14ac:dyDescent="0.35">
      <c r="A57">
        <v>6</v>
      </c>
      <c r="B57" s="75" t="s">
        <v>105</v>
      </c>
      <c r="C57" s="53" t="s">
        <v>89</v>
      </c>
      <c r="D57" s="7">
        <v>190</v>
      </c>
      <c r="E57" s="7">
        <v>205</v>
      </c>
      <c r="F57" s="7">
        <v>181</v>
      </c>
      <c r="G57" s="8">
        <v>576</v>
      </c>
      <c r="H57" s="7">
        <v>16</v>
      </c>
      <c r="I57" s="7">
        <v>12</v>
      </c>
    </row>
    <row r="58" spans="1:9" ht="17.399999999999999" x14ac:dyDescent="0.35">
      <c r="A58">
        <v>7</v>
      </c>
      <c r="B58" s="74" t="s">
        <v>17</v>
      </c>
      <c r="C58" s="50" t="s">
        <v>18</v>
      </c>
      <c r="D58" s="7">
        <v>209</v>
      </c>
      <c r="E58" s="7">
        <v>150</v>
      </c>
      <c r="F58" s="7">
        <v>213</v>
      </c>
      <c r="G58" s="8">
        <v>572</v>
      </c>
      <c r="H58" s="7">
        <v>17</v>
      </c>
      <c r="I58" s="7">
        <v>9</v>
      </c>
    </row>
    <row r="59" spans="1:9" ht="17.399999999999999" x14ac:dyDescent="0.35">
      <c r="A59">
        <v>8</v>
      </c>
      <c r="B59" s="84" t="s">
        <v>121</v>
      </c>
      <c r="C59" s="88" t="s">
        <v>141</v>
      </c>
      <c r="D59" s="7">
        <v>186</v>
      </c>
      <c r="E59" s="7">
        <v>211</v>
      </c>
      <c r="F59" s="7">
        <v>170</v>
      </c>
      <c r="G59" s="8">
        <v>567</v>
      </c>
      <c r="H59" s="7">
        <v>15</v>
      </c>
      <c r="I59" s="7">
        <v>11</v>
      </c>
    </row>
    <row r="60" spans="1:9" ht="17.399999999999999" x14ac:dyDescent="0.35">
      <c r="A60">
        <v>9</v>
      </c>
      <c r="B60" s="78" t="s">
        <v>107</v>
      </c>
      <c r="C60" s="70" t="s">
        <v>139</v>
      </c>
      <c r="D60" s="7">
        <v>183</v>
      </c>
      <c r="E60" s="7">
        <v>215</v>
      </c>
      <c r="F60" s="7">
        <v>168</v>
      </c>
      <c r="G60" s="8">
        <v>566</v>
      </c>
      <c r="H60" s="7">
        <v>14</v>
      </c>
      <c r="I60" s="7">
        <v>12</v>
      </c>
    </row>
    <row r="61" spans="1:9" ht="17.399999999999999" x14ac:dyDescent="0.35">
      <c r="A61">
        <v>10</v>
      </c>
      <c r="B61" s="79" t="s">
        <v>108</v>
      </c>
      <c r="C61" s="68" t="s">
        <v>92</v>
      </c>
      <c r="D61" s="7">
        <v>162</v>
      </c>
      <c r="E61" s="7">
        <v>200</v>
      </c>
      <c r="F61" s="7">
        <v>198</v>
      </c>
      <c r="G61" s="8">
        <v>560</v>
      </c>
      <c r="H61" s="7">
        <v>11</v>
      </c>
      <c r="I61" s="7">
        <v>15</v>
      </c>
    </row>
    <row r="62" spans="1:9" ht="17.399999999999999" x14ac:dyDescent="0.35">
      <c r="A62">
        <v>11</v>
      </c>
      <c r="B62" s="78" t="s">
        <v>107</v>
      </c>
      <c r="C62" s="70" t="s">
        <v>119</v>
      </c>
      <c r="D62" s="7">
        <v>163</v>
      </c>
      <c r="E62" s="7">
        <v>192</v>
      </c>
      <c r="F62" s="7">
        <v>193</v>
      </c>
      <c r="G62" s="8">
        <v>548</v>
      </c>
      <c r="H62" s="7">
        <v>13</v>
      </c>
      <c r="I62" s="7">
        <v>15</v>
      </c>
    </row>
    <row r="63" spans="1:9" ht="17.399999999999999" x14ac:dyDescent="0.35">
      <c r="A63">
        <v>12</v>
      </c>
      <c r="B63" s="78" t="s">
        <v>107</v>
      </c>
      <c r="C63" s="70" t="s">
        <v>90</v>
      </c>
      <c r="D63" s="7">
        <v>169</v>
      </c>
      <c r="E63" s="7">
        <v>184</v>
      </c>
      <c r="F63" s="7">
        <v>194</v>
      </c>
      <c r="G63" s="8">
        <v>547</v>
      </c>
      <c r="H63" s="7">
        <v>13</v>
      </c>
      <c r="I63" s="7">
        <v>15</v>
      </c>
    </row>
    <row r="64" spans="1:9" ht="17.399999999999999" x14ac:dyDescent="0.35">
      <c r="A64">
        <v>13</v>
      </c>
      <c r="B64" s="86" t="s">
        <v>123</v>
      </c>
      <c r="C64" s="72" t="s">
        <v>131</v>
      </c>
      <c r="D64" s="7">
        <v>158</v>
      </c>
      <c r="E64" s="7">
        <v>175</v>
      </c>
      <c r="F64" s="7">
        <v>200</v>
      </c>
      <c r="G64" s="8">
        <v>533</v>
      </c>
      <c r="H64" s="7">
        <v>17</v>
      </c>
      <c r="I64" s="7">
        <v>5</v>
      </c>
    </row>
    <row r="65" spans="1:9" ht="17.399999999999999" x14ac:dyDescent="0.35">
      <c r="A65">
        <v>14</v>
      </c>
      <c r="B65" s="75" t="s">
        <v>105</v>
      </c>
      <c r="C65" s="53" t="s">
        <v>85</v>
      </c>
      <c r="D65" s="7">
        <v>157</v>
      </c>
      <c r="E65" s="7">
        <v>182</v>
      </c>
      <c r="F65" s="7">
        <v>192</v>
      </c>
      <c r="G65" s="8">
        <v>531</v>
      </c>
      <c r="H65" s="7">
        <v>13</v>
      </c>
      <c r="I65" s="7">
        <v>9</v>
      </c>
    </row>
    <row r="66" spans="1:9" ht="17.399999999999999" x14ac:dyDescent="0.35">
      <c r="A66">
        <v>15</v>
      </c>
      <c r="B66" s="76" t="s">
        <v>106</v>
      </c>
      <c r="C66" s="71" t="s">
        <v>100</v>
      </c>
      <c r="D66" s="7">
        <v>213</v>
      </c>
      <c r="E66" s="7">
        <v>180</v>
      </c>
      <c r="F66" s="7">
        <v>138</v>
      </c>
      <c r="G66" s="8">
        <v>531</v>
      </c>
      <c r="H66" s="7">
        <v>11</v>
      </c>
      <c r="I66" s="7">
        <v>13</v>
      </c>
    </row>
    <row r="67" spans="1:9" ht="17.399999999999999" x14ac:dyDescent="0.35">
      <c r="A67">
        <v>16</v>
      </c>
      <c r="B67" s="78" t="s">
        <v>107</v>
      </c>
      <c r="C67" s="70" t="s">
        <v>93</v>
      </c>
      <c r="D67" s="7">
        <v>183</v>
      </c>
      <c r="E67" s="7">
        <v>190</v>
      </c>
      <c r="F67" s="7">
        <v>157</v>
      </c>
      <c r="G67" s="8">
        <v>530</v>
      </c>
      <c r="H67" s="7">
        <v>10</v>
      </c>
      <c r="I67" s="7">
        <v>13</v>
      </c>
    </row>
    <row r="68" spans="1:9" ht="17.399999999999999" x14ac:dyDescent="0.35">
      <c r="A68">
        <v>17</v>
      </c>
      <c r="B68" s="84" t="s">
        <v>121</v>
      </c>
      <c r="C68" s="88" t="s">
        <v>143</v>
      </c>
      <c r="D68" s="7">
        <v>215</v>
      </c>
      <c r="E68" s="7">
        <v>178</v>
      </c>
      <c r="F68" s="7">
        <v>137</v>
      </c>
      <c r="G68" s="8">
        <v>530</v>
      </c>
      <c r="H68" s="7">
        <v>11</v>
      </c>
      <c r="I68" s="7">
        <v>12</v>
      </c>
    </row>
    <row r="69" spans="1:9" ht="17.399999999999999" x14ac:dyDescent="0.35">
      <c r="A69">
        <v>18</v>
      </c>
      <c r="B69" s="75" t="s">
        <v>105</v>
      </c>
      <c r="C69" s="53" t="s">
        <v>91</v>
      </c>
      <c r="D69" s="7">
        <v>178</v>
      </c>
      <c r="E69" s="7">
        <v>147</v>
      </c>
      <c r="F69" s="7">
        <v>202</v>
      </c>
      <c r="G69" s="8">
        <v>527</v>
      </c>
      <c r="H69" s="7">
        <v>12</v>
      </c>
      <c r="I69" s="7">
        <v>12</v>
      </c>
    </row>
    <row r="70" spans="1:9" ht="17.399999999999999" x14ac:dyDescent="0.35">
      <c r="A70">
        <v>19</v>
      </c>
      <c r="B70" s="75" t="s">
        <v>105</v>
      </c>
      <c r="C70" s="53" t="s">
        <v>94</v>
      </c>
      <c r="D70" s="7">
        <v>187</v>
      </c>
      <c r="E70" s="7">
        <v>144</v>
      </c>
      <c r="F70" s="7">
        <v>190</v>
      </c>
      <c r="G70" s="8">
        <v>521</v>
      </c>
      <c r="H70" s="7">
        <v>6</v>
      </c>
      <c r="I70" s="7">
        <v>17</v>
      </c>
    </row>
    <row r="71" spans="1:9" ht="17.399999999999999" x14ac:dyDescent="0.35">
      <c r="A71">
        <v>20</v>
      </c>
      <c r="B71" s="79" t="s">
        <v>108</v>
      </c>
      <c r="C71" s="68" t="s">
        <v>125</v>
      </c>
      <c r="D71" s="7">
        <v>156</v>
      </c>
      <c r="E71" s="7">
        <v>211</v>
      </c>
      <c r="F71" s="7">
        <v>153</v>
      </c>
      <c r="G71" s="8">
        <v>520</v>
      </c>
      <c r="H71" s="7">
        <v>10</v>
      </c>
      <c r="I71" s="7">
        <v>13</v>
      </c>
    </row>
    <row r="72" spans="1:9" ht="17.399999999999999" x14ac:dyDescent="0.35">
      <c r="A72">
        <v>21</v>
      </c>
      <c r="B72" s="86" t="s">
        <v>123</v>
      </c>
      <c r="C72" s="72" t="s">
        <v>124</v>
      </c>
      <c r="D72" s="7">
        <v>166</v>
      </c>
      <c r="E72" s="7">
        <v>169</v>
      </c>
      <c r="F72" s="7">
        <v>183</v>
      </c>
      <c r="G72" s="8">
        <v>518</v>
      </c>
      <c r="H72" s="7">
        <v>11</v>
      </c>
      <c r="I72" s="7">
        <v>14</v>
      </c>
    </row>
    <row r="73" spans="1:9" ht="17.399999999999999" x14ac:dyDescent="0.35">
      <c r="A73">
        <v>22</v>
      </c>
      <c r="B73" s="84" t="s">
        <v>121</v>
      </c>
      <c r="C73" s="88" t="s">
        <v>155</v>
      </c>
      <c r="D73" s="7">
        <v>189</v>
      </c>
      <c r="E73" s="7">
        <v>161</v>
      </c>
      <c r="F73" s="7">
        <v>165</v>
      </c>
      <c r="G73" s="8">
        <v>515</v>
      </c>
      <c r="H73" s="7">
        <v>10</v>
      </c>
      <c r="I73" s="7">
        <v>14</v>
      </c>
    </row>
    <row r="74" spans="1:9" ht="17.399999999999999" x14ac:dyDescent="0.35">
      <c r="A74">
        <v>23</v>
      </c>
      <c r="B74" s="78" t="s">
        <v>107</v>
      </c>
      <c r="C74" s="70" t="s">
        <v>142</v>
      </c>
      <c r="D74" s="7">
        <v>157</v>
      </c>
      <c r="E74" s="7">
        <v>181</v>
      </c>
      <c r="F74" s="7">
        <v>173</v>
      </c>
      <c r="G74" s="8">
        <v>511</v>
      </c>
      <c r="H74" s="7">
        <v>10</v>
      </c>
      <c r="I74" s="7">
        <v>14</v>
      </c>
    </row>
    <row r="75" spans="1:9" ht="17.399999999999999" x14ac:dyDescent="0.35">
      <c r="A75">
        <v>24</v>
      </c>
      <c r="B75" s="86" t="s">
        <v>123</v>
      </c>
      <c r="C75" s="72" t="s">
        <v>101</v>
      </c>
      <c r="D75" s="7">
        <v>190</v>
      </c>
      <c r="E75" s="7">
        <v>181</v>
      </c>
      <c r="F75" s="7">
        <v>139</v>
      </c>
      <c r="G75" s="8">
        <v>510</v>
      </c>
      <c r="H75" s="7">
        <v>10</v>
      </c>
      <c r="I75" s="7">
        <v>13</v>
      </c>
    </row>
    <row r="76" spans="1:9" ht="17.399999999999999" x14ac:dyDescent="0.35">
      <c r="A76">
        <v>25</v>
      </c>
      <c r="B76" s="86" t="s">
        <v>123</v>
      </c>
      <c r="C76" s="72" t="s">
        <v>132</v>
      </c>
      <c r="D76" s="7">
        <v>149</v>
      </c>
      <c r="E76" s="7">
        <v>168</v>
      </c>
      <c r="F76" s="7">
        <v>191</v>
      </c>
      <c r="G76" s="8">
        <v>508</v>
      </c>
      <c r="H76" s="7">
        <v>13</v>
      </c>
      <c r="I76" s="7">
        <v>8</v>
      </c>
    </row>
    <row r="77" spans="1:9" ht="17.399999999999999" x14ac:dyDescent="0.35">
      <c r="A77">
        <v>26</v>
      </c>
      <c r="B77" s="75" t="s">
        <v>105</v>
      </c>
      <c r="C77" s="53" t="s">
        <v>95</v>
      </c>
      <c r="D77" s="7">
        <v>172</v>
      </c>
      <c r="E77" s="7">
        <v>171</v>
      </c>
      <c r="F77" s="7">
        <v>162</v>
      </c>
      <c r="G77" s="8">
        <v>505</v>
      </c>
      <c r="H77" s="7">
        <v>9</v>
      </c>
      <c r="I77" s="7">
        <v>14</v>
      </c>
    </row>
    <row r="78" spans="1:9" ht="17.399999999999999" x14ac:dyDescent="0.35">
      <c r="A78">
        <v>27</v>
      </c>
      <c r="B78" s="79" t="s">
        <v>108</v>
      </c>
      <c r="C78" s="68" t="s">
        <v>120</v>
      </c>
      <c r="D78" s="7">
        <v>172</v>
      </c>
      <c r="E78" s="7">
        <v>160</v>
      </c>
      <c r="F78" s="7">
        <v>172</v>
      </c>
      <c r="G78" s="8">
        <v>504</v>
      </c>
      <c r="H78" s="7">
        <v>10</v>
      </c>
      <c r="I78" s="7">
        <v>10</v>
      </c>
    </row>
    <row r="79" spans="1:9" ht="17.399999999999999" x14ac:dyDescent="0.35">
      <c r="A79">
        <v>28</v>
      </c>
      <c r="B79" s="15" t="s">
        <v>126</v>
      </c>
      <c r="C79" s="80" t="s">
        <v>134</v>
      </c>
      <c r="D79" s="7">
        <v>164</v>
      </c>
      <c r="E79" s="7">
        <v>185</v>
      </c>
      <c r="F79" s="7">
        <v>154</v>
      </c>
      <c r="G79" s="8">
        <v>503</v>
      </c>
      <c r="H79" s="7">
        <v>8</v>
      </c>
      <c r="I79" s="7">
        <v>15</v>
      </c>
    </row>
    <row r="80" spans="1:9" ht="17.399999999999999" x14ac:dyDescent="0.35">
      <c r="A80">
        <v>29</v>
      </c>
      <c r="B80" s="78" t="s">
        <v>107</v>
      </c>
      <c r="C80" s="70" t="s">
        <v>136</v>
      </c>
      <c r="D80" s="7">
        <v>150</v>
      </c>
      <c r="E80" s="7">
        <v>170</v>
      </c>
      <c r="F80" s="7">
        <v>182</v>
      </c>
      <c r="G80" s="8">
        <v>502</v>
      </c>
      <c r="H80" s="7">
        <v>9</v>
      </c>
      <c r="I80" s="7">
        <v>12</v>
      </c>
    </row>
    <row r="81" spans="1:9" ht="17.399999999999999" x14ac:dyDescent="0.35">
      <c r="A81">
        <v>30</v>
      </c>
      <c r="B81" s="86" t="s">
        <v>123</v>
      </c>
      <c r="C81" s="72" t="s">
        <v>153</v>
      </c>
      <c r="D81" s="7">
        <v>157</v>
      </c>
      <c r="E81" s="7">
        <v>181</v>
      </c>
      <c r="F81" s="7">
        <v>162</v>
      </c>
      <c r="G81" s="8">
        <v>500</v>
      </c>
      <c r="H81" s="7">
        <v>8</v>
      </c>
      <c r="I81" s="7">
        <v>14</v>
      </c>
    </row>
    <row r="82" spans="1:9" ht="17.399999999999999" x14ac:dyDescent="0.35">
      <c r="A82">
        <v>31</v>
      </c>
      <c r="B82" s="75" t="s">
        <v>105</v>
      </c>
      <c r="C82" s="53" t="s">
        <v>118</v>
      </c>
      <c r="D82" s="7">
        <v>166</v>
      </c>
      <c r="E82" s="7">
        <v>187</v>
      </c>
      <c r="F82" s="7">
        <v>146</v>
      </c>
      <c r="G82" s="8">
        <v>499</v>
      </c>
      <c r="H82" s="7">
        <v>7</v>
      </c>
      <c r="I82" s="7">
        <v>17</v>
      </c>
    </row>
    <row r="83" spans="1:9" ht="17.399999999999999" x14ac:dyDescent="0.35">
      <c r="A83">
        <v>32</v>
      </c>
      <c r="B83" s="75" t="s">
        <v>105</v>
      </c>
      <c r="C83" s="53" t="s">
        <v>87</v>
      </c>
      <c r="D83" s="7">
        <v>138</v>
      </c>
      <c r="E83" s="7">
        <v>188</v>
      </c>
      <c r="F83" s="7">
        <v>172</v>
      </c>
      <c r="G83" s="8">
        <v>498</v>
      </c>
      <c r="H83" s="7">
        <v>9</v>
      </c>
      <c r="I83" s="7">
        <v>15</v>
      </c>
    </row>
    <row r="84" spans="1:9" ht="17.399999999999999" x14ac:dyDescent="0.35">
      <c r="A84">
        <v>33</v>
      </c>
      <c r="B84" s="79" t="s">
        <v>108</v>
      </c>
      <c r="C84" s="68" t="s">
        <v>138</v>
      </c>
      <c r="D84" s="7">
        <v>137</v>
      </c>
      <c r="E84" s="7">
        <v>170</v>
      </c>
      <c r="F84" s="7">
        <v>191</v>
      </c>
      <c r="G84" s="8">
        <v>498</v>
      </c>
      <c r="H84" s="7">
        <v>8</v>
      </c>
      <c r="I84" s="7">
        <v>15</v>
      </c>
    </row>
    <row r="85" spans="1:9" ht="17.399999999999999" x14ac:dyDescent="0.35">
      <c r="A85">
        <v>34</v>
      </c>
      <c r="B85" s="78" t="s">
        <v>107</v>
      </c>
      <c r="C85" s="70" t="s">
        <v>117</v>
      </c>
      <c r="D85" s="7">
        <v>121</v>
      </c>
      <c r="E85" s="7">
        <v>160</v>
      </c>
      <c r="F85" s="7">
        <v>215</v>
      </c>
      <c r="G85" s="8">
        <v>496</v>
      </c>
      <c r="H85" s="7">
        <v>10</v>
      </c>
      <c r="I85" s="7">
        <v>10</v>
      </c>
    </row>
    <row r="86" spans="1:9" ht="17.399999999999999" x14ac:dyDescent="0.35">
      <c r="A86">
        <v>35</v>
      </c>
      <c r="B86" s="79" t="s">
        <v>108</v>
      </c>
      <c r="C86" s="68" t="s">
        <v>146</v>
      </c>
      <c r="D86" s="7">
        <v>175</v>
      </c>
      <c r="E86" s="7">
        <v>161</v>
      </c>
      <c r="F86" s="7">
        <v>157</v>
      </c>
      <c r="G86" s="8">
        <v>493</v>
      </c>
      <c r="H86" s="7">
        <v>8</v>
      </c>
      <c r="I86" s="7">
        <v>16</v>
      </c>
    </row>
    <row r="87" spans="1:9" ht="17.399999999999999" x14ac:dyDescent="0.35">
      <c r="A87">
        <v>36</v>
      </c>
      <c r="B87" s="86" t="s">
        <v>123</v>
      </c>
      <c r="C87" s="72" t="s">
        <v>129</v>
      </c>
      <c r="D87" s="7">
        <v>171</v>
      </c>
      <c r="E87" s="7">
        <v>144</v>
      </c>
      <c r="F87" s="7">
        <v>171</v>
      </c>
      <c r="G87" s="8">
        <v>486</v>
      </c>
      <c r="H87" s="7">
        <v>9</v>
      </c>
      <c r="I87" s="7">
        <v>14</v>
      </c>
    </row>
    <row r="88" spans="1:9" ht="17.399999999999999" x14ac:dyDescent="0.35">
      <c r="A88">
        <v>37</v>
      </c>
      <c r="B88" s="84" t="s">
        <v>121</v>
      </c>
      <c r="C88" s="88" t="s">
        <v>137</v>
      </c>
      <c r="D88" s="7">
        <v>178</v>
      </c>
      <c r="E88" s="7">
        <v>138</v>
      </c>
      <c r="F88" s="7">
        <v>156</v>
      </c>
      <c r="G88" s="8">
        <v>472</v>
      </c>
      <c r="H88" s="7">
        <v>6</v>
      </c>
      <c r="I88" s="7">
        <v>15</v>
      </c>
    </row>
    <row r="89" spans="1:9" ht="17.399999999999999" x14ac:dyDescent="0.35">
      <c r="A89">
        <v>38</v>
      </c>
      <c r="B89" s="84" t="s">
        <v>121</v>
      </c>
      <c r="C89" s="88" t="s">
        <v>122</v>
      </c>
      <c r="D89" s="7">
        <v>167</v>
      </c>
      <c r="E89" s="7">
        <v>158</v>
      </c>
      <c r="F89" s="7">
        <v>147</v>
      </c>
      <c r="G89" s="8">
        <v>472</v>
      </c>
      <c r="H89" s="7">
        <v>4</v>
      </c>
      <c r="I89" s="7">
        <v>17</v>
      </c>
    </row>
    <row r="90" spans="1:9" ht="17.399999999999999" x14ac:dyDescent="0.35">
      <c r="A90">
        <v>39</v>
      </c>
      <c r="B90" s="15" t="s">
        <v>126</v>
      </c>
      <c r="C90" s="80" t="s">
        <v>135</v>
      </c>
      <c r="D90" s="7">
        <v>155</v>
      </c>
      <c r="E90" s="7">
        <v>158</v>
      </c>
      <c r="F90" s="7">
        <v>156</v>
      </c>
      <c r="G90" s="8">
        <v>469</v>
      </c>
      <c r="H90" s="7">
        <v>8</v>
      </c>
      <c r="I90" s="7">
        <v>12</v>
      </c>
    </row>
    <row r="91" spans="1:9" ht="17.399999999999999" x14ac:dyDescent="0.35">
      <c r="A91">
        <v>40</v>
      </c>
      <c r="B91" s="79" t="s">
        <v>108</v>
      </c>
      <c r="C91" s="68" t="s">
        <v>145</v>
      </c>
      <c r="D91" s="7">
        <v>119</v>
      </c>
      <c r="E91" s="7">
        <v>169</v>
      </c>
      <c r="F91" s="7">
        <v>180</v>
      </c>
      <c r="G91" s="8">
        <v>468</v>
      </c>
      <c r="H91" s="7">
        <v>11</v>
      </c>
      <c r="I91" s="7">
        <v>7</v>
      </c>
    </row>
    <row r="92" spans="1:9" ht="17.399999999999999" x14ac:dyDescent="0.35">
      <c r="A92">
        <v>41</v>
      </c>
      <c r="B92" s="78" t="s">
        <v>107</v>
      </c>
      <c r="C92" s="70" t="s">
        <v>99</v>
      </c>
      <c r="D92" s="7">
        <v>143</v>
      </c>
      <c r="E92" s="7">
        <v>173</v>
      </c>
      <c r="F92" s="7">
        <v>150</v>
      </c>
      <c r="G92" s="8">
        <v>466</v>
      </c>
      <c r="H92" s="7">
        <v>7</v>
      </c>
      <c r="I92" s="7">
        <v>14</v>
      </c>
    </row>
    <row r="93" spans="1:9" ht="17.399999999999999" x14ac:dyDescent="0.35">
      <c r="A93">
        <v>42</v>
      </c>
      <c r="B93" s="31" t="s">
        <v>126</v>
      </c>
      <c r="C93" s="80" t="s">
        <v>161</v>
      </c>
      <c r="D93" s="7">
        <v>169</v>
      </c>
      <c r="E93" s="7">
        <v>147</v>
      </c>
      <c r="F93" s="7">
        <v>149</v>
      </c>
      <c r="G93" s="8">
        <v>465</v>
      </c>
      <c r="H93" s="7">
        <v>9</v>
      </c>
      <c r="I93" s="7">
        <v>10</v>
      </c>
    </row>
    <row r="94" spans="1:9" ht="17.399999999999999" x14ac:dyDescent="0.35">
      <c r="A94">
        <v>43</v>
      </c>
      <c r="B94" s="84" t="s">
        <v>121</v>
      </c>
      <c r="C94" s="88" t="s">
        <v>133</v>
      </c>
      <c r="D94" s="7">
        <v>164</v>
      </c>
      <c r="E94" s="7">
        <v>158</v>
      </c>
      <c r="F94" s="7">
        <v>143</v>
      </c>
      <c r="G94" s="8">
        <v>465</v>
      </c>
      <c r="H94" s="7">
        <v>7</v>
      </c>
      <c r="I94" s="7">
        <v>14</v>
      </c>
    </row>
    <row r="95" spans="1:9" ht="17.399999999999999" x14ac:dyDescent="0.35">
      <c r="A95">
        <v>44</v>
      </c>
      <c r="B95" s="84" t="s">
        <v>121</v>
      </c>
      <c r="C95" s="88" t="s">
        <v>128</v>
      </c>
      <c r="D95" s="7">
        <v>137</v>
      </c>
      <c r="E95" s="7">
        <v>176</v>
      </c>
      <c r="F95" s="7">
        <v>149</v>
      </c>
      <c r="G95" s="8">
        <v>462</v>
      </c>
      <c r="H95" s="7">
        <v>7</v>
      </c>
      <c r="I95" s="7">
        <v>13</v>
      </c>
    </row>
    <row r="96" spans="1:9" ht="17.399999999999999" x14ac:dyDescent="0.35">
      <c r="A96">
        <v>45</v>
      </c>
      <c r="B96" s="76" t="s">
        <v>106</v>
      </c>
      <c r="C96" s="71" t="s">
        <v>144</v>
      </c>
      <c r="D96" s="7">
        <v>166</v>
      </c>
      <c r="E96" s="7">
        <v>163</v>
      </c>
      <c r="F96" s="7">
        <v>133</v>
      </c>
      <c r="G96" s="8">
        <v>462</v>
      </c>
      <c r="H96" s="7">
        <v>8</v>
      </c>
      <c r="I96" s="7">
        <v>11</v>
      </c>
    </row>
    <row r="97" spans="1:9" ht="17.399999999999999" x14ac:dyDescent="0.35">
      <c r="A97">
        <v>46</v>
      </c>
      <c r="B97" s="86" t="s">
        <v>123</v>
      </c>
      <c r="C97" s="72" t="s">
        <v>148</v>
      </c>
      <c r="D97" s="7">
        <v>144</v>
      </c>
      <c r="E97" s="7">
        <v>137</v>
      </c>
      <c r="F97" s="7">
        <v>180</v>
      </c>
      <c r="G97" s="8">
        <v>461</v>
      </c>
      <c r="H97" s="7">
        <v>5</v>
      </c>
      <c r="I97" s="7">
        <v>16</v>
      </c>
    </row>
    <row r="98" spans="1:9" ht="17.399999999999999" x14ac:dyDescent="0.35">
      <c r="A98">
        <v>47</v>
      </c>
      <c r="B98" s="84" t="s">
        <v>121</v>
      </c>
      <c r="C98" s="88" t="s">
        <v>147</v>
      </c>
      <c r="D98" s="7">
        <v>147</v>
      </c>
      <c r="E98" s="7">
        <v>188</v>
      </c>
      <c r="F98" s="7">
        <v>112</v>
      </c>
      <c r="G98" s="8">
        <v>447</v>
      </c>
      <c r="H98" s="7">
        <v>6</v>
      </c>
      <c r="I98" s="7">
        <v>13</v>
      </c>
    </row>
    <row r="99" spans="1:9" ht="17.399999999999999" x14ac:dyDescent="0.35">
      <c r="A99">
        <v>48</v>
      </c>
      <c r="B99" s="15" t="s">
        <v>126</v>
      </c>
      <c r="C99" s="80" t="s">
        <v>140</v>
      </c>
      <c r="D99" s="7">
        <v>150</v>
      </c>
      <c r="E99" s="7">
        <v>149</v>
      </c>
      <c r="F99" s="7">
        <v>144</v>
      </c>
      <c r="G99" s="8">
        <v>443</v>
      </c>
      <c r="H99" s="7">
        <v>5</v>
      </c>
      <c r="I99" s="7">
        <v>13</v>
      </c>
    </row>
    <row r="100" spans="1:9" ht="17.399999999999999" x14ac:dyDescent="0.35">
      <c r="A100">
        <v>49</v>
      </c>
      <c r="B100" s="79" t="s">
        <v>108</v>
      </c>
      <c r="C100" s="68" t="s">
        <v>97</v>
      </c>
      <c r="D100" s="7">
        <v>143</v>
      </c>
      <c r="E100" s="7">
        <v>137</v>
      </c>
      <c r="F100" s="7">
        <v>163</v>
      </c>
      <c r="G100" s="8">
        <v>443</v>
      </c>
      <c r="H100" s="7">
        <v>4</v>
      </c>
      <c r="I100" s="7">
        <v>15</v>
      </c>
    </row>
    <row r="101" spans="1:9" ht="17.399999999999999" x14ac:dyDescent="0.35">
      <c r="A101">
        <v>50</v>
      </c>
      <c r="B101" s="89" t="s">
        <v>149</v>
      </c>
      <c r="C101" s="109" t="s">
        <v>151</v>
      </c>
      <c r="D101" s="7">
        <v>157</v>
      </c>
      <c r="E101" s="7">
        <v>114</v>
      </c>
      <c r="F101" s="7">
        <v>152</v>
      </c>
      <c r="G101" s="8">
        <v>423</v>
      </c>
      <c r="H101" s="7">
        <v>5</v>
      </c>
      <c r="I101" s="7">
        <v>12</v>
      </c>
    </row>
    <row r="102" spans="1:9" ht="17.399999999999999" x14ac:dyDescent="0.35">
      <c r="A102">
        <v>51</v>
      </c>
      <c r="B102" s="76" t="s">
        <v>106</v>
      </c>
      <c r="C102" s="71" t="s">
        <v>160</v>
      </c>
      <c r="D102" s="7">
        <v>122</v>
      </c>
      <c r="E102" s="7">
        <v>149</v>
      </c>
      <c r="F102" s="7">
        <v>148</v>
      </c>
      <c r="G102" s="8">
        <v>419</v>
      </c>
      <c r="H102" s="7">
        <v>8</v>
      </c>
      <c r="I102" s="7">
        <v>7</v>
      </c>
    </row>
    <row r="103" spans="1:9" ht="17.399999999999999" x14ac:dyDescent="0.35">
      <c r="A103">
        <v>52</v>
      </c>
      <c r="B103" s="89" t="s">
        <v>149</v>
      </c>
      <c r="C103" s="109" t="s">
        <v>157</v>
      </c>
      <c r="D103" s="7">
        <v>122</v>
      </c>
      <c r="E103" s="7">
        <v>147</v>
      </c>
      <c r="F103" s="7">
        <v>146</v>
      </c>
      <c r="G103" s="8">
        <v>415</v>
      </c>
      <c r="H103" s="7">
        <v>5</v>
      </c>
      <c r="I103" s="7">
        <v>12</v>
      </c>
    </row>
    <row r="104" spans="1:9" ht="17.399999999999999" x14ac:dyDescent="0.35">
      <c r="A104">
        <v>53</v>
      </c>
      <c r="B104" s="15" t="s">
        <v>126</v>
      </c>
      <c r="C104" s="80" t="s">
        <v>127</v>
      </c>
      <c r="D104" s="7">
        <v>110</v>
      </c>
      <c r="E104" s="7">
        <v>136</v>
      </c>
      <c r="F104" s="7">
        <v>164</v>
      </c>
      <c r="G104" s="8">
        <v>410</v>
      </c>
      <c r="H104" s="7">
        <v>4</v>
      </c>
      <c r="I104" s="7">
        <v>11</v>
      </c>
    </row>
    <row r="105" spans="1:9" ht="17.399999999999999" x14ac:dyDescent="0.35">
      <c r="A105">
        <v>54</v>
      </c>
      <c r="B105" s="15" t="s">
        <v>126</v>
      </c>
      <c r="C105" s="80" t="s">
        <v>186</v>
      </c>
      <c r="D105" s="7">
        <v>144</v>
      </c>
      <c r="E105" s="7">
        <v>115</v>
      </c>
      <c r="F105" s="7">
        <v>144</v>
      </c>
      <c r="G105" s="8">
        <v>403</v>
      </c>
      <c r="H105" s="7">
        <v>4</v>
      </c>
      <c r="I105" s="7">
        <v>13</v>
      </c>
    </row>
    <row r="106" spans="1:9" ht="17.399999999999999" x14ac:dyDescent="0.35">
      <c r="A106">
        <v>55</v>
      </c>
      <c r="B106" s="76" t="s">
        <v>106</v>
      </c>
      <c r="C106" s="71" t="s">
        <v>152</v>
      </c>
      <c r="D106" s="7">
        <v>124</v>
      </c>
      <c r="E106" s="7">
        <v>163</v>
      </c>
      <c r="F106" s="7">
        <v>112</v>
      </c>
      <c r="G106" s="8">
        <v>399</v>
      </c>
      <c r="H106" s="7">
        <v>7</v>
      </c>
      <c r="I106" s="7">
        <v>9</v>
      </c>
    </row>
    <row r="107" spans="1:9" ht="17.399999999999999" x14ac:dyDescent="0.35">
      <c r="A107">
        <v>56</v>
      </c>
      <c r="B107" s="89" t="s">
        <v>149</v>
      </c>
      <c r="C107" s="109" t="s">
        <v>185</v>
      </c>
      <c r="D107" s="7">
        <v>142</v>
      </c>
      <c r="E107" s="7">
        <v>130</v>
      </c>
      <c r="F107" s="7">
        <v>119</v>
      </c>
      <c r="G107" s="8">
        <v>391</v>
      </c>
      <c r="H107" s="7">
        <v>5</v>
      </c>
      <c r="I107" s="7">
        <v>9</v>
      </c>
    </row>
    <row r="108" spans="1:9" ht="17.399999999999999" x14ac:dyDescent="0.35">
      <c r="A108">
        <v>57</v>
      </c>
      <c r="B108" s="89" t="s">
        <v>149</v>
      </c>
      <c r="C108" s="109" t="s">
        <v>150</v>
      </c>
      <c r="D108" s="7">
        <v>105</v>
      </c>
      <c r="E108" s="7">
        <v>142</v>
      </c>
      <c r="F108" s="7">
        <v>136</v>
      </c>
      <c r="G108" s="8">
        <v>383</v>
      </c>
      <c r="H108" s="7">
        <v>5</v>
      </c>
      <c r="I108" s="7">
        <v>9</v>
      </c>
    </row>
    <row r="109" spans="1:9" ht="17.399999999999999" x14ac:dyDescent="0.35">
      <c r="A109">
        <v>58</v>
      </c>
      <c r="B109" s="15" t="s">
        <v>126</v>
      </c>
      <c r="C109" s="80" t="s">
        <v>162</v>
      </c>
      <c r="D109" s="7">
        <v>104</v>
      </c>
      <c r="E109" s="7">
        <v>125</v>
      </c>
      <c r="F109" s="7">
        <v>152</v>
      </c>
      <c r="G109" s="8">
        <v>381</v>
      </c>
      <c r="H109" s="7">
        <v>5</v>
      </c>
      <c r="I109" s="7">
        <v>9</v>
      </c>
    </row>
    <row r="110" spans="1:9" ht="17.399999999999999" x14ac:dyDescent="0.35">
      <c r="A110">
        <v>59</v>
      </c>
      <c r="B110" s="15" t="s">
        <v>126</v>
      </c>
      <c r="C110" s="80" t="s">
        <v>184</v>
      </c>
      <c r="D110" s="7">
        <v>142</v>
      </c>
      <c r="E110" s="7">
        <v>117</v>
      </c>
      <c r="F110" s="7">
        <v>108</v>
      </c>
      <c r="G110" s="8">
        <v>367</v>
      </c>
      <c r="H110" s="7">
        <v>4</v>
      </c>
      <c r="I110" s="7">
        <v>9</v>
      </c>
    </row>
    <row r="111" spans="1:9" ht="17.399999999999999" x14ac:dyDescent="0.35">
      <c r="A111">
        <v>60</v>
      </c>
      <c r="B111" s="15" t="s">
        <v>126</v>
      </c>
      <c r="C111" s="161" t="s">
        <v>207</v>
      </c>
      <c r="D111" s="7">
        <v>125</v>
      </c>
      <c r="E111" s="7">
        <v>126</v>
      </c>
      <c r="F111" s="7">
        <v>114</v>
      </c>
      <c r="G111" s="8">
        <v>365</v>
      </c>
      <c r="H111" s="7">
        <v>4</v>
      </c>
      <c r="I111" s="7">
        <v>9</v>
      </c>
    </row>
    <row r="112" spans="1:9" ht="17.399999999999999" x14ac:dyDescent="0.35">
      <c r="A112">
        <v>61</v>
      </c>
      <c r="B112" s="76" t="s">
        <v>106</v>
      </c>
      <c r="C112" s="71" t="s">
        <v>158</v>
      </c>
      <c r="D112" s="7">
        <v>125</v>
      </c>
      <c r="E112" s="7">
        <v>105</v>
      </c>
      <c r="F112" s="7">
        <v>125</v>
      </c>
      <c r="G112" s="8">
        <v>355</v>
      </c>
      <c r="H112" s="7">
        <v>4</v>
      </c>
      <c r="I112" s="7">
        <v>6</v>
      </c>
    </row>
    <row r="113" spans="1:9" ht="17.399999999999999" x14ac:dyDescent="0.35">
      <c r="A113">
        <v>62</v>
      </c>
      <c r="B113" s="89" t="s">
        <v>149</v>
      </c>
      <c r="C113" s="109" t="s">
        <v>180</v>
      </c>
      <c r="D113" s="7">
        <v>104</v>
      </c>
      <c r="E113" s="7">
        <v>122</v>
      </c>
      <c r="F113" s="7">
        <v>116</v>
      </c>
      <c r="G113" s="8">
        <v>342</v>
      </c>
      <c r="H113" s="7">
        <v>2</v>
      </c>
      <c r="I113" s="7">
        <v>10</v>
      </c>
    </row>
    <row r="114" spans="1:9" ht="17.399999999999999" x14ac:dyDescent="0.35">
      <c r="A114">
        <v>63</v>
      </c>
      <c r="B114" s="15" t="s">
        <v>126</v>
      </c>
      <c r="C114" s="80" t="s">
        <v>194</v>
      </c>
      <c r="D114" s="7">
        <v>121</v>
      </c>
      <c r="E114" s="7">
        <v>84</v>
      </c>
      <c r="F114" s="7">
        <v>104</v>
      </c>
      <c r="G114" s="8">
        <v>309</v>
      </c>
      <c r="H114" s="7">
        <v>4</v>
      </c>
      <c r="I114" s="7">
        <v>3</v>
      </c>
    </row>
    <row r="115" spans="1:9" ht="17.399999999999999" x14ac:dyDescent="0.35">
      <c r="A115">
        <v>64</v>
      </c>
      <c r="B115" s="15" t="s">
        <v>126</v>
      </c>
      <c r="C115" s="161" t="s">
        <v>214</v>
      </c>
      <c r="D115" s="7">
        <v>91</v>
      </c>
      <c r="E115" s="7">
        <v>94</v>
      </c>
      <c r="F115" s="7">
        <v>111</v>
      </c>
      <c r="G115" s="8">
        <v>296</v>
      </c>
      <c r="H115" s="7">
        <v>3</v>
      </c>
      <c r="I115" s="7">
        <v>3</v>
      </c>
    </row>
    <row r="116" spans="1:9" ht="18" x14ac:dyDescent="0.35">
      <c r="B116" s="247"/>
      <c r="C116" s="248"/>
      <c r="D116" s="7"/>
      <c r="E116" s="7"/>
      <c r="F116" s="7"/>
      <c r="G116" s="7"/>
      <c r="H116" s="7"/>
      <c r="I116" s="7"/>
    </row>
    <row r="117" spans="1:9" x14ac:dyDescent="0.3">
      <c r="B117" s="110"/>
      <c r="C117" s="246"/>
    </row>
    <row r="118" spans="1:9" x14ac:dyDescent="0.3">
      <c r="B118" s="27"/>
      <c r="C118" s="27"/>
    </row>
    <row r="119" spans="1:9" x14ac:dyDescent="0.3">
      <c r="B119" s="27"/>
      <c r="C119" s="27"/>
    </row>
    <row r="120" spans="1:9" x14ac:dyDescent="0.3">
      <c r="B120" s="27"/>
      <c r="C120" s="27"/>
    </row>
    <row r="121" spans="1:9" x14ac:dyDescent="0.3">
      <c r="B121" s="232"/>
      <c r="C121" s="27"/>
    </row>
    <row r="123" spans="1:9" x14ac:dyDescent="0.3">
      <c r="B123" s="128">
        <v>14</v>
      </c>
      <c r="C123" t="s">
        <v>200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8">
        <v>21</v>
      </c>
      <c r="C124" t="s">
        <v>213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8">
        <v>27</v>
      </c>
      <c r="C125" t="s">
        <v>202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8">
        <v>39</v>
      </c>
      <c r="C126" t="s">
        <v>196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16" workbookViewId="0">
      <selection activeCell="N16" sqref="N1:V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24" t="s">
        <v>102</v>
      </c>
      <c r="D1" s="224"/>
      <c r="E1" s="224"/>
      <c r="F1" s="224"/>
      <c r="G1" s="224"/>
      <c r="H1" s="224"/>
      <c r="I1" s="224"/>
      <c r="J1" s="224"/>
      <c r="K1" s="224"/>
    </row>
    <row r="3" spans="1:12" ht="15.6" x14ac:dyDescent="0.3">
      <c r="B3" s="35" t="s">
        <v>224</v>
      </c>
      <c r="F3" s="35" t="s">
        <v>109</v>
      </c>
      <c r="J3" s="224" t="s">
        <v>103</v>
      </c>
      <c r="K3" s="224"/>
      <c r="L3" s="224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221" t="s">
        <v>19</v>
      </c>
      <c r="C5" s="44" t="s">
        <v>20</v>
      </c>
      <c r="D5" s="45">
        <v>596</v>
      </c>
      <c r="E5">
        <v>1</v>
      </c>
      <c r="F5" s="221" t="s">
        <v>19</v>
      </c>
      <c r="G5" s="12" t="s">
        <v>20</v>
      </c>
      <c r="H5" s="45">
        <v>545</v>
      </c>
      <c r="I5">
        <v>1</v>
      </c>
      <c r="J5" s="221" t="s">
        <v>19</v>
      </c>
      <c r="K5" s="12" t="s">
        <v>20</v>
      </c>
      <c r="L5" s="202">
        <v>530</v>
      </c>
    </row>
    <row r="6" spans="1:12" ht="17.399999999999999" x14ac:dyDescent="0.35">
      <c r="A6">
        <v>2</v>
      </c>
      <c r="B6" s="13" t="s">
        <v>24</v>
      </c>
      <c r="C6" s="142" t="s">
        <v>27</v>
      </c>
      <c r="D6" s="52">
        <v>533</v>
      </c>
      <c r="E6">
        <v>2</v>
      </c>
      <c r="F6" s="13" t="s">
        <v>24</v>
      </c>
      <c r="G6" s="14" t="s">
        <v>27</v>
      </c>
      <c r="H6" s="52">
        <v>502</v>
      </c>
      <c r="I6">
        <v>2</v>
      </c>
      <c r="J6" s="11" t="s">
        <v>19</v>
      </c>
      <c r="K6" s="12" t="s">
        <v>21</v>
      </c>
      <c r="L6" s="203">
        <v>503</v>
      </c>
    </row>
    <row r="7" spans="1:12" ht="17.399999999999999" x14ac:dyDescent="0.35">
      <c r="A7">
        <v>3</v>
      </c>
      <c r="B7" s="17" t="s">
        <v>31</v>
      </c>
      <c r="C7" s="65" t="s">
        <v>45</v>
      </c>
      <c r="D7" s="54">
        <v>508</v>
      </c>
      <c r="E7">
        <v>2</v>
      </c>
      <c r="F7" s="11" t="s">
        <v>19</v>
      </c>
      <c r="G7" s="12" t="s">
        <v>23</v>
      </c>
      <c r="H7" s="54">
        <v>495</v>
      </c>
      <c r="I7">
        <v>3</v>
      </c>
      <c r="J7" s="11" t="s">
        <v>19</v>
      </c>
      <c r="K7" s="12" t="s">
        <v>22</v>
      </c>
      <c r="L7" s="204">
        <v>501</v>
      </c>
    </row>
    <row r="8" spans="1:12" ht="17.399999999999999" x14ac:dyDescent="0.35">
      <c r="A8">
        <v>4</v>
      </c>
      <c r="B8" s="11" t="s">
        <v>19</v>
      </c>
      <c r="C8" s="44" t="s">
        <v>21</v>
      </c>
      <c r="D8" s="31">
        <v>499</v>
      </c>
      <c r="E8">
        <v>4</v>
      </c>
      <c r="F8" s="11" t="s">
        <v>19</v>
      </c>
      <c r="G8" s="12" t="s">
        <v>22</v>
      </c>
      <c r="H8" s="31">
        <v>492</v>
      </c>
      <c r="I8">
        <v>4</v>
      </c>
      <c r="J8" s="11" t="s">
        <v>19</v>
      </c>
      <c r="K8" s="12" t="s">
        <v>23</v>
      </c>
      <c r="L8" s="77">
        <v>496</v>
      </c>
    </row>
    <row r="9" spans="1:12" ht="17.399999999999999" x14ac:dyDescent="0.35">
      <c r="A9">
        <v>5</v>
      </c>
      <c r="B9" s="11" t="s">
        <v>19</v>
      </c>
      <c r="C9" s="44" t="s">
        <v>23</v>
      </c>
      <c r="D9" s="31">
        <v>497</v>
      </c>
      <c r="E9">
        <v>4</v>
      </c>
      <c r="F9" s="11" t="s">
        <v>19</v>
      </c>
      <c r="G9" s="12" t="s">
        <v>21</v>
      </c>
      <c r="H9" s="31">
        <v>487</v>
      </c>
      <c r="I9">
        <v>5</v>
      </c>
      <c r="J9" s="13" t="s">
        <v>24</v>
      </c>
      <c r="K9" s="14" t="s">
        <v>25</v>
      </c>
      <c r="L9" s="77">
        <v>480</v>
      </c>
    </row>
    <row r="10" spans="1:12" ht="17.399999999999999" x14ac:dyDescent="0.35">
      <c r="A10">
        <v>6</v>
      </c>
      <c r="B10" s="11" t="s">
        <v>19</v>
      </c>
      <c r="C10" s="44" t="s">
        <v>22</v>
      </c>
      <c r="D10" s="31">
        <v>496</v>
      </c>
      <c r="E10">
        <v>6</v>
      </c>
      <c r="F10" s="13" t="s">
        <v>24</v>
      </c>
      <c r="G10" s="14" t="s">
        <v>25</v>
      </c>
      <c r="H10" s="31">
        <v>484</v>
      </c>
      <c r="I10">
        <v>6</v>
      </c>
      <c r="J10" s="13" t="s">
        <v>24</v>
      </c>
      <c r="K10" s="14" t="s">
        <v>27</v>
      </c>
      <c r="L10" s="77">
        <v>476</v>
      </c>
    </row>
    <row r="11" spans="1:12" ht="17.399999999999999" x14ac:dyDescent="0.35">
      <c r="A11">
        <v>7</v>
      </c>
      <c r="B11" s="13" t="s">
        <v>24</v>
      </c>
      <c r="C11" s="142" t="s">
        <v>25</v>
      </c>
      <c r="D11" s="31">
        <v>496</v>
      </c>
      <c r="E11">
        <v>7</v>
      </c>
      <c r="F11" s="13" t="s">
        <v>24</v>
      </c>
      <c r="G11" s="14" t="s">
        <v>28</v>
      </c>
      <c r="H11" s="31">
        <v>476</v>
      </c>
      <c r="I11">
        <v>7</v>
      </c>
      <c r="J11" s="13" t="s">
        <v>24</v>
      </c>
      <c r="K11" s="14" t="s">
        <v>26</v>
      </c>
      <c r="L11" s="77">
        <v>470</v>
      </c>
    </row>
    <row r="12" spans="1:12" ht="17.399999999999999" x14ac:dyDescent="0.35">
      <c r="A12">
        <v>8</v>
      </c>
      <c r="B12" s="17" t="s">
        <v>31</v>
      </c>
      <c r="C12" s="65" t="s">
        <v>40</v>
      </c>
      <c r="D12" s="31">
        <v>490</v>
      </c>
      <c r="E12">
        <v>8</v>
      </c>
      <c r="F12" s="13" t="s">
        <v>24</v>
      </c>
      <c r="G12" s="14" t="s">
        <v>35</v>
      </c>
      <c r="H12" s="31">
        <v>474</v>
      </c>
      <c r="I12">
        <v>8</v>
      </c>
      <c r="J12" s="13" t="s">
        <v>24</v>
      </c>
      <c r="K12" s="14" t="s">
        <v>28</v>
      </c>
      <c r="L12" s="77">
        <v>467</v>
      </c>
    </row>
    <row r="13" spans="1:12" ht="17.399999999999999" x14ac:dyDescent="0.35">
      <c r="A13">
        <v>9</v>
      </c>
      <c r="B13" s="13" t="s">
        <v>24</v>
      </c>
      <c r="C13" s="142" t="s">
        <v>26</v>
      </c>
      <c r="D13" s="31">
        <v>480</v>
      </c>
      <c r="E13">
        <v>8</v>
      </c>
      <c r="F13" s="11" t="s">
        <v>19</v>
      </c>
      <c r="G13" s="12" t="s">
        <v>38</v>
      </c>
      <c r="H13" s="31">
        <v>474</v>
      </c>
      <c r="I13">
        <v>9</v>
      </c>
      <c r="J13" s="13" t="s">
        <v>24</v>
      </c>
      <c r="K13" s="14" t="s">
        <v>35</v>
      </c>
      <c r="L13" s="77">
        <v>457</v>
      </c>
    </row>
    <row r="14" spans="1:12" ht="17.399999999999999" x14ac:dyDescent="0.35">
      <c r="A14">
        <v>10</v>
      </c>
      <c r="B14" s="13" t="s">
        <v>24</v>
      </c>
      <c r="C14" s="142" t="s">
        <v>28</v>
      </c>
      <c r="D14" s="31">
        <v>471</v>
      </c>
      <c r="E14">
        <v>10</v>
      </c>
      <c r="F14" s="17" t="s">
        <v>31</v>
      </c>
      <c r="G14" s="18" t="s">
        <v>40</v>
      </c>
      <c r="H14" s="31">
        <v>469</v>
      </c>
      <c r="I14">
        <v>9</v>
      </c>
      <c r="J14" s="31" t="s">
        <v>29</v>
      </c>
      <c r="K14" s="32" t="s">
        <v>30</v>
      </c>
      <c r="L14" s="77">
        <v>454</v>
      </c>
    </row>
    <row r="15" spans="1:12" ht="18" x14ac:dyDescent="0.35">
      <c r="B15" s="29"/>
      <c r="C15" s="183"/>
      <c r="D15" s="64"/>
      <c r="F15" s="29"/>
      <c r="G15" t="s">
        <v>187</v>
      </c>
      <c r="H15" s="73"/>
      <c r="J15" s="29"/>
      <c r="K15" s="30"/>
      <c r="L15" s="64"/>
    </row>
    <row r="17" spans="1:12" ht="15.6" x14ac:dyDescent="0.3">
      <c r="B17" s="35" t="s">
        <v>224</v>
      </c>
      <c r="F17" s="35" t="s">
        <v>109</v>
      </c>
      <c r="J17" s="224" t="s">
        <v>103</v>
      </c>
      <c r="K17" s="224"/>
      <c r="L17" s="224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4" t="s">
        <v>17</v>
      </c>
      <c r="C19" s="50" t="s">
        <v>83</v>
      </c>
      <c r="D19" s="45">
        <v>640</v>
      </c>
      <c r="E19">
        <v>1</v>
      </c>
      <c r="F19" s="74" t="s">
        <v>17</v>
      </c>
      <c r="G19" s="50" t="s">
        <v>98</v>
      </c>
      <c r="H19" s="45">
        <v>631</v>
      </c>
      <c r="I19">
        <v>1</v>
      </c>
      <c r="J19" s="74" t="s">
        <v>17</v>
      </c>
      <c r="K19" s="50" t="s">
        <v>83</v>
      </c>
      <c r="L19" s="45">
        <v>603</v>
      </c>
    </row>
    <row r="20" spans="1:12" ht="17.399999999999999" x14ac:dyDescent="0.35">
      <c r="A20">
        <v>2</v>
      </c>
      <c r="B20" s="74" t="s">
        <v>17</v>
      </c>
      <c r="C20" s="50" t="s">
        <v>82</v>
      </c>
      <c r="D20" s="52">
        <v>600</v>
      </c>
      <c r="E20">
        <v>1</v>
      </c>
      <c r="F20" s="74" t="s">
        <v>17</v>
      </c>
      <c r="G20" s="50" t="s">
        <v>83</v>
      </c>
      <c r="H20" s="52">
        <v>629</v>
      </c>
      <c r="I20">
        <v>2</v>
      </c>
      <c r="J20" s="74" t="s">
        <v>17</v>
      </c>
      <c r="K20" s="50" t="s">
        <v>82</v>
      </c>
      <c r="L20" s="52">
        <v>600</v>
      </c>
    </row>
    <row r="21" spans="1:12" ht="17.399999999999999" x14ac:dyDescent="0.35">
      <c r="A21">
        <v>3</v>
      </c>
      <c r="B21" s="74" t="s">
        <v>17</v>
      </c>
      <c r="C21" s="50" t="s">
        <v>86</v>
      </c>
      <c r="D21" s="54">
        <v>598</v>
      </c>
      <c r="E21">
        <v>3</v>
      </c>
      <c r="F21" s="74" t="s">
        <v>17</v>
      </c>
      <c r="G21" s="50" t="s">
        <v>84</v>
      </c>
      <c r="H21" s="54">
        <v>602</v>
      </c>
      <c r="I21">
        <v>3</v>
      </c>
      <c r="J21" s="74" t="s">
        <v>17</v>
      </c>
      <c r="K21" s="50" t="s">
        <v>84</v>
      </c>
      <c r="L21" s="54">
        <v>593</v>
      </c>
    </row>
    <row r="22" spans="1:12" ht="17.399999999999999" x14ac:dyDescent="0.35">
      <c r="A22">
        <v>4</v>
      </c>
      <c r="B22" s="74" t="s">
        <v>17</v>
      </c>
      <c r="C22" s="50" t="s">
        <v>84</v>
      </c>
      <c r="D22" s="31">
        <v>591</v>
      </c>
      <c r="E22">
        <v>4</v>
      </c>
      <c r="F22" s="74" t="s">
        <v>17</v>
      </c>
      <c r="G22" s="50" t="s">
        <v>18</v>
      </c>
      <c r="H22" s="31">
        <v>599</v>
      </c>
      <c r="I22">
        <v>4</v>
      </c>
      <c r="J22" s="74" t="s">
        <v>17</v>
      </c>
      <c r="K22" s="50" t="s">
        <v>18</v>
      </c>
      <c r="L22" s="77">
        <v>584</v>
      </c>
    </row>
    <row r="23" spans="1:12" ht="17.399999999999999" x14ac:dyDescent="0.35">
      <c r="A23">
        <v>5</v>
      </c>
      <c r="B23" s="79" t="s">
        <v>108</v>
      </c>
      <c r="C23" s="68" t="s">
        <v>96</v>
      </c>
      <c r="D23" s="31">
        <v>591</v>
      </c>
      <c r="E23">
        <v>5</v>
      </c>
      <c r="F23" s="74" t="s">
        <v>17</v>
      </c>
      <c r="G23" s="50" t="s">
        <v>88</v>
      </c>
      <c r="H23" s="31">
        <v>578</v>
      </c>
      <c r="I23">
        <v>5</v>
      </c>
      <c r="J23" s="74" t="s">
        <v>17</v>
      </c>
      <c r="K23" s="50" t="s">
        <v>98</v>
      </c>
      <c r="L23" s="77">
        <v>574</v>
      </c>
    </row>
    <row r="24" spans="1:12" ht="17.399999999999999" x14ac:dyDescent="0.35">
      <c r="A24">
        <v>6</v>
      </c>
      <c r="B24" s="75" t="s">
        <v>105</v>
      </c>
      <c r="C24" s="53" t="s">
        <v>89</v>
      </c>
      <c r="D24" s="31">
        <v>576</v>
      </c>
      <c r="E24">
        <v>6</v>
      </c>
      <c r="F24" s="74" t="s">
        <v>17</v>
      </c>
      <c r="G24" s="50" t="s">
        <v>82</v>
      </c>
      <c r="H24" s="31">
        <v>571</v>
      </c>
      <c r="I24">
        <v>6</v>
      </c>
      <c r="J24" s="75" t="s">
        <v>105</v>
      </c>
      <c r="K24" s="53" t="s">
        <v>89</v>
      </c>
      <c r="L24" s="77">
        <v>571</v>
      </c>
    </row>
    <row r="25" spans="1:12" ht="17.399999999999999" x14ac:dyDescent="0.35">
      <c r="A25">
        <v>7</v>
      </c>
      <c r="B25" s="74" t="s">
        <v>17</v>
      </c>
      <c r="C25" s="50" t="s">
        <v>18</v>
      </c>
      <c r="D25" s="31">
        <v>572</v>
      </c>
      <c r="E25">
        <v>6</v>
      </c>
      <c r="F25" s="75" t="s">
        <v>105</v>
      </c>
      <c r="G25" s="53" t="s">
        <v>159</v>
      </c>
      <c r="H25" s="31">
        <v>568</v>
      </c>
      <c r="I25">
        <v>7</v>
      </c>
      <c r="J25" s="74" t="s">
        <v>17</v>
      </c>
      <c r="K25" s="50" t="s">
        <v>86</v>
      </c>
      <c r="L25" s="77">
        <v>565</v>
      </c>
    </row>
    <row r="26" spans="1:12" ht="17.399999999999999" x14ac:dyDescent="0.35">
      <c r="A26">
        <v>8</v>
      </c>
      <c r="B26" s="84" t="s">
        <v>121</v>
      </c>
      <c r="C26" s="88" t="s">
        <v>141</v>
      </c>
      <c r="D26" s="31">
        <v>567</v>
      </c>
      <c r="E26">
        <v>8</v>
      </c>
      <c r="F26" s="76" t="s">
        <v>106</v>
      </c>
      <c r="G26" s="71" t="s">
        <v>100</v>
      </c>
      <c r="H26" s="31">
        <v>560</v>
      </c>
      <c r="I26">
        <v>8</v>
      </c>
      <c r="J26" s="78" t="s">
        <v>107</v>
      </c>
      <c r="K26" s="70" t="s">
        <v>93</v>
      </c>
      <c r="L26" s="77">
        <v>563</v>
      </c>
    </row>
    <row r="27" spans="1:12" ht="17.399999999999999" x14ac:dyDescent="0.35">
      <c r="A27">
        <v>9</v>
      </c>
      <c r="B27" s="78" t="s">
        <v>107</v>
      </c>
      <c r="C27" s="70" t="s">
        <v>139</v>
      </c>
      <c r="D27" s="31">
        <v>566</v>
      </c>
      <c r="E27">
        <v>9</v>
      </c>
      <c r="F27" s="74" t="s">
        <v>17</v>
      </c>
      <c r="G27" s="50" t="s">
        <v>86</v>
      </c>
      <c r="H27" s="31">
        <v>558</v>
      </c>
      <c r="I27">
        <v>9</v>
      </c>
      <c r="J27" s="75" t="s">
        <v>105</v>
      </c>
      <c r="K27" s="53" t="s">
        <v>85</v>
      </c>
      <c r="L27" s="77">
        <v>550</v>
      </c>
    </row>
    <row r="28" spans="1:12" ht="17.399999999999999" x14ac:dyDescent="0.35">
      <c r="A28">
        <v>10</v>
      </c>
      <c r="B28" s="79" t="s">
        <v>108</v>
      </c>
      <c r="C28" s="68" t="s">
        <v>92</v>
      </c>
      <c r="D28" s="31">
        <v>560</v>
      </c>
      <c r="E28">
        <v>10</v>
      </c>
      <c r="F28" s="75" t="s">
        <v>105</v>
      </c>
      <c r="G28" s="53" t="s">
        <v>91</v>
      </c>
      <c r="H28" s="31">
        <v>555</v>
      </c>
      <c r="I28">
        <v>9</v>
      </c>
      <c r="J28" s="75" t="s">
        <v>105</v>
      </c>
      <c r="K28" s="53" t="s">
        <v>91</v>
      </c>
      <c r="L28" s="77">
        <v>547</v>
      </c>
    </row>
    <row r="29" spans="1:12" x14ac:dyDescent="0.3">
      <c r="G29" t="s">
        <v>187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I34"/>
  <sheetViews>
    <sheetView topLeftCell="A24" workbookViewId="0">
      <selection activeCell="J24" sqref="J1:O104857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</cols>
  <sheetData>
    <row r="1" spans="1:9" ht="15.6" x14ac:dyDescent="0.3">
      <c r="D1" s="35" t="s">
        <v>80</v>
      </c>
    </row>
    <row r="3" spans="1:9" ht="16.2" thickBot="1" x14ac:dyDescent="0.35">
      <c r="B3" s="35" t="s">
        <v>4</v>
      </c>
    </row>
    <row r="4" spans="1:9" x14ac:dyDescent="0.3">
      <c r="A4" s="36"/>
      <c r="B4" s="37" t="s">
        <v>81</v>
      </c>
      <c r="C4" s="37"/>
      <c r="D4" s="38"/>
      <c r="F4" s="40"/>
      <c r="G4" s="41" t="s">
        <v>81</v>
      </c>
      <c r="H4" s="41"/>
      <c r="I4" s="42"/>
    </row>
    <row r="5" spans="1:9" ht="17.399999999999999" x14ac:dyDescent="0.35">
      <c r="A5" s="43">
        <v>1</v>
      </c>
      <c r="B5" s="12" t="s">
        <v>20</v>
      </c>
      <c r="C5" s="45">
        <v>596</v>
      </c>
      <c r="D5" s="46"/>
      <c r="F5" s="47">
        <v>1</v>
      </c>
      <c r="G5" s="48" t="s">
        <v>82</v>
      </c>
      <c r="H5" s="45">
        <v>707</v>
      </c>
      <c r="I5" s="49"/>
    </row>
    <row r="6" spans="1:9" ht="17.399999999999999" x14ac:dyDescent="0.35">
      <c r="A6" s="43">
        <v>2</v>
      </c>
      <c r="B6" s="44" t="s">
        <v>21</v>
      </c>
      <c r="C6" s="52">
        <v>575</v>
      </c>
      <c r="D6" s="46"/>
      <c r="F6" s="47">
        <v>2</v>
      </c>
      <c r="G6" s="51" t="s">
        <v>84</v>
      </c>
      <c r="H6" s="52">
        <v>702</v>
      </c>
      <c r="I6" s="49"/>
    </row>
    <row r="7" spans="1:9" ht="17.399999999999999" x14ac:dyDescent="0.35">
      <c r="A7" s="43">
        <v>3</v>
      </c>
      <c r="B7" s="44" t="s">
        <v>23</v>
      </c>
      <c r="C7" s="54">
        <v>555</v>
      </c>
      <c r="D7" s="46"/>
      <c r="F7" s="47">
        <v>3</v>
      </c>
      <c r="G7" s="53" t="s">
        <v>85</v>
      </c>
      <c r="H7" s="54">
        <v>701</v>
      </c>
      <c r="I7" s="49"/>
    </row>
    <row r="8" spans="1:9" ht="15" thickBot="1" x14ac:dyDescent="0.35">
      <c r="A8" s="55"/>
      <c r="B8" s="56"/>
      <c r="C8" s="56"/>
      <c r="D8" s="57"/>
      <c r="F8" s="59"/>
      <c r="G8" s="60"/>
      <c r="H8" s="60"/>
      <c r="I8" s="61"/>
    </row>
    <row r="10" spans="1:9" x14ac:dyDescent="0.3">
      <c r="B10" s="62">
        <v>46034</v>
      </c>
      <c r="C10" s="63"/>
      <c r="G10" s="39">
        <v>46034</v>
      </c>
      <c r="H10" s="27"/>
    </row>
    <row r="11" spans="1:9" ht="17.399999999999999" x14ac:dyDescent="0.35">
      <c r="A11">
        <v>1</v>
      </c>
      <c r="B11" s="14" t="s">
        <v>25</v>
      </c>
      <c r="C11" s="15">
        <v>544</v>
      </c>
      <c r="F11">
        <v>1</v>
      </c>
      <c r="G11" s="70" t="s">
        <v>90</v>
      </c>
      <c r="H11" s="15">
        <v>612</v>
      </c>
      <c r="I11" s="64"/>
    </row>
    <row r="12" spans="1:9" ht="17.399999999999999" x14ac:dyDescent="0.35">
      <c r="A12">
        <v>2</v>
      </c>
      <c r="B12" s="129" t="s">
        <v>20</v>
      </c>
      <c r="C12" s="15">
        <v>527</v>
      </c>
      <c r="F12">
        <v>2</v>
      </c>
      <c r="G12" s="139" t="s">
        <v>88</v>
      </c>
      <c r="H12" s="15">
        <v>589</v>
      </c>
      <c r="I12" s="64"/>
    </row>
    <row r="13" spans="1:9" ht="17.399999999999999" x14ac:dyDescent="0.35">
      <c r="A13">
        <v>3</v>
      </c>
      <c r="B13" s="14" t="s">
        <v>28</v>
      </c>
      <c r="C13" s="15">
        <v>513</v>
      </c>
      <c r="F13">
        <v>3</v>
      </c>
      <c r="G13" s="51" t="s">
        <v>86</v>
      </c>
      <c r="H13" s="15">
        <v>585</v>
      </c>
      <c r="I13" s="64"/>
    </row>
    <row r="14" spans="1:9" ht="17.399999999999999" x14ac:dyDescent="0.35">
      <c r="C14" s="58"/>
      <c r="G14" s="69"/>
      <c r="H14" s="29"/>
      <c r="I14" s="64"/>
    </row>
    <row r="15" spans="1:9" x14ac:dyDescent="0.3">
      <c r="B15" s="62">
        <v>46041</v>
      </c>
      <c r="C15" s="63"/>
      <c r="G15" s="62">
        <v>46041</v>
      </c>
      <c r="H15" s="63"/>
    </row>
    <row r="16" spans="1:9" ht="17.399999999999999" x14ac:dyDescent="0.35">
      <c r="A16">
        <v>1</v>
      </c>
      <c r="B16" s="143" t="s">
        <v>20</v>
      </c>
      <c r="C16" s="8">
        <v>568</v>
      </c>
      <c r="F16">
        <v>1</v>
      </c>
      <c r="G16" s="153" t="s">
        <v>83</v>
      </c>
      <c r="H16" s="15">
        <v>695</v>
      </c>
    </row>
    <row r="17" spans="1:8" ht="17.399999999999999" x14ac:dyDescent="0.35">
      <c r="A17">
        <v>2</v>
      </c>
      <c r="B17" s="144" t="s">
        <v>21</v>
      </c>
      <c r="C17" s="8">
        <v>535</v>
      </c>
      <c r="F17">
        <v>2</v>
      </c>
      <c r="G17" s="153" t="s">
        <v>18</v>
      </c>
      <c r="H17" s="15">
        <v>670</v>
      </c>
    </row>
    <row r="18" spans="1:8" ht="17.399999999999999" x14ac:dyDescent="0.35">
      <c r="A18">
        <v>3</v>
      </c>
      <c r="B18" s="145" t="s">
        <v>35</v>
      </c>
      <c r="C18" s="8">
        <v>517</v>
      </c>
      <c r="F18">
        <v>3</v>
      </c>
      <c r="G18" s="153" t="s">
        <v>84</v>
      </c>
      <c r="H18" s="15">
        <v>663</v>
      </c>
    </row>
    <row r="20" spans="1:8" x14ac:dyDescent="0.3">
      <c r="B20" s="62">
        <v>46048</v>
      </c>
      <c r="C20" s="63"/>
      <c r="G20" s="62">
        <v>46048</v>
      </c>
      <c r="H20" s="63"/>
    </row>
    <row r="21" spans="1:8" ht="17.399999999999999" x14ac:dyDescent="0.35">
      <c r="A21">
        <v>1</v>
      </c>
      <c r="B21" s="142" t="s">
        <v>27</v>
      </c>
      <c r="C21" s="8">
        <v>548</v>
      </c>
      <c r="F21">
        <v>1</v>
      </c>
      <c r="G21" s="50" t="s">
        <v>98</v>
      </c>
      <c r="H21" s="8">
        <v>676</v>
      </c>
    </row>
    <row r="22" spans="1:8" ht="17.399999999999999" x14ac:dyDescent="0.35">
      <c r="A22">
        <v>2</v>
      </c>
      <c r="B22" s="142" t="s">
        <v>35</v>
      </c>
      <c r="C22" s="8">
        <v>531</v>
      </c>
      <c r="F22">
        <v>2</v>
      </c>
      <c r="G22" s="50" t="s">
        <v>83</v>
      </c>
      <c r="H22" s="8">
        <v>627</v>
      </c>
    </row>
    <row r="23" spans="1:8" ht="17.399999999999999" x14ac:dyDescent="0.35">
      <c r="A23">
        <v>3</v>
      </c>
      <c r="B23" s="44" t="s">
        <v>38</v>
      </c>
      <c r="C23" s="8">
        <v>511</v>
      </c>
      <c r="F23">
        <v>3</v>
      </c>
      <c r="G23" s="51" t="s">
        <v>18</v>
      </c>
      <c r="H23" s="8">
        <v>616</v>
      </c>
    </row>
    <row r="25" spans="1:8" x14ac:dyDescent="0.3">
      <c r="B25" s="62">
        <v>46055</v>
      </c>
      <c r="C25" s="63"/>
      <c r="G25" s="62">
        <v>46055</v>
      </c>
      <c r="H25" s="63"/>
    </row>
    <row r="26" spans="1:8" ht="17.399999999999999" x14ac:dyDescent="0.35">
      <c r="A26">
        <v>1</v>
      </c>
      <c r="B26" s="44" t="s">
        <v>20</v>
      </c>
      <c r="C26" s="8">
        <v>552</v>
      </c>
      <c r="F26">
        <v>1</v>
      </c>
      <c r="G26" s="50" t="s">
        <v>84</v>
      </c>
      <c r="H26" s="8">
        <v>675</v>
      </c>
    </row>
    <row r="27" spans="1:8" ht="17.399999999999999" x14ac:dyDescent="0.35">
      <c r="A27">
        <v>2</v>
      </c>
      <c r="B27" s="44" t="s">
        <v>23</v>
      </c>
      <c r="C27" s="8">
        <v>519</v>
      </c>
      <c r="F27">
        <v>2</v>
      </c>
      <c r="G27" s="50" t="s">
        <v>83</v>
      </c>
      <c r="H27" s="8">
        <v>639</v>
      </c>
    </row>
    <row r="28" spans="1:8" ht="17.399999999999999" x14ac:dyDescent="0.35">
      <c r="A28">
        <v>3</v>
      </c>
      <c r="B28" s="142" t="s">
        <v>26</v>
      </c>
      <c r="C28" s="8">
        <v>510</v>
      </c>
      <c r="F28">
        <v>3</v>
      </c>
      <c r="G28" s="50" t="s">
        <v>98</v>
      </c>
      <c r="H28" s="8">
        <v>636</v>
      </c>
    </row>
    <row r="30" spans="1:8" x14ac:dyDescent="0.3">
      <c r="B30" s="62">
        <v>46062</v>
      </c>
      <c r="C30" s="63"/>
      <c r="G30" s="62">
        <v>46062</v>
      </c>
      <c r="H30" s="63"/>
    </row>
    <row r="31" spans="1:8" ht="17.399999999999999" x14ac:dyDescent="0.35">
      <c r="A31">
        <v>1</v>
      </c>
      <c r="B31" s="44" t="s">
        <v>20</v>
      </c>
      <c r="C31" s="228">
        <v>596</v>
      </c>
      <c r="F31">
        <v>1</v>
      </c>
      <c r="G31" s="50" t="s">
        <v>83</v>
      </c>
      <c r="H31" s="8">
        <v>640</v>
      </c>
    </row>
    <row r="32" spans="1:8" ht="17.399999999999999" x14ac:dyDescent="0.35">
      <c r="A32">
        <v>2</v>
      </c>
      <c r="B32" s="142" t="s">
        <v>27</v>
      </c>
      <c r="C32" s="8">
        <v>533</v>
      </c>
      <c r="F32">
        <v>2</v>
      </c>
      <c r="G32" s="50" t="s">
        <v>82</v>
      </c>
      <c r="H32" s="8">
        <v>600</v>
      </c>
    </row>
    <row r="33" spans="1:8" ht="17.399999999999999" x14ac:dyDescent="0.35">
      <c r="A33">
        <v>3</v>
      </c>
      <c r="B33" s="65" t="s">
        <v>45</v>
      </c>
      <c r="C33" s="8">
        <v>508</v>
      </c>
      <c r="F33">
        <v>3</v>
      </c>
      <c r="G33" s="50" t="s">
        <v>86</v>
      </c>
      <c r="H33" s="8">
        <v>598</v>
      </c>
    </row>
    <row r="34" spans="1:8" ht="41.4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5"/>
  <sheetViews>
    <sheetView topLeftCell="A152" workbookViewId="0">
      <selection activeCell="L160" sqref="L160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4" customWidth="1"/>
    <col min="10" max="10" width="6.88671875" customWidth="1"/>
  </cols>
  <sheetData>
    <row r="1" spans="2:11" ht="15.6" x14ac:dyDescent="0.3">
      <c r="D1" s="35" t="s">
        <v>110</v>
      </c>
      <c r="E1" s="29"/>
      <c r="F1" s="29"/>
      <c r="G1" s="29" t="s">
        <v>218</v>
      </c>
      <c r="H1" s="29"/>
    </row>
    <row r="3" spans="2:11" ht="15.6" x14ac:dyDescent="0.3">
      <c r="E3" s="29" t="s">
        <v>111</v>
      </c>
    </row>
    <row r="4" spans="2:11" x14ac:dyDescent="0.3">
      <c r="H4" s="4" t="s">
        <v>0</v>
      </c>
    </row>
    <row r="5" spans="2:11" ht="41.4" x14ac:dyDescent="0.3">
      <c r="E5" s="81" t="s">
        <v>112</v>
      </c>
      <c r="F5" s="81" t="s">
        <v>113</v>
      </c>
      <c r="G5" s="81" t="s">
        <v>114</v>
      </c>
      <c r="H5" s="81" t="s">
        <v>115</v>
      </c>
      <c r="I5" s="81" t="s">
        <v>116</v>
      </c>
    </row>
    <row r="6" spans="2:11" ht="17.399999999999999" x14ac:dyDescent="0.35">
      <c r="B6" s="27">
        <v>1</v>
      </c>
      <c r="C6" s="74" t="s">
        <v>17</v>
      </c>
      <c r="D6" s="50" t="s">
        <v>84</v>
      </c>
      <c r="E6" s="7"/>
      <c r="F6" s="7">
        <v>266</v>
      </c>
      <c r="G6" s="7" t="s">
        <v>0</v>
      </c>
      <c r="H6" s="7"/>
      <c r="I6" s="7"/>
    </row>
    <row r="7" spans="2:11" ht="17.399999999999999" x14ac:dyDescent="0.35">
      <c r="B7" s="27">
        <v>2</v>
      </c>
      <c r="C7" s="78" t="s">
        <v>107</v>
      </c>
      <c r="D7" s="66" t="s">
        <v>93</v>
      </c>
      <c r="E7" s="7"/>
      <c r="F7" s="7">
        <v>264</v>
      </c>
      <c r="G7" s="7" t="s">
        <v>0</v>
      </c>
      <c r="H7" s="7" t="s">
        <v>0</v>
      </c>
      <c r="I7" s="7"/>
      <c r="K7" t="s">
        <v>0</v>
      </c>
    </row>
    <row r="8" spans="2:11" ht="17.399999999999999" x14ac:dyDescent="0.35">
      <c r="B8" s="27">
        <v>3</v>
      </c>
      <c r="C8" s="74" t="s">
        <v>17</v>
      </c>
      <c r="D8" s="51" t="s">
        <v>82</v>
      </c>
      <c r="E8" s="7"/>
      <c r="F8" s="7">
        <v>259</v>
      </c>
      <c r="G8" s="7" t="s">
        <v>0</v>
      </c>
      <c r="H8" s="7"/>
      <c r="I8" s="7"/>
    </row>
    <row r="9" spans="2:11" ht="17.399999999999999" x14ac:dyDescent="0.35">
      <c r="B9" s="27">
        <v>4</v>
      </c>
      <c r="C9" s="74" t="s">
        <v>17</v>
      </c>
      <c r="D9" s="51" t="s">
        <v>98</v>
      </c>
      <c r="E9" s="7"/>
      <c r="F9" s="7">
        <v>257</v>
      </c>
      <c r="G9" s="7" t="s">
        <v>0</v>
      </c>
      <c r="H9" s="7"/>
      <c r="I9" s="7" t="s">
        <v>0</v>
      </c>
    </row>
    <row r="10" spans="2:11" ht="17.399999999999999" x14ac:dyDescent="0.35">
      <c r="B10" s="27">
        <v>5</v>
      </c>
      <c r="C10" s="79" t="s">
        <v>108</v>
      </c>
      <c r="D10" s="82" t="s">
        <v>92</v>
      </c>
      <c r="E10" s="7"/>
      <c r="F10" s="7">
        <v>257</v>
      </c>
      <c r="G10" s="7" t="s">
        <v>0</v>
      </c>
      <c r="H10" s="7"/>
      <c r="I10" s="7" t="s">
        <v>0</v>
      </c>
      <c r="K10" t="s">
        <v>0</v>
      </c>
    </row>
    <row r="11" spans="2:11" ht="17.399999999999999" x14ac:dyDescent="0.35">
      <c r="B11" s="27">
        <v>6</v>
      </c>
      <c r="C11" s="75" t="s">
        <v>105</v>
      </c>
      <c r="D11" s="67" t="s">
        <v>91</v>
      </c>
      <c r="E11" s="7"/>
      <c r="F11" s="7">
        <v>257</v>
      </c>
      <c r="G11" s="7" t="s">
        <v>0</v>
      </c>
      <c r="H11" s="7" t="s">
        <v>0</v>
      </c>
      <c r="I11" s="7"/>
      <c r="K11" t="s">
        <v>0</v>
      </c>
    </row>
    <row r="12" spans="2:11" ht="17.399999999999999" x14ac:dyDescent="0.35">
      <c r="B12" s="27">
        <v>7</v>
      </c>
      <c r="C12" s="74" t="s">
        <v>17</v>
      </c>
      <c r="D12" s="51" t="s">
        <v>83</v>
      </c>
      <c r="E12" s="7"/>
      <c r="F12" s="7"/>
      <c r="G12" s="7">
        <v>248</v>
      </c>
      <c r="H12" s="7" t="s">
        <v>0</v>
      </c>
      <c r="I12" s="7"/>
    </row>
    <row r="13" spans="2:11" ht="17.399999999999999" x14ac:dyDescent="0.35">
      <c r="B13" s="27">
        <v>8</v>
      </c>
      <c r="C13" s="74" t="s">
        <v>17</v>
      </c>
      <c r="D13" s="51" t="s">
        <v>86</v>
      </c>
      <c r="E13" s="7"/>
      <c r="F13" s="7"/>
      <c r="G13" s="7">
        <v>247</v>
      </c>
      <c r="H13" s="7"/>
      <c r="I13" s="7"/>
    </row>
    <row r="14" spans="2:11" ht="17.399999999999999" x14ac:dyDescent="0.35">
      <c r="B14" s="27">
        <v>9</v>
      </c>
      <c r="C14" s="74" t="s">
        <v>17</v>
      </c>
      <c r="D14" s="51" t="s">
        <v>18</v>
      </c>
      <c r="E14" s="7"/>
      <c r="F14" s="7"/>
      <c r="G14" s="7">
        <v>247</v>
      </c>
      <c r="H14" s="7"/>
      <c r="I14" s="7"/>
    </row>
    <row r="15" spans="2:11" ht="17.399999999999999" x14ac:dyDescent="0.35">
      <c r="B15" s="27">
        <v>10</v>
      </c>
      <c r="C15" s="76" t="s">
        <v>106</v>
      </c>
      <c r="D15" s="83" t="s">
        <v>100</v>
      </c>
      <c r="E15" s="7"/>
      <c r="F15" s="7"/>
      <c r="G15" s="7">
        <v>245</v>
      </c>
      <c r="H15" s="7" t="s">
        <v>0</v>
      </c>
      <c r="I15" s="7"/>
      <c r="K15" t="s">
        <v>0</v>
      </c>
    </row>
    <row r="16" spans="2:11" ht="17.399999999999999" x14ac:dyDescent="0.35">
      <c r="B16" s="27">
        <v>11</v>
      </c>
      <c r="C16" s="78" t="s">
        <v>107</v>
      </c>
      <c r="D16" s="66" t="s">
        <v>117</v>
      </c>
      <c r="E16" s="7"/>
      <c r="F16" s="7"/>
      <c r="G16" s="7">
        <v>244</v>
      </c>
      <c r="H16" s="7" t="s">
        <v>0</v>
      </c>
      <c r="I16" s="7" t="s">
        <v>0</v>
      </c>
    </row>
    <row r="17" spans="2:11" ht="17.399999999999999" x14ac:dyDescent="0.35">
      <c r="B17" s="27">
        <v>12</v>
      </c>
      <c r="C17" s="78" t="s">
        <v>107</v>
      </c>
      <c r="D17" s="66" t="s">
        <v>90</v>
      </c>
      <c r="E17" s="7"/>
      <c r="F17" s="7"/>
      <c r="G17" s="7">
        <v>244</v>
      </c>
      <c r="H17" s="7"/>
      <c r="I17" s="7"/>
    </row>
    <row r="18" spans="2:11" ht="17.399999999999999" x14ac:dyDescent="0.35">
      <c r="B18" s="27">
        <v>13</v>
      </c>
      <c r="C18" s="11" t="s">
        <v>19</v>
      </c>
      <c r="D18" s="44" t="s">
        <v>21</v>
      </c>
      <c r="E18" s="7"/>
      <c r="F18" s="7"/>
      <c r="G18" s="7">
        <v>243</v>
      </c>
      <c r="H18" s="7"/>
      <c r="I18" s="7" t="s">
        <v>0</v>
      </c>
    </row>
    <row r="19" spans="2:11" ht="17.399999999999999" x14ac:dyDescent="0.35">
      <c r="B19" s="27">
        <v>14</v>
      </c>
      <c r="C19" s="75" t="s">
        <v>105</v>
      </c>
      <c r="D19" s="67" t="s">
        <v>85</v>
      </c>
      <c r="E19" s="7"/>
      <c r="F19" s="7"/>
      <c r="G19" s="7">
        <v>243</v>
      </c>
      <c r="H19" s="7" t="s">
        <v>0</v>
      </c>
      <c r="I19" s="7"/>
    </row>
    <row r="20" spans="2:11" ht="17.399999999999999" x14ac:dyDescent="0.35">
      <c r="B20" s="27">
        <v>15</v>
      </c>
      <c r="C20" s="233" t="s">
        <v>105</v>
      </c>
      <c r="D20" s="53" t="s">
        <v>118</v>
      </c>
      <c r="E20" s="7"/>
      <c r="F20" s="7"/>
      <c r="G20" s="7">
        <v>242</v>
      </c>
      <c r="H20" s="7" t="s">
        <v>0</v>
      </c>
      <c r="I20" s="7"/>
    </row>
    <row r="21" spans="2:11" ht="17.399999999999999" x14ac:dyDescent="0.35">
      <c r="B21" s="27">
        <v>16</v>
      </c>
      <c r="C21" s="11" t="s">
        <v>19</v>
      </c>
      <c r="D21" s="44" t="s">
        <v>20</v>
      </c>
      <c r="E21" s="7"/>
      <c r="F21" s="7"/>
      <c r="G21" s="7">
        <v>238</v>
      </c>
      <c r="H21" s="7" t="s">
        <v>0</v>
      </c>
      <c r="I21" s="7"/>
    </row>
    <row r="22" spans="2:11" ht="17.399999999999999" x14ac:dyDescent="0.35">
      <c r="B22" s="27">
        <v>17</v>
      </c>
      <c r="C22" s="79" t="s">
        <v>108</v>
      </c>
      <c r="D22" s="82" t="s">
        <v>96</v>
      </c>
      <c r="E22" s="7"/>
      <c r="F22" s="7"/>
      <c r="G22" s="7">
        <v>237</v>
      </c>
      <c r="H22" s="7" t="s">
        <v>0</v>
      </c>
      <c r="I22" s="7"/>
      <c r="K22" t="s">
        <v>0</v>
      </c>
    </row>
    <row r="23" spans="2:11" ht="17.399999999999999" x14ac:dyDescent="0.35">
      <c r="B23" s="27">
        <v>18</v>
      </c>
      <c r="C23" s="78" t="s">
        <v>107</v>
      </c>
      <c r="D23" s="66" t="s">
        <v>119</v>
      </c>
      <c r="E23" s="7"/>
      <c r="F23" s="7"/>
      <c r="G23" s="7">
        <v>236</v>
      </c>
      <c r="H23" s="7"/>
      <c r="I23" s="7" t="s">
        <v>0</v>
      </c>
    </row>
    <row r="24" spans="2:11" ht="17.399999999999999" x14ac:dyDescent="0.35">
      <c r="B24" s="27">
        <v>19</v>
      </c>
      <c r="C24" s="79" t="s">
        <v>108</v>
      </c>
      <c r="D24" s="82" t="s">
        <v>120</v>
      </c>
      <c r="E24" s="7"/>
      <c r="F24" s="7"/>
      <c r="G24" s="7">
        <v>236</v>
      </c>
      <c r="H24" s="7" t="s">
        <v>0</v>
      </c>
      <c r="I24" s="7"/>
    </row>
    <row r="25" spans="2:11" ht="17.399999999999999" x14ac:dyDescent="0.35">
      <c r="B25" s="27">
        <v>20</v>
      </c>
      <c r="C25" s="86" t="s">
        <v>123</v>
      </c>
      <c r="D25" s="72" t="s">
        <v>101</v>
      </c>
      <c r="E25" s="7"/>
      <c r="F25" s="7"/>
      <c r="G25" s="7">
        <v>235</v>
      </c>
      <c r="H25" s="7" t="s">
        <v>0</v>
      </c>
      <c r="I25" s="7" t="s">
        <v>0</v>
      </c>
    </row>
    <row r="26" spans="2:11" ht="17.399999999999999" x14ac:dyDescent="0.35">
      <c r="B26" s="27">
        <v>21</v>
      </c>
      <c r="C26" s="75" t="s">
        <v>105</v>
      </c>
      <c r="D26" s="53" t="s">
        <v>87</v>
      </c>
      <c r="E26" s="7"/>
      <c r="F26" s="7"/>
      <c r="G26" s="7">
        <v>235</v>
      </c>
      <c r="H26" s="7" t="s">
        <v>0</v>
      </c>
      <c r="I26" s="7" t="s">
        <v>0</v>
      </c>
    </row>
    <row r="27" spans="2:11" ht="17.399999999999999" x14ac:dyDescent="0.35">
      <c r="B27" s="27">
        <v>22</v>
      </c>
      <c r="C27" s="252" t="s">
        <v>108</v>
      </c>
      <c r="D27" s="253" t="s">
        <v>97</v>
      </c>
      <c r="E27" s="7"/>
      <c r="F27" s="7"/>
      <c r="G27" s="7">
        <v>234</v>
      </c>
      <c r="H27" s="7" t="s">
        <v>0</v>
      </c>
      <c r="I27" s="7"/>
      <c r="K27" t="s">
        <v>0</v>
      </c>
    </row>
    <row r="28" spans="2:11" ht="18" x14ac:dyDescent="0.35">
      <c r="B28" s="27">
        <v>23</v>
      </c>
      <c r="C28" s="15" t="s">
        <v>29</v>
      </c>
      <c r="D28" s="16" t="s">
        <v>30</v>
      </c>
      <c r="E28" s="7"/>
      <c r="F28" s="7"/>
      <c r="G28" s="7">
        <v>234</v>
      </c>
      <c r="H28" s="7" t="s">
        <v>0</v>
      </c>
      <c r="I28" s="7" t="s">
        <v>0</v>
      </c>
    </row>
    <row r="29" spans="2:11" ht="17.399999999999999" x14ac:dyDescent="0.35">
      <c r="B29" s="27">
        <v>24</v>
      </c>
      <c r="C29" s="75" t="s">
        <v>105</v>
      </c>
      <c r="D29" s="67" t="s">
        <v>95</v>
      </c>
      <c r="E29" s="7"/>
      <c r="F29" s="7"/>
      <c r="G29" s="7">
        <v>234</v>
      </c>
      <c r="H29" s="7"/>
      <c r="I29" s="7" t="s">
        <v>0</v>
      </c>
    </row>
    <row r="30" spans="2:11" ht="17.399999999999999" x14ac:dyDescent="0.35">
      <c r="B30" s="27">
        <v>25</v>
      </c>
      <c r="C30" s="84" t="s">
        <v>121</v>
      </c>
      <c r="D30" s="85" t="s">
        <v>122</v>
      </c>
      <c r="E30" s="7"/>
      <c r="F30" s="7"/>
      <c r="G30" s="7">
        <v>233</v>
      </c>
      <c r="H30" s="7"/>
      <c r="I30" s="7" t="s">
        <v>0</v>
      </c>
    </row>
    <row r="31" spans="2:11" ht="18" x14ac:dyDescent="0.35">
      <c r="B31" s="27">
        <v>26</v>
      </c>
      <c r="C31" s="19" t="s">
        <v>33</v>
      </c>
      <c r="D31" s="20" t="s">
        <v>37</v>
      </c>
      <c r="E31" s="7"/>
      <c r="F31" s="7"/>
      <c r="G31" s="7">
        <v>232</v>
      </c>
      <c r="H31" s="7"/>
      <c r="I31" s="7" t="s">
        <v>0</v>
      </c>
    </row>
    <row r="32" spans="2:11" ht="17.399999999999999" x14ac:dyDescent="0.35">
      <c r="B32" s="27">
        <v>27</v>
      </c>
      <c r="C32" s="86" t="s">
        <v>123</v>
      </c>
      <c r="D32" s="72" t="s">
        <v>124</v>
      </c>
      <c r="E32" s="7"/>
      <c r="F32" s="7"/>
      <c r="G32" s="7">
        <v>232</v>
      </c>
      <c r="H32" s="7" t="s">
        <v>0</v>
      </c>
      <c r="I32" s="7" t="s">
        <v>0</v>
      </c>
    </row>
    <row r="33" spans="2:9" ht="17.399999999999999" x14ac:dyDescent="0.35">
      <c r="B33" s="27">
        <v>28</v>
      </c>
      <c r="C33" s="74" t="s">
        <v>17</v>
      </c>
      <c r="D33" s="51" t="s">
        <v>88</v>
      </c>
      <c r="E33" s="7"/>
      <c r="F33" s="7"/>
      <c r="G33" s="7">
        <v>231</v>
      </c>
      <c r="H33" s="7"/>
      <c r="I33" s="7"/>
    </row>
    <row r="34" spans="2:9" ht="17.399999999999999" x14ac:dyDescent="0.35">
      <c r="B34" s="27">
        <v>29</v>
      </c>
      <c r="C34" s="17" t="s">
        <v>31</v>
      </c>
      <c r="D34" s="18" t="s">
        <v>45</v>
      </c>
      <c r="E34" s="7"/>
      <c r="F34" s="7"/>
      <c r="G34" s="7">
        <v>229</v>
      </c>
      <c r="H34" s="7" t="s">
        <v>0</v>
      </c>
      <c r="I34" s="7"/>
    </row>
    <row r="35" spans="2:9" ht="17.399999999999999" x14ac:dyDescent="0.35">
      <c r="B35" s="27">
        <v>30</v>
      </c>
      <c r="C35" s="79" t="s">
        <v>108</v>
      </c>
      <c r="D35" s="82" t="s">
        <v>125</v>
      </c>
      <c r="E35" s="7"/>
      <c r="F35" s="7"/>
      <c r="G35" s="7">
        <v>228</v>
      </c>
      <c r="H35" s="7" t="s">
        <v>0</v>
      </c>
      <c r="I35" s="7" t="s">
        <v>0</v>
      </c>
    </row>
    <row r="36" spans="2:9" ht="17.399999999999999" x14ac:dyDescent="0.35">
      <c r="B36" s="27">
        <v>31</v>
      </c>
      <c r="C36" s="15" t="s">
        <v>126</v>
      </c>
      <c r="D36" s="80" t="s">
        <v>127</v>
      </c>
      <c r="E36" s="7"/>
      <c r="F36" s="7"/>
      <c r="G36" s="7">
        <v>228</v>
      </c>
      <c r="H36" s="7" t="s">
        <v>0</v>
      </c>
      <c r="I36" s="7" t="s">
        <v>0</v>
      </c>
    </row>
    <row r="37" spans="2:9" ht="17.399999999999999" x14ac:dyDescent="0.35">
      <c r="B37" s="27">
        <v>32</v>
      </c>
      <c r="C37" s="84" t="s">
        <v>121</v>
      </c>
      <c r="D37" s="85" t="s">
        <v>128</v>
      </c>
      <c r="E37" s="7"/>
      <c r="F37" s="7"/>
      <c r="G37" s="7">
        <v>227</v>
      </c>
      <c r="H37" s="7"/>
      <c r="I37" s="7" t="s">
        <v>0</v>
      </c>
    </row>
    <row r="38" spans="2:9" ht="17.399999999999999" x14ac:dyDescent="0.35">
      <c r="B38" s="27">
        <v>33</v>
      </c>
      <c r="C38" s="78" t="s">
        <v>107</v>
      </c>
      <c r="D38" s="66" t="s">
        <v>99</v>
      </c>
      <c r="E38" s="7"/>
      <c r="F38" s="7"/>
      <c r="G38" s="7">
        <v>227</v>
      </c>
      <c r="H38" s="7" t="s">
        <v>0</v>
      </c>
      <c r="I38" s="7"/>
    </row>
    <row r="39" spans="2:9" ht="17.399999999999999" x14ac:dyDescent="0.35">
      <c r="B39" s="27">
        <v>34</v>
      </c>
      <c r="C39" s="75" t="s">
        <v>105</v>
      </c>
      <c r="D39" s="67" t="s">
        <v>94</v>
      </c>
      <c r="E39" s="7"/>
      <c r="F39" s="7"/>
      <c r="G39" s="7">
        <v>226</v>
      </c>
      <c r="H39" s="7"/>
      <c r="I39" s="7"/>
    </row>
    <row r="40" spans="2:9" ht="17.399999999999999" x14ac:dyDescent="0.35">
      <c r="B40" s="27">
        <v>35</v>
      </c>
      <c r="C40" s="86" t="s">
        <v>123</v>
      </c>
      <c r="D40" s="72" t="s">
        <v>129</v>
      </c>
      <c r="E40" s="7"/>
      <c r="F40" s="7"/>
      <c r="G40" s="7">
        <v>226</v>
      </c>
      <c r="H40" s="7"/>
      <c r="I40" s="7" t="s">
        <v>0</v>
      </c>
    </row>
    <row r="41" spans="2:9" ht="17.399999999999999" x14ac:dyDescent="0.35">
      <c r="B41" s="27">
        <v>36</v>
      </c>
      <c r="C41" s="86" t="s">
        <v>123</v>
      </c>
      <c r="D41" s="87" t="s">
        <v>130</v>
      </c>
      <c r="E41" s="7"/>
      <c r="F41" s="7"/>
      <c r="G41" s="7">
        <v>226</v>
      </c>
      <c r="H41" s="7"/>
      <c r="I41" s="7" t="s">
        <v>0</v>
      </c>
    </row>
    <row r="42" spans="2:9" ht="17.399999999999999" x14ac:dyDescent="0.35">
      <c r="B42" s="27">
        <v>37</v>
      </c>
      <c r="C42" s="86" t="s">
        <v>123</v>
      </c>
      <c r="D42" s="87" t="s">
        <v>131</v>
      </c>
      <c r="E42" s="7"/>
      <c r="F42" s="7"/>
      <c r="G42" s="7">
        <v>225</v>
      </c>
      <c r="H42" s="7"/>
      <c r="I42" s="7" t="s">
        <v>0</v>
      </c>
    </row>
    <row r="43" spans="2:9" ht="17.399999999999999" x14ac:dyDescent="0.35">
      <c r="B43" s="27">
        <v>38</v>
      </c>
      <c r="C43" s="86" t="s">
        <v>123</v>
      </c>
      <c r="D43" s="72" t="s">
        <v>132</v>
      </c>
      <c r="E43" s="7"/>
      <c r="F43" s="7"/>
      <c r="G43" s="7">
        <v>225</v>
      </c>
      <c r="H43" s="7"/>
      <c r="I43" s="7" t="s">
        <v>0</v>
      </c>
    </row>
    <row r="44" spans="2:9" ht="17.399999999999999" x14ac:dyDescent="0.35">
      <c r="B44" s="27">
        <v>39</v>
      </c>
      <c r="C44" s="11" t="s">
        <v>19</v>
      </c>
      <c r="D44" s="12" t="s">
        <v>22</v>
      </c>
      <c r="E44" s="7"/>
      <c r="F44" s="7"/>
      <c r="G44" s="7"/>
      <c r="H44" s="7">
        <v>223</v>
      </c>
      <c r="I44" s="7" t="s">
        <v>0</v>
      </c>
    </row>
    <row r="45" spans="2:9" ht="17.399999999999999" x14ac:dyDescent="0.35">
      <c r="B45" s="27">
        <v>40</v>
      </c>
      <c r="C45" s="84" t="s">
        <v>121</v>
      </c>
      <c r="D45" s="88" t="s">
        <v>133</v>
      </c>
      <c r="E45" s="7"/>
      <c r="F45" s="7"/>
      <c r="G45" s="7"/>
      <c r="H45" s="7">
        <v>221</v>
      </c>
      <c r="I45" s="7" t="s">
        <v>0</v>
      </c>
    </row>
    <row r="46" spans="2:9" ht="17.399999999999999" x14ac:dyDescent="0.35">
      <c r="B46" s="27">
        <v>41</v>
      </c>
      <c r="C46" s="15" t="s">
        <v>126</v>
      </c>
      <c r="D46" s="32" t="s">
        <v>134</v>
      </c>
      <c r="E46" s="7"/>
      <c r="F46" s="7"/>
      <c r="G46" s="7"/>
      <c r="H46" s="7">
        <v>221</v>
      </c>
      <c r="I46" s="7" t="s">
        <v>0</v>
      </c>
    </row>
    <row r="47" spans="2:9" ht="17.399999999999999" x14ac:dyDescent="0.35">
      <c r="B47" s="27">
        <v>42</v>
      </c>
      <c r="C47" s="75" t="s">
        <v>105</v>
      </c>
      <c r="D47" s="53" t="s">
        <v>89</v>
      </c>
      <c r="E47" s="7"/>
      <c r="F47" s="7"/>
      <c r="G47" s="7"/>
      <c r="H47" s="7">
        <v>218</v>
      </c>
      <c r="I47" s="7"/>
    </row>
    <row r="48" spans="2:9" ht="17.399999999999999" x14ac:dyDescent="0.35">
      <c r="B48" s="27">
        <v>43</v>
      </c>
      <c r="C48" s="15" t="s">
        <v>126</v>
      </c>
      <c r="D48" s="80" t="s">
        <v>135</v>
      </c>
      <c r="E48" s="7"/>
      <c r="F48" s="7"/>
      <c r="G48" s="7"/>
      <c r="H48" s="7">
        <v>218</v>
      </c>
      <c r="I48" s="7"/>
    </row>
    <row r="49" spans="2:9" ht="17.399999999999999" x14ac:dyDescent="0.35">
      <c r="B49" s="27">
        <v>44</v>
      </c>
      <c r="C49" s="78" t="s">
        <v>107</v>
      </c>
      <c r="D49" s="66" t="s">
        <v>136</v>
      </c>
      <c r="E49" s="7"/>
      <c r="F49" s="7"/>
      <c r="G49" s="7"/>
      <c r="H49" s="7">
        <v>216</v>
      </c>
      <c r="I49" s="7" t="s">
        <v>0</v>
      </c>
    </row>
    <row r="50" spans="2:9" ht="17.399999999999999" x14ac:dyDescent="0.35">
      <c r="B50" s="27">
        <v>45</v>
      </c>
      <c r="C50" s="78" t="s">
        <v>107</v>
      </c>
      <c r="D50" s="70" t="s">
        <v>139</v>
      </c>
      <c r="E50" s="7"/>
      <c r="F50" s="7"/>
      <c r="G50" s="7"/>
      <c r="H50" s="7">
        <v>215</v>
      </c>
      <c r="I50" s="7"/>
    </row>
    <row r="51" spans="2:9" ht="17.399999999999999" x14ac:dyDescent="0.35">
      <c r="B51" s="27">
        <v>46</v>
      </c>
      <c r="C51" s="84" t="s">
        <v>121</v>
      </c>
      <c r="D51" s="88" t="s">
        <v>137</v>
      </c>
      <c r="E51" s="7"/>
      <c r="F51" s="7"/>
      <c r="G51" s="7"/>
      <c r="H51" s="7">
        <v>215</v>
      </c>
      <c r="I51" s="7" t="s">
        <v>0</v>
      </c>
    </row>
    <row r="52" spans="2:9" ht="17.399999999999999" x14ac:dyDescent="0.35">
      <c r="B52" s="27">
        <v>47</v>
      </c>
      <c r="C52" s="79" t="s">
        <v>108</v>
      </c>
      <c r="D52" s="68" t="s">
        <v>138</v>
      </c>
      <c r="E52" s="7"/>
      <c r="F52" s="7"/>
      <c r="G52" s="7"/>
      <c r="H52" s="7">
        <v>215</v>
      </c>
      <c r="I52" s="7" t="s">
        <v>0</v>
      </c>
    </row>
    <row r="53" spans="2:9" ht="17.399999999999999" x14ac:dyDescent="0.35">
      <c r="B53" s="27">
        <v>48</v>
      </c>
      <c r="C53" s="84" t="s">
        <v>121</v>
      </c>
      <c r="D53" s="85" t="s">
        <v>143</v>
      </c>
      <c r="E53" s="7"/>
      <c r="F53" s="7"/>
      <c r="G53" s="7"/>
      <c r="H53" s="7">
        <v>215</v>
      </c>
      <c r="I53" s="7" t="s">
        <v>0</v>
      </c>
    </row>
    <row r="54" spans="2:9" ht="17.399999999999999" x14ac:dyDescent="0.35">
      <c r="B54" s="27">
        <v>49</v>
      </c>
      <c r="C54" s="15" t="s">
        <v>126</v>
      </c>
      <c r="D54" s="32" t="s">
        <v>140</v>
      </c>
      <c r="E54" s="7"/>
      <c r="F54" s="7"/>
      <c r="G54" s="7"/>
      <c r="H54" s="7">
        <v>214</v>
      </c>
      <c r="I54" s="7" t="s">
        <v>0</v>
      </c>
    </row>
    <row r="55" spans="2:9" ht="17.399999999999999" x14ac:dyDescent="0.35">
      <c r="B55" s="27">
        <v>50</v>
      </c>
      <c r="C55" s="84" t="s">
        <v>121</v>
      </c>
      <c r="D55" s="85" t="s">
        <v>141</v>
      </c>
      <c r="E55" s="7"/>
      <c r="F55" s="7"/>
      <c r="G55" s="7"/>
      <c r="H55" s="7">
        <v>213</v>
      </c>
      <c r="I55" s="7"/>
    </row>
    <row r="56" spans="2:9" ht="17.399999999999999" x14ac:dyDescent="0.35">
      <c r="B56" s="27">
        <v>51</v>
      </c>
      <c r="C56" s="78" t="s">
        <v>107</v>
      </c>
      <c r="D56" s="66" t="s">
        <v>142</v>
      </c>
      <c r="E56" s="7"/>
      <c r="F56" s="7"/>
      <c r="G56" s="7"/>
      <c r="H56" s="7">
        <v>213</v>
      </c>
      <c r="I56" s="7"/>
    </row>
    <row r="57" spans="2:9" ht="17.399999999999999" x14ac:dyDescent="0.35">
      <c r="B57" s="27">
        <v>52</v>
      </c>
      <c r="C57" s="13" t="s">
        <v>24</v>
      </c>
      <c r="D57" s="142" t="s">
        <v>27</v>
      </c>
      <c r="E57" s="7"/>
      <c r="F57" s="7"/>
      <c r="G57" s="7"/>
      <c r="H57" s="7">
        <v>211</v>
      </c>
      <c r="I57" s="7" t="s">
        <v>0</v>
      </c>
    </row>
    <row r="58" spans="2:9" ht="17.399999999999999" x14ac:dyDescent="0.35">
      <c r="B58" s="27">
        <v>53</v>
      </c>
      <c r="C58" s="76" t="s">
        <v>106</v>
      </c>
      <c r="D58" s="83" t="s">
        <v>144</v>
      </c>
      <c r="E58" s="7"/>
      <c r="F58" s="7"/>
      <c r="G58" s="7"/>
      <c r="H58" s="7">
        <v>211</v>
      </c>
      <c r="I58" s="7" t="s">
        <v>0</v>
      </c>
    </row>
    <row r="59" spans="2:9" ht="17.399999999999999" x14ac:dyDescent="0.35">
      <c r="B59" s="27">
        <v>54</v>
      </c>
      <c r="C59" s="13" t="s">
        <v>24</v>
      </c>
      <c r="D59" s="14" t="s">
        <v>35</v>
      </c>
      <c r="E59" s="7"/>
      <c r="F59" s="7"/>
      <c r="G59" s="7"/>
      <c r="H59" s="7">
        <v>210</v>
      </c>
      <c r="I59" s="7" t="s">
        <v>0</v>
      </c>
    </row>
    <row r="60" spans="2:9" ht="17.399999999999999" x14ac:dyDescent="0.35">
      <c r="B60" s="27">
        <v>55</v>
      </c>
      <c r="C60" s="11" t="s">
        <v>19</v>
      </c>
      <c r="D60" s="12" t="s">
        <v>23</v>
      </c>
      <c r="E60" s="7"/>
      <c r="F60" s="7"/>
      <c r="G60" s="7"/>
      <c r="H60" s="7">
        <v>208</v>
      </c>
      <c r="I60" s="7" t="s">
        <v>0</v>
      </c>
    </row>
    <row r="61" spans="2:9" ht="17.399999999999999" x14ac:dyDescent="0.35">
      <c r="B61" s="27">
        <v>56</v>
      </c>
      <c r="C61" s="75" t="s">
        <v>105</v>
      </c>
      <c r="D61" s="67" t="s">
        <v>159</v>
      </c>
      <c r="E61" s="7"/>
      <c r="F61" s="7"/>
      <c r="G61" s="7"/>
      <c r="H61" s="7">
        <v>208</v>
      </c>
      <c r="I61" s="7" t="s">
        <v>0</v>
      </c>
    </row>
    <row r="62" spans="2:9" ht="17.399999999999999" x14ac:dyDescent="0.35">
      <c r="B62" s="27">
        <v>57</v>
      </c>
      <c r="C62" s="79" t="s">
        <v>108</v>
      </c>
      <c r="D62" s="82" t="s">
        <v>145</v>
      </c>
      <c r="E62" s="7"/>
      <c r="F62" s="7"/>
      <c r="G62" s="7"/>
      <c r="H62" s="7">
        <v>208</v>
      </c>
      <c r="I62" s="7" t="s">
        <v>0</v>
      </c>
    </row>
    <row r="63" spans="2:9" ht="17.399999999999999" x14ac:dyDescent="0.35">
      <c r="B63" s="27">
        <v>58</v>
      </c>
      <c r="C63" s="89" t="s">
        <v>149</v>
      </c>
      <c r="D63" s="90" t="s">
        <v>157</v>
      </c>
      <c r="E63" s="7"/>
      <c r="F63" s="7"/>
      <c r="G63" s="7"/>
      <c r="H63" s="7">
        <v>207</v>
      </c>
      <c r="I63" s="7" t="s">
        <v>0</v>
      </c>
    </row>
    <row r="64" spans="2:9" ht="17.399999999999999" x14ac:dyDescent="0.35">
      <c r="B64" s="27">
        <v>59</v>
      </c>
      <c r="C64" s="79" t="s">
        <v>108</v>
      </c>
      <c r="D64" s="82" t="s">
        <v>146</v>
      </c>
      <c r="E64" s="7"/>
      <c r="F64" s="7"/>
      <c r="G64" s="7"/>
      <c r="H64" s="7">
        <v>206</v>
      </c>
      <c r="I64" s="7" t="s">
        <v>0</v>
      </c>
    </row>
    <row r="65" spans="2:9" ht="17.399999999999999" x14ac:dyDescent="0.35">
      <c r="B65" s="27">
        <v>60</v>
      </c>
      <c r="C65" s="84" t="s">
        <v>121</v>
      </c>
      <c r="D65" s="85" t="s">
        <v>147</v>
      </c>
      <c r="E65" s="7"/>
      <c r="F65" s="7"/>
      <c r="G65" s="7"/>
      <c r="H65" s="7">
        <v>206</v>
      </c>
      <c r="I65" s="7" t="s">
        <v>0</v>
      </c>
    </row>
    <row r="66" spans="2:9" ht="17.399999999999999" x14ac:dyDescent="0.35">
      <c r="B66" s="27">
        <v>61</v>
      </c>
      <c r="C66" s="254" t="s">
        <v>123</v>
      </c>
      <c r="D66" s="255" t="s">
        <v>148</v>
      </c>
      <c r="E66" s="7"/>
      <c r="F66" s="7"/>
      <c r="G66" s="7"/>
      <c r="H66" s="7">
        <v>205</v>
      </c>
      <c r="I66" s="7"/>
    </row>
    <row r="67" spans="2:9" ht="17.399999999999999" x14ac:dyDescent="0.35">
      <c r="B67" s="27">
        <v>62</v>
      </c>
      <c r="C67" s="89" t="s">
        <v>149</v>
      </c>
      <c r="D67" s="90" t="s">
        <v>150</v>
      </c>
      <c r="E67" s="7"/>
      <c r="F67" s="7"/>
      <c r="G67" s="7"/>
      <c r="H67" s="7">
        <v>202</v>
      </c>
      <c r="I67" s="7" t="s">
        <v>0</v>
      </c>
    </row>
    <row r="68" spans="2:9" ht="17.399999999999999" x14ac:dyDescent="0.35">
      <c r="B68" s="27">
        <v>63</v>
      </c>
      <c r="C68" s="89" t="s">
        <v>149</v>
      </c>
      <c r="D68" s="90" t="s">
        <v>151</v>
      </c>
      <c r="E68" s="7"/>
      <c r="F68" s="7"/>
      <c r="G68" s="7"/>
      <c r="H68" s="7">
        <v>201</v>
      </c>
      <c r="I68" s="7" t="s">
        <v>0</v>
      </c>
    </row>
    <row r="69" spans="2:9" ht="17.399999999999999" x14ac:dyDescent="0.35">
      <c r="B69" s="27">
        <v>64</v>
      </c>
      <c r="C69" s="13" t="s">
        <v>24</v>
      </c>
      <c r="D69" s="14" t="s">
        <v>25</v>
      </c>
      <c r="E69" s="7"/>
      <c r="F69" s="7"/>
      <c r="G69" s="7"/>
      <c r="H69" s="7">
        <v>201</v>
      </c>
      <c r="I69" s="7" t="s">
        <v>0</v>
      </c>
    </row>
    <row r="70" spans="2:9" ht="17.399999999999999" x14ac:dyDescent="0.35">
      <c r="B70" s="27">
        <v>65</v>
      </c>
      <c r="C70" s="76" t="s">
        <v>106</v>
      </c>
      <c r="D70" s="83" t="s">
        <v>152</v>
      </c>
      <c r="E70" s="7"/>
      <c r="F70" s="7"/>
      <c r="G70" s="7"/>
      <c r="H70" s="7">
        <v>200</v>
      </c>
      <c r="I70" s="7"/>
    </row>
    <row r="71" spans="2:9" ht="17.399999999999999" x14ac:dyDescent="0.35">
      <c r="B71" s="27">
        <v>66</v>
      </c>
      <c r="C71" s="13" t="s">
        <v>24</v>
      </c>
      <c r="D71" s="14" t="s">
        <v>26</v>
      </c>
      <c r="E71" s="7"/>
      <c r="F71" s="7"/>
      <c r="G71" s="7"/>
      <c r="H71" s="7">
        <v>200</v>
      </c>
      <c r="I71" s="7" t="s">
        <v>0</v>
      </c>
    </row>
    <row r="72" spans="2:9" ht="17.399999999999999" x14ac:dyDescent="0.35">
      <c r="B72" s="27">
        <v>67</v>
      </c>
      <c r="C72" s="13" t="s">
        <v>24</v>
      </c>
      <c r="D72" s="14" t="s">
        <v>28</v>
      </c>
      <c r="E72" s="7"/>
      <c r="F72" s="7"/>
      <c r="G72" s="7"/>
      <c r="H72" s="7">
        <v>200</v>
      </c>
      <c r="I72" s="7" t="s">
        <v>0</v>
      </c>
    </row>
    <row r="73" spans="2:9" ht="18" x14ac:dyDescent="0.35">
      <c r="B73" s="27">
        <v>68</v>
      </c>
      <c r="C73" s="19" t="s">
        <v>33</v>
      </c>
      <c r="D73" s="20" t="s">
        <v>34</v>
      </c>
      <c r="E73" s="7"/>
      <c r="F73" s="7"/>
      <c r="G73" s="7"/>
      <c r="H73" s="7"/>
      <c r="I73" s="7">
        <v>199</v>
      </c>
    </row>
    <row r="74" spans="2:9" ht="17.399999999999999" x14ac:dyDescent="0.35">
      <c r="B74" s="27">
        <v>69</v>
      </c>
      <c r="C74" s="86" t="s">
        <v>123</v>
      </c>
      <c r="D74" s="87" t="s">
        <v>153</v>
      </c>
      <c r="E74" s="7"/>
      <c r="F74" s="7"/>
      <c r="G74" s="7"/>
      <c r="H74" s="7"/>
      <c r="I74" s="7">
        <v>199</v>
      </c>
    </row>
    <row r="75" spans="2:9" ht="17.399999999999999" x14ac:dyDescent="0.35">
      <c r="B75" s="27">
        <v>70</v>
      </c>
      <c r="C75" s="11" t="s">
        <v>19</v>
      </c>
      <c r="D75" s="12" t="s">
        <v>38</v>
      </c>
      <c r="E75" s="7"/>
      <c r="F75" s="7"/>
      <c r="G75" s="7"/>
      <c r="H75" s="7"/>
      <c r="I75" s="7">
        <v>199</v>
      </c>
    </row>
    <row r="76" spans="2:9" ht="17.399999999999999" x14ac:dyDescent="0.35">
      <c r="B76" s="27">
        <v>71</v>
      </c>
      <c r="C76" s="15" t="s">
        <v>126</v>
      </c>
      <c r="D76" s="32" t="s">
        <v>154</v>
      </c>
      <c r="E76" s="7"/>
      <c r="F76" s="7"/>
      <c r="G76" s="7"/>
      <c r="H76" s="7"/>
      <c r="I76" s="7">
        <v>199</v>
      </c>
    </row>
    <row r="77" spans="2:9" ht="17.399999999999999" x14ac:dyDescent="0.35">
      <c r="B77" s="27">
        <v>72</v>
      </c>
      <c r="C77" s="17" t="s">
        <v>31</v>
      </c>
      <c r="D77" s="18" t="s">
        <v>39</v>
      </c>
      <c r="E77" s="7"/>
      <c r="F77" s="7"/>
      <c r="G77" s="7"/>
      <c r="H77" s="7"/>
      <c r="I77" s="7">
        <v>194</v>
      </c>
    </row>
    <row r="78" spans="2:9" ht="17.399999999999999" x14ac:dyDescent="0.35">
      <c r="B78" s="27">
        <v>73</v>
      </c>
      <c r="C78" s="84" t="s">
        <v>121</v>
      </c>
      <c r="D78" s="85" t="s">
        <v>155</v>
      </c>
      <c r="E78" s="7"/>
      <c r="F78" s="7"/>
      <c r="G78" s="7"/>
      <c r="H78" s="7"/>
      <c r="I78" s="7">
        <v>194</v>
      </c>
    </row>
    <row r="79" spans="2:9" ht="17.399999999999999" x14ac:dyDescent="0.35">
      <c r="B79" s="27">
        <v>74</v>
      </c>
      <c r="C79" s="76" t="s">
        <v>106</v>
      </c>
      <c r="D79" s="83" t="s">
        <v>156</v>
      </c>
      <c r="E79" s="7"/>
      <c r="F79" s="7"/>
      <c r="G79" s="7"/>
      <c r="H79" s="7"/>
      <c r="I79" s="7">
        <v>194</v>
      </c>
    </row>
    <row r="80" spans="2:9" ht="17.399999999999999" x14ac:dyDescent="0.35">
      <c r="B80" s="27">
        <v>75</v>
      </c>
      <c r="C80" s="76" t="s">
        <v>106</v>
      </c>
      <c r="D80" s="71" t="s">
        <v>160</v>
      </c>
      <c r="E80" s="7"/>
      <c r="F80" s="7"/>
      <c r="G80" s="7"/>
      <c r="H80" s="7"/>
      <c r="I80" s="7">
        <v>191</v>
      </c>
    </row>
    <row r="81" spans="2:9" ht="17.399999999999999" x14ac:dyDescent="0.35">
      <c r="B81" s="27">
        <v>76</v>
      </c>
      <c r="C81" s="17" t="s">
        <v>31</v>
      </c>
      <c r="D81" s="18" t="s">
        <v>36</v>
      </c>
      <c r="E81" s="7"/>
      <c r="F81" s="7"/>
      <c r="G81" s="7"/>
      <c r="H81" s="7"/>
      <c r="I81" s="7">
        <v>190</v>
      </c>
    </row>
    <row r="82" spans="2:9" ht="18" x14ac:dyDescent="0.35">
      <c r="B82" s="27">
        <v>77</v>
      </c>
      <c r="C82" s="23" t="s">
        <v>53</v>
      </c>
      <c r="D82" s="24" t="s">
        <v>63</v>
      </c>
      <c r="E82" s="7"/>
      <c r="F82" s="7"/>
      <c r="G82" s="7"/>
      <c r="H82" s="7"/>
      <c r="I82" s="7">
        <v>190</v>
      </c>
    </row>
    <row r="83" spans="2:9" ht="17.399999999999999" x14ac:dyDescent="0.35">
      <c r="B83" s="27">
        <v>78</v>
      </c>
      <c r="C83" s="21" t="s">
        <v>41</v>
      </c>
      <c r="D83" s="22" t="s">
        <v>42</v>
      </c>
      <c r="E83" s="7"/>
      <c r="F83" s="7"/>
      <c r="G83" s="7"/>
      <c r="H83" s="7"/>
      <c r="I83" s="7">
        <v>190</v>
      </c>
    </row>
    <row r="84" spans="2:9" ht="17.399999999999999" x14ac:dyDescent="0.35">
      <c r="B84" s="27">
        <v>79</v>
      </c>
      <c r="C84" s="76" t="s">
        <v>106</v>
      </c>
      <c r="D84" s="83" t="s">
        <v>158</v>
      </c>
      <c r="E84" s="7"/>
      <c r="F84" s="7"/>
      <c r="G84" s="7"/>
      <c r="H84" s="7"/>
      <c r="I84" s="7">
        <v>189</v>
      </c>
    </row>
    <row r="85" spans="2:9" ht="17.399999999999999" x14ac:dyDescent="0.35">
      <c r="B85" s="27">
        <v>80</v>
      </c>
      <c r="C85" s="17" t="s">
        <v>31</v>
      </c>
      <c r="D85" s="18" t="s">
        <v>40</v>
      </c>
      <c r="E85" s="7"/>
      <c r="F85" s="7"/>
      <c r="G85" s="7"/>
      <c r="H85" s="7"/>
      <c r="I85" s="7">
        <v>189</v>
      </c>
    </row>
    <row r="86" spans="2:9" ht="18" x14ac:dyDescent="0.35">
      <c r="B86" s="27">
        <v>81</v>
      </c>
      <c r="C86" s="15" t="s">
        <v>29</v>
      </c>
      <c r="D86" s="26" t="s">
        <v>52</v>
      </c>
      <c r="E86" s="7"/>
      <c r="F86" s="7"/>
      <c r="G86" s="7"/>
      <c r="H86" s="7"/>
      <c r="I86" s="7">
        <v>187</v>
      </c>
    </row>
    <row r="87" spans="2:9" ht="17.399999999999999" x14ac:dyDescent="0.35">
      <c r="B87" s="27">
        <v>82</v>
      </c>
      <c r="C87" s="17" t="s">
        <v>31</v>
      </c>
      <c r="D87" s="18" t="s">
        <v>32</v>
      </c>
      <c r="E87" s="7"/>
      <c r="F87" s="7"/>
      <c r="G87" s="7"/>
      <c r="H87" s="7"/>
      <c r="I87" s="7">
        <v>185</v>
      </c>
    </row>
    <row r="88" spans="2:9" ht="17.399999999999999" x14ac:dyDescent="0.35">
      <c r="B88" s="27">
        <v>83</v>
      </c>
      <c r="C88" s="31" t="s">
        <v>126</v>
      </c>
      <c r="D88" s="32" t="s">
        <v>161</v>
      </c>
      <c r="E88" s="7"/>
      <c r="F88" s="7"/>
      <c r="G88" s="7"/>
      <c r="H88" s="7"/>
      <c r="I88" s="7">
        <v>183</v>
      </c>
    </row>
    <row r="89" spans="2:9" ht="18" x14ac:dyDescent="0.35">
      <c r="B89" s="27">
        <v>84</v>
      </c>
      <c r="C89" s="23" t="s">
        <v>53</v>
      </c>
      <c r="D89" s="24" t="s">
        <v>67</v>
      </c>
      <c r="E89" s="7"/>
      <c r="F89" s="7"/>
      <c r="G89" s="7"/>
      <c r="H89" s="7"/>
      <c r="I89" s="7">
        <v>182</v>
      </c>
    </row>
    <row r="90" spans="2:9" ht="18" x14ac:dyDescent="0.35">
      <c r="B90" s="27">
        <v>85</v>
      </c>
      <c r="C90" s="15" t="s">
        <v>29</v>
      </c>
      <c r="D90" s="16" t="s">
        <v>60</v>
      </c>
      <c r="E90" s="7"/>
      <c r="F90" s="7"/>
      <c r="G90" s="7"/>
      <c r="H90" s="7"/>
      <c r="I90" s="7">
        <v>178</v>
      </c>
    </row>
    <row r="91" spans="2:9" ht="17.399999999999999" x14ac:dyDescent="0.35">
      <c r="B91" s="27">
        <v>86</v>
      </c>
      <c r="C91" s="21" t="s">
        <v>41</v>
      </c>
      <c r="D91" s="91" t="s">
        <v>47</v>
      </c>
      <c r="E91" s="7"/>
      <c r="F91" s="7"/>
      <c r="G91" s="7"/>
      <c r="H91" s="7"/>
      <c r="I91" s="7">
        <v>178</v>
      </c>
    </row>
    <row r="92" spans="2:9" ht="17.399999999999999" x14ac:dyDescent="0.35">
      <c r="B92" s="27">
        <v>87</v>
      </c>
      <c r="C92" s="15" t="s">
        <v>126</v>
      </c>
      <c r="D92" s="32" t="s">
        <v>162</v>
      </c>
      <c r="E92" s="7"/>
      <c r="F92" s="7"/>
      <c r="G92" s="7"/>
      <c r="H92" s="7"/>
      <c r="I92" s="7">
        <v>177</v>
      </c>
    </row>
    <row r="93" spans="2:9" ht="18" x14ac:dyDescent="0.35">
      <c r="B93" s="27">
        <v>88</v>
      </c>
      <c r="C93" s="15" t="s">
        <v>29</v>
      </c>
      <c r="D93" s="16" t="s">
        <v>61</v>
      </c>
      <c r="E93" s="7"/>
      <c r="F93" s="7"/>
      <c r="G93" s="7"/>
      <c r="H93" s="7"/>
      <c r="I93" s="7">
        <v>176</v>
      </c>
    </row>
    <row r="94" spans="2:9" ht="18" x14ac:dyDescent="0.35">
      <c r="B94" s="27">
        <v>89</v>
      </c>
      <c r="C94" s="19" t="s">
        <v>33</v>
      </c>
      <c r="D94" s="20" t="s">
        <v>43</v>
      </c>
      <c r="E94" s="7"/>
      <c r="F94" s="7"/>
      <c r="G94" s="7"/>
      <c r="H94" s="7"/>
      <c r="I94" s="7">
        <v>176</v>
      </c>
    </row>
    <row r="95" spans="2:9" ht="17.399999999999999" x14ac:dyDescent="0.35">
      <c r="B95" s="27">
        <v>90</v>
      </c>
      <c r="C95" s="89" t="s">
        <v>149</v>
      </c>
      <c r="D95" s="90" t="s">
        <v>163</v>
      </c>
      <c r="E95" s="7"/>
      <c r="F95" s="7"/>
      <c r="G95" s="7"/>
      <c r="H95" s="7"/>
      <c r="I95" s="7">
        <v>176</v>
      </c>
    </row>
    <row r="96" spans="2:9" ht="18" x14ac:dyDescent="0.35">
      <c r="B96" s="27">
        <v>91</v>
      </c>
      <c r="C96" s="19" t="s">
        <v>33</v>
      </c>
      <c r="D96" s="20" t="s">
        <v>62</v>
      </c>
      <c r="E96" s="7"/>
      <c r="F96" s="7"/>
      <c r="G96" s="7"/>
      <c r="H96" s="7"/>
      <c r="I96" s="7">
        <v>175</v>
      </c>
    </row>
    <row r="97" spans="2:10" ht="17.399999999999999" x14ac:dyDescent="0.35">
      <c r="C97" s="2"/>
      <c r="D97" s="69"/>
    </row>
    <row r="98" spans="2:10" ht="17.399999999999999" x14ac:dyDescent="0.35">
      <c r="C98" s="2"/>
      <c r="D98" s="69"/>
    </row>
    <row r="100" spans="2:10" ht="15.6" x14ac:dyDescent="0.3">
      <c r="D100" s="29" t="s">
        <v>164</v>
      </c>
      <c r="G100" s="29" t="s">
        <v>225</v>
      </c>
    </row>
    <row r="101" spans="2:10" ht="15.6" x14ac:dyDescent="0.3">
      <c r="E101" s="29"/>
    </row>
    <row r="102" spans="2:10" ht="41.4" x14ac:dyDescent="0.3">
      <c r="E102" s="92" t="s">
        <v>165</v>
      </c>
      <c r="F102" s="92" t="s">
        <v>166</v>
      </c>
      <c r="G102" s="92" t="s">
        <v>167</v>
      </c>
      <c r="H102" s="92" t="s">
        <v>168</v>
      </c>
      <c r="I102" s="92" t="s">
        <v>169</v>
      </c>
      <c r="J102" s="92" t="s">
        <v>170</v>
      </c>
    </row>
    <row r="103" spans="2:10" ht="17.399999999999999" x14ac:dyDescent="0.35">
      <c r="B103" s="27">
        <v>1</v>
      </c>
      <c r="C103" s="74" t="s">
        <v>17</v>
      </c>
      <c r="D103" s="51" t="s">
        <v>82</v>
      </c>
      <c r="E103" s="7">
        <v>707</v>
      </c>
      <c r="F103" s="7" t="s">
        <v>0</v>
      </c>
      <c r="G103" s="7"/>
      <c r="H103" s="7"/>
      <c r="I103" s="7"/>
      <c r="J103" s="7" t="s">
        <v>0</v>
      </c>
    </row>
    <row r="104" spans="2:10" ht="17.399999999999999" x14ac:dyDescent="0.35">
      <c r="B104" s="27">
        <v>2</v>
      </c>
      <c r="C104" s="74" t="s">
        <v>17</v>
      </c>
      <c r="D104" s="51" t="s">
        <v>84</v>
      </c>
      <c r="E104" s="7">
        <v>702</v>
      </c>
      <c r="F104" s="7"/>
      <c r="G104" s="7" t="s">
        <v>0</v>
      </c>
      <c r="H104" s="7" t="s">
        <v>0</v>
      </c>
      <c r="I104" s="7"/>
      <c r="J104" s="7"/>
    </row>
    <row r="105" spans="2:10" ht="17.399999999999999" x14ac:dyDescent="0.35">
      <c r="B105" s="27">
        <v>3</v>
      </c>
      <c r="C105" s="75" t="s">
        <v>105</v>
      </c>
      <c r="D105" s="53" t="s">
        <v>85</v>
      </c>
      <c r="E105" s="7">
        <v>701</v>
      </c>
      <c r="F105" s="7" t="s">
        <v>0</v>
      </c>
      <c r="G105" s="7"/>
      <c r="H105" s="7" t="s">
        <v>0</v>
      </c>
      <c r="I105" s="7"/>
      <c r="J105" s="7"/>
    </row>
    <row r="106" spans="2:10" ht="17.399999999999999" x14ac:dyDescent="0.35">
      <c r="B106" s="27">
        <v>4</v>
      </c>
      <c r="C106" s="74" t="s">
        <v>17</v>
      </c>
      <c r="D106" s="51" t="s">
        <v>83</v>
      </c>
      <c r="E106" s="7">
        <v>695</v>
      </c>
      <c r="F106" s="7"/>
      <c r="G106" s="7"/>
      <c r="H106" s="7" t="s">
        <v>0</v>
      </c>
      <c r="I106" s="7"/>
      <c r="J106" s="7"/>
    </row>
    <row r="107" spans="2:10" ht="17.399999999999999" x14ac:dyDescent="0.35">
      <c r="B107" s="27">
        <v>5</v>
      </c>
      <c r="C107" s="74" t="s">
        <v>17</v>
      </c>
      <c r="D107" s="50" t="s">
        <v>98</v>
      </c>
      <c r="E107" s="7">
        <v>676</v>
      </c>
      <c r="F107" s="7"/>
      <c r="G107" s="7"/>
      <c r="H107" s="7"/>
      <c r="I107" s="7" t="s">
        <v>0</v>
      </c>
      <c r="J107" s="7" t="s">
        <v>0</v>
      </c>
    </row>
    <row r="108" spans="2:10" ht="17.399999999999999" x14ac:dyDescent="0.35">
      <c r="B108" s="27">
        <v>6</v>
      </c>
      <c r="C108" s="74" t="s">
        <v>17</v>
      </c>
      <c r="D108" s="51" t="s">
        <v>18</v>
      </c>
      <c r="E108" s="7">
        <v>670</v>
      </c>
      <c r="F108" s="7" t="s">
        <v>0</v>
      </c>
      <c r="G108" s="7" t="s">
        <v>0</v>
      </c>
      <c r="H108" s="7"/>
      <c r="I108" s="7"/>
      <c r="J108" s="7"/>
    </row>
    <row r="109" spans="2:10" ht="17.399999999999999" x14ac:dyDescent="0.35">
      <c r="B109" s="27">
        <v>7</v>
      </c>
      <c r="C109" s="75" t="s">
        <v>105</v>
      </c>
      <c r="D109" s="67" t="s">
        <v>91</v>
      </c>
      <c r="E109" s="7">
        <v>669</v>
      </c>
      <c r="F109" s="7" t="s">
        <v>0</v>
      </c>
      <c r="G109" s="7"/>
      <c r="H109" s="7" t="s">
        <v>0</v>
      </c>
      <c r="I109" s="7"/>
      <c r="J109" s="7"/>
    </row>
    <row r="110" spans="2:10" ht="17.399999999999999" x14ac:dyDescent="0.35">
      <c r="B110" s="27">
        <v>8</v>
      </c>
      <c r="C110" s="74" t="s">
        <v>17</v>
      </c>
      <c r="D110" s="51" t="s">
        <v>86</v>
      </c>
      <c r="E110" s="7"/>
      <c r="F110" s="7">
        <v>647</v>
      </c>
      <c r="G110" s="7"/>
      <c r="H110" s="7"/>
      <c r="I110" s="7"/>
      <c r="J110" s="7"/>
    </row>
    <row r="111" spans="2:10" ht="17.399999999999999" x14ac:dyDescent="0.35">
      <c r="B111" s="27">
        <v>9</v>
      </c>
      <c r="C111" s="75" t="s">
        <v>105</v>
      </c>
      <c r="D111" s="67" t="s">
        <v>94</v>
      </c>
      <c r="E111" s="7"/>
      <c r="F111" s="7">
        <v>644</v>
      </c>
      <c r="G111" s="7" t="s">
        <v>0</v>
      </c>
      <c r="H111" s="7" t="s">
        <v>0</v>
      </c>
      <c r="I111" s="7"/>
      <c r="J111" s="7"/>
    </row>
    <row r="112" spans="2:10" ht="17.399999999999999" x14ac:dyDescent="0.35">
      <c r="B112" s="27">
        <v>10</v>
      </c>
      <c r="C112" s="76" t="s">
        <v>106</v>
      </c>
      <c r="D112" s="83" t="s">
        <v>100</v>
      </c>
      <c r="E112" s="7"/>
      <c r="F112" s="7">
        <v>641</v>
      </c>
      <c r="G112" s="7"/>
      <c r="H112" s="7"/>
      <c r="I112" s="7" t="s">
        <v>0</v>
      </c>
      <c r="J112" s="7"/>
    </row>
    <row r="113" spans="2:10" ht="17.399999999999999" x14ac:dyDescent="0.35">
      <c r="B113" s="27">
        <v>11</v>
      </c>
      <c r="C113" s="79" t="s">
        <v>108</v>
      </c>
      <c r="D113" s="82" t="s">
        <v>96</v>
      </c>
      <c r="E113" s="7"/>
      <c r="F113" s="7">
        <v>640</v>
      </c>
      <c r="G113" s="7"/>
      <c r="H113" s="7" t="s">
        <v>0</v>
      </c>
      <c r="I113" s="7" t="s">
        <v>0</v>
      </c>
      <c r="J113" s="7"/>
    </row>
    <row r="114" spans="2:10" ht="17.399999999999999" x14ac:dyDescent="0.35">
      <c r="B114" s="27">
        <v>12</v>
      </c>
      <c r="C114" s="78" t="s">
        <v>107</v>
      </c>
      <c r="D114" s="66" t="s">
        <v>90</v>
      </c>
      <c r="E114" s="7"/>
      <c r="F114" s="7">
        <v>636</v>
      </c>
      <c r="G114" s="7"/>
      <c r="H114" s="7"/>
      <c r="I114" s="7"/>
      <c r="J114" s="7"/>
    </row>
    <row r="115" spans="2:10" ht="17.399999999999999" x14ac:dyDescent="0.35">
      <c r="B115" s="27">
        <v>13</v>
      </c>
      <c r="C115" s="75" t="s">
        <v>105</v>
      </c>
      <c r="D115" s="67" t="s">
        <v>95</v>
      </c>
      <c r="E115" s="7"/>
      <c r="F115" s="7">
        <v>633</v>
      </c>
      <c r="G115" s="7"/>
      <c r="H115" s="7"/>
      <c r="I115" s="7" t="s">
        <v>0</v>
      </c>
      <c r="J115" s="7"/>
    </row>
    <row r="116" spans="2:10" ht="17.399999999999999" x14ac:dyDescent="0.35">
      <c r="B116" s="27">
        <v>14</v>
      </c>
      <c r="C116" s="256" t="s">
        <v>17</v>
      </c>
      <c r="D116" s="257" t="s">
        <v>88</v>
      </c>
      <c r="E116" s="7"/>
      <c r="F116" s="7">
        <v>628</v>
      </c>
      <c r="G116" s="7"/>
      <c r="H116" s="7"/>
      <c r="I116" s="7"/>
      <c r="J116" s="7"/>
    </row>
    <row r="117" spans="2:10" ht="17.399999999999999" x14ac:dyDescent="0.35">
      <c r="B117" s="27">
        <v>15</v>
      </c>
      <c r="C117" s="78" t="s">
        <v>107</v>
      </c>
      <c r="D117" s="70" t="s">
        <v>93</v>
      </c>
      <c r="E117" s="7"/>
      <c r="F117" s="7">
        <v>625</v>
      </c>
      <c r="G117" s="7" t="s">
        <v>0</v>
      </c>
      <c r="H117" s="7"/>
      <c r="I117" s="7"/>
      <c r="J117" s="7"/>
    </row>
    <row r="118" spans="2:10" ht="17.399999999999999" x14ac:dyDescent="0.35">
      <c r="B118" s="27">
        <v>16</v>
      </c>
      <c r="C118" s="75" t="s">
        <v>105</v>
      </c>
      <c r="D118" s="67" t="s">
        <v>118</v>
      </c>
      <c r="E118" s="7"/>
      <c r="F118" s="7">
        <v>625</v>
      </c>
      <c r="G118" s="7"/>
      <c r="H118" s="7"/>
      <c r="I118" s="7"/>
      <c r="J118" s="7" t="s">
        <v>0</v>
      </c>
    </row>
    <row r="119" spans="2:10" ht="17.399999999999999" x14ac:dyDescent="0.35">
      <c r="B119" s="27">
        <v>17</v>
      </c>
      <c r="C119" s="78" t="s">
        <v>107</v>
      </c>
      <c r="D119" s="66" t="s">
        <v>119</v>
      </c>
      <c r="E119" s="7"/>
      <c r="F119" s="7"/>
      <c r="G119" s="7">
        <v>623</v>
      </c>
      <c r="H119" s="7"/>
      <c r="I119" s="7"/>
      <c r="J119" s="7" t="s">
        <v>0</v>
      </c>
    </row>
    <row r="120" spans="2:10" ht="17.399999999999999" x14ac:dyDescent="0.35">
      <c r="B120" s="27">
        <v>18</v>
      </c>
      <c r="C120" s="78" t="s">
        <v>107</v>
      </c>
      <c r="D120" s="66" t="s">
        <v>117</v>
      </c>
      <c r="E120" s="7"/>
      <c r="F120" s="7"/>
      <c r="G120" s="7">
        <v>623</v>
      </c>
      <c r="H120" s="7" t="s">
        <v>0</v>
      </c>
      <c r="I120" s="7" t="s">
        <v>0</v>
      </c>
      <c r="J120" s="7"/>
    </row>
    <row r="121" spans="2:10" ht="17.399999999999999" x14ac:dyDescent="0.35">
      <c r="B121" s="27">
        <v>19</v>
      </c>
      <c r="C121" s="79" t="s">
        <v>108</v>
      </c>
      <c r="D121" s="82" t="s">
        <v>92</v>
      </c>
      <c r="E121" s="7"/>
      <c r="F121" s="7"/>
      <c r="G121" s="7">
        <v>616</v>
      </c>
      <c r="H121" s="7"/>
      <c r="I121" s="7"/>
      <c r="J121" s="7" t="s">
        <v>0</v>
      </c>
    </row>
    <row r="122" spans="2:10" ht="17.399999999999999" x14ac:dyDescent="0.35">
      <c r="B122" s="27">
        <v>20</v>
      </c>
      <c r="C122" s="78" t="s">
        <v>107</v>
      </c>
      <c r="D122" s="70" t="s">
        <v>136</v>
      </c>
      <c r="E122" s="7"/>
      <c r="F122" s="7"/>
      <c r="G122" s="7">
        <v>615</v>
      </c>
      <c r="H122" s="7"/>
      <c r="I122" s="7" t="s">
        <v>0</v>
      </c>
      <c r="J122" s="7" t="s">
        <v>0</v>
      </c>
    </row>
    <row r="123" spans="2:10" ht="17.399999999999999" x14ac:dyDescent="0.35">
      <c r="B123" s="27">
        <v>21</v>
      </c>
      <c r="C123" s="75" t="s">
        <v>105</v>
      </c>
      <c r="D123" s="53" t="s">
        <v>89</v>
      </c>
      <c r="E123" s="7"/>
      <c r="F123" s="7"/>
      <c r="G123" s="7">
        <v>614</v>
      </c>
      <c r="H123" s="7"/>
      <c r="I123" s="7"/>
      <c r="J123" s="7"/>
    </row>
    <row r="124" spans="2:10" ht="17.399999999999999" x14ac:dyDescent="0.35">
      <c r="B124" s="27">
        <v>22</v>
      </c>
      <c r="C124" s="78" t="s">
        <v>107</v>
      </c>
      <c r="D124" s="66" t="s">
        <v>99</v>
      </c>
      <c r="E124" s="7"/>
      <c r="F124" s="7"/>
      <c r="G124" s="7">
        <v>613</v>
      </c>
      <c r="H124" s="7"/>
      <c r="I124" s="7"/>
      <c r="J124" s="7"/>
    </row>
    <row r="125" spans="2:10" ht="17.399999999999999" x14ac:dyDescent="0.35">
      <c r="B125" s="27">
        <v>23</v>
      </c>
      <c r="C125" s="75" t="s">
        <v>105</v>
      </c>
      <c r="D125" s="53" t="s">
        <v>159</v>
      </c>
      <c r="E125" s="7"/>
      <c r="F125" s="7"/>
      <c r="G125" s="7">
        <v>613</v>
      </c>
      <c r="H125" s="7"/>
      <c r="I125" s="7"/>
      <c r="J125" s="7" t="s">
        <v>0</v>
      </c>
    </row>
    <row r="126" spans="2:10" ht="17.399999999999999" x14ac:dyDescent="0.35">
      <c r="B126" s="27">
        <v>24</v>
      </c>
      <c r="C126" s="79" t="s">
        <v>108</v>
      </c>
      <c r="D126" s="82" t="s">
        <v>120</v>
      </c>
      <c r="E126" s="7"/>
      <c r="F126" s="7"/>
      <c r="G126" s="7">
        <v>609</v>
      </c>
      <c r="H126" s="7"/>
      <c r="I126" s="7" t="s">
        <v>0</v>
      </c>
      <c r="J126" s="7"/>
    </row>
    <row r="127" spans="2:10" ht="17.399999999999999" x14ac:dyDescent="0.35">
      <c r="B127" s="27">
        <v>25</v>
      </c>
      <c r="C127" s="84" t="s">
        <v>121</v>
      </c>
      <c r="D127" s="85" t="s">
        <v>128</v>
      </c>
      <c r="E127" s="7"/>
      <c r="F127" s="7"/>
      <c r="G127" s="7">
        <v>608</v>
      </c>
      <c r="H127" s="7"/>
      <c r="I127" s="7"/>
      <c r="J127" s="7" t="s">
        <v>0</v>
      </c>
    </row>
    <row r="128" spans="2:10" ht="17.399999999999999" x14ac:dyDescent="0.35">
      <c r="B128" s="27">
        <v>26</v>
      </c>
      <c r="C128" s="11" t="s">
        <v>19</v>
      </c>
      <c r="D128" s="12" t="s">
        <v>20</v>
      </c>
      <c r="E128" s="7"/>
      <c r="F128" s="7"/>
      <c r="G128" s="7"/>
      <c r="H128" s="7">
        <v>596</v>
      </c>
      <c r="I128" s="7" t="s">
        <v>0</v>
      </c>
      <c r="J128" s="7"/>
    </row>
    <row r="129" spans="2:10" ht="17.399999999999999" x14ac:dyDescent="0.35">
      <c r="B129" s="27">
        <v>27</v>
      </c>
      <c r="C129" s="86" t="s">
        <v>123</v>
      </c>
      <c r="D129" s="87" t="s">
        <v>132</v>
      </c>
      <c r="E129" s="7"/>
      <c r="F129" s="7"/>
      <c r="G129" s="7"/>
      <c r="H129" s="7">
        <v>593</v>
      </c>
      <c r="I129" s="7" t="s">
        <v>0</v>
      </c>
      <c r="J129" s="7"/>
    </row>
    <row r="130" spans="2:10" ht="17.399999999999999" x14ac:dyDescent="0.35">
      <c r="B130" s="27">
        <v>28</v>
      </c>
      <c r="C130" s="79" t="s">
        <v>108</v>
      </c>
      <c r="D130" s="68" t="s">
        <v>97</v>
      </c>
      <c r="E130" s="7"/>
      <c r="F130" s="7"/>
      <c r="G130" s="7"/>
      <c r="H130" s="7">
        <v>588</v>
      </c>
      <c r="I130" s="7"/>
      <c r="J130" s="7" t="s">
        <v>0</v>
      </c>
    </row>
    <row r="131" spans="2:10" ht="17.399999999999999" x14ac:dyDescent="0.35">
      <c r="B131" s="27">
        <v>29</v>
      </c>
      <c r="C131" s="84" t="s">
        <v>121</v>
      </c>
      <c r="D131" s="88" t="s">
        <v>137</v>
      </c>
      <c r="E131" s="7"/>
      <c r="F131" s="7"/>
      <c r="G131" s="7"/>
      <c r="H131" s="7">
        <v>581</v>
      </c>
      <c r="I131" s="7" t="s">
        <v>0</v>
      </c>
      <c r="J131" s="7" t="s">
        <v>0</v>
      </c>
    </row>
    <row r="132" spans="2:10" ht="17.399999999999999" x14ac:dyDescent="0.35">
      <c r="B132" s="27">
        <v>30</v>
      </c>
      <c r="C132" s="79" t="s">
        <v>108</v>
      </c>
      <c r="D132" s="82" t="s">
        <v>125</v>
      </c>
      <c r="E132" s="7"/>
      <c r="F132" s="7"/>
      <c r="G132" s="7"/>
      <c r="H132" s="7">
        <v>578</v>
      </c>
      <c r="I132" s="7" t="s">
        <v>0</v>
      </c>
      <c r="J132" s="7" t="s">
        <v>0</v>
      </c>
    </row>
    <row r="133" spans="2:10" ht="17.399999999999999" x14ac:dyDescent="0.35">
      <c r="B133" s="27">
        <v>31</v>
      </c>
      <c r="C133" s="11" t="s">
        <v>19</v>
      </c>
      <c r="D133" s="44" t="s">
        <v>21</v>
      </c>
      <c r="E133" s="7"/>
      <c r="F133" s="7"/>
      <c r="G133" s="7"/>
      <c r="H133" s="7">
        <v>575</v>
      </c>
      <c r="I133" s="7"/>
      <c r="J133" s="7"/>
    </row>
    <row r="134" spans="2:10" ht="17.399999999999999" x14ac:dyDescent="0.35">
      <c r="B134" s="27">
        <v>32</v>
      </c>
      <c r="C134" s="86" t="s">
        <v>123</v>
      </c>
      <c r="D134" s="87" t="s">
        <v>101</v>
      </c>
      <c r="E134" s="7"/>
      <c r="F134" s="7"/>
      <c r="G134" s="7"/>
      <c r="H134" s="7"/>
      <c r="I134" s="7">
        <v>573</v>
      </c>
      <c r="J134" s="7" t="s">
        <v>0</v>
      </c>
    </row>
    <row r="135" spans="2:10" ht="17.399999999999999" x14ac:dyDescent="0.35">
      <c r="B135" s="27">
        <v>33</v>
      </c>
      <c r="C135" s="79" t="s">
        <v>108</v>
      </c>
      <c r="D135" s="82" t="s">
        <v>145</v>
      </c>
      <c r="E135" s="7"/>
      <c r="F135" s="7"/>
      <c r="G135" s="7"/>
      <c r="H135" s="7"/>
      <c r="I135" s="7">
        <v>573</v>
      </c>
      <c r="J135" s="7" t="s">
        <v>0</v>
      </c>
    </row>
    <row r="136" spans="2:10" ht="17.399999999999999" x14ac:dyDescent="0.35">
      <c r="B136" s="27">
        <v>34</v>
      </c>
      <c r="C136" s="75" t="s">
        <v>105</v>
      </c>
      <c r="D136" s="53" t="s">
        <v>87</v>
      </c>
      <c r="E136" s="7"/>
      <c r="F136" s="7"/>
      <c r="G136" s="7"/>
      <c r="H136" s="7"/>
      <c r="I136" s="7">
        <v>573</v>
      </c>
      <c r="J136" s="7" t="s">
        <v>0</v>
      </c>
    </row>
    <row r="137" spans="2:10" ht="17.399999999999999" x14ac:dyDescent="0.35">
      <c r="B137" s="27">
        <v>35</v>
      </c>
      <c r="C137" s="84" t="s">
        <v>121</v>
      </c>
      <c r="D137" s="88" t="s">
        <v>133</v>
      </c>
      <c r="E137" s="7"/>
      <c r="F137" s="7"/>
      <c r="G137" s="7"/>
      <c r="H137" s="7"/>
      <c r="I137" s="7">
        <v>569</v>
      </c>
      <c r="J137" s="7" t="s">
        <v>0</v>
      </c>
    </row>
    <row r="138" spans="2:10" ht="17.399999999999999" x14ac:dyDescent="0.35">
      <c r="B138" s="27">
        <v>36</v>
      </c>
      <c r="C138" s="86" t="s">
        <v>123</v>
      </c>
      <c r="D138" s="87" t="s">
        <v>124</v>
      </c>
      <c r="E138" s="7"/>
      <c r="F138" s="7"/>
      <c r="G138" s="7"/>
      <c r="H138" s="7"/>
      <c r="I138" s="7">
        <v>569</v>
      </c>
      <c r="J138" s="7"/>
    </row>
    <row r="139" spans="2:10" ht="17.399999999999999" x14ac:dyDescent="0.35">
      <c r="B139" s="27">
        <v>37</v>
      </c>
      <c r="C139" s="78" t="s">
        <v>107</v>
      </c>
      <c r="D139" s="70" t="s">
        <v>139</v>
      </c>
      <c r="E139" s="7"/>
      <c r="F139" s="7"/>
      <c r="G139" s="7"/>
      <c r="H139" s="7"/>
      <c r="I139" s="7">
        <v>567</v>
      </c>
      <c r="J139" s="7"/>
    </row>
    <row r="140" spans="2:10" ht="17.399999999999999" x14ac:dyDescent="0.35">
      <c r="B140" s="27">
        <v>38</v>
      </c>
      <c r="C140" s="84" t="s">
        <v>121</v>
      </c>
      <c r="D140" s="85" t="s">
        <v>141</v>
      </c>
      <c r="E140" s="7"/>
      <c r="F140" s="7"/>
      <c r="G140" s="7"/>
      <c r="H140" s="7"/>
      <c r="I140" s="7">
        <v>567</v>
      </c>
      <c r="J140" s="7"/>
    </row>
    <row r="141" spans="2:10" ht="17.399999999999999" x14ac:dyDescent="0.35">
      <c r="B141" s="27">
        <v>39</v>
      </c>
      <c r="C141" s="79" t="s">
        <v>108</v>
      </c>
      <c r="D141" s="82" t="s">
        <v>138</v>
      </c>
      <c r="E141" s="7"/>
      <c r="F141" s="7"/>
      <c r="G141" s="7"/>
      <c r="H141" s="7"/>
      <c r="I141" s="7">
        <v>567</v>
      </c>
      <c r="J141" s="7" t="s">
        <v>0</v>
      </c>
    </row>
    <row r="142" spans="2:10" ht="17.399999999999999" x14ac:dyDescent="0.35">
      <c r="B142" s="27">
        <v>40</v>
      </c>
      <c r="C142" s="86" t="s">
        <v>123</v>
      </c>
      <c r="D142" s="87" t="s">
        <v>129</v>
      </c>
      <c r="E142" s="7"/>
      <c r="F142" s="7"/>
      <c r="G142" s="7"/>
      <c r="H142" s="7"/>
      <c r="I142" s="7">
        <v>565</v>
      </c>
      <c r="J142" s="7"/>
    </row>
    <row r="143" spans="2:10" ht="17.399999999999999" x14ac:dyDescent="0.35">
      <c r="B143" s="27">
        <v>41</v>
      </c>
      <c r="C143" s="79" t="s">
        <v>108</v>
      </c>
      <c r="D143" s="82" t="s">
        <v>146</v>
      </c>
      <c r="E143" s="7"/>
      <c r="F143" s="7"/>
      <c r="G143" s="7"/>
      <c r="H143" s="7"/>
      <c r="I143" s="7">
        <v>560</v>
      </c>
      <c r="J143" s="7" t="s">
        <v>0</v>
      </c>
    </row>
    <row r="144" spans="2:10" ht="17.399999999999999" x14ac:dyDescent="0.35">
      <c r="B144" s="27">
        <v>42</v>
      </c>
      <c r="C144" s="76" t="s">
        <v>106</v>
      </c>
      <c r="D144" s="71" t="s">
        <v>144</v>
      </c>
      <c r="E144" s="7"/>
      <c r="F144" s="7"/>
      <c r="G144" s="7"/>
      <c r="H144" s="7"/>
      <c r="I144" s="7">
        <v>558</v>
      </c>
      <c r="J144" s="7" t="s">
        <v>0</v>
      </c>
    </row>
    <row r="145" spans="2:10" ht="17.399999999999999" x14ac:dyDescent="0.35">
      <c r="B145" s="27">
        <v>43</v>
      </c>
      <c r="C145" s="11" t="s">
        <v>19</v>
      </c>
      <c r="D145" s="12" t="s">
        <v>23</v>
      </c>
      <c r="E145" s="7"/>
      <c r="F145" s="7"/>
      <c r="G145" s="7"/>
      <c r="H145" s="7"/>
      <c r="I145" s="7">
        <v>555</v>
      </c>
      <c r="J145" s="7" t="s">
        <v>0</v>
      </c>
    </row>
    <row r="146" spans="2:10" ht="17.399999999999999" x14ac:dyDescent="0.35">
      <c r="B146" s="27">
        <v>44</v>
      </c>
      <c r="C146" s="78" t="s">
        <v>107</v>
      </c>
      <c r="D146" s="66" t="s">
        <v>142</v>
      </c>
      <c r="E146" s="7"/>
      <c r="F146" s="7"/>
      <c r="G146" s="7"/>
      <c r="H146" s="7"/>
      <c r="I146" s="7">
        <v>555</v>
      </c>
      <c r="J146" s="7" t="s">
        <v>0</v>
      </c>
    </row>
    <row r="147" spans="2:10" ht="18" x14ac:dyDescent="0.35">
      <c r="B147" s="27">
        <v>45</v>
      </c>
      <c r="C147" s="19" t="s">
        <v>33</v>
      </c>
      <c r="D147" s="28" t="s">
        <v>37</v>
      </c>
      <c r="E147" s="7"/>
      <c r="F147" s="7"/>
      <c r="G147" s="7"/>
      <c r="H147" s="7"/>
      <c r="I147" s="7">
        <v>553</v>
      </c>
      <c r="J147" s="7"/>
    </row>
    <row r="148" spans="2:10" ht="17.399999999999999" x14ac:dyDescent="0.35">
      <c r="B148" s="27">
        <v>46</v>
      </c>
      <c r="C148" s="86" t="s">
        <v>123</v>
      </c>
      <c r="D148" s="87" t="s">
        <v>153</v>
      </c>
      <c r="E148" s="7"/>
      <c r="F148" s="7"/>
      <c r="G148" s="7"/>
      <c r="H148" s="7"/>
      <c r="I148" s="7">
        <v>553</v>
      </c>
      <c r="J148" s="7"/>
    </row>
    <row r="149" spans="2:10" ht="17.399999999999999" x14ac:dyDescent="0.35">
      <c r="B149" s="27">
        <v>47</v>
      </c>
      <c r="C149" s="86" t="s">
        <v>123</v>
      </c>
      <c r="D149" s="87" t="s">
        <v>130</v>
      </c>
      <c r="E149" s="7"/>
      <c r="F149" s="7"/>
      <c r="G149" s="7"/>
      <c r="H149" s="7"/>
      <c r="I149" s="7">
        <v>552</v>
      </c>
      <c r="J149" s="7" t="s">
        <v>0</v>
      </c>
    </row>
    <row r="150" spans="2:10" ht="17.399999999999999" x14ac:dyDescent="0.35">
      <c r="B150" s="27">
        <v>48</v>
      </c>
      <c r="C150" s="17" t="s">
        <v>31</v>
      </c>
      <c r="D150" s="18" t="s">
        <v>45</v>
      </c>
      <c r="E150" s="7"/>
      <c r="F150" s="7"/>
      <c r="G150" s="7"/>
      <c r="H150" s="7"/>
      <c r="I150" s="7">
        <v>551</v>
      </c>
      <c r="J150" s="7"/>
    </row>
    <row r="151" spans="2:10" ht="17.399999999999999" x14ac:dyDescent="0.35">
      <c r="B151" s="27">
        <v>49</v>
      </c>
      <c r="C151" s="15" t="s">
        <v>126</v>
      </c>
      <c r="D151" s="80" t="s">
        <v>127</v>
      </c>
      <c r="E151" s="7"/>
      <c r="F151" s="7"/>
      <c r="G151" s="7"/>
      <c r="H151" s="7"/>
      <c r="I151" s="7"/>
      <c r="J151" s="7">
        <v>548</v>
      </c>
    </row>
    <row r="152" spans="2:10" ht="17.399999999999999" x14ac:dyDescent="0.35">
      <c r="B152" s="27">
        <v>50</v>
      </c>
      <c r="C152" s="13" t="s">
        <v>24</v>
      </c>
      <c r="D152" s="14" t="s">
        <v>27</v>
      </c>
      <c r="E152" s="7"/>
      <c r="F152" s="7"/>
      <c r="G152" s="7"/>
      <c r="H152" s="7"/>
      <c r="I152" s="7"/>
      <c r="J152" s="7">
        <v>548</v>
      </c>
    </row>
    <row r="153" spans="2:10" ht="17.399999999999999" x14ac:dyDescent="0.35">
      <c r="B153" s="27">
        <v>51</v>
      </c>
      <c r="C153" s="229" t="s">
        <v>24</v>
      </c>
      <c r="D153" s="234" t="s">
        <v>25</v>
      </c>
      <c r="E153" s="7"/>
      <c r="F153" s="7"/>
      <c r="G153" s="7"/>
      <c r="H153" s="7"/>
      <c r="I153" s="7"/>
      <c r="J153" s="7">
        <v>544</v>
      </c>
    </row>
    <row r="154" spans="2:10" ht="17.399999999999999" x14ac:dyDescent="0.35">
      <c r="B154" s="27">
        <v>52</v>
      </c>
      <c r="C154" s="15" t="s">
        <v>126</v>
      </c>
      <c r="D154" s="80" t="s">
        <v>134</v>
      </c>
      <c r="E154" s="7"/>
      <c r="F154" s="7"/>
      <c r="G154" s="7"/>
      <c r="H154" s="7"/>
      <c r="I154" s="7"/>
      <c r="J154" s="7">
        <v>541</v>
      </c>
    </row>
    <row r="155" spans="2:10" ht="17.399999999999999" x14ac:dyDescent="0.35">
      <c r="B155" s="27">
        <v>53</v>
      </c>
      <c r="C155" s="84" t="s">
        <v>121</v>
      </c>
      <c r="D155" s="85" t="s">
        <v>122</v>
      </c>
      <c r="E155" s="7"/>
      <c r="F155" s="7"/>
      <c r="G155" s="7"/>
      <c r="H155" s="7"/>
      <c r="I155" s="7"/>
      <c r="J155" s="7">
        <v>540</v>
      </c>
    </row>
    <row r="156" spans="2:10" ht="17.399999999999999" x14ac:dyDescent="0.35">
      <c r="B156" s="27">
        <v>54</v>
      </c>
      <c r="C156" s="11" t="s">
        <v>19</v>
      </c>
      <c r="D156" s="12" t="s">
        <v>22</v>
      </c>
      <c r="E156" s="7"/>
      <c r="F156" s="7"/>
      <c r="G156" s="7"/>
      <c r="H156" s="7"/>
      <c r="I156" s="7"/>
      <c r="J156" s="7">
        <v>540</v>
      </c>
    </row>
    <row r="157" spans="2:10" ht="17.399999999999999" x14ac:dyDescent="0.35">
      <c r="B157" s="27">
        <v>55</v>
      </c>
      <c r="C157" s="84" t="s">
        <v>121</v>
      </c>
      <c r="D157" s="85" t="s">
        <v>147</v>
      </c>
      <c r="E157" s="7"/>
      <c r="F157" s="7"/>
      <c r="G157" s="7"/>
      <c r="H157" s="7"/>
      <c r="I157" s="7"/>
      <c r="J157" s="7">
        <v>539</v>
      </c>
    </row>
    <row r="158" spans="2:10" ht="17.399999999999999" x14ac:dyDescent="0.35">
      <c r="B158" s="27">
        <v>56</v>
      </c>
      <c r="C158" s="86" t="s">
        <v>123</v>
      </c>
      <c r="D158" s="87" t="s">
        <v>131</v>
      </c>
      <c r="E158" s="7"/>
      <c r="F158" s="7"/>
      <c r="G158" s="7"/>
      <c r="H158" s="7"/>
      <c r="I158" s="7"/>
      <c r="J158" s="7">
        <v>538</v>
      </c>
    </row>
    <row r="159" spans="2:10" ht="18" x14ac:dyDescent="0.35">
      <c r="B159" s="27">
        <v>57</v>
      </c>
      <c r="C159" s="15" t="s">
        <v>29</v>
      </c>
      <c r="D159" s="16" t="s">
        <v>30</v>
      </c>
      <c r="E159" s="7"/>
      <c r="F159" s="7"/>
      <c r="G159" s="7"/>
      <c r="H159" s="7"/>
      <c r="I159" s="7"/>
      <c r="J159" s="7">
        <v>535</v>
      </c>
    </row>
    <row r="160" spans="2:10" ht="17.399999999999999" x14ac:dyDescent="0.35">
      <c r="B160" s="27">
        <v>58</v>
      </c>
      <c r="C160" s="13" t="s">
        <v>24</v>
      </c>
      <c r="D160" s="142" t="s">
        <v>35</v>
      </c>
      <c r="E160" s="7"/>
      <c r="F160" s="7"/>
      <c r="G160" s="7"/>
      <c r="H160" s="7"/>
      <c r="I160" s="7"/>
      <c r="J160" s="7">
        <v>531</v>
      </c>
    </row>
    <row r="161" spans="2:10" ht="17.399999999999999" x14ac:dyDescent="0.35">
      <c r="B161" s="27">
        <v>59</v>
      </c>
      <c r="C161" s="89" t="s">
        <v>149</v>
      </c>
      <c r="D161" s="109" t="s">
        <v>157</v>
      </c>
      <c r="E161" s="7"/>
      <c r="F161" s="7"/>
      <c r="G161" s="7"/>
      <c r="H161" s="7"/>
      <c r="I161" s="7"/>
      <c r="J161" s="7">
        <v>531</v>
      </c>
    </row>
    <row r="162" spans="2:10" ht="17.399999999999999" x14ac:dyDescent="0.35">
      <c r="B162" s="27">
        <v>60</v>
      </c>
      <c r="C162" s="84" t="s">
        <v>121</v>
      </c>
      <c r="D162" s="85" t="s">
        <v>143</v>
      </c>
      <c r="E162" s="7"/>
      <c r="F162" s="7"/>
      <c r="G162" s="7"/>
      <c r="H162" s="7"/>
      <c r="I162" s="7"/>
      <c r="J162" s="7">
        <v>530</v>
      </c>
    </row>
    <row r="163" spans="2:10" ht="17.399999999999999" x14ac:dyDescent="0.35">
      <c r="B163" s="27">
        <v>61</v>
      </c>
      <c r="C163" s="15" t="s">
        <v>126</v>
      </c>
      <c r="D163" s="80" t="s">
        <v>140</v>
      </c>
      <c r="E163" s="7"/>
      <c r="F163" s="7"/>
      <c r="G163" s="7"/>
      <c r="H163" s="7"/>
      <c r="I163" s="7"/>
      <c r="J163" s="7">
        <v>529</v>
      </c>
    </row>
    <row r="164" spans="2:10" ht="17.399999999999999" x14ac:dyDescent="0.35">
      <c r="B164" s="27">
        <v>62</v>
      </c>
      <c r="C164" s="17" t="s">
        <v>31</v>
      </c>
      <c r="D164" s="18" t="s">
        <v>40</v>
      </c>
      <c r="E164" s="7"/>
      <c r="F164" s="7"/>
      <c r="G164" s="7"/>
      <c r="H164" s="7"/>
      <c r="I164" s="7"/>
      <c r="J164" s="7">
        <v>528</v>
      </c>
    </row>
    <row r="165" spans="2:10" ht="17.399999999999999" x14ac:dyDescent="0.35">
      <c r="B165" s="27">
        <v>63</v>
      </c>
      <c r="C165" s="86" t="s">
        <v>123</v>
      </c>
      <c r="D165" s="87" t="s">
        <v>148</v>
      </c>
      <c r="E165" s="7"/>
      <c r="F165" s="7"/>
      <c r="G165" s="7"/>
      <c r="H165" s="7"/>
      <c r="I165" s="7"/>
      <c r="J165" s="7">
        <v>525</v>
      </c>
    </row>
  </sheetData>
  <sortState xmlns:xlrd2="http://schemas.microsoft.com/office/spreadsheetml/2017/richdata2" ref="C151:J165">
    <sortCondition descending="1" ref="J151:J1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A55" sqref="A55:XFD55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5" t="s">
        <v>171</v>
      </c>
      <c r="H1" s="58" t="s">
        <v>226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4">
        <v>1</v>
      </c>
      <c r="B4" s="93" t="s">
        <v>17</v>
      </c>
      <c r="C4" s="94" t="s">
        <v>82</v>
      </c>
      <c r="D4" s="8">
        <v>707</v>
      </c>
      <c r="E4" s="8">
        <v>1</v>
      </c>
      <c r="G4" s="27">
        <v>1</v>
      </c>
      <c r="H4" s="11" t="s">
        <v>19</v>
      </c>
      <c r="I4" s="9" t="s">
        <v>20</v>
      </c>
      <c r="J4" s="8">
        <v>596</v>
      </c>
      <c r="K4" s="8" t="s">
        <v>229</v>
      </c>
    </row>
    <row r="5" spans="1:11" ht="13.8" customHeight="1" x14ac:dyDescent="0.3">
      <c r="A5" s="34">
        <v>2</v>
      </c>
      <c r="B5" s="93" t="s">
        <v>17</v>
      </c>
      <c r="C5" s="94" t="s">
        <v>84</v>
      </c>
      <c r="D5" s="8">
        <v>702</v>
      </c>
      <c r="E5" s="8">
        <v>11</v>
      </c>
      <c r="G5" s="27">
        <v>2</v>
      </c>
      <c r="H5" s="11" t="s">
        <v>19</v>
      </c>
      <c r="I5" s="9" t="s">
        <v>20</v>
      </c>
      <c r="J5" s="8">
        <v>575</v>
      </c>
      <c r="K5" s="8">
        <v>6</v>
      </c>
    </row>
    <row r="6" spans="1:11" ht="13.8" customHeight="1" x14ac:dyDescent="0.3">
      <c r="A6" s="34">
        <v>3</v>
      </c>
      <c r="B6" s="75" t="s">
        <v>105</v>
      </c>
      <c r="C6" s="98" t="s">
        <v>85</v>
      </c>
      <c r="D6" s="8">
        <v>701</v>
      </c>
      <c r="E6" s="8">
        <v>14</v>
      </c>
      <c r="G6" s="27">
        <v>3</v>
      </c>
      <c r="H6" s="11" t="s">
        <v>19</v>
      </c>
      <c r="I6" s="9" t="s">
        <v>21</v>
      </c>
      <c r="J6" s="8">
        <v>575</v>
      </c>
      <c r="K6" s="8">
        <v>4</v>
      </c>
    </row>
    <row r="7" spans="1:11" ht="13.8" customHeight="1" x14ac:dyDescent="0.3">
      <c r="A7" s="34">
        <v>4</v>
      </c>
      <c r="B7" s="74" t="s">
        <v>17</v>
      </c>
      <c r="C7" s="169" t="s">
        <v>83</v>
      </c>
      <c r="D7" s="8">
        <v>695</v>
      </c>
      <c r="E7" s="8" t="s">
        <v>209</v>
      </c>
      <c r="G7" s="27">
        <v>4</v>
      </c>
      <c r="H7" s="11" t="s">
        <v>19</v>
      </c>
      <c r="I7" s="9" t="s">
        <v>20</v>
      </c>
      <c r="J7" s="8">
        <v>572</v>
      </c>
      <c r="K7" s="8">
        <v>4</v>
      </c>
    </row>
    <row r="8" spans="1:11" ht="13.8" customHeight="1" x14ac:dyDescent="0.3">
      <c r="A8" s="34">
        <v>5</v>
      </c>
      <c r="B8" s="93" t="s">
        <v>17</v>
      </c>
      <c r="C8" s="94" t="s">
        <v>82</v>
      </c>
      <c r="D8" s="8">
        <v>679</v>
      </c>
      <c r="E8" s="8">
        <v>4</v>
      </c>
      <c r="G8" s="27">
        <v>5</v>
      </c>
      <c r="H8" s="11" t="s">
        <v>19</v>
      </c>
      <c r="I8" s="9" t="s">
        <v>20</v>
      </c>
      <c r="J8" s="8">
        <v>570</v>
      </c>
      <c r="K8" s="8">
        <v>3</v>
      </c>
    </row>
    <row r="9" spans="1:11" ht="13.8" customHeight="1" x14ac:dyDescent="0.3">
      <c r="A9" s="34">
        <v>6</v>
      </c>
      <c r="B9" s="93" t="s">
        <v>17</v>
      </c>
      <c r="C9" s="94" t="s">
        <v>98</v>
      </c>
      <c r="D9" s="8">
        <v>676</v>
      </c>
      <c r="E9" s="8" t="s">
        <v>216</v>
      </c>
      <c r="G9" s="27">
        <v>6</v>
      </c>
      <c r="H9" s="11" t="s">
        <v>19</v>
      </c>
      <c r="I9" s="167" t="s">
        <v>20</v>
      </c>
      <c r="J9" s="8">
        <v>568</v>
      </c>
      <c r="K9" s="8" t="s">
        <v>209</v>
      </c>
    </row>
    <row r="10" spans="1:11" ht="13.8" customHeight="1" x14ac:dyDescent="0.3">
      <c r="A10" s="34">
        <v>7</v>
      </c>
      <c r="B10" s="93" t="s">
        <v>17</v>
      </c>
      <c r="C10" s="94" t="s">
        <v>83</v>
      </c>
      <c r="D10" s="8">
        <v>675</v>
      </c>
      <c r="E10" s="8">
        <v>8</v>
      </c>
      <c r="G10" s="27">
        <v>7</v>
      </c>
      <c r="H10" s="11" t="s">
        <v>19</v>
      </c>
      <c r="I10" s="9" t="s">
        <v>20</v>
      </c>
      <c r="J10" s="8">
        <v>563</v>
      </c>
      <c r="K10" s="8">
        <v>2</v>
      </c>
    </row>
    <row r="11" spans="1:11" ht="13.8" customHeight="1" x14ac:dyDescent="0.3">
      <c r="A11" s="34">
        <v>8</v>
      </c>
      <c r="B11" s="93" t="s">
        <v>17</v>
      </c>
      <c r="C11" s="94" t="s">
        <v>84</v>
      </c>
      <c r="D11" s="8">
        <v>675</v>
      </c>
      <c r="E11" s="8" t="s">
        <v>221</v>
      </c>
      <c r="G11" s="27">
        <v>8</v>
      </c>
      <c r="H11" s="11" t="s">
        <v>19</v>
      </c>
      <c r="I11" s="9" t="s">
        <v>21</v>
      </c>
      <c r="J11" s="95">
        <v>562</v>
      </c>
      <c r="K11" s="95">
        <v>13</v>
      </c>
    </row>
    <row r="12" spans="1:11" ht="13.8" customHeight="1" x14ac:dyDescent="0.3">
      <c r="A12" s="34">
        <v>9</v>
      </c>
      <c r="B12" s="93" t="s">
        <v>17</v>
      </c>
      <c r="C12" s="94" t="s">
        <v>82</v>
      </c>
      <c r="D12" s="8">
        <v>674</v>
      </c>
      <c r="E12" s="8">
        <v>3</v>
      </c>
      <c r="G12" s="27">
        <v>9</v>
      </c>
      <c r="H12" s="11" t="s">
        <v>19</v>
      </c>
      <c r="I12" s="9" t="s">
        <v>20</v>
      </c>
      <c r="J12" s="8">
        <v>559</v>
      </c>
      <c r="K12" s="8">
        <v>8</v>
      </c>
    </row>
    <row r="13" spans="1:11" ht="13.8" customHeight="1" x14ac:dyDescent="0.3">
      <c r="A13" s="34">
        <v>10</v>
      </c>
      <c r="B13" s="74" t="s">
        <v>17</v>
      </c>
      <c r="C13" s="169" t="s">
        <v>18</v>
      </c>
      <c r="D13" s="8">
        <v>670</v>
      </c>
      <c r="E13" s="8" t="s">
        <v>209</v>
      </c>
      <c r="G13" s="27">
        <v>10</v>
      </c>
      <c r="H13" s="11" t="s">
        <v>19</v>
      </c>
      <c r="I13" s="10" t="s">
        <v>20</v>
      </c>
      <c r="J13" s="8">
        <v>559</v>
      </c>
      <c r="K13" s="8">
        <v>10</v>
      </c>
    </row>
    <row r="14" spans="1:11" ht="13.8" customHeight="1" x14ac:dyDescent="0.3">
      <c r="A14" s="34">
        <v>11</v>
      </c>
      <c r="B14" s="75" t="s">
        <v>105</v>
      </c>
      <c r="C14" s="98" t="s">
        <v>91</v>
      </c>
      <c r="D14" s="8">
        <v>669</v>
      </c>
      <c r="E14" s="8">
        <v>2</v>
      </c>
      <c r="G14" s="27">
        <v>11</v>
      </c>
      <c r="H14" s="11" t="s">
        <v>19</v>
      </c>
      <c r="I14" s="10" t="s">
        <v>23</v>
      </c>
      <c r="J14" s="95">
        <v>555</v>
      </c>
      <c r="K14" s="95">
        <v>13</v>
      </c>
    </row>
    <row r="15" spans="1:11" ht="13.8" customHeight="1" x14ac:dyDescent="0.3">
      <c r="A15" s="34">
        <v>12</v>
      </c>
      <c r="B15" s="93" t="s">
        <v>17</v>
      </c>
      <c r="C15" s="94" t="s">
        <v>84</v>
      </c>
      <c r="D15" s="8">
        <v>667</v>
      </c>
      <c r="E15" s="8">
        <v>15</v>
      </c>
      <c r="G15" s="27">
        <v>12</v>
      </c>
      <c r="H15" s="19" t="s">
        <v>33</v>
      </c>
      <c r="I15" s="96" t="s">
        <v>37</v>
      </c>
      <c r="J15" s="8">
        <v>553</v>
      </c>
      <c r="K15" s="8">
        <v>8</v>
      </c>
    </row>
    <row r="16" spans="1:11" ht="13.8" customHeight="1" x14ac:dyDescent="0.3">
      <c r="A16" s="34">
        <v>13</v>
      </c>
      <c r="B16" s="74" t="s">
        <v>17</v>
      </c>
      <c r="C16" s="169" t="s">
        <v>84</v>
      </c>
      <c r="D16" s="8">
        <v>663</v>
      </c>
      <c r="E16" s="8" t="s">
        <v>209</v>
      </c>
      <c r="G16" s="27">
        <v>13</v>
      </c>
      <c r="H16" s="11" t="s">
        <v>19</v>
      </c>
      <c r="I16" s="10" t="s">
        <v>20</v>
      </c>
      <c r="J16" s="8">
        <v>552</v>
      </c>
      <c r="K16" s="8" t="s">
        <v>221</v>
      </c>
    </row>
    <row r="17" spans="1:11" ht="13.8" customHeight="1" x14ac:dyDescent="0.3">
      <c r="A17" s="34">
        <v>14</v>
      </c>
      <c r="B17" s="93" t="s">
        <v>17</v>
      </c>
      <c r="C17" s="94" t="s">
        <v>98</v>
      </c>
      <c r="D17" s="8">
        <v>662</v>
      </c>
      <c r="E17" s="8">
        <v>6</v>
      </c>
      <c r="G17" s="27">
        <v>14</v>
      </c>
      <c r="H17" s="17" t="s">
        <v>31</v>
      </c>
      <c r="I17" s="258" t="s">
        <v>45</v>
      </c>
      <c r="J17" s="95">
        <v>551</v>
      </c>
      <c r="K17" s="95">
        <v>13</v>
      </c>
    </row>
    <row r="18" spans="1:11" ht="13.8" customHeight="1" x14ac:dyDescent="0.3">
      <c r="A18" s="34">
        <v>15</v>
      </c>
      <c r="B18" s="93" t="s">
        <v>17</v>
      </c>
      <c r="C18" s="94" t="s">
        <v>83</v>
      </c>
      <c r="D18" s="95">
        <v>656</v>
      </c>
      <c r="E18" s="95">
        <v>13</v>
      </c>
      <c r="G18" s="27">
        <v>15</v>
      </c>
      <c r="H18" s="13" t="s">
        <v>24</v>
      </c>
      <c r="I18" s="101" t="s">
        <v>27</v>
      </c>
      <c r="J18" s="8">
        <v>548</v>
      </c>
      <c r="K18" s="8" t="s">
        <v>216</v>
      </c>
    </row>
    <row r="19" spans="1:11" ht="13.8" customHeight="1" x14ac:dyDescent="0.3">
      <c r="A19" s="34">
        <v>16</v>
      </c>
      <c r="B19" s="93" t="s">
        <v>17</v>
      </c>
      <c r="C19" s="94" t="s">
        <v>82</v>
      </c>
      <c r="D19" s="8">
        <v>655</v>
      </c>
      <c r="E19" s="8">
        <v>7</v>
      </c>
      <c r="G19" s="27">
        <v>16</v>
      </c>
      <c r="H19" s="13" t="s">
        <v>24</v>
      </c>
      <c r="I19" s="101" t="s">
        <v>25</v>
      </c>
      <c r="J19" s="8">
        <v>544</v>
      </c>
      <c r="K19" s="8" t="s">
        <v>195</v>
      </c>
    </row>
    <row r="20" spans="1:11" ht="13.8" customHeight="1" x14ac:dyDescent="0.3">
      <c r="A20" s="34">
        <v>17</v>
      </c>
      <c r="B20" s="93" t="s">
        <v>17</v>
      </c>
      <c r="C20" s="94" t="s">
        <v>98</v>
      </c>
      <c r="D20" s="8">
        <v>654</v>
      </c>
      <c r="E20" s="8">
        <v>14</v>
      </c>
      <c r="G20" s="27">
        <v>17</v>
      </c>
      <c r="H20" s="11" t="s">
        <v>19</v>
      </c>
      <c r="I20" s="10" t="s">
        <v>21</v>
      </c>
      <c r="J20" s="8">
        <v>541</v>
      </c>
      <c r="K20" s="8">
        <v>11</v>
      </c>
    </row>
    <row r="21" spans="1:11" ht="13.8" customHeight="1" x14ac:dyDescent="0.3">
      <c r="A21" s="34">
        <v>18</v>
      </c>
      <c r="B21" s="93" t="s">
        <v>17</v>
      </c>
      <c r="C21" s="94" t="s">
        <v>83</v>
      </c>
      <c r="D21" s="8">
        <v>650</v>
      </c>
      <c r="E21" s="8">
        <v>12</v>
      </c>
      <c r="G21" s="27">
        <v>18</v>
      </c>
      <c r="H21" s="11" t="s">
        <v>19</v>
      </c>
      <c r="I21" s="9" t="s">
        <v>22</v>
      </c>
      <c r="J21" s="8">
        <v>540</v>
      </c>
      <c r="K21" s="8">
        <v>2</v>
      </c>
    </row>
    <row r="22" spans="1:11" ht="13.8" customHeight="1" x14ac:dyDescent="0.3">
      <c r="A22" s="34">
        <v>19</v>
      </c>
      <c r="B22" s="93" t="s">
        <v>17</v>
      </c>
      <c r="C22" s="94" t="s">
        <v>83</v>
      </c>
      <c r="D22" s="8">
        <v>650</v>
      </c>
      <c r="E22" s="8">
        <v>6</v>
      </c>
      <c r="G22" s="27">
        <v>19</v>
      </c>
      <c r="H22" s="11" t="s">
        <v>19</v>
      </c>
      <c r="I22" s="10" t="s">
        <v>20</v>
      </c>
      <c r="J22" s="8">
        <v>538</v>
      </c>
      <c r="K22" s="8">
        <v>11</v>
      </c>
    </row>
    <row r="23" spans="1:11" ht="13.8" customHeight="1" x14ac:dyDescent="0.3">
      <c r="A23" s="34">
        <v>20</v>
      </c>
      <c r="B23" s="93" t="s">
        <v>17</v>
      </c>
      <c r="C23" s="94" t="s">
        <v>86</v>
      </c>
      <c r="D23" s="8">
        <v>647</v>
      </c>
      <c r="E23" s="8">
        <v>1</v>
      </c>
      <c r="G23" s="27">
        <v>20</v>
      </c>
      <c r="H23" s="11" t="s">
        <v>19</v>
      </c>
      <c r="I23" s="10" t="s">
        <v>22</v>
      </c>
      <c r="J23" s="8">
        <v>538</v>
      </c>
      <c r="K23" s="8">
        <v>14</v>
      </c>
    </row>
    <row r="24" spans="1:11" ht="13.8" customHeight="1" x14ac:dyDescent="0.3">
      <c r="A24" s="34">
        <v>21</v>
      </c>
      <c r="B24" s="75" t="s">
        <v>105</v>
      </c>
      <c r="C24" s="98" t="s">
        <v>94</v>
      </c>
      <c r="D24" s="8">
        <v>644</v>
      </c>
      <c r="E24" s="8">
        <v>15</v>
      </c>
      <c r="G24" s="27">
        <v>21</v>
      </c>
      <c r="H24" s="11" t="s">
        <v>19</v>
      </c>
      <c r="I24" s="10" t="s">
        <v>21</v>
      </c>
      <c r="J24" s="8">
        <v>537</v>
      </c>
      <c r="K24" s="8">
        <v>6</v>
      </c>
    </row>
    <row r="25" spans="1:11" ht="13.8" customHeight="1" x14ac:dyDescent="0.3">
      <c r="A25" s="34">
        <v>22</v>
      </c>
      <c r="B25" s="76" t="s">
        <v>106</v>
      </c>
      <c r="C25" s="99" t="s">
        <v>100</v>
      </c>
      <c r="D25" s="8">
        <v>641</v>
      </c>
      <c r="E25" s="8">
        <v>15</v>
      </c>
      <c r="G25" s="27">
        <v>22</v>
      </c>
      <c r="H25" s="11" t="s">
        <v>19</v>
      </c>
      <c r="I25" s="10" t="s">
        <v>23</v>
      </c>
      <c r="J25" s="8">
        <v>537</v>
      </c>
      <c r="K25" s="8">
        <v>10</v>
      </c>
    </row>
    <row r="26" spans="1:11" ht="13.8" customHeight="1" x14ac:dyDescent="0.3">
      <c r="A26" s="34">
        <v>23</v>
      </c>
      <c r="B26" s="79" t="s">
        <v>108</v>
      </c>
      <c r="C26" s="100" t="s">
        <v>96</v>
      </c>
      <c r="D26" s="95">
        <v>640</v>
      </c>
      <c r="E26" s="95">
        <v>13</v>
      </c>
      <c r="G26" s="27">
        <v>23</v>
      </c>
      <c r="H26" s="15" t="s">
        <v>29</v>
      </c>
      <c r="I26" s="104" t="s">
        <v>30</v>
      </c>
      <c r="J26" s="8">
        <v>535</v>
      </c>
      <c r="K26" s="8">
        <v>11</v>
      </c>
    </row>
    <row r="27" spans="1:11" ht="13.8" customHeight="1" x14ac:dyDescent="0.3">
      <c r="A27" s="34">
        <v>24</v>
      </c>
      <c r="B27" s="93" t="s">
        <v>17</v>
      </c>
      <c r="C27" s="94" t="s">
        <v>83</v>
      </c>
      <c r="D27" s="8">
        <v>640</v>
      </c>
      <c r="E27" s="8" t="s">
        <v>229</v>
      </c>
      <c r="G27" s="27">
        <v>24</v>
      </c>
      <c r="H27" s="11" t="s">
        <v>19</v>
      </c>
      <c r="I27" s="167" t="s">
        <v>21</v>
      </c>
      <c r="J27" s="103">
        <v>535</v>
      </c>
      <c r="K27" s="103" t="s">
        <v>209</v>
      </c>
    </row>
    <row r="28" spans="1:11" ht="13.8" customHeight="1" x14ac:dyDescent="0.3">
      <c r="A28" s="34">
        <v>25</v>
      </c>
      <c r="B28" s="93" t="s">
        <v>17</v>
      </c>
      <c r="C28" s="94" t="s">
        <v>18</v>
      </c>
      <c r="D28" s="8">
        <v>639</v>
      </c>
      <c r="E28" s="8">
        <v>15</v>
      </c>
      <c r="G28" s="27">
        <v>25</v>
      </c>
      <c r="H28" s="13" t="s">
        <v>24</v>
      </c>
      <c r="I28" s="101" t="s">
        <v>27</v>
      </c>
      <c r="J28" s="8">
        <v>533</v>
      </c>
      <c r="K28" s="8" t="s">
        <v>229</v>
      </c>
    </row>
    <row r="29" spans="1:11" ht="13.8" customHeight="1" x14ac:dyDescent="0.3">
      <c r="A29" s="34">
        <v>26</v>
      </c>
      <c r="B29" s="93" t="s">
        <v>17</v>
      </c>
      <c r="C29" s="94" t="s">
        <v>83</v>
      </c>
      <c r="D29" s="8">
        <v>639</v>
      </c>
      <c r="E29" s="8" t="s">
        <v>221</v>
      </c>
      <c r="G29" s="27">
        <v>26</v>
      </c>
      <c r="H29" s="13" t="s">
        <v>24</v>
      </c>
      <c r="I29" s="101" t="s">
        <v>27</v>
      </c>
      <c r="J29" s="8">
        <v>532</v>
      </c>
      <c r="K29" s="8">
        <v>12</v>
      </c>
    </row>
    <row r="30" spans="1:11" ht="13.8" customHeight="1" x14ac:dyDescent="0.3">
      <c r="A30" s="34">
        <v>27</v>
      </c>
      <c r="B30" s="78" t="s">
        <v>107</v>
      </c>
      <c r="C30" s="102" t="s">
        <v>90</v>
      </c>
      <c r="D30" s="8">
        <v>636</v>
      </c>
      <c r="E30" s="8">
        <v>3</v>
      </c>
      <c r="G30" s="27">
        <v>27</v>
      </c>
      <c r="H30" s="13" t="s">
        <v>24</v>
      </c>
      <c r="I30" s="101" t="s">
        <v>35</v>
      </c>
      <c r="J30" s="8">
        <v>531</v>
      </c>
      <c r="K30" s="8" t="s">
        <v>216</v>
      </c>
    </row>
    <row r="31" spans="1:11" ht="13.8" customHeight="1" x14ac:dyDescent="0.3">
      <c r="A31" s="34">
        <v>28</v>
      </c>
      <c r="B31" s="93" t="s">
        <v>17</v>
      </c>
      <c r="C31" s="94" t="s">
        <v>98</v>
      </c>
      <c r="D31" s="8">
        <v>636</v>
      </c>
      <c r="E31" s="8" t="s">
        <v>221</v>
      </c>
      <c r="G31" s="27">
        <v>28</v>
      </c>
      <c r="H31" s="11" t="s">
        <v>19</v>
      </c>
      <c r="I31" s="10" t="s">
        <v>21</v>
      </c>
      <c r="J31" s="8">
        <v>529</v>
      </c>
      <c r="K31" s="8">
        <v>10</v>
      </c>
    </row>
    <row r="32" spans="1:11" ht="13.8" customHeight="1" x14ac:dyDescent="0.3">
      <c r="A32" s="34">
        <v>29</v>
      </c>
      <c r="B32" s="93" t="s">
        <v>17</v>
      </c>
      <c r="C32" s="94" t="s">
        <v>18</v>
      </c>
      <c r="D32" s="8">
        <v>635</v>
      </c>
      <c r="E32" s="8">
        <v>2</v>
      </c>
      <c r="G32" s="27">
        <v>29</v>
      </c>
      <c r="H32" s="17" t="s">
        <v>31</v>
      </c>
      <c r="I32" s="97" t="s">
        <v>40</v>
      </c>
      <c r="J32" s="8">
        <v>528</v>
      </c>
      <c r="K32" s="8">
        <v>8</v>
      </c>
    </row>
    <row r="33" spans="1:11" ht="13.8" customHeight="1" x14ac:dyDescent="0.3">
      <c r="A33" s="34">
        <v>30</v>
      </c>
      <c r="B33" s="93" t="s">
        <v>17</v>
      </c>
      <c r="C33" s="94" t="s">
        <v>82</v>
      </c>
      <c r="D33" s="8">
        <v>634</v>
      </c>
      <c r="E33" s="8">
        <v>6</v>
      </c>
      <c r="G33" s="27">
        <v>30</v>
      </c>
      <c r="H33" s="11" t="s">
        <v>19</v>
      </c>
      <c r="I33" s="10" t="s">
        <v>22</v>
      </c>
      <c r="J33" s="8">
        <v>527</v>
      </c>
      <c r="K33" s="8">
        <v>15</v>
      </c>
    </row>
    <row r="34" spans="1:11" ht="13.8" customHeight="1" x14ac:dyDescent="0.3">
      <c r="A34" s="34">
        <v>31</v>
      </c>
      <c r="B34" s="75" t="s">
        <v>105</v>
      </c>
      <c r="C34" s="98" t="s">
        <v>95</v>
      </c>
      <c r="D34" s="8">
        <v>633</v>
      </c>
      <c r="E34" s="8">
        <v>3</v>
      </c>
      <c r="G34" s="27">
        <v>31</v>
      </c>
      <c r="H34" s="11" t="s">
        <v>19</v>
      </c>
      <c r="I34" s="10" t="s">
        <v>20</v>
      </c>
      <c r="J34" s="8">
        <v>527</v>
      </c>
      <c r="K34" s="8" t="s">
        <v>195</v>
      </c>
    </row>
    <row r="35" spans="1:11" ht="13.8" customHeight="1" x14ac:dyDescent="0.3">
      <c r="A35" s="34">
        <v>32</v>
      </c>
      <c r="B35" s="75" t="s">
        <v>105</v>
      </c>
      <c r="C35" s="98" t="s">
        <v>85</v>
      </c>
      <c r="D35" s="8">
        <v>632</v>
      </c>
      <c r="E35" s="8">
        <v>8</v>
      </c>
      <c r="G35" s="27">
        <v>32</v>
      </c>
      <c r="H35" s="17" t="s">
        <v>31</v>
      </c>
      <c r="I35" s="97" t="s">
        <v>40</v>
      </c>
      <c r="J35" s="103">
        <v>519</v>
      </c>
      <c r="K35" s="103">
        <v>5</v>
      </c>
    </row>
    <row r="36" spans="1:11" ht="13.8" customHeight="1" x14ac:dyDescent="0.3">
      <c r="A36" s="34">
        <v>33</v>
      </c>
      <c r="B36" s="93" t="s">
        <v>17</v>
      </c>
      <c r="C36" s="94" t="s">
        <v>98</v>
      </c>
      <c r="D36" s="95">
        <v>631</v>
      </c>
      <c r="E36" s="95">
        <v>13</v>
      </c>
      <c r="G36" s="27">
        <v>33</v>
      </c>
      <c r="H36" s="19" t="s">
        <v>33</v>
      </c>
      <c r="I36" s="96" t="s">
        <v>34</v>
      </c>
      <c r="J36" s="8">
        <v>519</v>
      </c>
      <c r="K36" s="8">
        <v>4</v>
      </c>
    </row>
    <row r="37" spans="1:11" ht="13.8" customHeight="1" x14ac:dyDescent="0.3">
      <c r="A37" s="34">
        <v>34</v>
      </c>
      <c r="B37" s="78" t="s">
        <v>107</v>
      </c>
      <c r="C37" s="102" t="s">
        <v>90</v>
      </c>
      <c r="D37" s="8">
        <v>630</v>
      </c>
      <c r="E37" s="8">
        <v>4</v>
      </c>
      <c r="G37" s="27">
        <v>34</v>
      </c>
      <c r="H37" s="11" t="s">
        <v>19</v>
      </c>
      <c r="I37" s="10" t="s">
        <v>23</v>
      </c>
      <c r="J37" s="8">
        <v>519</v>
      </c>
      <c r="K37" s="8" t="s">
        <v>221</v>
      </c>
    </row>
    <row r="38" spans="1:11" ht="13.8" customHeight="1" x14ac:dyDescent="0.3">
      <c r="A38" s="34">
        <v>35</v>
      </c>
      <c r="B38" s="93" t="s">
        <v>17</v>
      </c>
      <c r="C38" s="94" t="s">
        <v>88</v>
      </c>
      <c r="D38" s="8">
        <v>628</v>
      </c>
      <c r="E38" s="8">
        <v>1</v>
      </c>
      <c r="G38" s="27">
        <v>35</v>
      </c>
      <c r="H38" s="13" t="s">
        <v>24</v>
      </c>
      <c r="I38" s="168" t="s">
        <v>35</v>
      </c>
      <c r="J38" s="8">
        <v>517</v>
      </c>
      <c r="K38" s="8" t="s">
        <v>209</v>
      </c>
    </row>
    <row r="39" spans="1:11" ht="13.8" customHeight="1" x14ac:dyDescent="0.3">
      <c r="A39" s="34">
        <v>36</v>
      </c>
      <c r="B39" s="78" t="s">
        <v>107</v>
      </c>
      <c r="C39" s="102" t="s">
        <v>90</v>
      </c>
      <c r="D39" s="8">
        <v>628</v>
      </c>
      <c r="E39" s="8">
        <v>1</v>
      </c>
      <c r="G39" s="27">
        <v>36</v>
      </c>
      <c r="H39" s="13" t="s">
        <v>24</v>
      </c>
      <c r="I39" s="101" t="s">
        <v>28</v>
      </c>
      <c r="J39" s="8">
        <v>516</v>
      </c>
      <c r="K39" s="8">
        <v>12</v>
      </c>
    </row>
    <row r="40" spans="1:11" ht="13.8" customHeight="1" x14ac:dyDescent="0.3">
      <c r="A40" s="34">
        <v>37</v>
      </c>
      <c r="B40" s="93" t="s">
        <v>17</v>
      </c>
      <c r="C40" s="94" t="s">
        <v>18</v>
      </c>
      <c r="D40" s="8">
        <v>628</v>
      </c>
      <c r="E40" s="8">
        <v>8</v>
      </c>
      <c r="G40" s="27">
        <v>37</v>
      </c>
      <c r="H40" s="11" t="s">
        <v>19</v>
      </c>
      <c r="I40" s="167" t="s">
        <v>38</v>
      </c>
      <c r="J40" s="8">
        <v>516</v>
      </c>
      <c r="K40" s="8" t="s">
        <v>209</v>
      </c>
    </row>
    <row r="41" spans="1:11" ht="13.8" customHeight="1" x14ac:dyDescent="0.3">
      <c r="A41" s="34">
        <v>38</v>
      </c>
      <c r="B41" s="93" t="s">
        <v>17</v>
      </c>
      <c r="C41" s="94" t="s">
        <v>83</v>
      </c>
      <c r="D41" s="8">
        <v>627</v>
      </c>
      <c r="E41" s="8" t="s">
        <v>216</v>
      </c>
      <c r="G41" s="27">
        <v>38</v>
      </c>
      <c r="H41" s="11" t="s">
        <v>19</v>
      </c>
      <c r="I41" s="10" t="s">
        <v>22</v>
      </c>
      <c r="J41" s="8">
        <v>515</v>
      </c>
      <c r="K41" s="8">
        <v>7</v>
      </c>
    </row>
    <row r="42" spans="1:11" ht="13.8" customHeight="1" x14ac:dyDescent="0.3">
      <c r="A42" s="34">
        <v>39</v>
      </c>
      <c r="B42" s="78" t="s">
        <v>107</v>
      </c>
      <c r="C42" s="102" t="s">
        <v>93</v>
      </c>
      <c r="D42" s="8">
        <v>625</v>
      </c>
      <c r="E42" s="8">
        <v>6</v>
      </c>
      <c r="G42" s="27">
        <v>39</v>
      </c>
      <c r="H42" s="229" t="s">
        <v>24</v>
      </c>
      <c r="I42" s="261" t="s">
        <v>26</v>
      </c>
      <c r="J42" s="8">
        <v>514</v>
      </c>
      <c r="K42" s="8">
        <v>4</v>
      </c>
    </row>
    <row r="43" spans="1:11" ht="13.8" customHeight="1" x14ac:dyDescent="0.3">
      <c r="A43" s="34">
        <v>40</v>
      </c>
      <c r="B43" s="75" t="s">
        <v>105</v>
      </c>
      <c r="C43" s="98" t="s">
        <v>118</v>
      </c>
      <c r="D43" s="95">
        <v>625</v>
      </c>
      <c r="E43" s="95">
        <v>13</v>
      </c>
      <c r="G43" s="27">
        <v>40</v>
      </c>
      <c r="H43" s="13" t="s">
        <v>24</v>
      </c>
      <c r="I43" s="101" t="s">
        <v>26</v>
      </c>
      <c r="J43" s="8">
        <v>514</v>
      </c>
      <c r="K43" s="8">
        <v>11</v>
      </c>
    </row>
    <row r="44" spans="1:11" ht="13.8" customHeight="1" x14ac:dyDescent="0.3">
      <c r="A44" s="34">
        <v>41</v>
      </c>
      <c r="B44" s="76" t="s">
        <v>106</v>
      </c>
      <c r="C44" s="170" t="s">
        <v>100</v>
      </c>
      <c r="D44" s="8">
        <v>625</v>
      </c>
      <c r="E44" s="8" t="s">
        <v>209</v>
      </c>
      <c r="G44" s="27">
        <v>41</v>
      </c>
      <c r="H44" s="15" t="s">
        <v>29</v>
      </c>
      <c r="I44" s="104" t="s">
        <v>30</v>
      </c>
      <c r="J44" s="8">
        <v>513</v>
      </c>
      <c r="K44" s="8">
        <v>15</v>
      </c>
    </row>
    <row r="45" spans="1:11" ht="13.8" customHeight="1" x14ac:dyDescent="0.3">
      <c r="A45" s="34">
        <v>42</v>
      </c>
      <c r="B45" s="93" t="s">
        <v>17</v>
      </c>
      <c r="C45" s="94" t="s">
        <v>18</v>
      </c>
      <c r="D45" s="8">
        <v>624</v>
      </c>
      <c r="E45" s="8">
        <v>3</v>
      </c>
      <c r="G45" s="27">
        <v>42</v>
      </c>
      <c r="H45" s="13" t="s">
        <v>24</v>
      </c>
      <c r="I45" s="101" t="s">
        <v>28</v>
      </c>
      <c r="J45" s="8">
        <v>513</v>
      </c>
      <c r="K45" s="8" t="s">
        <v>195</v>
      </c>
    </row>
    <row r="46" spans="1:11" ht="13.8" customHeight="1" x14ac:dyDescent="0.3">
      <c r="A46" s="34">
        <v>43</v>
      </c>
      <c r="B46" s="78" t="s">
        <v>107</v>
      </c>
      <c r="C46" s="102" t="s">
        <v>117</v>
      </c>
      <c r="D46" s="8">
        <v>623</v>
      </c>
      <c r="E46" s="8">
        <v>3</v>
      </c>
      <c r="G46" s="27">
        <v>43</v>
      </c>
      <c r="H46" s="11" t="s">
        <v>19</v>
      </c>
      <c r="I46" s="10" t="s">
        <v>21</v>
      </c>
      <c r="J46" s="8">
        <v>512</v>
      </c>
      <c r="K46" s="8">
        <v>7</v>
      </c>
    </row>
    <row r="47" spans="1:11" ht="13.8" customHeight="1" x14ac:dyDescent="0.3">
      <c r="A47" s="34">
        <v>44</v>
      </c>
      <c r="B47" s="78" t="s">
        <v>107</v>
      </c>
      <c r="C47" s="102" t="s">
        <v>119</v>
      </c>
      <c r="D47" s="8">
        <v>623</v>
      </c>
      <c r="E47" s="8">
        <v>3</v>
      </c>
      <c r="G47" s="27">
        <v>44</v>
      </c>
      <c r="H47" s="251" t="s">
        <v>19</v>
      </c>
      <c r="I47" s="259" t="s">
        <v>38</v>
      </c>
      <c r="J47" s="8">
        <v>511</v>
      </c>
      <c r="K47" s="8" t="s">
        <v>216</v>
      </c>
    </row>
    <row r="48" spans="1:11" ht="13.8" customHeight="1" x14ac:dyDescent="0.3">
      <c r="A48" s="34">
        <v>45</v>
      </c>
      <c r="B48" s="75" t="s">
        <v>105</v>
      </c>
      <c r="C48" s="98" t="s">
        <v>91</v>
      </c>
      <c r="D48" s="8">
        <v>622</v>
      </c>
      <c r="E48" s="8">
        <v>11</v>
      </c>
      <c r="G48" s="27">
        <v>45</v>
      </c>
      <c r="H48" s="17" t="s">
        <v>31</v>
      </c>
      <c r="I48" s="97" t="s">
        <v>39</v>
      </c>
      <c r="J48" s="103">
        <v>510</v>
      </c>
      <c r="K48" s="103">
        <v>2</v>
      </c>
    </row>
    <row r="49" spans="1:11" ht="13.8" customHeight="1" x14ac:dyDescent="0.3">
      <c r="A49" s="34">
        <v>46</v>
      </c>
      <c r="B49" s="75" t="s">
        <v>105</v>
      </c>
      <c r="C49" s="98" t="s">
        <v>95</v>
      </c>
      <c r="D49" s="8">
        <v>620</v>
      </c>
      <c r="E49" s="8">
        <v>11</v>
      </c>
      <c r="G49" s="27">
        <v>46</v>
      </c>
      <c r="H49" s="13" t="s">
        <v>24</v>
      </c>
      <c r="I49" s="101" t="s">
        <v>26</v>
      </c>
      <c r="J49" s="8">
        <v>510</v>
      </c>
      <c r="K49" s="8" t="s">
        <v>221</v>
      </c>
    </row>
    <row r="50" spans="1:11" ht="13.8" customHeight="1" x14ac:dyDescent="0.3">
      <c r="A50" s="34">
        <v>47</v>
      </c>
      <c r="B50" s="93" t="s">
        <v>17</v>
      </c>
      <c r="C50" s="94" t="s">
        <v>83</v>
      </c>
      <c r="D50" s="8">
        <v>620</v>
      </c>
      <c r="E50" s="8">
        <v>15</v>
      </c>
      <c r="G50" s="27">
        <v>47</v>
      </c>
      <c r="H50" s="231" t="s">
        <v>33</v>
      </c>
      <c r="I50" s="260" t="s">
        <v>37</v>
      </c>
      <c r="J50" s="8">
        <v>509</v>
      </c>
      <c r="K50" s="8">
        <v>7</v>
      </c>
    </row>
    <row r="51" spans="1:11" ht="13.8" customHeight="1" x14ac:dyDescent="0.3">
      <c r="A51" s="34">
        <v>48</v>
      </c>
      <c r="B51" s="75" t="s">
        <v>105</v>
      </c>
      <c r="C51" s="98" t="s">
        <v>85</v>
      </c>
      <c r="D51" s="95">
        <v>619</v>
      </c>
      <c r="E51" s="95">
        <v>13</v>
      </c>
      <c r="G51" s="27">
        <v>48</v>
      </c>
      <c r="H51" s="13" t="s">
        <v>24</v>
      </c>
      <c r="I51" s="101" t="s">
        <v>25</v>
      </c>
      <c r="J51" s="8">
        <v>509</v>
      </c>
      <c r="K51" s="8">
        <v>12</v>
      </c>
    </row>
    <row r="52" spans="1:11" ht="13.8" customHeight="1" x14ac:dyDescent="0.3">
      <c r="A52" s="34">
        <v>49</v>
      </c>
      <c r="B52" s="93" t="s">
        <v>17</v>
      </c>
      <c r="C52" s="94" t="s">
        <v>83</v>
      </c>
      <c r="D52" s="8">
        <v>616</v>
      </c>
      <c r="E52" s="8">
        <v>11</v>
      </c>
      <c r="G52" s="27">
        <v>49</v>
      </c>
      <c r="H52" s="218" t="s">
        <v>19</v>
      </c>
      <c r="I52" s="129" t="s">
        <v>21</v>
      </c>
      <c r="J52" s="8">
        <v>508</v>
      </c>
      <c r="K52" s="8">
        <v>12</v>
      </c>
    </row>
    <row r="53" spans="1:11" ht="13.8" customHeight="1" x14ac:dyDescent="0.3">
      <c r="A53" s="34">
        <v>50</v>
      </c>
      <c r="B53" s="79" t="s">
        <v>108</v>
      </c>
      <c r="C53" s="100" t="s">
        <v>92</v>
      </c>
      <c r="D53" s="95">
        <v>616</v>
      </c>
      <c r="E53" s="95">
        <v>13</v>
      </c>
      <c r="G53" s="63">
        <v>50</v>
      </c>
      <c r="H53" s="17" t="s">
        <v>31</v>
      </c>
      <c r="I53" s="97" t="s">
        <v>45</v>
      </c>
      <c r="J53" s="8">
        <v>508</v>
      </c>
      <c r="K53" s="8" t="s">
        <v>229</v>
      </c>
    </row>
  </sheetData>
  <sortState xmlns:xlrd2="http://schemas.microsoft.com/office/spreadsheetml/2017/richdata2" ref="H5:K53">
    <sortCondition descending="1" ref="J5:J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86"/>
  <sheetViews>
    <sheetView topLeftCell="A14" workbookViewId="0">
      <selection activeCell="L81" sqref="L81:L82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4" customWidth="1"/>
    <col min="11" max="11" width="5.7773437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25" t="s">
        <v>175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3" spans="1:16" ht="42" customHeight="1" x14ac:dyDescent="0.4">
      <c r="A3" t="s">
        <v>0</v>
      </c>
      <c r="C3" s="105">
        <v>45901</v>
      </c>
      <c r="D3" s="105">
        <v>45936</v>
      </c>
      <c r="E3" s="105">
        <v>45964</v>
      </c>
      <c r="F3" s="105">
        <v>45992</v>
      </c>
      <c r="G3" s="105">
        <v>46034</v>
      </c>
      <c r="H3" s="220">
        <v>46055</v>
      </c>
      <c r="I3" s="8"/>
      <c r="J3" s="8"/>
      <c r="K3" s="106"/>
      <c r="L3" s="95" t="s">
        <v>176</v>
      </c>
      <c r="N3" s="226" t="s">
        <v>177</v>
      </c>
      <c r="O3" s="226"/>
      <c r="P3" s="226"/>
    </row>
    <row r="4" spans="1:16" ht="17.399999999999999" x14ac:dyDescent="0.35">
      <c r="A4" s="27">
        <v>1</v>
      </c>
      <c r="B4" s="80" t="s">
        <v>133</v>
      </c>
      <c r="C4" s="7"/>
      <c r="D4" s="7"/>
      <c r="E4" s="7"/>
      <c r="F4" s="7"/>
      <c r="G4" s="7"/>
      <c r="H4" s="7">
        <v>1</v>
      </c>
      <c r="I4" s="7"/>
      <c r="J4" s="7"/>
      <c r="K4" s="27"/>
      <c r="L4" s="7">
        <f t="shared" ref="L4:L35" si="0">SUM(C4:K4)</f>
        <v>1</v>
      </c>
    </row>
    <row r="5" spans="1:16" ht="18" x14ac:dyDescent="0.35">
      <c r="A5" s="27">
        <v>2</v>
      </c>
      <c r="B5" s="80" t="s">
        <v>148</v>
      </c>
      <c r="C5" s="7"/>
      <c r="D5" s="7"/>
      <c r="E5" s="7"/>
      <c r="F5" s="7"/>
      <c r="G5" s="7">
        <v>1</v>
      </c>
      <c r="H5" s="7"/>
      <c r="I5" s="7"/>
      <c r="J5" s="7"/>
      <c r="K5" s="27"/>
      <c r="L5" s="7">
        <f t="shared" si="0"/>
        <v>1</v>
      </c>
      <c r="N5" s="26" t="s">
        <v>66</v>
      </c>
      <c r="P5" s="80" t="s">
        <v>179</v>
      </c>
    </row>
    <row r="6" spans="1:16" ht="18" x14ac:dyDescent="0.35">
      <c r="A6" s="27">
        <v>3</v>
      </c>
      <c r="B6" s="26" t="s">
        <v>128</v>
      </c>
      <c r="C6" s="7" t="s">
        <v>0</v>
      </c>
      <c r="D6" s="7">
        <v>1</v>
      </c>
      <c r="E6" s="7"/>
      <c r="F6" s="7">
        <v>1</v>
      </c>
      <c r="G6" s="7"/>
      <c r="H6" s="7"/>
      <c r="I6" s="7"/>
      <c r="J6" s="7"/>
      <c r="K6" s="27"/>
      <c r="L6" s="7">
        <f t="shared" si="0"/>
        <v>2</v>
      </c>
      <c r="N6" s="26" t="s">
        <v>58</v>
      </c>
      <c r="P6" s="80" t="s">
        <v>158</v>
      </c>
    </row>
    <row r="7" spans="1:16" ht="18" x14ac:dyDescent="0.35">
      <c r="A7" s="27">
        <v>4</v>
      </c>
      <c r="B7" s="26" t="s">
        <v>61</v>
      </c>
      <c r="C7" s="7"/>
      <c r="D7" s="7"/>
      <c r="E7" s="7"/>
      <c r="F7" s="7"/>
      <c r="G7" s="7"/>
      <c r="H7" s="7">
        <v>1</v>
      </c>
      <c r="I7" s="7"/>
      <c r="J7" s="7"/>
      <c r="K7" s="27"/>
      <c r="L7" s="7">
        <f t="shared" si="0"/>
        <v>1</v>
      </c>
      <c r="N7" s="26" t="s">
        <v>57</v>
      </c>
      <c r="P7" s="80" t="s">
        <v>161</v>
      </c>
    </row>
    <row r="8" spans="1:16" ht="18" x14ac:dyDescent="0.35">
      <c r="A8" s="27">
        <v>5</v>
      </c>
      <c r="B8" s="26" t="s">
        <v>69</v>
      </c>
      <c r="C8" s="7"/>
      <c r="D8" s="7"/>
      <c r="E8" s="7"/>
      <c r="F8" s="7"/>
      <c r="G8" s="7"/>
      <c r="H8" s="7">
        <v>1</v>
      </c>
      <c r="I8" s="7"/>
      <c r="J8" s="7"/>
      <c r="K8" s="27"/>
      <c r="L8" s="7">
        <f t="shared" si="0"/>
        <v>1</v>
      </c>
      <c r="N8" s="26" t="s">
        <v>73</v>
      </c>
      <c r="P8" s="80" t="s">
        <v>97</v>
      </c>
    </row>
    <row r="9" spans="1:16" ht="18" x14ac:dyDescent="0.35">
      <c r="A9" s="27">
        <v>6</v>
      </c>
      <c r="B9" s="26" t="s">
        <v>74</v>
      </c>
      <c r="C9" s="7">
        <v>1</v>
      </c>
      <c r="D9" s="7">
        <v>1</v>
      </c>
      <c r="E9" s="7"/>
      <c r="F9" s="7"/>
      <c r="G9" s="7"/>
      <c r="H9" s="7"/>
      <c r="I9" s="7"/>
      <c r="J9" s="7"/>
      <c r="K9" s="27"/>
      <c r="L9" s="7">
        <f t="shared" si="0"/>
        <v>2</v>
      </c>
      <c r="N9" s="80" t="s">
        <v>47</v>
      </c>
      <c r="P9" s="80" t="s">
        <v>124</v>
      </c>
    </row>
    <row r="10" spans="1:16" ht="17.399999999999999" x14ac:dyDescent="0.35">
      <c r="A10" s="27">
        <v>7</v>
      </c>
      <c r="B10" s="80" t="s">
        <v>178</v>
      </c>
      <c r="C10" s="7"/>
      <c r="D10" s="7"/>
      <c r="E10" s="7"/>
      <c r="F10" s="7"/>
      <c r="G10" s="7">
        <v>1</v>
      </c>
      <c r="H10" s="7"/>
      <c r="I10" s="7"/>
      <c r="J10" s="7"/>
      <c r="K10" s="27"/>
      <c r="L10" s="7">
        <f t="shared" si="0"/>
        <v>1</v>
      </c>
      <c r="N10" s="80" t="s">
        <v>35</v>
      </c>
      <c r="P10" s="80" t="s">
        <v>150</v>
      </c>
    </row>
    <row r="11" spans="1:16" ht="18" x14ac:dyDescent="0.35">
      <c r="A11" s="27">
        <v>8</v>
      </c>
      <c r="B11" s="80" t="s">
        <v>139</v>
      </c>
      <c r="C11" s="7"/>
      <c r="D11" s="7"/>
      <c r="E11" s="7"/>
      <c r="F11" s="7"/>
      <c r="G11" s="7">
        <v>1</v>
      </c>
      <c r="H11" s="7"/>
      <c r="I11" s="7"/>
      <c r="J11" s="7"/>
      <c r="K11" s="27"/>
      <c r="L11" s="7">
        <f t="shared" si="0"/>
        <v>1</v>
      </c>
      <c r="N11" s="26" t="s">
        <v>37</v>
      </c>
      <c r="P11" s="80" t="s">
        <v>156</v>
      </c>
    </row>
    <row r="12" spans="1:16" ht="18" x14ac:dyDescent="0.35">
      <c r="A12" s="27">
        <v>9</v>
      </c>
      <c r="B12" s="26" t="s">
        <v>70</v>
      </c>
      <c r="C12" s="7"/>
      <c r="D12" s="7"/>
      <c r="E12" s="7"/>
      <c r="F12" s="7">
        <v>1</v>
      </c>
      <c r="G12" s="7"/>
      <c r="H12" s="7"/>
      <c r="I12" s="7"/>
      <c r="J12" s="7"/>
      <c r="K12" s="27"/>
      <c r="L12" s="7">
        <f t="shared" si="0"/>
        <v>1</v>
      </c>
      <c r="N12" s="26" t="s">
        <v>76</v>
      </c>
      <c r="P12" s="80" t="s">
        <v>180</v>
      </c>
    </row>
    <row r="13" spans="1:16" ht="18" x14ac:dyDescent="0.35">
      <c r="A13" s="27">
        <v>10</v>
      </c>
      <c r="B13" s="80" t="s">
        <v>55</v>
      </c>
      <c r="C13" s="7">
        <v>1</v>
      </c>
      <c r="D13" s="7"/>
      <c r="E13" s="7"/>
      <c r="F13" s="7"/>
      <c r="G13" s="7"/>
      <c r="H13" s="7"/>
      <c r="I13" s="7"/>
      <c r="J13" s="7"/>
      <c r="K13" s="27"/>
      <c r="L13" s="7">
        <f t="shared" si="0"/>
        <v>1</v>
      </c>
      <c r="N13" s="26" t="s">
        <v>50</v>
      </c>
      <c r="P13" s="80" t="s">
        <v>122</v>
      </c>
    </row>
    <row r="14" spans="1:16" ht="18" x14ac:dyDescent="0.35">
      <c r="A14" s="27">
        <v>11</v>
      </c>
      <c r="B14" s="80" t="s">
        <v>136</v>
      </c>
      <c r="C14" s="7"/>
      <c r="D14" s="7"/>
      <c r="E14" s="7"/>
      <c r="F14" s="7"/>
      <c r="G14" s="7"/>
      <c r="H14" s="7">
        <v>1</v>
      </c>
      <c r="I14" s="7"/>
      <c r="J14" s="7"/>
      <c r="K14" s="27"/>
      <c r="L14" s="7">
        <f t="shared" si="0"/>
        <v>1</v>
      </c>
      <c r="N14" s="26" t="s">
        <v>56</v>
      </c>
      <c r="P14" s="80" t="s">
        <v>89</v>
      </c>
    </row>
    <row r="15" spans="1:16" ht="18" x14ac:dyDescent="0.35">
      <c r="A15" s="27">
        <v>12</v>
      </c>
      <c r="B15" s="26" t="s">
        <v>34</v>
      </c>
      <c r="C15" s="7"/>
      <c r="D15" s="7">
        <v>1</v>
      </c>
      <c r="E15" s="7"/>
      <c r="F15" s="7">
        <v>1</v>
      </c>
      <c r="G15" s="7">
        <v>1</v>
      </c>
      <c r="H15" s="7"/>
      <c r="I15" s="7"/>
      <c r="J15" s="7"/>
      <c r="K15" s="27"/>
      <c r="L15" s="7">
        <f t="shared" si="0"/>
        <v>3</v>
      </c>
      <c r="N15" s="26" t="s">
        <v>65</v>
      </c>
      <c r="P15" s="80" t="s">
        <v>117</v>
      </c>
    </row>
    <row r="16" spans="1:16" ht="18" x14ac:dyDescent="0.35">
      <c r="A16" s="27">
        <v>13</v>
      </c>
      <c r="B16" s="80" t="s">
        <v>131</v>
      </c>
      <c r="C16" s="7">
        <v>1</v>
      </c>
      <c r="D16" s="7"/>
      <c r="E16" s="7"/>
      <c r="F16" s="7">
        <v>1</v>
      </c>
      <c r="G16" s="7"/>
      <c r="H16" s="7">
        <v>1</v>
      </c>
      <c r="I16" s="7"/>
      <c r="J16" s="7"/>
      <c r="K16" s="27"/>
      <c r="L16" s="7">
        <f t="shared" si="0"/>
        <v>3</v>
      </c>
      <c r="N16" s="26" t="s">
        <v>63</v>
      </c>
      <c r="P16" s="80" t="s">
        <v>182</v>
      </c>
    </row>
    <row r="17" spans="1:16" ht="18" x14ac:dyDescent="0.35">
      <c r="A17" s="27">
        <v>14</v>
      </c>
      <c r="B17" s="80" t="s">
        <v>119</v>
      </c>
      <c r="C17" s="7">
        <v>1</v>
      </c>
      <c r="D17" s="7">
        <v>1</v>
      </c>
      <c r="E17" s="7">
        <v>1</v>
      </c>
      <c r="F17" s="7"/>
      <c r="G17" s="7"/>
      <c r="H17" s="7">
        <v>1</v>
      </c>
      <c r="I17" s="7"/>
      <c r="J17" s="7"/>
      <c r="K17" s="27"/>
      <c r="L17" s="7">
        <f t="shared" si="0"/>
        <v>4</v>
      </c>
      <c r="N17" s="26" t="s">
        <v>43</v>
      </c>
      <c r="P17" s="80" t="s">
        <v>183</v>
      </c>
    </row>
    <row r="18" spans="1:16" ht="18" x14ac:dyDescent="0.35">
      <c r="A18" s="27">
        <v>15</v>
      </c>
      <c r="B18" s="80" t="s">
        <v>146</v>
      </c>
      <c r="C18" s="7">
        <v>1</v>
      </c>
      <c r="D18" s="7"/>
      <c r="E18" s="7"/>
      <c r="F18" s="7"/>
      <c r="G18" s="7"/>
      <c r="H18" s="7"/>
      <c r="I18" s="7"/>
      <c r="J18" s="7"/>
      <c r="K18" s="27"/>
      <c r="L18" s="7">
        <f t="shared" si="0"/>
        <v>1</v>
      </c>
      <c r="N18" s="26" t="s">
        <v>181</v>
      </c>
      <c r="P18" s="80" t="s">
        <v>94</v>
      </c>
    </row>
    <row r="19" spans="1:16" ht="18" x14ac:dyDescent="0.35">
      <c r="A19" s="27">
        <v>16</v>
      </c>
      <c r="B19" s="80" t="s">
        <v>98</v>
      </c>
      <c r="C19" s="7"/>
      <c r="D19" s="7"/>
      <c r="E19" s="7"/>
      <c r="F19" s="7">
        <v>1</v>
      </c>
      <c r="G19" s="7">
        <v>1</v>
      </c>
      <c r="H19" s="7"/>
      <c r="I19" s="7"/>
      <c r="J19" s="7"/>
      <c r="K19" s="27"/>
      <c r="L19" s="7">
        <f t="shared" si="0"/>
        <v>2</v>
      </c>
      <c r="N19" s="26" t="s">
        <v>59</v>
      </c>
      <c r="P19" s="80" t="s">
        <v>144</v>
      </c>
    </row>
    <row r="20" spans="1:16" ht="18" x14ac:dyDescent="0.35">
      <c r="A20" s="27">
        <v>17</v>
      </c>
      <c r="B20" s="80" t="s">
        <v>147</v>
      </c>
      <c r="C20" s="7"/>
      <c r="D20" s="7">
        <v>1</v>
      </c>
      <c r="E20" s="7"/>
      <c r="F20" s="7"/>
      <c r="G20" s="7"/>
      <c r="H20" s="7">
        <v>1</v>
      </c>
      <c r="I20" s="7"/>
      <c r="J20" s="7"/>
      <c r="K20" s="27"/>
      <c r="L20" s="7">
        <f t="shared" si="0"/>
        <v>2</v>
      </c>
      <c r="N20" s="26" t="s">
        <v>48</v>
      </c>
      <c r="P20" s="80" t="s">
        <v>184</v>
      </c>
    </row>
    <row r="21" spans="1:16" ht="17.399999999999999" x14ac:dyDescent="0.35">
      <c r="A21" s="27">
        <v>18</v>
      </c>
      <c r="B21" s="80" t="s">
        <v>21</v>
      </c>
      <c r="C21" s="7"/>
      <c r="D21" s="7">
        <v>1</v>
      </c>
      <c r="E21" s="7">
        <v>1</v>
      </c>
      <c r="F21" s="7">
        <v>1</v>
      </c>
      <c r="G21" s="7"/>
      <c r="H21" s="7"/>
      <c r="I21" s="7"/>
      <c r="J21" s="7"/>
      <c r="K21" s="27"/>
      <c r="L21" s="7">
        <f t="shared" si="0"/>
        <v>3</v>
      </c>
      <c r="N21" s="80" t="s">
        <v>38</v>
      </c>
      <c r="P21" s="80" t="s">
        <v>163</v>
      </c>
    </row>
    <row r="22" spans="1:16" ht="17.399999999999999" x14ac:dyDescent="0.35">
      <c r="A22" s="27">
        <v>19</v>
      </c>
      <c r="B22" s="80" t="s">
        <v>222</v>
      </c>
      <c r="C22" s="7"/>
      <c r="D22" s="7"/>
      <c r="E22" s="7"/>
      <c r="F22" s="7"/>
      <c r="G22" s="7"/>
      <c r="H22" s="7">
        <v>1</v>
      </c>
      <c r="I22" s="7"/>
      <c r="J22" s="7"/>
      <c r="K22" s="27"/>
      <c r="L22" s="7">
        <f t="shared" si="0"/>
        <v>1</v>
      </c>
      <c r="N22" s="80" t="s">
        <v>42</v>
      </c>
      <c r="P22" s="80" t="s">
        <v>87</v>
      </c>
    </row>
    <row r="23" spans="1:16" ht="18" x14ac:dyDescent="0.35">
      <c r="A23" s="27">
        <v>20</v>
      </c>
      <c r="B23" s="80" t="s">
        <v>86</v>
      </c>
      <c r="C23" s="7"/>
      <c r="D23" s="7"/>
      <c r="E23" s="7">
        <v>1</v>
      </c>
      <c r="F23" s="7"/>
      <c r="G23" s="7"/>
      <c r="H23" s="7"/>
      <c r="I23" s="7"/>
      <c r="J23" s="7"/>
      <c r="K23" s="27"/>
      <c r="L23" s="7">
        <f t="shared" si="0"/>
        <v>1</v>
      </c>
      <c r="N23" s="26" t="s">
        <v>77</v>
      </c>
    </row>
    <row r="24" spans="1:16" ht="18" x14ac:dyDescent="0.35">
      <c r="A24" s="27">
        <v>21</v>
      </c>
      <c r="B24" s="26" t="s">
        <v>60</v>
      </c>
      <c r="C24" s="7"/>
      <c r="D24" s="7"/>
      <c r="E24" s="7"/>
      <c r="F24" s="7"/>
      <c r="G24" s="7"/>
      <c r="H24" s="7">
        <v>1</v>
      </c>
      <c r="I24" s="7"/>
      <c r="J24" s="7"/>
      <c r="K24" s="27"/>
      <c r="L24" s="7">
        <f t="shared" si="0"/>
        <v>1</v>
      </c>
      <c r="N24" s="26" t="s">
        <v>75</v>
      </c>
    </row>
    <row r="25" spans="1:16" ht="18" x14ac:dyDescent="0.35">
      <c r="A25" s="27">
        <v>22</v>
      </c>
      <c r="B25" s="80" t="s">
        <v>99</v>
      </c>
      <c r="C25" s="7">
        <v>1</v>
      </c>
      <c r="D25" s="7">
        <v>1</v>
      </c>
      <c r="E25" s="7"/>
      <c r="F25" s="7"/>
      <c r="G25" s="7">
        <v>1</v>
      </c>
      <c r="H25" s="7">
        <v>1</v>
      </c>
      <c r="I25" s="7"/>
      <c r="J25" s="7"/>
      <c r="K25" s="27"/>
      <c r="L25" s="7">
        <f t="shared" si="0"/>
        <v>4</v>
      </c>
      <c r="N25" s="26" t="s">
        <v>64</v>
      </c>
    </row>
    <row r="26" spans="1:16" ht="18" x14ac:dyDescent="0.35">
      <c r="A26" s="27">
        <v>23</v>
      </c>
      <c r="B26" s="80" t="s">
        <v>23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27"/>
      <c r="L26" s="7">
        <f t="shared" si="0"/>
        <v>2</v>
      </c>
      <c r="N26" s="26" t="s">
        <v>68</v>
      </c>
      <c r="P26" s="69"/>
    </row>
    <row r="27" spans="1:16" ht="17.399999999999999" x14ac:dyDescent="0.35">
      <c r="A27" s="27">
        <v>24</v>
      </c>
      <c r="B27" s="80" t="s">
        <v>36</v>
      </c>
      <c r="C27" s="7"/>
      <c r="D27" s="7"/>
      <c r="E27" s="7"/>
      <c r="F27" s="7"/>
      <c r="G27" s="7">
        <v>1</v>
      </c>
      <c r="H27" s="7"/>
      <c r="I27" s="7"/>
      <c r="J27" s="7"/>
      <c r="K27" s="27"/>
      <c r="L27" s="7">
        <f t="shared" si="0"/>
        <v>1</v>
      </c>
      <c r="N27" s="80" t="s">
        <v>44</v>
      </c>
    </row>
    <row r="28" spans="1:16" ht="17.399999999999999" x14ac:dyDescent="0.35">
      <c r="A28" s="27">
        <v>25</v>
      </c>
      <c r="B28" s="80" t="s">
        <v>39</v>
      </c>
      <c r="C28" s="7"/>
      <c r="D28" s="7"/>
      <c r="E28" s="7"/>
      <c r="F28" s="7">
        <v>1</v>
      </c>
      <c r="G28" s="7"/>
      <c r="H28" s="7"/>
      <c r="I28" s="7"/>
      <c r="J28" s="7"/>
      <c r="K28" s="27"/>
      <c r="L28" s="7">
        <f t="shared" si="0"/>
        <v>1</v>
      </c>
    </row>
    <row r="29" spans="1:16" ht="17.399999999999999" x14ac:dyDescent="0.35">
      <c r="A29" s="27">
        <v>26</v>
      </c>
      <c r="B29" s="80" t="s">
        <v>137</v>
      </c>
      <c r="C29" s="7"/>
      <c r="D29" s="7">
        <v>1</v>
      </c>
      <c r="E29" s="7">
        <v>1</v>
      </c>
      <c r="F29" s="7"/>
      <c r="G29" s="7"/>
      <c r="H29" s="7">
        <v>1</v>
      </c>
      <c r="I29" s="7"/>
      <c r="J29" s="7"/>
      <c r="K29" s="27"/>
      <c r="L29" s="7">
        <f t="shared" si="0"/>
        <v>3</v>
      </c>
    </row>
    <row r="30" spans="1:16" ht="17.399999999999999" x14ac:dyDescent="0.35">
      <c r="A30" s="27">
        <v>27</v>
      </c>
      <c r="B30" s="80" t="s">
        <v>93</v>
      </c>
      <c r="C30" s="7">
        <v>1</v>
      </c>
      <c r="D30" s="7"/>
      <c r="E30" s="7">
        <v>1</v>
      </c>
      <c r="F30" s="7"/>
      <c r="G30" s="7"/>
      <c r="H30" s="7">
        <v>1</v>
      </c>
      <c r="I30" s="7"/>
      <c r="J30" s="7"/>
      <c r="K30" s="27"/>
      <c r="L30" s="7">
        <f t="shared" si="0"/>
        <v>3</v>
      </c>
    </row>
    <row r="31" spans="1:16" ht="17.399999999999999" x14ac:dyDescent="0.35">
      <c r="A31" s="27">
        <v>28</v>
      </c>
      <c r="B31" s="80" t="s">
        <v>155</v>
      </c>
      <c r="C31" s="7"/>
      <c r="D31" s="7">
        <v>1</v>
      </c>
      <c r="E31" s="7"/>
      <c r="F31" s="7"/>
      <c r="G31" s="7">
        <v>1</v>
      </c>
      <c r="H31" s="7"/>
      <c r="I31" s="7"/>
      <c r="J31" s="7"/>
      <c r="K31" s="27"/>
      <c r="L31" s="7">
        <f t="shared" si="0"/>
        <v>2</v>
      </c>
    </row>
    <row r="32" spans="1:16" ht="18" x14ac:dyDescent="0.35">
      <c r="A32" s="27">
        <v>29</v>
      </c>
      <c r="B32" s="26" t="s">
        <v>62</v>
      </c>
      <c r="C32" s="7"/>
      <c r="D32" s="7">
        <v>1</v>
      </c>
      <c r="E32" s="7"/>
      <c r="F32" s="7"/>
      <c r="G32" s="7"/>
      <c r="H32" s="7"/>
      <c r="I32" s="7"/>
      <c r="J32" s="7"/>
      <c r="K32" s="27"/>
      <c r="L32" s="7">
        <f t="shared" si="0"/>
        <v>1</v>
      </c>
    </row>
    <row r="33" spans="1:16" ht="18" x14ac:dyDescent="0.35">
      <c r="A33" s="27">
        <v>30</v>
      </c>
      <c r="B33" s="26" t="s">
        <v>30</v>
      </c>
      <c r="C33" s="7"/>
      <c r="D33" s="7"/>
      <c r="E33" s="7">
        <v>1</v>
      </c>
      <c r="F33" s="7"/>
      <c r="G33" s="7">
        <v>1</v>
      </c>
      <c r="H33" s="7"/>
      <c r="I33" s="7"/>
      <c r="J33" s="7"/>
      <c r="K33" s="27"/>
      <c r="L33" s="7">
        <f t="shared" si="0"/>
        <v>2</v>
      </c>
    </row>
    <row r="34" spans="1:16" ht="17.399999999999999" x14ac:dyDescent="0.35">
      <c r="A34" s="27">
        <v>31</v>
      </c>
      <c r="B34" s="80" t="s">
        <v>45</v>
      </c>
      <c r="C34" s="7"/>
      <c r="D34" s="7"/>
      <c r="E34" s="7">
        <v>1</v>
      </c>
      <c r="F34" s="7"/>
      <c r="G34" s="7"/>
      <c r="H34" s="7"/>
      <c r="I34" s="7"/>
      <c r="J34" s="7"/>
      <c r="K34" s="27"/>
      <c r="L34" s="7">
        <f t="shared" si="0"/>
        <v>1</v>
      </c>
    </row>
    <row r="35" spans="1:16" ht="18" x14ac:dyDescent="0.35">
      <c r="A35" s="27">
        <v>32</v>
      </c>
      <c r="B35" s="26" t="s">
        <v>54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27"/>
      <c r="L35" s="7">
        <f t="shared" si="0"/>
        <v>2</v>
      </c>
    </row>
    <row r="36" spans="1:16" ht="17.399999999999999" x14ac:dyDescent="0.35">
      <c r="A36" s="27">
        <v>33</v>
      </c>
      <c r="B36" s="80" t="s">
        <v>18</v>
      </c>
      <c r="C36" s="7">
        <v>1</v>
      </c>
      <c r="D36" s="7"/>
      <c r="E36" s="7"/>
      <c r="F36" s="7">
        <v>1</v>
      </c>
      <c r="G36" s="7">
        <v>1</v>
      </c>
      <c r="H36" s="7"/>
      <c r="I36" s="7"/>
      <c r="J36" s="7"/>
      <c r="K36" s="27"/>
      <c r="L36" s="7">
        <f t="shared" ref="L36:L67" si="1">SUM(C36:K36)</f>
        <v>3</v>
      </c>
    </row>
    <row r="37" spans="1:16" ht="17.399999999999999" x14ac:dyDescent="0.35">
      <c r="A37" s="27">
        <v>34</v>
      </c>
      <c r="B37" s="80" t="s">
        <v>82</v>
      </c>
      <c r="C37" s="7"/>
      <c r="D37" s="7"/>
      <c r="E37" s="7"/>
      <c r="F37" s="7">
        <v>1</v>
      </c>
      <c r="G37" s="7">
        <v>1</v>
      </c>
      <c r="H37" s="7"/>
      <c r="I37" s="7"/>
      <c r="J37" s="7"/>
      <c r="K37" s="27"/>
      <c r="L37" s="7">
        <f t="shared" si="1"/>
        <v>2</v>
      </c>
      <c r="P37" s="69"/>
    </row>
    <row r="38" spans="1:16" ht="17.399999999999999" x14ac:dyDescent="0.35">
      <c r="A38" s="27">
        <v>35</v>
      </c>
      <c r="B38" s="80" t="s">
        <v>101</v>
      </c>
      <c r="C38" s="7">
        <v>1</v>
      </c>
      <c r="D38" s="7">
        <v>1</v>
      </c>
      <c r="E38" s="7"/>
      <c r="F38" s="7">
        <v>1</v>
      </c>
      <c r="G38" s="7"/>
      <c r="H38" s="7"/>
      <c r="I38" s="7"/>
      <c r="J38" s="7"/>
      <c r="K38" s="27"/>
      <c r="L38" s="7">
        <f t="shared" si="1"/>
        <v>3</v>
      </c>
    </row>
    <row r="39" spans="1:16" ht="17.399999999999999" x14ac:dyDescent="0.35">
      <c r="A39" s="27">
        <v>36</v>
      </c>
      <c r="B39" s="80" t="s">
        <v>125</v>
      </c>
      <c r="C39" s="7">
        <v>1</v>
      </c>
      <c r="D39" s="7"/>
      <c r="E39" s="7"/>
      <c r="F39" s="7"/>
      <c r="G39" s="7"/>
      <c r="H39" s="7"/>
      <c r="I39" s="7"/>
      <c r="J39" s="7"/>
      <c r="K39" s="27"/>
      <c r="L39" s="7">
        <f t="shared" si="1"/>
        <v>1</v>
      </c>
    </row>
    <row r="40" spans="1:16" ht="17.399999999999999" x14ac:dyDescent="0.35">
      <c r="A40" s="27">
        <v>37</v>
      </c>
      <c r="B40" s="80" t="s">
        <v>92</v>
      </c>
      <c r="C40" s="7"/>
      <c r="D40" s="7">
        <v>1</v>
      </c>
      <c r="E40" s="7"/>
      <c r="F40" s="7">
        <v>1</v>
      </c>
      <c r="G40" s="7"/>
      <c r="H40" s="7">
        <v>1</v>
      </c>
      <c r="I40" s="7"/>
      <c r="J40" s="7"/>
      <c r="K40" s="27"/>
      <c r="L40" s="7">
        <f t="shared" si="1"/>
        <v>3</v>
      </c>
    </row>
    <row r="41" spans="1:16" ht="17.399999999999999" x14ac:dyDescent="0.35">
      <c r="A41" s="27">
        <v>38</v>
      </c>
      <c r="B41" s="80" t="s">
        <v>95</v>
      </c>
      <c r="C41" s="7"/>
      <c r="D41" s="7"/>
      <c r="E41" s="7"/>
      <c r="F41" s="7"/>
      <c r="G41" s="7"/>
      <c r="H41" s="7">
        <v>1</v>
      </c>
      <c r="I41" s="7"/>
      <c r="J41" s="7"/>
      <c r="K41" s="27"/>
      <c r="L41" s="7">
        <f t="shared" si="1"/>
        <v>1</v>
      </c>
    </row>
    <row r="42" spans="1:16" ht="17.399999999999999" x14ac:dyDescent="0.35">
      <c r="A42" s="27">
        <v>39</v>
      </c>
      <c r="B42" s="80" t="s">
        <v>157</v>
      </c>
      <c r="C42" s="7"/>
      <c r="D42" s="7"/>
      <c r="E42" s="7"/>
      <c r="F42" s="7">
        <v>1</v>
      </c>
      <c r="G42" s="7"/>
      <c r="H42" s="7">
        <v>1</v>
      </c>
      <c r="I42" s="7"/>
      <c r="J42" s="7"/>
      <c r="K42" s="27"/>
      <c r="L42" s="7">
        <f t="shared" si="1"/>
        <v>2</v>
      </c>
    </row>
    <row r="43" spans="1:16" ht="17.399999999999999" x14ac:dyDescent="0.35">
      <c r="A43" s="27">
        <v>40</v>
      </c>
      <c r="B43" s="80" t="s">
        <v>141</v>
      </c>
      <c r="C43" s="7">
        <v>1</v>
      </c>
      <c r="D43" s="7"/>
      <c r="E43" s="7"/>
      <c r="F43" s="7"/>
      <c r="G43" s="7"/>
      <c r="H43" s="7">
        <v>1</v>
      </c>
      <c r="I43" s="7"/>
      <c r="J43" s="7"/>
      <c r="K43" s="27"/>
      <c r="L43" s="7">
        <f t="shared" si="1"/>
        <v>2</v>
      </c>
    </row>
    <row r="44" spans="1:16" ht="17.399999999999999" x14ac:dyDescent="0.35">
      <c r="A44" s="27">
        <v>41</v>
      </c>
      <c r="B44" s="80" t="s">
        <v>151</v>
      </c>
      <c r="C44" s="7"/>
      <c r="D44" s="7"/>
      <c r="E44" s="7"/>
      <c r="F44" s="7"/>
      <c r="G44" s="7">
        <v>1</v>
      </c>
      <c r="H44" s="7"/>
      <c r="I44" s="7"/>
      <c r="J44" s="7"/>
      <c r="K44" s="27"/>
      <c r="L44" s="7">
        <f t="shared" si="1"/>
        <v>1</v>
      </c>
    </row>
    <row r="45" spans="1:16" ht="17.399999999999999" x14ac:dyDescent="0.35">
      <c r="A45" s="27">
        <v>42</v>
      </c>
      <c r="B45" s="80" t="s">
        <v>138</v>
      </c>
      <c r="C45" s="7">
        <v>1</v>
      </c>
      <c r="D45" s="7"/>
      <c r="E45" s="7">
        <v>1</v>
      </c>
      <c r="F45" s="7"/>
      <c r="G45" s="7"/>
      <c r="H45" s="7"/>
      <c r="I45" s="7"/>
      <c r="J45" s="7"/>
      <c r="K45" s="27"/>
      <c r="L45" s="7">
        <f t="shared" si="1"/>
        <v>2</v>
      </c>
    </row>
    <row r="46" spans="1:16" ht="17.399999999999999" x14ac:dyDescent="0.35">
      <c r="A46" s="27">
        <v>43</v>
      </c>
      <c r="B46" s="80" t="s">
        <v>85</v>
      </c>
      <c r="C46" s="7"/>
      <c r="D46" s="7">
        <v>1</v>
      </c>
      <c r="E46" s="7"/>
      <c r="F46" s="7">
        <v>1</v>
      </c>
      <c r="G46" s="7"/>
      <c r="H46" s="7"/>
      <c r="I46" s="7"/>
      <c r="J46" s="7"/>
      <c r="K46" s="27"/>
      <c r="L46" s="7">
        <f t="shared" si="1"/>
        <v>2</v>
      </c>
    </row>
    <row r="47" spans="1:16" ht="17.399999999999999" x14ac:dyDescent="0.35">
      <c r="A47" s="27">
        <v>44</v>
      </c>
      <c r="B47" s="80" t="s">
        <v>153</v>
      </c>
      <c r="C47" s="7">
        <v>1</v>
      </c>
      <c r="D47" s="7"/>
      <c r="E47" s="7"/>
      <c r="F47" s="7"/>
      <c r="G47" s="7"/>
      <c r="H47" s="7">
        <v>1</v>
      </c>
      <c r="I47" s="7"/>
      <c r="J47" s="7"/>
      <c r="K47" s="27"/>
      <c r="L47" s="7">
        <f t="shared" si="1"/>
        <v>2</v>
      </c>
    </row>
    <row r="48" spans="1:16" ht="17.399999999999999" x14ac:dyDescent="0.35">
      <c r="A48" s="27">
        <v>45</v>
      </c>
      <c r="B48" s="80" t="s">
        <v>127</v>
      </c>
      <c r="C48" s="7"/>
      <c r="D48" s="7">
        <v>1</v>
      </c>
      <c r="E48" s="7"/>
      <c r="F48" s="7"/>
      <c r="G48" s="7"/>
      <c r="H48" s="7">
        <v>1</v>
      </c>
      <c r="I48" s="7"/>
      <c r="J48" s="7"/>
      <c r="K48" s="27"/>
      <c r="L48" s="7">
        <f t="shared" si="1"/>
        <v>2</v>
      </c>
    </row>
    <row r="49" spans="1:14" ht="17.399999999999999" x14ac:dyDescent="0.35">
      <c r="A49" s="27">
        <v>46</v>
      </c>
      <c r="B49" s="80" t="s">
        <v>152</v>
      </c>
      <c r="C49" s="7">
        <v>1</v>
      </c>
      <c r="D49" s="7"/>
      <c r="E49" s="7"/>
      <c r="F49" s="7"/>
      <c r="G49" s="7">
        <v>1</v>
      </c>
      <c r="H49" s="7"/>
      <c r="I49" s="7"/>
      <c r="J49" s="7"/>
      <c r="K49" s="27"/>
      <c r="L49" s="7">
        <f t="shared" si="1"/>
        <v>2</v>
      </c>
    </row>
    <row r="50" spans="1:14" ht="18" x14ac:dyDescent="0.35">
      <c r="A50" s="27">
        <v>47</v>
      </c>
      <c r="B50" s="26" t="s">
        <v>52</v>
      </c>
      <c r="C50" s="7">
        <v>1</v>
      </c>
      <c r="D50" s="7"/>
      <c r="E50" s="7"/>
      <c r="F50" s="7"/>
      <c r="G50" s="7"/>
      <c r="H50" s="7"/>
      <c r="I50" s="7"/>
      <c r="J50" s="7"/>
      <c r="K50" s="27"/>
      <c r="L50" s="7">
        <f t="shared" si="1"/>
        <v>1</v>
      </c>
    </row>
    <row r="51" spans="1:14" ht="17.399999999999999" x14ac:dyDescent="0.35">
      <c r="A51" s="27">
        <v>48</v>
      </c>
      <c r="B51" s="80" t="s">
        <v>51</v>
      </c>
      <c r="C51" s="7"/>
      <c r="D51" s="7"/>
      <c r="E51" s="7"/>
      <c r="F51" s="7"/>
      <c r="G51" s="7"/>
      <c r="H51" s="7">
        <v>1</v>
      </c>
      <c r="I51" s="7"/>
      <c r="J51" s="7"/>
      <c r="K51" s="27"/>
      <c r="L51" s="7">
        <f t="shared" si="1"/>
        <v>1</v>
      </c>
    </row>
    <row r="52" spans="1:14" ht="17.399999999999999" x14ac:dyDescent="0.35">
      <c r="A52" s="27">
        <v>49</v>
      </c>
      <c r="B52" s="80" t="s">
        <v>27</v>
      </c>
      <c r="C52" s="7"/>
      <c r="D52" s="7">
        <v>1</v>
      </c>
      <c r="E52" s="7"/>
      <c r="F52" s="7">
        <v>1</v>
      </c>
      <c r="G52" s="7"/>
      <c r="H52" s="7"/>
      <c r="I52" s="7"/>
      <c r="J52" s="7"/>
      <c r="K52" s="27"/>
      <c r="L52" s="7">
        <f t="shared" si="1"/>
        <v>2</v>
      </c>
    </row>
    <row r="53" spans="1:14" ht="18" x14ac:dyDescent="0.35">
      <c r="A53" s="27">
        <v>50</v>
      </c>
      <c r="B53" s="26" t="s">
        <v>71</v>
      </c>
      <c r="C53" s="7">
        <v>1</v>
      </c>
      <c r="D53" s="7"/>
      <c r="E53" s="7"/>
      <c r="F53" s="7"/>
      <c r="G53" s="7"/>
      <c r="H53" s="7"/>
      <c r="I53" s="7"/>
      <c r="J53" s="7"/>
      <c r="K53" s="27"/>
      <c r="L53" s="7">
        <f t="shared" si="1"/>
        <v>1</v>
      </c>
    </row>
    <row r="54" spans="1:14" ht="17.399999999999999" x14ac:dyDescent="0.35">
      <c r="A54" s="27">
        <v>51</v>
      </c>
      <c r="B54" s="80" t="s">
        <v>26</v>
      </c>
      <c r="C54" s="7"/>
      <c r="D54" s="7"/>
      <c r="E54" s="7"/>
      <c r="F54" s="7"/>
      <c r="G54" s="7"/>
      <c r="H54" s="7">
        <v>1</v>
      </c>
      <c r="I54" s="7"/>
      <c r="J54" s="7"/>
      <c r="K54" s="27"/>
      <c r="L54" s="7">
        <f t="shared" si="1"/>
        <v>1</v>
      </c>
    </row>
    <row r="55" spans="1:14" ht="17.399999999999999" x14ac:dyDescent="0.35">
      <c r="A55" s="27">
        <v>52</v>
      </c>
      <c r="B55" s="80" t="s">
        <v>132</v>
      </c>
      <c r="C55" s="7"/>
      <c r="D55" s="7"/>
      <c r="E55" s="7"/>
      <c r="F55" s="7"/>
      <c r="G55" s="7"/>
      <c r="H55" s="7">
        <v>1</v>
      </c>
      <c r="I55" s="7"/>
      <c r="J55" s="7"/>
      <c r="K55" s="27"/>
      <c r="L55" s="7">
        <f t="shared" si="1"/>
        <v>1</v>
      </c>
    </row>
    <row r="56" spans="1:14" ht="17.399999999999999" x14ac:dyDescent="0.35">
      <c r="A56" s="27">
        <v>53</v>
      </c>
      <c r="B56" s="80" t="s">
        <v>134</v>
      </c>
      <c r="C56" s="7"/>
      <c r="D56" s="7"/>
      <c r="E56" s="7"/>
      <c r="F56" s="7">
        <v>1</v>
      </c>
      <c r="G56" s="7"/>
      <c r="H56" s="7"/>
      <c r="I56" s="7"/>
      <c r="J56" s="7"/>
      <c r="K56" s="27"/>
      <c r="L56" s="7">
        <f t="shared" si="1"/>
        <v>1</v>
      </c>
    </row>
    <row r="57" spans="1:14" ht="17.399999999999999" x14ac:dyDescent="0.35">
      <c r="A57" s="27">
        <v>54</v>
      </c>
      <c r="B57" s="80" t="s">
        <v>20</v>
      </c>
      <c r="C57" s="7">
        <v>1</v>
      </c>
      <c r="D57" s="7"/>
      <c r="E57" s="7"/>
      <c r="F57" s="7"/>
      <c r="G57" s="7"/>
      <c r="H57" s="7"/>
      <c r="I57" s="7"/>
      <c r="J57" s="7"/>
      <c r="K57" s="27"/>
      <c r="L57" s="7">
        <f t="shared" si="1"/>
        <v>1</v>
      </c>
    </row>
    <row r="58" spans="1:14" ht="17.399999999999999" x14ac:dyDescent="0.35">
      <c r="A58" s="27">
        <v>55</v>
      </c>
      <c r="B58" s="80" t="s">
        <v>162</v>
      </c>
      <c r="C58" s="7"/>
      <c r="D58" s="7"/>
      <c r="E58" s="7"/>
      <c r="F58" s="7"/>
      <c r="G58" s="7"/>
      <c r="H58" s="7">
        <v>1</v>
      </c>
      <c r="I58" s="7"/>
      <c r="J58" s="7"/>
      <c r="K58" s="27"/>
      <c r="L58" s="7">
        <f t="shared" si="1"/>
        <v>1</v>
      </c>
    </row>
    <row r="59" spans="1:14" ht="17.399999999999999" x14ac:dyDescent="0.35">
      <c r="A59" s="27">
        <v>56</v>
      </c>
      <c r="B59" s="80" t="s">
        <v>89</v>
      </c>
      <c r="C59" s="7">
        <v>1</v>
      </c>
      <c r="D59" s="7"/>
      <c r="E59" s="7"/>
      <c r="F59" s="7"/>
      <c r="G59" s="7"/>
      <c r="H59" s="7"/>
      <c r="I59" s="7"/>
      <c r="J59" s="7"/>
      <c r="K59" s="27"/>
      <c r="L59" s="7">
        <f t="shared" si="1"/>
        <v>1</v>
      </c>
    </row>
    <row r="60" spans="1:14" ht="17.399999999999999" x14ac:dyDescent="0.35">
      <c r="A60" s="27">
        <v>57</v>
      </c>
      <c r="B60" s="80" t="s">
        <v>120</v>
      </c>
      <c r="C60" s="7">
        <v>1</v>
      </c>
      <c r="D60" s="7"/>
      <c r="E60" s="7"/>
      <c r="F60" s="7">
        <v>1</v>
      </c>
      <c r="G60" s="7">
        <v>1</v>
      </c>
      <c r="H60" s="7">
        <v>1</v>
      </c>
      <c r="I60" s="7"/>
      <c r="J60" s="7"/>
      <c r="K60" s="27"/>
      <c r="L60" s="7">
        <f t="shared" si="1"/>
        <v>4</v>
      </c>
    </row>
    <row r="61" spans="1:14" ht="17.399999999999999" x14ac:dyDescent="0.35">
      <c r="A61" s="27">
        <v>58</v>
      </c>
      <c r="B61" s="80" t="s">
        <v>160</v>
      </c>
      <c r="C61" s="7"/>
      <c r="D61" s="7"/>
      <c r="E61" s="7">
        <v>1</v>
      </c>
      <c r="F61" s="7"/>
      <c r="G61" s="7"/>
      <c r="H61" s="7"/>
      <c r="I61" s="7"/>
      <c r="J61" s="7"/>
      <c r="K61" s="27"/>
      <c r="L61" s="7">
        <f t="shared" si="1"/>
        <v>1</v>
      </c>
    </row>
    <row r="62" spans="1:14" ht="17.399999999999999" x14ac:dyDescent="0.35">
      <c r="A62" s="27">
        <v>59</v>
      </c>
      <c r="B62" s="80" t="s">
        <v>88</v>
      </c>
      <c r="C62" s="7"/>
      <c r="D62" s="7"/>
      <c r="E62" s="7"/>
      <c r="F62" s="7">
        <v>1</v>
      </c>
      <c r="G62" s="7">
        <v>1</v>
      </c>
      <c r="H62" s="7"/>
      <c r="I62" s="7"/>
      <c r="J62" s="7"/>
      <c r="K62" s="27"/>
      <c r="L62" s="7">
        <f t="shared" si="1"/>
        <v>2</v>
      </c>
    </row>
    <row r="63" spans="1:14" ht="17.399999999999999" x14ac:dyDescent="0.35">
      <c r="A63" s="27">
        <v>60</v>
      </c>
      <c r="B63" s="80" t="s">
        <v>143</v>
      </c>
      <c r="C63" s="7">
        <v>1</v>
      </c>
      <c r="D63" s="7"/>
      <c r="E63" s="7"/>
      <c r="F63" s="7">
        <v>1</v>
      </c>
      <c r="G63" s="7"/>
      <c r="H63" s="7"/>
      <c r="I63" s="7"/>
      <c r="J63" s="7"/>
      <c r="K63" s="27"/>
      <c r="L63" s="7">
        <f t="shared" si="1"/>
        <v>2</v>
      </c>
      <c r="N63" s="69"/>
    </row>
    <row r="64" spans="1:14" ht="17.399999999999999" x14ac:dyDescent="0.35">
      <c r="A64" s="27">
        <v>61</v>
      </c>
      <c r="B64" s="80" t="s">
        <v>84</v>
      </c>
      <c r="C64" s="7">
        <v>1</v>
      </c>
      <c r="D64" s="7">
        <v>1</v>
      </c>
      <c r="E64" s="7">
        <v>1</v>
      </c>
      <c r="F64" s="7">
        <v>1</v>
      </c>
      <c r="G64" s="7"/>
      <c r="H64" s="7"/>
      <c r="I64" s="7"/>
      <c r="J64" s="7"/>
      <c r="K64" s="27"/>
      <c r="L64" s="7">
        <f t="shared" si="1"/>
        <v>4</v>
      </c>
    </row>
    <row r="65" spans="1:12" ht="17.399999999999999" x14ac:dyDescent="0.35">
      <c r="A65" s="27">
        <v>62</v>
      </c>
      <c r="B65" s="80" t="s">
        <v>83</v>
      </c>
      <c r="C65" s="7">
        <v>1</v>
      </c>
      <c r="D65" s="7"/>
      <c r="E65" s="7"/>
      <c r="F65" s="7"/>
      <c r="G65" s="7"/>
      <c r="H65" s="7">
        <v>1</v>
      </c>
      <c r="I65" s="7"/>
      <c r="J65" s="7"/>
      <c r="K65" s="27"/>
      <c r="L65" s="7">
        <f t="shared" si="1"/>
        <v>2</v>
      </c>
    </row>
    <row r="66" spans="1:12" ht="17.399999999999999" x14ac:dyDescent="0.35">
      <c r="A66" s="27">
        <v>63</v>
      </c>
      <c r="B66" s="80" t="s">
        <v>91</v>
      </c>
      <c r="C66" s="7">
        <v>1</v>
      </c>
      <c r="D66" s="7">
        <v>1</v>
      </c>
      <c r="E66" s="7">
        <v>1</v>
      </c>
      <c r="F66" s="7"/>
      <c r="G66" s="7"/>
      <c r="H66" s="7">
        <v>1</v>
      </c>
      <c r="I66" s="7"/>
      <c r="J66" s="7"/>
      <c r="K66" s="27"/>
      <c r="L66" s="7">
        <f t="shared" si="1"/>
        <v>4</v>
      </c>
    </row>
    <row r="67" spans="1:12" ht="17.399999999999999" x14ac:dyDescent="0.35">
      <c r="A67" s="27">
        <v>64</v>
      </c>
      <c r="B67" s="80" t="s">
        <v>142</v>
      </c>
      <c r="C67" s="7"/>
      <c r="D67" s="7"/>
      <c r="E67" s="7">
        <v>1</v>
      </c>
      <c r="F67" s="7"/>
      <c r="G67" s="7"/>
      <c r="H67" s="7">
        <v>1</v>
      </c>
      <c r="I67" s="7"/>
      <c r="J67" s="7"/>
      <c r="K67" s="27"/>
      <c r="L67" s="7">
        <f t="shared" si="1"/>
        <v>2</v>
      </c>
    </row>
    <row r="68" spans="1:12" ht="17.399999999999999" x14ac:dyDescent="0.35">
      <c r="A68" s="27">
        <v>65</v>
      </c>
      <c r="B68" s="80" t="s">
        <v>40</v>
      </c>
      <c r="C68" s="7"/>
      <c r="D68" s="7"/>
      <c r="E68" s="7">
        <v>1</v>
      </c>
      <c r="F68" s="7"/>
      <c r="G68" s="7"/>
      <c r="H68" s="7"/>
      <c r="I68" s="7"/>
      <c r="J68" s="7"/>
      <c r="K68" s="27"/>
      <c r="L68" s="7">
        <f t="shared" ref="L68:L85" si="2">SUM(C68:K68)</f>
        <v>1</v>
      </c>
    </row>
    <row r="69" spans="1:12" ht="17.399999999999999" x14ac:dyDescent="0.35">
      <c r="A69" s="27">
        <v>66</v>
      </c>
      <c r="B69" s="80" t="s">
        <v>32</v>
      </c>
      <c r="C69" s="7"/>
      <c r="D69" s="7"/>
      <c r="E69" s="7">
        <v>1</v>
      </c>
      <c r="F69" s="7">
        <v>1</v>
      </c>
      <c r="G69" s="7"/>
      <c r="H69" s="7"/>
      <c r="I69" s="7"/>
      <c r="J69" s="7"/>
      <c r="K69" s="27"/>
      <c r="L69" s="7">
        <f t="shared" si="2"/>
        <v>2</v>
      </c>
    </row>
    <row r="70" spans="1:12" ht="17.399999999999999" x14ac:dyDescent="0.35">
      <c r="A70" s="27">
        <v>67</v>
      </c>
      <c r="B70" s="80" t="s">
        <v>223</v>
      </c>
      <c r="C70" s="7"/>
      <c r="D70" s="7"/>
      <c r="E70" s="7"/>
      <c r="F70" s="7"/>
      <c r="G70" s="7"/>
      <c r="H70" s="7">
        <v>1</v>
      </c>
      <c r="I70" s="7"/>
      <c r="J70" s="7"/>
      <c r="K70" s="27"/>
      <c r="L70" s="7">
        <f t="shared" si="2"/>
        <v>1</v>
      </c>
    </row>
    <row r="71" spans="1:12" ht="17.399999999999999" x14ac:dyDescent="0.35">
      <c r="A71" s="27">
        <v>68</v>
      </c>
      <c r="B71" s="80" t="s">
        <v>159</v>
      </c>
      <c r="C71" s="7"/>
      <c r="D71" s="7"/>
      <c r="E71" s="7"/>
      <c r="F71" s="7"/>
      <c r="G71" s="7"/>
      <c r="H71" s="7">
        <v>1</v>
      </c>
      <c r="I71" s="7"/>
      <c r="J71" s="7"/>
      <c r="K71" s="27"/>
      <c r="L71" s="7">
        <f t="shared" si="2"/>
        <v>1</v>
      </c>
    </row>
    <row r="72" spans="1:12" ht="17.399999999999999" x14ac:dyDescent="0.35">
      <c r="A72" s="27">
        <v>69</v>
      </c>
      <c r="B72" s="80" t="s">
        <v>28</v>
      </c>
      <c r="C72" s="7"/>
      <c r="D72" s="7"/>
      <c r="E72" s="7"/>
      <c r="F72" s="7">
        <v>1</v>
      </c>
      <c r="G72" s="7"/>
      <c r="H72" s="7">
        <v>1</v>
      </c>
      <c r="I72" s="7"/>
      <c r="J72" s="7"/>
      <c r="K72" s="27"/>
      <c r="L72" s="7">
        <f t="shared" si="2"/>
        <v>2</v>
      </c>
    </row>
    <row r="73" spans="1:12" ht="17.399999999999999" x14ac:dyDescent="0.35">
      <c r="A73" s="27">
        <v>70</v>
      </c>
      <c r="B73" s="80" t="s">
        <v>100</v>
      </c>
      <c r="C73" s="7"/>
      <c r="D73" s="7">
        <v>1</v>
      </c>
      <c r="E73" s="7"/>
      <c r="F73" s="7"/>
      <c r="G73" s="7">
        <v>1</v>
      </c>
      <c r="H73" s="7"/>
      <c r="I73" s="7"/>
      <c r="J73" s="7"/>
      <c r="K73" s="27"/>
      <c r="L73" s="7">
        <f t="shared" si="2"/>
        <v>2</v>
      </c>
    </row>
    <row r="74" spans="1:12" ht="17.399999999999999" x14ac:dyDescent="0.35">
      <c r="A74" s="27">
        <v>71</v>
      </c>
      <c r="B74" s="80" t="s">
        <v>145</v>
      </c>
      <c r="C74" s="7"/>
      <c r="D74" s="7">
        <v>1</v>
      </c>
      <c r="E74" s="7"/>
      <c r="F74" s="7"/>
      <c r="G74" s="7"/>
      <c r="H74" s="7">
        <v>1</v>
      </c>
      <c r="I74" s="7"/>
      <c r="J74" s="7"/>
      <c r="K74" s="27"/>
      <c r="L74" s="7">
        <f t="shared" si="2"/>
        <v>2</v>
      </c>
    </row>
    <row r="75" spans="1:12" ht="17.399999999999999" x14ac:dyDescent="0.35">
      <c r="A75" s="27">
        <v>72</v>
      </c>
      <c r="B75" s="80" t="s">
        <v>194</v>
      </c>
      <c r="C75" s="7"/>
      <c r="D75" s="7"/>
      <c r="E75" s="7"/>
      <c r="F75" s="7"/>
      <c r="G75" s="7">
        <v>1</v>
      </c>
      <c r="H75" s="7"/>
      <c r="I75" s="7"/>
      <c r="J75" s="7"/>
      <c r="K75" s="27"/>
      <c r="L75" s="7">
        <f t="shared" si="2"/>
        <v>1</v>
      </c>
    </row>
    <row r="76" spans="1:12" ht="17.399999999999999" x14ac:dyDescent="0.35">
      <c r="A76" s="27">
        <v>73</v>
      </c>
      <c r="B76" s="80" t="s">
        <v>118</v>
      </c>
      <c r="C76" s="7"/>
      <c r="D76" s="7"/>
      <c r="E76" s="7">
        <v>1</v>
      </c>
      <c r="F76" s="7"/>
      <c r="G76" s="7"/>
      <c r="H76" s="7"/>
      <c r="I76" s="7"/>
      <c r="J76" s="7"/>
      <c r="K76" s="27"/>
      <c r="L76" s="7">
        <f t="shared" si="2"/>
        <v>1</v>
      </c>
    </row>
    <row r="77" spans="1:12" ht="17.399999999999999" x14ac:dyDescent="0.35">
      <c r="A77" s="27">
        <v>74</v>
      </c>
      <c r="B77" s="80" t="s">
        <v>129</v>
      </c>
      <c r="C77" s="7"/>
      <c r="D77" s="7">
        <v>1</v>
      </c>
      <c r="E77" s="7"/>
      <c r="F77" s="7">
        <v>1</v>
      </c>
      <c r="G77" s="7"/>
      <c r="H77" s="7"/>
      <c r="I77" s="7"/>
      <c r="J77" s="7"/>
      <c r="K77" s="27"/>
      <c r="L77" s="7">
        <f t="shared" si="2"/>
        <v>2</v>
      </c>
    </row>
    <row r="78" spans="1:12" ht="17.399999999999999" x14ac:dyDescent="0.35">
      <c r="A78" s="27">
        <v>75</v>
      </c>
      <c r="B78" s="80" t="s">
        <v>90</v>
      </c>
      <c r="C78" s="7"/>
      <c r="D78" s="7"/>
      <c r="E78" s="7">
        <v>1</v>
      </c>
      <c r="F78" s="7"/>
      <c r="G78" s="7">
        <v>1</v>
      </c>
      <c r="H78" s="7"/>
      <c r="I78" s="7"/>
      <c r="J78" s="7"/>
      <c r="K78" s="27"/>
      <c r="L78" s="7">
        <f t="shared" si="2"/>
        <v>2</v>
      </c>
    </row>
    <row r="79" spans="1:12" ht="17.399999999999999" x14ac:dyDescent="0.35">
      <c r="A79" s="27">
        <v>76</v>
      </c>
      <c r="B79" s="80" t="s">
        <v>185</v>
      </c>
      <c r="C79" s="7"/>
      <c r="D79" s="7"/>
      <c r="E79" s="7"/>
      <c r="F79" s="7">
        <v>1</v>
      </c>
      <c r="G79" s="7">
        <v>1</v>
      </c>
      <c r="H79" s="7"/>
      <c r="I79" s="7"/>
      <c r="J79" s="7"/>
      <c r="K79" s="27"/>
      <c r="L79" s="7">
        <f t="shared" si="2"/>
        <v>2</v>
      </c>
    </row>
    <row r="80" spans="1:12" ht="17.399999999999999" x14ac:dyDescent="0.35">
      <c r="A80" s="27">
        <v>77</v>
      </c>
      <c r="B80" s="80" t="s">
        <v>130</v>
      </c>
      <c r="C80" s="7"/>
      <c r="D80" s="7">
        <v>1</v>
      </c>
      <c r="E80" s="7"/>
      <c r="F80" s="7">
        <v>1</v>
      </c>
      <c r="G80" s="7"/>
      <c r="H80" s="7"/>
      <c r="I80" s="7"/>
      <c r="J80" s="7"/>
      <c r="K80" s="27"/>
      <c r="L80" s="7">
        <f t="shared" si="2"/>
        <v>2</v>
      </c>
    </row>
    <row r="81" spans="1:12" ht="17.399999999999999" x14ac:dyDescent="0.35">
      <c r="A81" s="27">
        <v>78</v>
      </c>
      <c r="B81" s="80" t="s">
        <v>96</v>
      </c>
      <c r="C81" s="7"/>
      <c r="D81" s="7"/>
      <c r="E81" s="7">
        <v>1</v>
      </c>
      <c r="F81" s="7"/>
      <c r="G81" s="7"/>
      <c r="H81" s="7"/>
      <c r="I81" s="7"/>
      <c r="J81" s="7"/>
      <c r="K81" s="27"/>
      <c r="L81" s="7">
        <f t="shared" si="2"/>
        <v>1</v>
      </c>
    </row>
    <row r="82" spans="1:12" ht="18" x14ac:dyDescent="0.35">
      <c r="A82" s="27">
        <v>79</v>
      </c>
      <c r="B82" s="26" t="s">
        <v>67</v>
      </c>
      <c r="C82" s="7"/>
      <c r="D82" s="7"/>
      <c r="E82" s="7"/>
      <c r="F82" s="7"/>
      <c r="G82" s="7"/>
      <c r="H82" s="7">
        <v>1</v>
      </c>
      <c r="I82" s="7"/>
      <c r="J82" s="7"/>
      <c r="K82" s="27"/>
      <c r="L82" s="7">
        <f t="shared" si="2"/>
        <v>1</v>
      </c>
    </row>
    <row r="83" spans="1:12" ht="17.399999999999999" x14ac:dyDescent="0.35">
      <c r="A83" s="27">
        <v>80</v>
      </c>
      <c r="B83" s="80" t="s">
        <v>25</v>
      </c>
      <c r="C83" s="7"/>
      <c r="D83" s="7"/>
      <c r="E83" s="7"/>
      <c r="F83" s="7"/>
      <c r="G83" s="7"/>
      <c r="H83" s="7">
        <v>1</v>
      </c>
      <c r="I83" s="7"/>
      <c r="J83" s="7"/>
      <c r="K83" s="27"/>
      <c r="L83" s="7">
        <f t="shared" si="2"/>
        <v>1</v>
      </c>
    </row>
    <row r="84" spans="1:12" ht="17.399999999999999" x14ac:dyDescent="0.35">
      <c r="A84" s="27">
        <v>81</v>
      </c>
      <c r="B84" s="80" t="s">
        <v>22</v>
      </c>
      <c r="C84" s="7"/>
      <c r="D84" s="7"/>
      <c r="E84" s="7"/>
      <c r="F84" s="7"/>
      <c r="G84" s="7">
        <v>1</v>
      </c>
      <c r="H84" s="7"/>
      <c r="I84" s="7"/>
      <c r="J84" s="7"/>
      <c r="K84" s="27"/>
      <c r="L84" s="7">
        <f t="shared" si="2"/>
        <v>1</v>
      </c>
    </row>
    <row r="85" spans="1:12" ht="17.399999999999999" x14ac:dyDescent="0.35">
      <c r="A85" s="27">
        <v>82</v>
      </c>
      <c r="B85" s="80" t="s">
        <v>46</v>
      </c>
      <c r="C85" s="7"/>
      <c r="D85" s="7"/>
      <c r="E85" s="7">
        <v>1</v>
      </c>
      <c r="F85" s="7"/>
      <c r="G85" s="7"/>
      <c r="H85" s="7"/>
      <c r="I85" s="7"/>
      <c r="J85" s="7"/>
      <c r="K85" s="27"/>
      <c r="L85" s="7">
        <f t="shared" si="2"/>
        <v>1</v>
      </c>
    </row>
    <row r="86" spans="1:12" x14ac:dyDescent="0.3">
      <c r="C86" s="4">
        <f>SUM(C4:C67)</f>
        <v>23</v>
      </c>
      <c r="D86" s="4">
        <f>SUM(D4:D85)</f>
        <v>21</v>
      </c>
      <c r="E86" s="4">
        <f>SUM(E4:E85)</f>
        <v>20</v>
      </c>
      <c r="F86" s="4">
        <f>SUM(F4:F85)</f>
        <v>24</v>
      </c>
      <c r="G86" s="4">
        <f>SUM(G4:G85)</f>
        <v>20</v>
      </c>
      <c r="H86" s="4">
        <f>SUM(H4:H85)</f>
        <v>34</v>
      </c>
      <c r="L86" s="33">
        <f t="shared" ref="L86" si="3">SUM(C86:K86)</f>
        <v>142</v>
      </c>
    </row>
  </sheetData>
  <sortState xmlns:xlrd2="http://schemas.microsoft.com/office/spreadsheetml/2017/richdata2" ref="B4:L85">
    <sortCondition ref="B4:B85"/>
  </sortState>
  <mergeCells count="2">
    <mergeCell ref="B1:L1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7"/>
      <c r="C2" s="106" t="s">
        <v>4</v>
      </c>
      <c r="D2" s="106"/>
      <c r="E2" s="106"/>
      <c r="F2" s="106"/>
      <c r="G2" s="106" t="s">
        <v>220</v>
      </c>
      <c r="H2" s="27"/>
      <c r="I2" s="27"/>
    </row>
    <row r="3" spans="1:9" ht="17.399999999999999" x14ac:dyDescent="0.35">
      <c r="A3">
        <v>1</v>
      </c>
      <c r="B3" s="44" t="s">
        <v>19</v>
      </c>
      <c r="C3" s="44" t="s">
        <v>20</v>
      </c>
      <c r="D3" s="7">
        <v>182</v>
      </c>
      <c r="E3" s="7">
        <v>172</v>
      </c>
      <c r="F3" s="7">
        <v>198</v>
      </c>
      <c r="G3" s="8">
        <v>552</v>
      </c>
      <c r="H3" s="7">
        <v>13</v>
      </c>
      <c r="I3" s="7">
        <v>10</v>
      </c>
    </row>
    <row r="4" spans="1:9" ht="17.399999999999999" x14ac:dyDescent="0.35">
      <c r="A4">
        <v>2</v>
      </c>
      <c r="B4" s="11" t="s">
        <v>19</v>
      </c>
      <c r="C4" s="44" t="s">
        <v>23</v>
      </c>
      <c r="D4" s="7">
        <v>200</v>
      </c>
      <c r="E4" s="7">
        <v>194</v>
      </c>
      <c r="F4" s="7">
        <v>125</v>
      </c>
      <c r="G4" s="8">
        <v>519</v>
      </c>
      <c r="H4" s="7">
        <v>13</v>
      </c>
      <c r="I4" s="7">
        <v>9</v>
      </c>
    </row>
    <row r="5" spans="1:9" ht="17.399999999999999" x14ac:dyDescent="0.35">
      <c r="A5">
        <v>3</v>
      </c>
      <c r="B5" s="13" t="s">
        <v>24</v>
      </c>
      <c r="C5" s="142" t="s">
        <v>26</v>
      </c>
      <c r="D5" s="7">
        <v>156</v>
      </c>
      <c r="E5" s="7">
        <v>171</v>
      </c>
      <c r="F5" s="7">
        <v>183</v>
      </c>
      <c r="G5" s="8">
        <v>510</v>
      </c>
      <c r="H5" s="7">
        <v>11</v>
      </c>
      <c r="I5" s="7">
        <v>12</v>
      </c>
    </row>
    <row r="6" spans="1:9" ht="17.399999999999999" x14ac:dyDescent="0.35">
      <c r="A6">
        <v>4</v>
      </c>
      <c r="B6" s="11" t="s">
        <v>19</v>
      </c>
      <c r="C6" s="44" t="s">
        <v>22</v>
      </c>
      <c r="D6" s="7">
        <v>155</v>
      </c>
      <c r="E6" s="7">
        <v>169</v>
      </c>
      <c r="F6" s="7">
        <v>171</v>
      </c>
      <c r="G6" s="8">
        <v>495</v>
      </c>
      <c r="H6" s="7">
        <v>9</v>
      </c>
      <c r="I6" s="7">
        <v>11</v>
      </c>
    </row>
    <row r="7" spans="1:9" ht="17.399999999999999" x14ac:dyDescent="0.35">
      <c r="A7">
        <v>5</v>
      </c>
      <c r="B7" s="31" t="s">
        <v>29</v>
      </c>
      <c r="C7" s="80" t="s">
        <v>30</v>
      </c>
      <c r="D7" s="7">
        <v>138</v>
      </c>
      <c r="E7" s="7">
        <v>173</v>
      </c>
      <c r="F7" s="7">
        <v>171</v>
      </c>
      <c r="G7" s="8">
        <v>482</v>
      </c>
      <c r="H7" s="7">
        <v>8</v>
      </c>
      <c r="I7" s="7">
        <v>12</v>
      </c>
    </row>
    <row r="8" spans="1:9" ht="17.399999999999999" x14ac:dyDescent="0.35">
      <c r="A8">
        <v>6</v>
      </c>
      <c r="B8" s="13" t="s">
        <v>24</v>
      </c>
      <c r="C8" s="142" t="s">
        <v>28</v>
      </c>
      <c r="D8" s="7">
        <v>168</v>
      </c>
      <c r="E8" s="7">
        <v>171</v>
      </c>
      <c r="F8" s="7">
        <v>135</v>
      </c>
      <c r="G8" s="8">
        <v>474</v>
      </c>
      <c r="H8" s="7">
        <v>8</v>
      </c>
      <c r="I8" s="7">
        <v>13</v>
      </c>
    </row>
    <row r="9" spans="1:9" ht="17.399999999999999" x14ac:dyDescent="0.35">
      <c r="A9">
        <v>7</v>
      </c>
      <c r="B9" s="13" t="s">
        <v>24</v>
      </c>
      <c r="C9" s="142" t="s">
        <v>27</v>
      </c>
      <c r="D9" s="7">
        <v>135</v>
      </c>
      <c r="E9" s="7">
        <v>155</v>
      </c>
      <c r="F9" s="7">
        <v>172</v>
      </c>
      <c r="G9" s="8">
        <v>462</v>
      </c>
      <c r="H9" s="7">
        <v>7</v>
      </c>
      <c r="I9" s="7">
        <v>14</v>
      </c>
    </row>
    <row r="10" spans="1:9" ht="18" x14ac:dyDescent="0.35">
      <c r="A10">
        <v>8</v>
      </c>
      <c r="B10" s="15" t="s">
        <v>29</v>
      </c>
      <c r="C10" s="26" t="s">
        <v>52</v>
      </c>
      <c r="D10" s="7">
        <v>150</v>
      </c>
      <c r="E10" s="7">
        <v>139</v>
      </c>
      <c r="F10" s="7">
        <v>168</v>
      </c>
      <c r="G10" s="8">
        <v>457</v>
      </c>
      <c r="H10" s="7">
        <v>6</v>
      </c>
      <c r="I10" s="7">
        <v>12</v>
      </c>
    </row>
    <row r="11" spans="1:9" ht="17.399999999999999" x14ac:dyDescent="0.35">
      <c r="A11">
        <v>9</v>
      </c>
      <c r="B11" s="17" t="s">
        <v>31</v>
      </c>
      <c r="C11" s="65" t="s">
        <v>36</v>
      </c>
      <c r="D11" s="7">
        <v>128</v>
      </c>
      <c r="E11" s="7">
        <v>167</v>
      </c>
      <c r="F11" s="7">
        <v>159</v>
      </c>
      <c r="G11" s="8">
        <v>454</v>
      </c>
      <c r="H11" s="7">
        <v>9</v>
      </c>
      <c r="I11" s="7">
        <v>8</v>
      </c>
    </row>
    <row r="12" spans="1:9" ht="17.399999999999999" x14ac:dyDescent="0.35">
      <c r="A12">
        <v>10</v>
      </c>
      <c r="B12" s="11" t="s">
        <v>19</v>
      </c>
      <c r="C12" s="44" t="s">
        <v>21</v>
      </c>
      <c r="D12" s="7">
        <v>139</v>
      </c>
      <c r="E12" s="7">
        <v>138</v>
      </c>
      <c r="F12" s="7">
        <v>176</v>
      </c>
      <c r="G12" s="8">
        <v>453</v>
      </c>
      <c r="H12" s="7">
        <v>8</v>
      </c>
      <c r="I12" s="7">
        <v>12</v>
      </c>
    </row>
    <row r="13" spans="1:9" ht="18" x14ac:dyDescent="0.35">
      <c r="A13">
        <v>11</v>
      </c>
      <c r="B13" s="19" t="s">
        <v>33</v>
      </c>
      <c r="C13" s="28" t="s">
        <v>34</v>
      </c>
      <c r="D13" s="7">
        <v>165</v>
      </c>
      <c r="E13" s="7">
        <v>135</v>
      </c>
      <c r="F13" s="7">
        <v>148</v>
      </c>
      <c r="G13" s="8">
        <v>448</v>
      </c>
      <c r="H13" s="7">
        <v>5</v>
      </c>
      <c r="I13" s="7">
        <v>15</v>
      </c>
    </row>
    <row r="14" spans="1:9" ht="17.399999999999999" x14ac:dyDescent="0.35">
      <c r="A14">
        <v>12</v>
      </c>
      <c r="B14" s="13" t="s">
        <v>24</v>
      </c>
      <c r="C14" s="142" t="s">
        <v>25</v>
      </c>
      <c r="D14" s="7">
        <v>136</v>
      </c>
      <c r="E14" s="7">
        <v>170</v>
      </c>
      <c r="F14" s="7">
        <v>139</v>
      </c>
      <c r="G14" s="8">
        <v>445</v>
      </c>
      <c r="H14" s="7">
        <v>7</v>
      </c>
      <c r="I14" s="7">
        <v>12</v>
      </c>
    </row>
    <row r="15" spans="1:9" ht="18" x14ac:dyDescent="0.35">
      <c r="A15">
        <v>13</v>
      </c>
      <c r="B15" s="19" t="s">
        <v>33</v>
      </c>
      <c r="C15" s="28" t="s">
        <v>37</v>
      </c>
      <c r="D15" s="7">
        <v>154</v>
      </c>
      <c r="E15" s="7">
        <v>142</v>
      </c>
      <c r="F15" s="7">
        <v>148</v>
      </c>
      <c r="G15" s="8">
        <v>444</v>
      </c>
      <c r="H15" s="7">
        <v>7</v>
      </c>
      <c r="I15" s="7">
        <v>11</v>
      </c>
    </row>
    <row r="16" spans="1:9" ht="17.399999999999999" x14ac:dyDescent="0.35">
      <c r="A16">
        <v>14</v>
      </c>
      <c r="B16" s="17" t="s">
        <v>31</v>
      </c>
      <c r="C16" s="65" t="s">
        <v>32</v>
      </c>
      <c r="D16" s="7">
        <v>173</v>
      </c>
      <c r="E16" s="7">
        <v>133</v>
      </c>
      <c r="F16" s="7">
        <v>137</v>
      </c>
      <c r="G16" s="8">
        <v>443</v>
      </c>
      <c r="H16" s="7">
        <v>7</v>
      </c>
      <c r="I16" s="7">
        <v>12</v>
      </c>
    </row>
    <row r="17" spans="1:9" ht="18" x14ac:dyDescent="0.35">
      <c r="A17">
        <v>15</v>
      </c>
      <c r="B17" s="15" t="s">
        <v>29</v>
      </c>
      <c r="C17" s="26" t="s">
        <v>219</v>
      </c>
      <c r="D17" s="7">
        <v>141</v>
      </c>
      <c r="E17" s="7">
        <v>174</v>
      </c>
      <c r="F17" s="7">
        <v>127</v>
      </c>
      <c r="G17" s="8">
        <v>442</v>
      </c>
      <c r="H17" s="7">
        <v>7</v>
      </c>
      <c r="I17" s="7">
        <v>11</v>
      </c>
    </row>
    <row r="18" spans="1:9" ht="17.399999999999999" x14ac:dyDescent="0.35">
      <c r="A18">
        <v>16</v>
      </c>
      <c r="B18" s="21" t="s">
        <v>41</v>
      </c>
      <c r="C18" s="91" t="s">
        <v>44</v>
      </c>
      <c r="D18" s="7">
        <v>148</v>
      </c>
      <c r="E18" s="7">
        <v>145</v>
      </c>
      <c r="F18" s="7">
        <v>143</v>
      </c>
      <c r="G18" s="8">
        <v>436</v>
      </c>
      <c r="H18" s="7">
        <v>4</v>
      </c>
      <c r="I18" s="7">
        <v>15</v>
      </c>
    </row>
    <row r="19" spans="1:9" ht="18" x14ac:dyDescent="0.35">
      <c r="A19">
        <v>17</v>
      </c>
      <c r="B19" s="19" t="s">
        <v>33</v>
      </c>
      <c r="C19" s="28" t="s">
        <v>59</v>
      </c>
      <c r="D19" s="7">
        <v>174</v>
      </c>
      <c r="E19" s="7">
        <v>128</v>
      </c>
      <c r="F19" s="7">
        <v>131</v>
      </c>
      <c r="G19" s="8">
        <v>433</v>
      </c>
      <c r="H19" s="7">
        <v>6</v>
      </c>
      <c r="I19" s="7">
        <v>12</v>
      </c>
    </row>
    <row r="20" spans="1:9" ht="17.399999999999999" x14ac:dyDescent="0.35">
      <c r="A20">
        <v>18</v>
      </c>
      <c r="B20" s="13" t="s">
        <v>24</v>
      </c>
      <c r="C20" s="142" t="s">
        <v>35</v>
      </c>
      <c r="D20" s="7">
        <v>129</v>
      </c>
      <c r="E20" s="7">
        <v>146</v>
      </c>
      <c r="F20" s="7">
        <v>157</v>
      </c>
      <c r="G20" s="8">
        <v>432</v>
      </c>
      <c r="H20" s="7">
        <v>4</v>
      </c>
      <c r="I20" s="7">
        <v>14</v>
      </c>
    </row>
    <row r="21" spans="1:9" ht="17.399999999999999" x14ac:dyDescent="0.35">
      <c r="A21">
        <v>19</v>
      </c>
      <c r="B21" s="11" t="s">
        <v>19</v>
      </c>
      <c r="C21" s="44" t="s">
        <v>38</v>
      </c>
      <c r="D21" s="7">
        <v>154</v>
      </c>
      <c r="E21" s="7">
        <v>136</v>
      </c>
      <c r="F21" s="7">
        <v>137</v>
      </c>
      <c r="G21" s="8">
        <v>427</v>
      </c>
      <c r="H21" s="7">
        <v>3</v>
      </c>
      <c r="I21" s="7">
        <v>14</v>
      </c>
    </row>
    <row r="22" spans="1:9" ht="17.399999999999999" x14ac:dyDescent="0.35">
      <c r="A22">
        <v>20</v>
      </c>
      <c r="B22" s="17" t="s">
        <v>31</v>
      </c>
      <c r="C22" s="65" t="s">
        <v>45</v>
      </c>
      <c r="D22" s="7">
        <v>133</v>
      </c>
      <c r="E22" s="7">
        <v>150</v>
      </c>
      <c r="F22" s="7">
        <v>133</v>
      </c>
      <c r="G22" s="8">
        <v>416</v>
      </c>
      <c r="H22" s="7">
        <v>2</v>
      </c>
      <c r="I22" s="7">
        <v>14</v>
      </c>
    </row>
    <row r="23" spans="1:9" ht="17.399999999999999" x14ac:dyDescent="0.35">
      <c r="A23">
        <v>21</v>
      </c>
      <c r="B23" s="21" t="s">
        <v>41</v>
      </c>
      <c r="C23" s="91" t="s">
        <v>47</v>
      </c>
      <c r="D23" s="7">
        <v>112</v>
      </c>
      <c r="E23" s="7">
        <v>145</v>
      </c>
      <c r="F23" s="7">
        <v>149</v>
      </c>
      <c r="G23" s="8">
        <v>406</v>
      </c>
      <c r="H23" s="7">
        <v>4</v>
      </c>
      <c r="I23" s="7">
        <v>11</v>
      </c>
    </row>
    <row r="24" spans="1:9" ht="17.399999999999999" x14ac:dyDescent="0.35">
      <c r="A24">
        <v>22</v>
      </c>
      <c r="B24" s="17" t="s">
        <v>31</v>
      </c>
      <c r="C24" s="65" t="s">
        <v>40</v>
      </c>
      <c r="D24" s="7">
        <v>112</v>
      </c>
      <c r="E24" s="7">
        <v>146</v>
      </c>
      <c r="F24" s="7">
        <v>141</v>
      </c>
      <c r="G24" s="8">
        <v>399</v>
      </c>
      <c r="H24" s="7">
        <v>8</v>
      </c>
      <c r="I24" s="7">
        <v>7</v>
      </c>
    </row>
    <row r="25" spans="1:9" ht="18" x14ac:dyDescent="0.35">
      <c r="A25">
        <v>23</v>
      </c>
      <c r="B25" s="19" t="s">
        <v>33</v>
      </c>
      <c r="C25" s="28" t="s">
        <v>58</v>
      </c>
      <c r="D25" s="7">
        <v>108</v>
      </c>
      <c r="E25" s="7">
        <v>168</v>
      </c>
      <c r="F25" s="7">
        <v>123</v>
      </c>
      <c r="G25" s="8">
        <v>399</v>
      </c>
      <c r="H25" s="7">
        <v>6</v>
      </c>
      <c r="I25" s="7">
        <v>9</v>
      </c>
    </row>
    <row r="26" spans="1:9" ht="17.399999999999999" x14ac:dyDescent="0.35">
      <c r="A26">
        <v>24</v>
      </c>
      <c r="B26" s="17" t="s">
        <v>31</v>
      </c>
      <c r="C26" s="65" t="s">
        <v>39</v>
      </c>
      <c r="D26" s="7">
        <v>130</v>
      </c>
      <c r="E26" s="7">
        <v>127</v>
      </c>
      <c r="F26" s="7">
        <v>141</v>
      </c>
      <c r="G26" s="8">
        <v>398</v>
      </c>
      <c r="H26" s="7">
        <v>3</v>
      </c>
      <c r="I26" s="7">
        <v>11</v>
      </c>
    </row>
    <row r="27" spans="1:9" ht="18" x14ac:dyDescent="0.35">
      <c r="A27">
        <v>25</v>
      </c>
      <c r="B27" s="15" t="s">
        <v>29</v>
      </c>
      <c r="C27" s="26" t="s">
        <v>65</v>
      </c>
      <c r="D27" s="7">
        <v>140</v>
      </c>
      <c r="E27" s="7">
        <v>108</v>
      </c>
      <c r="F27" s="7">
        <v>146</v>
      </c>
      <c r="G27" s="8">
        <v>394</v>
      </c>
      <c r="H27" s="7">
        <v>4</v>
      </c>
      <c r="I27" s="7">
        <v>10</v>
      </c>
    </row>
    <row r="28" spans="1:9" ht="18" x14ac:dyDescent="0.35">
      <c r="A28">
        <v>26</v>
      </c>
      <c r="B28" s="23" t="s">
        <v>53</v>
      </c>
      <c r="C28" s="25" t="s">
        <v>54</v>
      </c>
      <c r="D28" s="7">
        <v>105</v>
      </c>
      <c r="E28" s="7">
        <v>135</v>
      </c>
      <c r="F28" s="7">
        <v>150</v>
      </c>
      <c r="G28" s="8">
        <v>390</v>
      </c>
      <c r="H28" s="7">
        <v>4</v>
      </c>
      <c r="I28" s="7">
        <v>12</v>
      </c>
    </row>
    <row r="29" spans="1:9" ht="18" x14ac:dyDescent="0.35">
      <c r="A29">
        <v>27</v>
      </c>
      <c r="B29" s="15" t="s">
        <v>29</v>
      </c>
      <c r="C29" s="26" t="s">
        <v>48</v>
      </c>
      <c r="D29" s="7">
        <v>107</v>
      </c>
      <c r="E29" s="7">
        <v>153</v>
      </c>
      <c r="F29" s="7">
        <v>128</v>
      </c>
      <c r="G29" s="8">
        <v>388</v>
      </c>
      <c r="H29" s="7">
        <v>6</v>
      </c>
      <c r="I29" s="7">
        <v>8</v>
      </c>
    </row>
    <row r="30" spans="1:9" ht="17.399999999999999" x14ac:dyDescent="0.35">
      <c r="A30">
        <v>28</v>
      </c>
      <c r="B30" s="21" t="s">
        <v>41</v>
      </c>
      <c r="C30" s="91" t="s">
        <v>51</v>
      </c>
      <c r="D30" s="7">
        <v>132</v>
      </c>
      <c r="E30" s="7">
        <v>137</v>
      </c>
      <c r="F30" s="7">
        <v>117</v>
      </c>
      <c r="G30" s="8">
        <v>386</v>
      </c>
      <c r="H30" s="7">
        <v>3</v>
      </c>
      <c r="I30" s="7">
        <v>9</v>
      </c>
    </row>
    <row r="31" spans="1:9" ht="17.399999999999999" x14ac:dyDescent="0.35">
      <c r="A31">
        <v>29</v>
      </c>
      <c r="B31" s="21" t="s">
        <v>41</v>
      </c>
      <c r="C31" s="91" t="s">
        <v>42</v>
      </c>
      <c r="D31" s="7">
        <v>149</v>
      </c>
      <c r="E31" s="7">
        <v>119</v>
      </c>
      <c r="F31" s="7">
        <v>112</v>
      </c>
      <c r="G31" s="8">
        <v>380</v>
      </c>
      <c r="H31" s="7">
        <v>5</v>
      </c>
      <c r="I31" s="7">
        <v>7</v>
      </c>
    </row>
    <row r="32" spans="1:9" ht="18" x14ac:dyDescent="0.35">
      <c r="A32">
        <v>30</v>
      </c>
      <c r="B32" s="23" t="s">
        <v>53</v>
      </c>
      <c r="C32" s="25" t="s">
        <v>63</v>
      </c>
      <c r="D32" s="7">
        <v>114</v>
      </c>
      <c r="E32" s="7">
        <v>137</v>
      </c>
      <c r="F32" s="7">
        <v>126</v>
      </c>
      <c r="G32" s="8">
        <v>377</v>
      </c>
      <c r="H32" s="7">
        <v>6</v>
      </c>
      <c r="I32" s="7">
        <v>7</v>
      </c>
    </row>
    <row r="33" spans="1:9" ht="18" x14ac:dyDescent="0.35">
      <c r="A33">
        <v>31</v>
      </c>
      <c r="B33" s="15" t="s">
        <v>29</v>
      </c>
      <c r="C33" s="26" t="s">
        <v>74</v>
      </c>
      <c r="D33" s="7">
        <v>135</v>
      </c>
      <c r="E33" s="7">
        <v>115</v>
      </c>
      <c r="F33" s="7">
        <v>125</v>
      </c>
      <c r="G33" s="8">
        <v>375</v>
      </c>
      <c r="H33" s="7">
        <v>4</v>
      </c>
      <c r="I33" s="7">
        <v>8</v>
      </c>
    </row>
    <row r="34" spans="1:9" ht="18" x14ac:dyDescent="0.35">
      <c r="A34">
        <v>32</v>
      </c>
      <c r="B34" s="15" t="s">
        <v>29</v>
      </c>
      <c r="C34" s="26" t="s">
        <v>61</v>
      </c>
      <c r="D34" s="7">
        <v>123</v>
      </c>
      <c r="E34" s="7">
        <v>141</v>
      </c>
      <c r="F34" s="7">
        <v>104</v>
      </c>
      <c r="G34" s="8">
        <v>368</v>
      </c>
      <c r="H34" s="7">
        <v>7</v>
      </c>
      <c r="I34" s="7">
        <v>4</v>
      </c>
    </row>
    <row r="35" spans="1:9" ht="18" x14ac:dyDescent="0.35">
      <c r="A35">
        <v>33</v>
      </c>
      <c r="B35" s="15" t="s">
        <v>29</v>
      </c>
      <c r="C35" s="26" t="s">
        <v>71</v>
      </c>
      <c r="D35" s="7">
        <v>102</v>
      </c>
      <c r="E35" s="7">
        <v>124</v>
      </c>
      <c r="F35" s="7">
        <v>141</v>
      </c>
      <c r="G35" s="8">
        <v>367</v>
      </c>
      <c r="H35" s="7">
        <v>3</v>
      </c>
      <c r="I35" s="7">
        <v>11</v>
      </c>
    </row>
    <row r="36" spans="1:9" ht="18" x14ac:dyDescent="0.35">
      <c r="A36">
        <v>34</v>
      </c>
      <c r="B36" s="15" t="s">
        <v>29</v>
      </c>
      <c r="C36" s="26" t="s">
        <v>69</v>
      </c>
      <c r="D36" s="7">
        <v>140</v>
      </c>
      <c r="E36" s="7">
        <v>105</v>
      </c>
      <c r="F36" s="7">
        <v>117</v>
      </c>
      <c r="G36" s="8">
        <v>362</v>
      </c>
      <c r="H36" s="7">
        <v>4</v>
      </c>
      <c r="I36" s="7">
        <v>10</v>
      </c>
    </row>
    <row r="37" spans="1:9" ht="18" x14ac:dyDescent="0.35">
      <c r="A37">
        <v>35</v>
      </c>
      <c r="B37" s="15" t="s">
        <v>29</v>
      </c>
      <c r="C37" s="26" t="s">
        <v>60</v>
      </c>
      <c r="D37" s="7">
        <v>98</v>
      </c>
      <c r="E37" s="7">
        <v>143</v>
      </c>
      <c r="F37" s="7">
        <v>118</v>
      </c>
      <c r="G37" s="8">
        <v>359</v>
      </c>
      <c r="H37" s="7">
        <v>6</v>
      </c>
      <c r="I37" s="7">
        <v>5</v>
      </c>
    </row>
    <row r="38" spans="1:9" ht="17.399999999999999" x14ac:dyDescent="0.35">
      <c r="A38">
        <v>36</v>
      </c>
      <c r="B38" s="21" t="s">
        <v>41</v>
      </c>
      <c r="C38" s="91" t="s">
        <v>55</v>
      </c>
      <c r="D38" s="7">
        <v>96</v>
      </c>
      <c r="E38" s="7">
        <v>142</v>
      </c>
      <c r="F38" s="7">
        <v>121</v>
      </c>
      <c r="G38" s="8">
        <v>359</v>
      </c>
      <c r="H38" s="7">
        <v>2</v>
      </c>
      <c r="I38" s="7">
        <v>12</v>
      </c>
    </row>
    <row r="39" spans="1:9" ht="18" x14ac:dyDescent="0.35">
      <c r="A39">
        <v>37</v>
      </c>
      <c r="B39" s="15" t="s">
        <v>49</v>
      </c>
      <c r="C39" s="26" t="s">
        <v>50</v>
      </c>
      <c r="D39" s="7">
        <v>106</v>
      </c>
      <c r="E39" s="7">
        <v>104</v>
      </c>
      <c r="F39" s="7">
        <v>148</v>
      </c>
      <c r="G39" s="8">
        <v>358</v>
      </c>
      <c r="H39" s="7">
        <v>3</v>
      </c>
      <c r="I39" s="7">
        <v>9</v>
      </c>
    </row>
    <row r="40" spans="1:9" ht="18" x14ac:dyDescent="0.35">
      <c r="A40">
        <v>38</v>
      </c>
      <c r="B40" s="23" t="s">
        <v>53</v>
      </c>
      <c r="C40" s="25" t="s">
        <v>67</v>
      </c>
      <c r="D40" s="7">
        <v>100</v>
      </c>
      <c r="E40" s="7">
        <v>117</v>
      </c>
      <c r="F40" s="7">
        <v>130</v>
      </c>
      <c r="G40" s="8">
        <v>347</v>
      </c>
      <c r="H40" s="7">
        <v>7</v>
      </c>
      <c r="I40" s="7">
        <v>5</v>
      </c>
    </row>
    <row r="41" spans="1:9" ht="18" x14ac:dyDescent="0.35">
      <c r="A41">
        <v>39</v>
      </c>
      <c r="B41" s="23" t="s">
        <v>53</v>
      </c>
      <c r="C41" s="25" t="s">
        <v>64</v>
      </c>
      <c r="D41" s="7">
        <v>109</v>
      </c>
      <c r="E41" s="7">
        <v>110</v>
      </c>
      <c r="F41" s="7">
        <v>124</v>
      </c>
      <c r="G41" s="8">
        <v>343</v>
      </c>
      <c r="H41" s="7">
        <v>3</v>
      </c>
      <c r="I41" s="7">
        <v>7</v>
      </c>
    </row>
    <row r="42" spans="1:9" ht="18" x14ac:dyDescent="0.35">
      <c r="A42">
        <v>40</v>
      </c>
      <c r="B42" s="15" t="s">
        <v>29</v>
      </c>
      <c r="C42" s="26" t="s">
        <v>72</v>
      </c>
      <c r="D42" s="7">
        <v>120</v>
      </c>
      <c r="E42" s="7">
        <v>115</v>
      </c>
      <c r="F42" s="7">
        <v>104</v>
      </c>
      <c r="G42" s="8">
        <v>339</v>
      </c>
      <c r="H42" s="7">
        <v>6</v>
      </c>
      <c r="I42" s="7">
        <v>4</v>
      </c>
    </row>
    <row r="43" spans="1:9" ht="18" x14ac:dyDescent="0.35">
      <c r="A43">
        <v>41</v>
      </c>
      <c r="B43" s="23" t="s">
        <v>53</v>
      </c>
      <c r="C43" s="25" t="s">
        <v>56</v>
      </c>
      <c r="D43" s="7">
        <v>160</v>
      </c>
      <c r="E43" s="7">
        <v>83</v>
      </c>
      <c r="F43" s="7">
        <v>96</v>
      </c>
      <c r="G43" s="8">
        <v>339</v>
      </c>
      <c r="H43" s="7">
        <v>3</v>
      </c>
      <c r="I43" s="7">
        <v>7</v>
      </c>
    </row>
    <row r="44" spans="1:9" ht="18" x14ac:dyDescent="0.35">
      <c r="A44">
        <v>42</v>
      </c>
      <c r="B44" s="19" t="s">
        <v>33</v>
      </c>
      <c r="C44" s="28" t="s">
        <v>73</v>
      </c>
      <c r="D44" s="7">
        <v>93</v>
      </c>
      <c r="E44" s="7">
        <v>100</v>
      </c>
      <c r="F44" s="7">
        <v>144</v>
      </c>
      <c r="G44" s="8">
        <v>337</v>
      </c>
      <c r="H44" s="7">
        <v>4</v>
      </c>
      <c r="I44" s="7">
        <v>9</v>
      </c>
    </row>
    <row r="45" spans="1:9" ht="18" x14ac:dyDescent="0.35">
      <c r="A45">
        <v>43</v>
      </c>
      <c r="B45" s="19" t="s">
        <v>33</v>
      </c>
      <c r="C45" s="28" t="s">
        <v>62</v>
      </c>
      <c r="D45" s="7">
        <v>131</v>
      </c>
      <c r="E45" s="7">
        <v>116</v>
      </c>
      <c r="F45" s="7">
        <v>87</v>
      </c>
      <c r="G45" s="8">
        <v>334</v>
      </c>
      <c r="H45" s="7">
        <v>6</v>
      </c>
      <c r="I45" s="7">
        <v>6</v>
      </c>
    </row>
    <row r="46" spans="1:9" ht="18" x14ac:dyDescent="0.35">
      <c r="A46">
        <v>44</v>
      </c>
      <c r="B46" s="23" t="s">
        <v>53</v>
      </c>
      <c r="C46" s="25" t="s">
        <v>66</v>
      </c>
      <c r="D46" s="7">
        <v>110</v>
      </c>
      <c r="E46" s="7">
        <v>115</v>
      </c>
      <c r="F46" s="7">
        <v>98</v>
      </c>
      <c r="G46" s="8">
        <v>323</v>
      </c>
      <c r="H46" s="7">
        <v>7</v>
      </c>
      <c r="I46" s="7">
        <v>1</v>
      </c>
    </row>
    <row r="47" spans="1:9" ht="17.399999999999999" x14ac:dyDescent="0.35">
      <c r="A47">
        <v>45</v>
      </c>
      <c r="B47" s="21" t="s">
        <v>41</v>
      </c>
      <c r="C47" s="91" t="s">
        <v>46</v>
      </c>
      <c r="D47" s="7">
        <v>110</v>
      </c>
      <c r="E47" s="7">
        <v>92</v>
      </c>
      <c r="F47" s="7">
        <v>117</v>
      </c>
      <c r="G47" s="8">
        <v>319</v>
      </c>
      <c r="H47" s="7">
        <v>5</v>
      </c>
      <c r="I47" s="7">
        <v>3</v>
      </c>
    </row>
    <row r="48" spans="1:9" ht="18" x14ac:dyDescent="0.35">
      <c r="A48">
        <v>46</v>
      </c>
      <c r="B48" s="15" t="s">
        <v>29</v>
      </c>
      <c r="C48" s="26" t="s">
        <v>193</v>
      </c>
      <c r="D48" s="7">
        <v>109</v>
      </c>
      <c r="E48" s="7">
        <v>99</v>
      </c>
      <c r="F48" s="7">
        <v>89</v>
      </c>
      <c r="G48" s="8">
        <f>SUM(D48:F48)</f>
        <v>297</v>
      </c>
      <c r="H48" s="7"/>
      <c r="I48" s="7"/>
    </row>
    <row r="49" spans="1:9" ht="18" x14ac:dyDescent="0.35">
      <c r="A49">
        <v>47</v>
      </c>
      <c r="B49" s="15" t="s">
        <v>29</v>
      </c>
      <c r="C49" s="25" t="s">
        <v>191</v>
      </c>
      <c r="D49" s="7">
        <v>64</v>
      </c>
      <c r="E49" s="7">
        <v>84</v>
      </c>
      <c r="F49" s="7">
        <v>80</v>
      </c>
      <c r="G49" s="8">
        <f>SUM(D49:F49)</f>
        <v>228</v>
      </c>
      <c r="H49" s="7"/>
      <c r="I49" s="7"/>
    </row>
    <row r="50" spans="1:9" ht="18" x14ac:dyDescent="0.35">
      <c r="A50">
        <v>48</v>
      </c>
      <c r="B50" s="15" t="s">
        <v>29</v>
      </c>
      <c r="C50" s="26" t="s">
        <v>77</v>
      </c>
      <c r="D50" s="7">
        <v>56</v>
      </c>
      <c r="E50" s="7">
        <v>52</v>
      </c>
      <c r="F50" s="7">
        <v>80</v>
      </c>
      <c r="G50" s="8">
        <v>188</v>
      </c>
      <c r="H50" s="7">
        <v>0</v>
      </c>
      <c r="I50" s="7">
        <v>1</v>
      </c>
    </row>
    <row r="51" spans="1:9" ht="18" x14ac:dyDescent="0.35">
      <c r="B51" s="29"/>
      <c r="C51" s="30"/>
    </row>
    <row r="52" spans="1:9" ht="15.6" x14ac:dyDescent="0.3">
      <c r="B52" s="29"/>
      <c r="C52" s="106" t="s">
        <v>104</v>
      </c>
      <c r="D52" s="106"/>
      <c r="E52" s="106"/>
      <c r="F52" s="106"/>
      <c r="G52" s="106" t="s">
        <v>220</v>
      </c>
    </row>
    <row r="53" spans="1:9" ht="17.399999999999999" x14ac:dyDescent="0.35">
      <c r="A53">
        <v>1</v>
      </c>
      <c r="B53" s="74" t="s">
        <v>17</v>
      </c>
      <c r="C53" s="50" t="s">
        <v>84</v>
      </c>
      <c r="D53" s="7">
        <v>214</v>
      </c>
      <c r="E53" s="7">
        <v>203</v>
      </c>
      <c r="F53" s="7">
        <v>258</v>
      </c>
      <c r="G53" s="8">
        <v>675</v>
      </c>
      <c r="H53" s="7">
        <v>21</v>
      </c>
      <c r="I53" s="7">
        <v>7</v>
      </c>
    </row>
    <row r="54" spans="1:9" ht="17.399999999999999" x14ac:dyDescent="0.35">
      <c r="A54">
        <v>2</v>
      </c>
      <c r="B54" s="74" t="s">
        <v>17</v>
      </c>
      <c r="C54" s="50" t="s">
        <v>83</v>
      </c>
      <c r="D54" s="7">
        <v>193</v>
      </c>
      <c r="E54" s="7">
        <v>226</v>
      </c>
      <c r="F54" s="7">
        <v>220</v>
      </c>
      <c r="G54" s="8">
        <v>639</v>
      </c>
      <c r="H54" s="7">
        <v>21</v>
      </c>
      <c r="I54" s="7">
        <v>7</v>
      </c>
    </row>
    <row r="55" spans="1:9" ht="17.399999999999999" x14ac:dyDescent="0.35">
      <c r="A55">
        <v>3</v>
      </c>
      <c r="B55" s="74" t="s">
        <v>17</v>
      </c>
      <c r="C55" s="50" t="s">
        <v>98</v>
      </c>
      <c r="D55" s="7">
        <v>203</v>
      </c>
      <c r="E55" s="7">
        <v>211</v>
      </c>
      <c r="F55" s="7">
        <v>222</v>
      </c>
      <c r="G55" s="8">
        <v>636</v>
      </c>
      <c r="H55" s="7">
        <v>20</v>
      </c>
      <c r="I55" s="7">
        <v>6</v>
      </c>
    </row>
    <row r="56" spans="1:9" ht="17.399999999999999" x14ac:dyDescent="0.35">
      <c r="A56">
        <v>4</v>
      </c>
      <c r="B56" s="75" t="s">
        <v>105</v>
      </c>
      <c r="C56" s="53" t="s">
        <v>159</v>
      </c>
      <c r="D56" s="7">
        <v>202</v>
      </c>
      <c r="E56" s="7">
        <v>203</v>
      </c>
      <c r="F56" s="7">
        <v>208</v>
      </c>
      <c r="G56" s="8">
        <v>613</v>
      </c>
      <c r="H56" s="7">
        <v>17</v>
      </c>
      <c r="I56" s="7">
        <v>11</v>
      </c>
    </row>
    <row r="57" spans="1:9" ht="17.399999999999999" x14ac:dyDescent="0.35">
      <c r="A57">
        <v>5</v>
      </c>
      <c r="B57" s="75" t="s">
        <v>105</v>
      </c>
      <c r="C57" s="53" t="s">
        <v>91</v>
      </c>
      <c r="D57" s="7">
        <v>203</v>
      </c>
      <c r="E57" s="7">
        <v>214</v>
      </c>
      <c r="F57" s="7">
        <v>183</v>
      </c>
      <c r="G57" s="8">
        <v>600</v>
      </c>
      <c r="H57" s="7">
        <v>20</v>
      </c>
      <c r="I57" s="7">
        <v>9</v>
      </c>
    </row>
    <row r="58" spans="1:9" ht="17.399999999999999" x14ac:dyDescent="0.35">
      <c r="A58">
        <v>6</v>
      </c>
      <c r="B58" s="78" t="s">
        <v>107</v>
      </c>
      <c r="C58" s="70" t="s">
        <v>93</v>
      </c>
      <c r="D58" s="7">
        <v>212</v>
      </c>
      <c r="E58" s="7">
        <v>194</v>
      </c>
      <c r="F58" s="7">
        <v>193</v>
      </c>
      <c r="G58" s="8">
        <v>599</v>
      </c>
      <c r="H58" s="7">
        <v>17</v>
      </c>
      <c r="I58" s="7">
        <v>9</v>
      </c>
    </row>
    <row r="59" spans="1:9" ht="17.399999999999999" x14ac:dyDescent="0.35">
      <c r="A59">
        <v>7</v>
      </c>
      <c r="B59" s="78" t="s">
        <v>107</v>
      </c>
      <c r="C59" s="70" t="s">
        <v>99</v>
      </c>
      <c r="D59" s="7">
        <v>191</v>
      </c>
      <c r="E59" s="7">
        <v>178</v>
      </c>
      <c r="F59" s="7">
        <v>227</v>
      </c>
      <c r="G59" s="8">
        <v>596</v>
      </c>
      <c r="H59" s="7">
        <v>15</v>
      </c>
      <c r="I59" s="7">
        <v>16</v>
      </c>
    </row>
    <row r="60" spans="1:9" ht="17.399999999999999" x14ac:dyDescent="0.35">
      <c r="A60">
        <v>8</v>
      </c>
      <c r="B60" s="86" t="s">
        <v>123</v>
      </c>
      <c r="C60" s="72" t="s">
        <v>132</v>
      </c>
      <c r="D60" s="7">
        <v>190</v>
      </c>
      <c r="E60" s="7">
        <v>188</v>
      </c>
      <c r="F60" s="7">
        <v>215</v>
      </c>
      <c r="G60" s="8">
        <f>SUM(D60:F60)</f>
        <v>593</v>
      </c>
      <c r="H60" s="7"/>
      <c r="I60" s="7"/>
    </row>
    <row r="61" spans="1:9" ht="17.399999999999999" x14ac:dyDescent="0.35">
      <c r="A61">
        <v>9</v>
      </c>
      <c r="B61" s="74" t="s">
        <v>17</v>
      </c>
      <c r="C61" s="50" t="s">
        <v>82</v>
      </c>
      <c r="D61" s="7">
        <v>186</v>
      </c>
      <c r="E61" s="7">
        <v>161</v>
      </c>
      <c r="F61" s="7">
        <v>227</v>
      </c>
      <c r="G61" s="8">
        <v>574</v>
      </c>
      <c r="H61" s="7">
        <v>14</v>
      </c>
      <c r="I61" s="7">
        <v>13</v>
      </c>
    </row>
    <row r="62" spans="1:9" ht="17.399999999999999" x14ac:dyDescent="0.35">
      <c r="A62">
        <v>10</v>
      </c>
      <c r="B62" s="74" t="s">
        <v>17</v>
      </c>
      <c r="C62" s="50" t="s">
        <v>18</v>
      </c>
      <c r="D62" s="7">
        <v>212</v>
      </c>
      <c r="E62" s="7">
        <v>168</v>
      </c>
      <c r="F62" s="7">
        <v>189</v>
      </c>
      <c r="G62" s="8">
        <v>569</v>
      </c>
      <c r="H62" s="7">
        <v>11</v>
      </c>
      <c r="I62" s="7">
        <v>15</v>
      </c>
    </row>
    <row r="63" spans="1:9" ht="17.399999999999999" x14ac:dyDescent="0.35">
      <c r="A63">
        <v>11</v>
      </c>
      <c r="B63" s="75" t="s">
        <v>105</v>
      </c>
      <c r="C63" s="53" t="s">
        <v>95</v>
      </c>
      <c r="D63" s="7">
        <v>172</v>
      </c>
      <c r="E63" s="7">
        <v>206</v>
      </c>
      <c r="F63" s="7">
        <v>179</v>
      </c>
      <c r="G63" s="8">
        <v>557</v>
      </c>
      <c r="H63" s="7">
        <v>12</v>
      </c>
      <c r="I63" s="7">
        <v>15</v>
      </c>
    </row>
    <row r="64" spans="1:9" ht="17.399999999999999" x14ac:dyDescent="0.35">
      <c r="A64">
        <v>12</v>
      </c>
      <c r="B64" s="75" t="s">
        <v>105</v>
      </c>
      <c r="C64" s="53" t="s">
        <v>87</v>
      </c>
      <c r="D64" s="7">
        <v>167</v>
      </c>
      <c r="E64" s="7">
        <v>195</v>
      </c>
      <c r="F64" s="7">
        <v>191</v>
      </c>
      <c r="G64" s="8">
        <v>553</v>
      </c>
      <c r="H64" s="7">
        <v>14</v>
      </c>
      <c r="I64" s="7">
        <v>15</v>
      </c>
    </row>
    <row r="65" spans="1:9" ht="17.399999999999999" x14ac:dyDescent="0.35">
      <c r="A65">
        <v>13</v>
      </c>
      <c r="B65" s="78" t="s">
        <v>107</v>
      </c>
      <c r="C65" s="70" t="s">
        <v>119</v>
      </c>
      <c r="D65" s="7">
        <v>171</v>
      </c>
      <c r="E65" s="7">
        <v>201</v>
      </c>
      <c r="F65" s="7">
        <v>181</v>
      </c>
      <c r="G65" s="8">
        <v>553</v>
      </c>
      <c r="H65" s="7">
        <v>11</v>
      </c>
      <c r="I65" s="7">
        <v>14</v>
      </c>
    </row>
    <row r="66" spans="1:9" ht="17.399999999999999" x14ac:dyDescent="0.35">
      <c r="A66">
        <v>14</v>
      </c>
      <c r="B66" s="86" t="s">
        <v>123</v>
      </c>
      <c r="C66" s="72" t="s">
        <v>153</v>
      </c>
      <c r="D66" s="7">
        <v>192</v>
      </c>
      <c r="E66" s="7">
        <v>170</v>
      </c>
      <c r="F66" s="7">
        <v>188</v>
      </c>
      <c r="G66" s="8">
        <v>550</v>
      </c>
      <c r="H66" s="7">
        <v>12</v>
      </c>
      <c r="I66" s="7">
        <v>14</v>
      </c>
    </row>
    <row r="67" spans="1:9" ht="17.399999999999999" x14ac:dyDescent="0.35">
      <c r="A67">
        <v>15</v>
      </c>
      <c r="B67" s="75" t="s">
        <v>105</v>
      </c>
      <c r="C67" s="53" t="s">
        <v>94</v>
      </c>
      <c r="D67" s="7">
        <v>160</v>
      </c>
      <c r="E67" s="7">
        <v>173</v>
      </c>
      <c r="F67" s="7">
        <v>215</v>
      </c>
      <c r="G67" s="8">
        <v>548</v>
      </c>
      <c r="H67" s="7">
        <v>11</v>
      </c>
      <c r="I67" s="7">
        <v>14</v>
      </c>
    </row>
    <row r="68" spans="1:9" ht="17.399999999999999" x14ac:dyDescent="0.35">
      <c r="A68">
        <v>16</v>
      </c>
      <c r="B68" s="79" t="s">
        <v>108</v>
      </c>
      <c r="C68" s="68" t="s">
        <v>97</v>
      </c>
      <c r="D68" s="7">
        <v>182</v>
      </c>
      <c r="E68" s="7">
        <v>148</v>
      </c>
      <c r="F68" s="7">
        <v>215</v>
      </c>
      <c r="G68" s="8">
        <v>545</v>
      </c>
      <c r="H68" s="7">
        <v>11</v>
      </c>
      <c r="I68" s="7">
        <v>13</v>
      </c>
    </row>
    <row r="69" spans="1:9" ht="17.399999999999999" x14ac:dyDescent="0.35">
      <c r="A69">
        <v>17</v>
      </c>
      <c r="B69" s="84" t="s">
        <v>121</v>
      </c>
      <c r="C69" s="88" t="s">
        <v>141</v>
      </c>
      <c r="D69" s="7">
        <v>168</v>
      </c>
      <c r="E69" s="7">
        <v>201</v>
      </c>
      <c r="F69" s="7">
        <v>175</v>
      </c>
      <c r="G69" s="8">
        <v>544</v>
      </c>
      <c r="H69" s="7">
        <v>13</v>
      </c>
      <c r="I69" s="7">
        <v>10</v>
      </c>
    </row>
    <row r="70" spans="1:9" ht="17.399999999999999" x14ac:dyDescent="0.35">
      <c r="A70">
        <v>18</v>
      </c>
      <c r="B70" s="84" t="s">
        <v>121</v>
      </c>
      <c r="C70" s="88" t="s">
        <v>137</v>
      </c>
      <c r="D70" s="7">
        <v>193</v>
      </c>
      <c r="E70" s="7">
        <v>179</v>
      </c>
      <c r="F70" s="7">
        <v>170</v>
      </c>
      <c r="G70" s="8">
        <v>542</v>
      </c>
      <c r="H70" s="7">
        <v>10</v>
      </c>
      <c r="I70" s="7">
        <v>14</v>
      </c>
    </row>
    <row r="71" spans="1:9" ht="17.399999999999999" x14ac:dyDescent="0.35">
      <c r="A71">
        <v>19</v>
      </c>
      <c r="B71" s="74" t="s">
        <v>17</v>
      </c>
      <c r="C71" s="50" t="s">
        <v>86</v>
      </c>
      <c r="D71" s="7">
        <v>236</v>
      </c>
      <c r="E71" s="7">
        <v>150</v>
      </c>
      <c r="F71" s="7">
        <v>155</v>
      </c>
      <c r="G71" s="8">
        <v>541</v>
      </c>
      <c r="H71" s="7">
        <v>16</v>
      </c>
      <c r="I71" s="7">
        <v>7</v>
      </c>
    </row>
    <row r="72" spans="1:9" ht="17.399999999999999" x14ac:dyDescent="0.35">
      <c r="A72">
        <v>20</v>
      </c>
      <c r="B72" s="79" t="s">
        <v>108</v>
      </c>
      <c r="C72" s="68" t="s">
        <v>92</v>
      </c>
      <c r="D72" s="7">
        <v>167</v>
      </c>
      <c r="E72" s="7">
        <v>191</v>
      </c>
      <c r="F72" s="7">
        <v>179</v>
      </c>
      <c r="G72" s="8">
        <v>537</v>
      </c>
      <c r="H72" s="7">
        <v>10</v>
      </c>
      <c r="I72" s="7">
        <v>15</v>
      </c>
    </row>
    <row r="73" spans="1:9" ht="17.399999999999999" x14ac:dyDescent="0.35">
      <c r="A73">
        <v>21</v>
      </c>
      <c r="B73" s="89" t="s">
        <v>149</v>
      </c>
      <c r="C73" s="109" t="s">
        <v>157</v>
      </c>
      <c r="D73" s="7">
        <v>207</v>
      </c>
      <c r="E73" s="7">
        <v>196</v>
      </c>
      <c r="F73" s="7">
        <v>128</v>
      </c>
      <c r="G73" s="8">
        <v>531</v>
      </c>
      <c r="H73" s="7">
        <v>13</v>
      </c>
      <c r="I73" s="7">
        <v>9</v>
      </c>
    </row>
    <row r="74" spans="1:9" ht="17.399999999999999" x14ac:dyDescent="0.35">
      <c r="A74">
        <v>22</v>
      </c>
      <c r="B74" s="78" t="s">
        <v>107</v>
      </c>
      <c r="C74" s="70" t="s">
        <v>117</v>
      </c>
      <c r="D74" s="7">
        <v>169</v>
      </c>
      <c r="E74" s="7">
        <v>185</v>
      </c>
      <c r="F74" s="7">
        <v>170</v>
      </c>
      <c r="G74" s="8">
        <v>524</v>
      </c>
      <c r="H74" s="7">
        <v>12</v>
      </c>
      <c r="I74" s="7">
        <v>13</v>
      </c>
    </row>
    <row r="75" spans="1:9" ht="17.399999999999999" x14ac:dyDescent="0.35">
      <c r="A75">
        <v>23</v>
      </c>
      <c r="B75" s="75" t="s">
        <v>105</v>
      </c>
      <c r="C75" s="53" t="s">
        <v>85</v>
      </c>
      <c r="D75" s="7">
        <v>191</v>
      </c>
      <c r="E75" s="7">
        <v>152</v>
      </c>
      <c r="F75" s="7">
        <v>178</v>
      </c>
      <c r="G75" s="8">
        <v>521</v>
      </c>
      <c r="H75" s="7">
        <v>11</v>
      </c>
      <c r="I75" s="7">
        <v>15</v>
      </c>
    </row>
    <row r="76" spans="1:9" ht="17.399999999999999" x14ac:dyDescent="0.35">
      <c r="A76">
        <v>24</v>
      </c>
      <c r="B76" s="79" t="s">
        <v>108</v>
      </c>
      <c r="C76" s="68" t="s">
        <v>145</v>
      </c>
      <c r="D76" s="7">
        <v>200</v>
      </c>
      <c r="E76" s="7">
        <v>159</v>
      </c>
      <c r="F76" s="7">
        <v>158</v>
      </c>
      <c r="G76" s="8">
        <v>517</v>
      </c>
      <c r="H76" s="7">
        <v>12</v>
      </c>
      <c r="I76" s="7">
        <v>9</v>
      </c>
    </row>
    <row r="77" spans="1:9" ht="17.399999999999999" x14ac:dyDescent="0.35">
      <c r="A77">
        <v>25</v>
      </c>
      <c r="B77" s="84" t="s">
        <v>121</v>
      </c>
      <c r="C77" s="88" t="s">
        <v>122</v>
      </c>
      <c r="D77" s="7">
        <v>197</v>
      </c>
      <c r="E77" s="7">
        <v>163</v>
      </c>
      <c r="F77" s="7">
        <v>153</v>
      </c>
      <c r="G77" s="8">
        <v>513</v>
      </c>
      <c r="H77" s="7">
        <v>12</v>
      </c>
      <c r="I77" s="7">
        <v>8</v>
      </c>
    </row>
    <row r="78" spans="1:9" ht="17.399999999999999" x14ac:dyDescent="0.35">
      <c r="A78">
        <v>26</v>
      </c>
      <c r="B78" s="78" t="s">
        <v>107</v>
      </c>
      <c r="C78" s="70" t="s">
        <v>142</v>
      </c>
      <c r="D78" s="7">
        <v>156</v>
      </c>
      <c r="E78" s="7">
        <v>186</v>
      </c>
      <c r="F78" s="7">
        <v>169</v>
      </c>
      <c r="G78" s="8">
        <v>511</v>
      </c>
      <c r="H78" s="7">
        <v>10</v>
      </c>
      <c r="I78" s="7">
        <v>11</v>
      </c>
    </row>
    <row r="79" spans="1:9" ht="17.399999999999999" x14ac:dyDescent="0.35">
      <c r="A79">
        <v>27</v>
      </c>
      <c r="B79" s="86" t="s">
        <v>123</v>
      </c>
      <c r="C79" s="72" t="s">
        <v>101</v>
      </c>
      <c r="D79" s="7">
        <v>235</v>
      </c>
      <c r="E79" s="7">
        <v>130</v>
      </c>
      <c r="F79" s="7">
        <v>139</v>
      </c>
      <c r="G79" s="8">
        <v>504</v>
      </c>
      <c r="H79" s="7">
        <v>11</v>
      </c>
      <c r="I79" s="7">
        <v>10</v>
      </c>
    </row>
    <row r="80" spans="1:9" ht="17.399999999999999" x14ac:dyDescent="0.35">
      <c r="A80">
        <v>28</v>
      </c>
      <c r="B80" s="75" t="s">
        <v>105</v>
      </c>
      <c r="C80" s="53" t="s">
        <v>118</v>
      </c>
      <c r="D80" s="7">
        <v>169</v>
      </c>
      <c r="E80" s="7">
        <v>177</v>
      </c>
      <c r="F80" s="7">
        <v>151</v>
      </c>
      <c r="G80" s="8">
        <v>497</v>
      </c>
      <c r="H80" s="7">
        <v>6</v>
      </c>
      <c r="I80" s="7">
        <v>17</v>
      </c>
    </row>
    <row r="81" spans="1:9" ht="17.399999999999999" x14ac:dyDescent="0.35">
      <c r="A81">
        <v>29</v>
      </c>
      <c r="B81" s="79" t="s">
        <v>108</v>
      </c>
      <c r="C81" s="68" t="s">
        <v>138</v>
      </c>
      <c r="D81" s="7">
        <v>162</v>
      </c>
      <c r="E81" s="7">
        <v>160</v>
      </c>
      <c r="F81" s="7">
        <v>168</v>
      </c>
      <c r="G81" s="8">
        <v>490</v>
      </c>
      <c r="H81" s="7">
        <v>5</v>
      </c>
      <c r="I81" s="7">
        <v>17</v>
      </c>
    </row>
    <row r="82" spans="1:9" ht="17.399999999999999" x14ac:dyDescent="0.35">
      <c r="A82">
        <v>30</v>
      </c>
      <c r="B82" s="79" t="s">
        <v>108</v>
      </c>
      <c r="C82" s="68" t="s">
        <v>125</v>
      </c>
      <c r="D82" s="7">
        <v>149</v>
      </c>
      <c r="E82" s="7">
        <v>158</v>
      </c>
      <c r="F82" s="7">
        <v>180</v>
      </c>
      <c r="G82" s="8">
        <v>487</v>
      </c>
      <c r="H82" s="7">
        <v>9</v>
      </c>
      <c r="I82" s="7">
        <v>12</v>
      </c>
    </row>
    <row r="83" spans="1:9" ht="17.399999999999999" x14ac:dyDescent="0.35">
      <c r="A83">
        <v>31</v>
      </c>
      <c r="B83" s="84" t="s">
        <v>121</v>
      </c>
      <c r="C83" s="88" t="s">
        <v>143</v>
      </c>
      <c r="D83" s="7">
        <v>147</v>
      </c>
      <c r="E83" s="7">
        <v>170</v>
      </c>
      <c r="F83" s="7">
        <v>160</v>
      </c>
      <c r="G83" s="8">
        <v>477</v>
      </c>
      <c r="H83" s="7">
        <v>5</v>
      </c>
      <c r="I83" s="7">
        <v>16</v>
      </c>
    </row>
    <row r="84" spans="1:9" ht="17.399999999999999" x14ac:dyDescent="0.35">
      <c r="A84">
        <v>32</v>
      </c>
      <c r="B84" s="76" t="s">
        <v>106</v>
      </c>
      <c r="C84" s="71" t="s">
        <v>144</v>
      </c>
      <c r="D84" s="7">
        <v>147</v>
      </c>
      <c r="E84" s="7">
        <v>172</v>
      </c>
      <c r="F84" s="7">
        <v>158</v>
      </c>
      <c r="G84" s="8">
        <v>477</v>
      </c>
      <c r="H84" s="7">
        <v>10</v>
      </c>
      <c r="I84" s="7">
        <v>10</v>
      </c>
    </row>
    <row r="85" spans="1:9" ht="17.399999999999999" x14ac:dyDescent="0.35">
      <c r="A85">
        <v>33</v>
      </c>
      <c r="B85" s="78" t="s">
        <v>107</v>
      </c>
      <c r="C85" s="70" t="s">
        <v>136</v>
      </c>
      <c r="D85" s="7">
        <v>149</v>
      </c>
      <c r="E85" s="7">
        <v>180</v>
      </c>
      <c r="F85" s="7">
        <v>147</v>
      </c>
      <c r="G85" s="8">
        <v>476</v>
      </c>
      <c r="H85" s="7">
        <v>13</v>
      </c>
      <c r="I85" s="7">
        <v>6</v>
      </c>
    </row>
    <row r="86" spans="1:9" ht="17.399999999999999" x14ac:dyDescent="0.35">
      <c r="A86">
        <v>34</v>
      </c>
      <c r="B86" s="79" t="s">
        <v>108</v>
      </c>
      <c r="C86" s="68" t="s">
        <v>120</v>
      </c>
      <c r="D86" s="7">
        <v>121</v>
      </c>
      <c r="E86" s="7">
        <v>160</v>
      </c>
      <c r="F86" s="7">
        <v>195</v>
      </c>
      <c r="G86" s="8">
        <v>476</v>
      </c>
      <c r="H86" s="7">
        <v>8</v>
      </c>
      <c r="I86" s="7">
        <v>13</v>
      </c>
    </row>
    <row r="87" spans="1:9" ht="17.399999999999999" x14ac:dyDescent="0.35">
      <c r="A87">
        <v>35</v>
      </c>
      <c r="B87" s="15" t="s">
        <v>126</v>
      </c>
      <c r="C87" s="80" t="s">
        <v>135</v>
      </c>
      <c r="D87" s="7">
        <v>139</v>
      </c>
      <c r="E87" s="7">
        <v>164</v>
      </c>
      <c r="F87" s="7">
        <v>166</v>
      </c>
      <c r="G87" s="8">
        <v>469</v>
      </c>
      <c r="H87" s="7">
        <v>6</v>
      </c>
      <c r="I87" s="7">
        <v>16</v>
      </c>
    </row>
    <row r="88" spans="1:9" ht="17.399999999999999" x14ac:dyDescent="0.35">
      <c r="A88">
        <v>36</v>
      </c>
      <c r="B88" s="15" t="s">
        <v>126</v>
      </c>
      <c r="C88" s="80" t="s">
        <v>162</v>
      </c>
      <c r="D88" s="7">
        <v>127</v>
      </c>
      <c r="E88" s="7">
        <v>172</v>
      </c>
      <c r="F88" s="7">
        <v>161</v>
      </c>
      <c r="G88" s="8">
        <v>460</v>
      </c>
      <c r="H88" s="7">
        <v>4</v>
      </c>
      <c r="I88" s="7">
        <v>16</v>
      </c>
    </row>
    <row r="89" spans="1:9" ht="17.399999999999999" x14ac:dyDescent="0.35">
      <c r="A89">
        <v>37</v>
      </c>
      <c r="B89" s="84" t="s">
        <v>121</v>
      </c>
      <c r="C89" s="88" t="s">
        <v>133</v>
      </c>
      <c r="D89" s="7">
        <v>146</v>
      </c>
      <c r="E89" s="7">
        <v>149</v>
      </c>
      <c r="F89" s="7">
        <v>159</v>
      </c>
      <c r="G89" s="8">
        <v>454</v>
      </c>
      <c r="H89" s="7">
        <v>7</v>
      </c>
      <c r="I89" s="7">
        <v>11</v>
      </c>
    </row>
    <row r="90" spans="1:9" ht="17.399999999999999" x14ac:dyDescent="0.35">
      <c r="A90">
        <v>38</v>
      </c>
      <c r="B90" s="84" t="s">
        <v>121</v>
      </c>
      <c r="C90" s="88" t="s">
        <v>147</v>
      </c>
      <c r="D90" s="7">
        <v>156</v>
      </c>
      <c r="E90" s="7">
        <v>150</v>
      </c>
      <c r="F90" s="7">
        <v>145</v>
      </c>
      <c r="G90" s="8">
        <v>451</v>
      </c>
      <c r="H90" s="7">
        <v>5</v>
      </c>
      <c r="I90" s="7">
        <v>15</v>
      </c>
    </row>
    <row r="91" spans="1:9" ht="17.399999999999999" x14ac:dyDescent="0.35">
      <c r="A91">
        <v>39</v>
      </c>
      <c r="B91" s="84" t="s">
        <v>121</v>
      </c>
      <c r="C91" s="88" t="s">
        <v>155</v>
      </c>
      <c r="D91" s="7">
        <v>161</v>
      </c>
      <c r="E91" s="7">
        <v>135</v>
      </c>
      <c r="F91" s="7">
        <v>139</v>
      </c>
      <c r="G91" s="8">
        <v>435</v>
      </c>
      <c r="H91" s="7">
        <v>9</v>
      </c>
      <c r="I91" s="7">
        <v>8</v>
      </c>
    </row>
    <row r="92" spans="1:9" ht="17.399999999999999" x14ac:dyDescent="0.35">
      <c r="A92">
        <v>40</v>
      </c>
      <c r="B92" s="89" t="s">
        <v>149</v>
      </c>
      <c r="C92" s="109" t="s">
        <v>178</v>
      </c>
      <c r="D92" s="7">
        <v>127</v>
      </c>
      <c r="E92" s="7">
        <v>154</v>
      </c>
      <c r="F92" s="7">
        <v>153</v>
      </c>
      <c r="G92" s="8">
        <v>434</v>
      </c>
      <c r="H92" s="7">
        <v>6</v>
      </c>
      <c r="I92" s="7">
        <v>13</v>
      </c>
    </row>
    <row r="93" spans="1:9" ht="17.399999999999999" x14ac:dyDescent="0.35">
      <c r="A93">
        <v>41</v>
      </c>
      <c r="B93" s="86" t="s">
        <v>123</v>
      </c>
      <c r="C93" s="72" t="s">
        <v>131</v>
      </c>
      <c r="D93" s="7">
        <v>120</v>
      </c>
      <c r="E93" s="7">
        <v>178</v>
      </c>
      <c r="F93" s="7">
        <v>131</v>
      </c>
      <c r="G93" s="8">
        <v>429</v>
      </c>
      <c r="H93" s="7">
        <v>9</v>
      </c>
      <c r="I93" s="7">
        <v>7</v>
      </c>
    </row>
    <row r="94" spans="1:9" ht="17.399999999999999" x14ac:dyDescent="0.35">
      <c r="A94">
        <v>42</v>
      </c>
      <c r="B94" s="76" t="s">
        <v>106</v>
      </c>
      <c r="C94" s="71" t="s">
        <v>156</v>
      </c>
      <c r="D94" s="7">
        <v>124</v>
      </c>
      <c r="E94" s="7">
        <v>158</v>
      </c>
      <c r="F94" s="7">
        <v>145</v>
      </c>
      <c r="G94" s="8">
        <v>427</v>
      </c>
      <c r="H94" s="7">
        <v>6</v>
      </c>
      <c r="I94" s="7">
        <v>11</v>
      </c>
    </row>
    <row r="95" spans="1:9" ht="17.399999999999999" x14ac:dyDescent="0.35">
      <c r="A95">
        <v>43</v>
      </c>
      <c r="B95" s="84" t="s">
        <v>121</v>
      </c>
      <c r="C95" s="88" t="s">
        <v>128</v>
      </c>
      <c r="D95" s="7">
        <v>148</v>
      </c>
      <c r="E95" s="7">
        <v>139</v>
      </c>
      <c r="F95" s="7">
        <v>137</v>
      </c>
      <c r="G95" s="8">
        <v>424</v>
      </c>
      <c r="H95" s="7">
        <v>8</v>
      </c>
      <c r="I95" s="7">
        <v>9</v>
      </c>
    </row>
    <row r="96" spans="1:9" ht="17.399999999999999" x14ac:dyDescent="0.35">
      <c r="A96">
        <v>44</v>
      </c>
      <c r="B96" s="15" t="s">
        <v>126</v>
      </c>
      <c r="C96" s="80" t="s">
        <v>134</v>
      </c>
      <c r="D96" s="7">
        <v>145</v>
      </c>
      <c r="E96" s="7">
        <v>122</v>
      </c>
      <c r="F96" s="7">
        <v>155</v>
      </c>
      <c r="G96" s="8">
        <v>422</v>
      </c>
      <c r="H96" s="7">
        <v>4</v>
      </c>
      <c r="I96" s="7">
        <v>13</v>
      </c>
    </row>
    <row r="97" spans="1:9" ht="17.399999999999999" x14ac:dyDescent="0.35">
      <c r="A97">
        <v>45</v>
      </c>
      <c r="B97" s="89" t="s">
        <v>149</v>
      </c>
      <c r="C97" s="109" t="s">
        <v>185</v>
      </c>
      <c r="D97" s="7">
        <v>160</v>
      </c>
      <c r="E97" s="7">
        <v>130</v>
      </c>
      <c r="F97" s="7">
        <v>131</v>
      </c>
      <c r="G97" s="8">
        <v>421</v>
      </c>
      <c r="H97" s="7">
        <v>6</v>
      </c>
      <c r="I97" s="7">
        <v>10</v>
      </c>
    </row>
    <row r="98" spans="1:9" ht="17.399999999999999" x14ac:dyDescent="0.35">
      <c r="A98">
        <v>46</v>
      </c>
      <c r="B98" s="86" t="s">
        <v>123</v>
      </c>
      <c r="C98" s="72" t="s">
        <v>130</v>
      </c>
      <c r="D98" s="7">
        <v>147</v>
      </c>
      <c r="E98" s="7">
        <v>109</v>
      </c>
      <c r="F98" s="7">
        <v>164</v>
      </c>
      <c r="G98" s="8">
        <v>420</v>
      </c>
      <c r="H98" s="7">
        <v>3</v>
      </c>
      <c r="I98" s="7">
        <v>13</v>
      </c>
    </row>
    <row r="99" spans="1:9" ht="17.399999999999999" x14ac:dyDescent="0.35">
      <c r="A99">
        <v>47</v>
      </c>
      <c r="B99" s="76" t="s">
        <v>106</v>
      </c>
      <c r="C99" s="71" t="s">
        <v>152</v>
      </c>
      <c r="D99" s="7">
        <v>109</v>
      </c>
      <c r="E99" s="7">
        <v>172</v>
      </c>
      <c r="F99" s="7">
        <v>132</v>
      </c>
      <c r="G99" s="8">
        <v>413</v>
      </c>
      <c r="H99" s="7">
        <v>7</v>
      </c>
      <c r="I99" s="7">
        <v>9</v>
      </c>
    </row>
    <row r="100" spans="1:9" ht="17.399999999999999" x14ac:dyDescent="0.35">
      <c r="A100">
        <v>48</v>
      </c>
      <c r="B100" s="15" t="s">
        <v>126</v>
      </c>
      <c r="C100" s="80" t="s">
        <v>140</v>
      </c>
      <c r="D100" s="7">
        <v>140</v>
      </c>
      <c r="E100" s="7">
        <v>151</v>
      </c>
      <c r="F100" s="7">
        <v>119</v>
      </c>
      <c r="G100" s="8">
        <v>410</v>
      </c>
      <c r="H100" s="7">
        <v>8</v>
      </c>
      <c r="I100" s="7">
        <v>9</v>
      </c>
    </row>
    <row r="101" spans="1:9" ht="17.399999999999999" x14ac:dyDescent="0.35">
      <c r="A101">
        <v>49</v>
      </c>
      <c r="B101" s="86" t="s">
        <v>123</v>
      </c>
      <c r="C101" s="72" t="s">
        <v>129</v>
      </c>
      <c r="D101" s="7">
        <v>146</v>
      </c>
      <c r="E101" s="7">
        <v>149</v>
      </c>
      <c r="F101" s="7">
        <v>115</v>
      </c>
      <c r="G101" s="8">
        <v>410</v>
      </c>
      <c r="H101" s="7">
        <v>6</v>
      </c>
      <c r="I101" s="7">
        <v>10</v>
      </c>
    </row>
    <row r="102" spans="1:9" ht="17.399999999999999" x14ac:dyDescent="0.35">
      <c r="A102">
        <v>50</v>
      </c>
      <c r="B102" s="15" t="s">
        <v>126</v>
      </c>
      <c r="C102" s="80" t="s">
        <v>194</v>
      </c>
      <c r="D102" s="7">
        <v>100</v>
      </c>
      <c r="E102" s="7">
        <v>145</v>
      </c>
      <c r="F102" s="7">
        <v>162</v>
      </c>
      <c r="G102" s="8">
        <f>SUM(D102:F102)</f>
        <v>407</v>
      </c>
      <c r="H102" s="7"/>
      <c r="I102" s="7"/>
    </row>
    <row r="103" spans="1:9" ht="17.399999999999999" x14ac:dyDescent="0.35">
      <c r="A103">
        <v>51</v>
      </c>
      <c r="B103" s="76" t="s">
        <v>106</v>
      </c>
      <c r="C103" s="71" t="s">
        <v>158</v>
      </c>
      <c r="D103" s="7">
        <v>131</v>
      </c>
      <c r="E103" s="7">
        <v>124</v>
      </c>
      <c r="F103" s="7">
        <v>146</v>
      </c>
      <c r="G103" s="8">
        <v>401</v>
      </c>
      <c r="H103" s="7">
        <v>3</v>
      </c>
      <c r="I103" s="7">
        <v>13</v>
      </c>
    </row>
    <row r="104" spans="1:9" ht="17.399999999999999" x14ac:dyDescent="0.35">
      <c r="A104">
        <v>52</v>
      </c>
      <c r="B104" s="15" t="s">
        <v>126</v>
      </c>
      <c r="C104" s="80" t="s">
        <v>127</v>
      </c>
      <c r="D104" s="7">
        <v>114</v>
      </c>
      <c r="E104" s="7">
        <v>162</v>
      </c>
      <c r="F104" s="7">
        <v>104</v>
      </c>
      <c r="G104" s="8">
        <v>380</v>
      </c>
      <c r="H104" s="7">
        <v>6</v>
      </c>
      <c r="I104" s="7">
        <v>9</v>
      </c>
    </row>
    <row r="105" spans="1:9" ht="17.399999999999999" x14ac:dyDescent="0.35">
      <c r="A105">
        <v>53</v>
      </c>
      <c r="B105" s="15" t="s">
        <v>126</v>
      </c>
      <c r="C105" s="161" t="s">
        <v>207</v>
      </c>
      <c r="D105" s="7">
        <v>85</v>
      </c>
      <c r="E105" s="7">
        <v>138</v>
      </c>
      <c r="F105" s="7">
        <v>147</v>
      </c>
      <c r="G105" s="8">
        <f>SUM(D105:F105)</f>
        <v>370</v>
      </c>
      <c r="H105" s="7"/>
      <c r="I105" s="7"/>
    </row>
    <row r="106" spans="1:9" ht="17.399999999999999" x14ac:dyDescent="0.35">
      <c r="A106">
        <v>54</v>
      </c>
      <c r="B106" s="15" t="s">
        <v>126</v>
      </c>
      <c r="C106" s="80" t="s">
        <v>184</v>
      </c>
      <c r="D106" s="7">
        <v>147</v>
      </c>
      <c r="E106" s="7">
        <v>84</v>
      </c>
      <c r="F106" s="7">
        <v>127</v>
      </c>
      <c r="G106" s="8">
        <v>358</v>
      </c>
      <c r="H106" s="7">
        <v>3</v>
      </c>
      <c r="I106" s="7">
        <v>7</v>
      </c>
    </row>
    <row r="107" spans="1:9" ht="17.399999999999999" x14ac:dyDescent="0.35">
      <c r="A107">
        <v>55</v>
      </c>
      <c r="B107" s="89" t="s">
        <v>149</v>
      </c>
      <c r="C107" s="109" t="s">
        <v>179</v>
      </c>
      <c r="D107" s="7">
        <v>119</v>
      </c>
      <c r="E107" s="7">
        <v>110</v>
      </c>
      <c r="F107" s="7">
        <v>125</v>
      </c>
      <c r="G107" s="8">
        <v>354</v>
      </c>
      <c r="H107" s="7">
        <v>2</v>
      </c>
      <c r="I107" s="7">
        <v>10</v>
      </c>
    </row>
    <row r="108" spans="1:9" ht="17.399999999999999" x14ac:dyDescent="0.35">
      <c r="A108">
        <v>56</v>
      </c>
      <c r="B108" s="76" t="s">
        <v>106</v>
      </c>
      <c r="C108" s="71" t="s">
        <v>160</v>
      </c>
      <c r="D108" s="7">
        <v>106</v>
      </c>
      <c r="E108" s="7">
        <v>139</v>
      </c>
      <c r="F108" s="7">
        <v>107</v>
      </c>
      <c r="G108" s="8">
        <v>352</v>
      </c>
      <c r="H108" s="7">
        <v>3</v>
      </c>
      <c r="I108" s="7">
        <v>7</v>
      </c>
    </row>
    <row r="109" spans="1:9" ht="17.399999999999999" x14ac:dyDescent="0.35">
      <c r="A109">
        <v>57</v>
      </c>
      <c r="B109" s="89" t="s">
        <v>149</v>
      </c>
      <c r="C109" s="109" t="s">
        <v>150</v>
      </c>
      <c r="D109" s="7">
        <v>109</v>
      </c>
      <c r="E109" s="7">
        <v>124</v>
      </c>
      <c r="F109" s="7">
        <v>114</v>
      </c>
      <c r="G109" s="8">
        <v>347</v>
      </c>
      <c r="H109" s="7">
        <v>4</v>
      </c>
      <c r="I109" s="7">
        <v>7</v>
      </c>
    </row>
    <row r="110" spans="1:9" ht="17.399999999999999" x14ac:dyDescent="0.35">
      <c r="A110">
        <v>58</v>
      </c>
      <c r="B110" s="89" t="s">
        <v>149</v>
      </c>
      <c r="C110" s="109" t="s">
        <v>183</v>
      </c>
      <c r="D110" s="7">
        <v>119</v>
      </c>
      <c r="E110" s="7">
        <v>116</v>
      </c>
      <c r="F110" s="7">
        <v>109</v>
      </c>
      <c r="G110" s="8">
        <v>344</v>
      </c>
      <c r="H110" s="7">
        <v>3</v>
      </c>
      <c r="I110" s="7">
        <v>7</v>
      </c>
    </row>
    <row r="111" spans="1:9" ht="17.399999999999999" x14ac:dyDescent="0.35">
      <c r="A111">
        <v>59</v>
      </c>
      <c r="B111" s="15" t="s">
        <v>126</v>
      </c>
      <c r="C111" s="161" t="s">
        <v>214</v>
      </c>
      <c r="D111" s="7">
        <v>111</v>
      </c>
      <c r="E111" s="7">
        <v>97</v>
      </c>
      <c r="F111" s="7">
        <v>106</v>
      </c>
      <c r="G111" s="8">
        <f>SUM(D111:F111)</f>
        <v>314</v>
      </c>
      <c r="H111" s="7"/>
      <c r="I111" s="7"/>
    </row>
    <row r="112" spans="1:9" ht="17.399999999999999" x14ac:dyDescent="0.35">
      <c r="A112">
        <v>60</v>
      </c>
      <c r="B112" s="89" t="s">
        <v>149</v>
      </c>
      <c r="C112" s="109" t="s">
        <v>180</v>
      </c>
      <c r="D112" s="7">
        <v>96</v>
      </c>
      <c r="E112" s="7">
        <v>99</v>
      </c>
      <c r="F112" s="7">
        <v>77</v>
      </c>
      <c r="G112" s="8">
        <v>272</v>
      </c>
      <c r="H112" s="7">
        <v>2</v>
      </c>
      <c r="I112" s="7">
        <v>3</v>
      </c>
    </row>
    <row r="113" spans="2:9" ht="18" x14ac:dyDescent="0.35">
      <c r="B113" s="15"/>
      <c r="C113" s="26"/>
      <c r="D113" s="27"/>
      <c r="E113" s="27"/>
      <c r="F113" s="27"/>
      <c r="G113" s="27"/>
      <c r="H113" s="27"/>
      <c r="I113" s="27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2026-01-20T15:43:02Z</cp:lastPrinted>
  <dcterms:created xsi:type="dcterms:W3CDTF">2025-12-09T09:30:28Z</dcterms:created>
  <dcterms:modified xsi:type="dcterms:W3CDTF">2026-02-09T17:28:33Z</dcterms:modified>
</cp:coreProperties>
</file>