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3123" documentId="8_{9B47660F-80DD-47E1-BF7B-F0F2062AEF40}" xr6:coauthVersionLast="47" xr6:coauthVersionMax="47" xr10:uidLastSave="{18F76321-A9C2-4432-93D8-0507BBFCA37A}"/>
  <bookViews>
    <workbookView xWindow="-108" yWindow="-108" windowWidth="23256" windowHeight="12576" activeTab="3" xr2:uid="{46792D10-4CE4-45B7-84AC-710FBD3977A5}"/>
  </bookViews>
  <sheets>
    <sheet name="Damer" sheetId="1" r:id="rId1"/>
    <sheet name="Herrar" sheetId="2" r:id="rId2"/>
    <sheet name="dagens" sheetId="11" r:id="rId3"/>
    <sheet name="10i topp" sheetId="4" r:id="rId4"/>
    <sheet name="Top3" sheetId="3" r:id="rId5"/>
    <sheet name="Toppserie" sheetId="5" r:id="rId6"/>
    <sheet name="Top50" sheetId="6" r:id="rId7"/>
    <sheet name="Strikeslaget" sheetId="10" r:id="rId8"/>
    <sheet name="v1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2" l="1"/>
  <c r="F80" i="2"/>
  <c r="I73" i="2"/>
  <c r="G73" i="2" s="1"/>
  <c r="D73" i="2" s="1"/>
  <c r="E73" i="2" s="1"/>
  <c r="I80" i="2"/>
  <c r="J80" i="2" s="1"/>
  <c r="K80" i="2" s="1"/>
  <c r="G116" i="11"/>
  <c r="G115" i="11"/>
  <c r="G114" i="11"/>
  <c r="F43" i="2"/>
  <c r="I43" i="2"/>
  <c r="J43" i="2" s="1"/>
  <c r="K43" i="2" s="1"/>
  <c r="G48" i="11"/>
  <c r="G44" i="11"/>
  <c r="G41" i="11"/>
  <c r="I6" i="2"/>
  <c r="I7" i="2"/>
  <c r="I8" i="2"/>
  <c r="I9" i="2"/>
  <c r="I10" i="2"/>
  <c r="I11" i="2"/>
  <c r="I13" i="2"/>
  <c r="I12" i="2"/>
  <c r="I16" i="2"/>
  <c r="I14" i="2"/>
  <c r="I15" i="2"/>
  <c r="I17" i="2"/>
  <c r="I20" i="2"/>
  <c r="I21" i="2"/>
  <c r="I18" i="2"/>
  <c r="I19" i="2"/>
  <c r="I24" i="2"/>
  <c r="I22" i="2"/>
  <c r="I23" i="2"/>
  <c r="I25" i="2"/>
  <c r="I27" i="2"/>
  <c r="I26" i="2"/>
  <c r="I29" i="2"/>
  <c r="I30" i="2"/>
  <c r="I31" i="2"/>
  <c r="I33" i="2"/>
  <c r="I34" i="2"/>
  <c r="I35" i="2"/>
  <c r="I32" i="2"/>
  <c r="I37" i="2"/>
  <c r="I36" i="2"/>
  <c r="I39" i="2"/>
  <c r="I40" i="2"/>
  <c r="I38" i="2"/>
  <c r="I42" i="2"/>
  <c r="I45" i="2"/>
  <c r="I44" i="2"/>
  <c r="I41" i="2"/>
  <c r="I50" i="2"/>
  <c r="I47" i="2"/>
  <c r="I46" i="2"/>
  <c r="I52" i="2"/>
  <c r="I53" i="2"/>
  <c r="I28" i="2"/>
  <c r="I51" i="2"/>
  <c r="I48" i="2"/>
  <c r="I49" i="2"/>
  <c r="I54" i="2"/>
  <c r="I56" i="2"/>
  <c r="I55" i="2"/>
  <c r="I57" i="2"/>
  <c r="I58" i="2"/>
  <c r="I60" i="2"/>
  <c r="I61" i="2"/>
  <c r="I59" i="2"/>
  <c r="I62" i="2"/>
  <c r="I64" i="2"/>
  <c r="I63" i="2"/>
  <c r="I65" i="2"/>
  <c r="I67" i="2"/>
  <c r="I66" i="2"/>
  <c r="I68" i="2"/>
  <c r="I70" i="2"/>
  <c r="I69" i="2"/>
  <c r="I71" i="2"/>
  <c r="I72" i="2"/>
  <c r="I74" i="2"/>
  <c r="I78" i="2"/>
  <c r="I75" i="2"/>
  <c r="I76" i="2"/>
  <c r="I77" i="2"/>
  <c r="I79" i="2"/>
  <c r="I5" i="2"/>
  <c r="I6" i="1"/>
  <c r="I7" i="1"/>
  <c r="I8" i="1"/>
  <c r="I9" i="1"/>
  <c r="I10" i="1"/>
  <c r="I11" i="1"/>
  <c r="I12" i="1"/>
  <c r="I15" i="1"/>
  <c r="I14" i="1"/>
  <c r="I16" i="1"/>
  <c r="I13" i="1"/>
  <c r="I18" i="1"/>
  <c r="I17" i="1"/>
  <c r="I19" i="1"/>
  <c r="I21" i="1"/>
  <c r="I20" i="1"/>
  <c r="I23" i="1"/>
  <c r="I22" i="1"/>
  <c r="I26" i="1"/>
  <c r="I27" i="1"/>
  <c r="I24" i="1"/>
  <c r="I25" i="1"/>
  <c r="I31" i="1"/>
  <c r="I28" i="1"/>
  <c r="I30" i="1"/>
  <c r="I29" i="1"/>
  <c r="I35" i="1"/>
  <c r="I34" i="1"/>
  <c r="I33" i="1"/>
  <c r="I32" i="1"/>
  <c r="I36" i="1"/>
  <c r="I38" i="1"/>
  <c r="I37" i="1"/>
  <c r="I40" i="1"/>
  <c r="I39" i="1"/>
  <c r="I41" i="1"/>
  <c r="I42" i="1"/>
  <c r="I43" i="1"/>
  <c r="I44" i="1"/>
  <c r="I45" i="1"/>
  <c r="I46" i="1"/>
  <c r="I47" i="1"/>
  <c r="I48" i="1"/>
  <c r="I50" i="1"/>
  <c r="I51" i="1"/>
  <c r="I49" i="1"/>
  <c r="I52" i="1"/>
  <c r="I53" i="1"/>
  <c r="I54" i="1"/>
  <c r="I56" i="1"/>
  <c r="I57" i="1"/>
  <c r="I55" i="1"/>
  <c r="I58" i="1"/>
  <c r="I5" i="1"/>
  <c r="L69" i="10"/>
  <c r="G71" i="10"/>
  <c r="L37" i="10"/>
  <c r="L8" i="10"/>
  <c r="L4" i="10"/>
  <c r="L7" i="10"/>
  <c r="L21" i="10"/>
  <c r="L62" i="10"/>
  <c r="F71" i="10"/>
  <c r="E71" i="10"/>
  <c r="D71" i="10"/>
  <c r="C71" i="10"/>
  <c r="L67" i="10"/>
  <c r="L70" i="10"/>
  <c r="L68" i="10"/>
  <c r="L66" i="10"/>
  <c r="L65" i="10"/>
  <c r="L64" i="10"/>
  <c r="L63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6" i="10"/>
  <c r="L5" i="10"/>
  <c r="G80" i="2" l="1"/>
  <c r="D80" i="2" s="1"/>
  <c r="E80" i="2" s="1"/>
  <c r="J73" i="2"/>
  <c r="K73" i="2" s="1"/>
  <c r="G43" i="2"/>
  <c r="D43" i="2" s="1"/>
  <c r="E43" i="2" s="1"/>
  <c r="L71" i="10"/>
  <c r="F78" i="2" l="1"/>
  <c r="J78" i="2"/>
  <c r="K78" i="2" s="1"/>
  <c r="G55" i="1"/>
  <c r="F54" i="1"/>
  <c r="F55" i="1"/>
  <c r="F42" i="1"/>
  <c r="G54" i="1"/>
  <c r="G42" i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4" i="1"/>
  <c r="K14" i="1" s="1"/>
  <c r="J15" i="1"/>
  <c r="K15" i="1" s="1"/>
  <c r="J16" i="1"/>
  <c r="K16" i="1" s="1"/>
  <c r="J13" i="1"/>
  <c r="K13" i="1" s="1"/>
  <c r="J18" i="1"/>
  <c r="K18" i="1" s="1"/>
  <c r="J21" i="1"/>
  <c r="K21" i="1" s="1"/>
  <c r="J17" i="1"/>
  <c r="K17" i="1" s="1"/>
  <c r="J19" i="1"/>
  <c r="K19" i="1" s="1"/>
  <c r="J20" i="1"/>
  <c r="K20" i="1" s="1"/>
  <c r="J22" i="1"/>
  <c r="K22" i="1" s="1"/>
  <c r="J26" i="1"/>
  <c r="K26" i="1" s="1"/>
  <c r="J23" i="1"/>
  <c r="K23" i="1" s="1"/>
  <c r="J24" i="1"/>
  <c r="K24" i="1" s="1"/>
  <c r="J27" i="1"/>
  <c r="K27" i="1" s="1"/>
  <c r="J25" i="1"/>
  <c r="K25" i="1" s="1"/>
  <c r="J31" i="1"/>
  <c r="K31" i="1" s="1"/>
  <c r="J28" i="1"/>
  <c r="K28" i="1" s="1"/>
  <c r="J30" i="1"/>
  <c r="K30" i="1" s="1"/>
  <c r="J29" i="1"/>
  <c r="K29" i="1" s="1"/>
  <c r="J33" i="1"/>
  <c r="K33" i="1" s="1"/>
  <c r="J35" i="1"/>
  <c r="K35" i="1" s="1"/>
  <c r="G32" i="1"/>
  <c r="J37" i="1"/>
  <c r="K37" i="1" s="1"/>
  <c r="J34" i="1"/>
  <c r="K34" i="1" s="1"/>
  <c r="J40" i="1"/>
  <c r="K40" i="1" s="1"/>
  <c r="G38" i="1"/>
  <c r="J36" i="1"/>
  <c r="K36" i="1" s="1"/>
  <c r="J41" i="1"/>
  <c r="K41" i="1" s="1"/>
  <c r="J39" i="1"/>
  <c r="K39" i="1" s="1"/>
  <c r="J43" i="1"/>
  <c r="K43" i="1" s="1"/>
  <c r="J44" i="1"/>
  <c r="K44" i="1" s="1"/>
  <c r="J45" i="1"/>
  <c r="K45" i="1" s="1"/>
  <c r="G46" i="1"/>
  <c r="J47" i="1"/>
  <c r="K47" i="1" s="1"/>
  <c r="J50" i="1"/>
  <c r="K50" i="1" s="1"/>
  <c r="J48" i="1"/>
  <c r="K48" i="1" s="1"/>
  <c r="J49" i="1"/>
  <c r="K49" i="1" s="1"/>
  <c r="J51" i="1"/>
  <c r="K51" i="1" s="1"/>
  <c r="J52" i="1"/>
  <c r="K52" i="1" s="1"/>
  <c r="G53" i="1"/>
  <c r="J56" i="1"/>
  <c r="K56" i="1" s="1"/>
  <c r="J57" i="1"/>
  <c r="K57" i="1" s="1"/>
  <c r="J58" i="1"/>
  <c r="K58" i="1" s="1"/>
  <c r="F6" i="1"/>
  <c r="F7" i="1"/>
  <c r="F8" i="1"/>
  <c r="F9" i="1"/>
  <c r="F10" i="1"/>
  <c r="F11" i="1"/>
  <c r="F12" i="1"/>
  <c r="F14" i="1"/>
  <c r="F15" i="1"/>
  <c r="F16" i="1"/>
  <c r="F13" i="1"/>
  <c r="F18" i="1"/>
  <c r="F21" i="1"/>
  <c r="F17" i="1"/>
  <c r="F19" i="1"/>
  <c r="F20" i="1"/>
  <c r="F22" i="1"/>
  <c r="F26" i="1"/>
  <c r="F23" i="1"/>
  <c r="F24" i="1"/>
  <c r="F27" i="1"/>
  <c r="F25" i="1"/>
  <c r="F31" i="1"/>
  <c r="F28" i="1"/>
  <c r="F30" i="1"/>
  <c r="F29" i="1"/>
  <c r="F33" i="1"/>
  <c r="F35" i="1"/>
  <c r="F32" i="1"/>
  <c r="F37" i="1"/>
  <c r="F34" i="1"/>
  <c r="F40" i="1"/>
  <c r="F38" i="1"/>
  <c r="F36" i="1"/>
  <c r="F41" i="1"/>
  <c r="F39" i="1"/>
  <c r="F43" i="1"/>
  <c r="F44" i="1"/>
  <c r="F45" i="1"/>
  <c r="F46" i="1"/>
  <c r="F47" i="1"/>
  <c r="F50" i="1"/>
  <c r="F48" i="1"/>
  <c r="F49" i="1"/>
  <c r="F51" i="1"/>
  <c r="F52" i="1"/>
  <c r="F53" i="1"/>
  <c r="F56" i="1"/>
  <c r="F57" i="1"/>
  <c r="F58" i="1"/>
  <c r="J6" i="2"/>
  <c r="K6" i="2" s="1"/>
  <c r="J7" i="2"/>
  <c r="K7" i="2" s="1"/>
  <c r="G8" i="2"/>
  <c r="J11" i="2"/>
  <c r="K11" i="2" s="1"/>
  <c r="J9" i="2"/>
  <c r="K9" i="2" s="1"/>
  <c r="J10" i="2"/>
  <c r="K10" i="2" s="1"/>
  <c r="G13" i="2"/>
  <c r="J21" i="2"/>
  <c r="K21" i="2" s="1"/>
  <c r="J12" i="2"/>
  <c r="K12" i="2" s="1"/>
  <c r="J16" i="2"/>
  <c r="K16" i="2" s="1"/>
  <c r="G14" i="2"/>
  <c r="J18" i="2"/>
  <c r="K18" i="2" s="1"/>
  <c r="J15" i="2"/>
  <c r="K15" i="2" s="1"/>
  <c r="J19" i="2"/>
  <c r="K19" i="2" s="1"/>
  <c r="G17" i="2"/>
  <c r="J20" i="2"/>
  <c r="K20" i="2" s="1"/>
  <c r="J22" i="2"/>
  <c r="K22" i="2" s="1"/>
  <c r="J24" i="2"/>
  <c r="K24" i="2" s="1"/>
  <c r="G23" i="2"/>
  <c r="J25" i="2"/>
  <c r="K25" i="2" s="1"/>
  <c r="J27" i="2"/>
  <c r="K27" i="2" s="1"/>
  <c r="J26" i="2"/>
  <c r="K26" i="2" s="1"/>
  <c r="G30" i="2"/>
  <c r="G29" i="2"/>
  <c r="J31" i="2"/>
  <c r="K31" i="2" s="1"/>
  <c r="J34" i="2"/>
  <c r="K34" i="2" s="1"/>
  <c r="G37" i="2"/>
  <c r="J33" i="2"/>
  <c r="K33" i="2" s="1"/>
  <c r="J35" i="2"/>
  <c r="K35" i="2" s="1"/>
  <c r="J32" i="2"/>
  <c r="K32" i="2" s="1"/>
  <c r="G36" i="2"/>
  <c r="J39" i="2"/>
  <c r="K39" i="2" s="1"/>
  <c r="J40" i="2"/>
  <c r="K40" i="2" s="1"/>
  <c r="J42" i="2"/>
  <c r="K42" i="2" s="1"/>
  <c r="G45" i="2"/>
  <c r="G50" i="2"/>
  <c r="G47" i="2"/>
  <c r="J44" i="2"/>
  <c r="K44" i="2" s="1"/>
  <c r="G38" i="2"/>
  <c r="J41" i="2"/>
  <c r="K41" i="2" s="1"/>
  <c r="G54" i="2"/>
  <c r="J28" i="2"/>
  <c r="K28" i="2" s="1"/>
  <c r="G51" i="2"/>
  <c r="J46" i="2"/>
  <c r="K46" i="2" s="1"/>
  <c r="J52" i="2"/>
  <c r="K52" i="2" s="1"/>
  <c r="J53" i="2"/>
  <c r="K53" i="2" s="1"/>
  <c r="G48" i="2"/>
  <c r="G49" i="2"/>
  <c r="J55" i="2"/>
  <c r="K55" i="2" s="1"/>
  <c r="J56" i="2"/>
  <c r="K56" i="2" s="1"/>
  <c r="G57" i="2"/>
  <c r="J58" i="2"/>
  <c r="K58" i="2" s="1"/>
  <c r="G60" i="2"/>
  <c r="J61" i="2"/>
  <c r="K61" i="2" s="1"/>
  <c r="G62" i="2"/>
  <c r="G59" i="2"/>
  <c r="J64" i="2"/>
  <c r="K64" i="2" s="1"/>
  <c r="J65" i="2"/>
  <c r="K65" i="2" s="1"/>
  <c r="G63" i="2"/>
  <c r="J67" i="2"/>
  <c r="K67" i="2" s="1"/>
  <c r="J66" i="2"/>
  <c r="K66" i="2" s="1"/>
  <c r="J70" i="2"/>
  <c r="K70" i="2" s="1"/>
  <c r="G68" i="2"/>
  <c r="J71" i="2"/>
  <c r="K71" i="2" s="1"/>
  <c r="J69" i="2"/>
  <c r="K69" i="2" s="1"/>
  <c r="J74" i="2"/>
  <c r="K74" i="2" s="1"/>
  <c r="G72" i="2"/>
  <c r="J76" i="2"/>
  <c r="K76" i="2" s="1"/>
  <c r="J75" i="2"/>
  <c r="K75" i="2" s="1"/>
  <c r="J77" i="2"/>
  <c r="K77" i="2" s="1"/>
  <c r="G79" i="2"/>
  <c r="F7" i="2"/>
  <c r="F8" i="2"/>
  <c r="F11" i="2"/>
  <c r="F9" i="2"/>
  <c r="F10" i="2"/>
  <c r="F13" i="2"/>
  <c r="F21" i="2"/>
  <c r="F12" i="2"/>
  <c r="F16" i="2"/>
  <c r="F14" i="2"/>
  <c r="F18" i="2"/>
  <c r="F15" i="2"/>
  <c r="F19" i="2"/>
  <c r="F17" i="2"/>
  <c r="F20" i="2"/>
  <c r="F22" i="2"/>
  <c r="F24" i="2"/>
  <c r="F23" i="2"/>
  <c r="F25" i="2"/>
  <c r="F27" i="2"/>
  <c r="F26" i="2"/>
  <c r="F30" i="2"/>
  <c r="F29" i="2"/>
  <c r="F31" i="2"/>
  <c r="F34" i="2"/>
  <c r="F37" i="2"/>
  <c r="F33" i="2"/>
  <c r="F35" i="2"/>
  <c r="F32" i="2"/>
  <c r="F36" i="2"/>
  <c r="F39" i="2"/>
  <c r="F40" i="2"/>
  <c r="F42" i="2"/>
  <c r="F45" i="2"/>
  <c r="F50" i="2"/>
  <c r="F47" i="2"/>
  <c r="F44" i="2"/>
  <c r="F38" i="2"/>
  <c r="F41" i="2"/>
  <c r="F54" i="2"/>
  <c r="F28" i="2"/>
  <c r="F51" i="2"/>
  <c r="F46" i="2"/>
  <c r="F52" i="2"/>
  <c r="F53" i="2"/>
  <c r="F48" i="2"/>
  <c r="F49" i="2"/>
  <c r="F55" i="2"/>
  <c r="F56" i="2"/>
  <c r="F57" i="2"/>
  <c r="F58" i="2"/>
  <c r="F60" i="2"/>
  <c r="F61" i="2"/>
  <c r="F62" i="2"/>
  <c r="F59" i="2"/>
  <c r="F64" i="2"/>
  <c r="F65" i="2"/>
  <c r="F63" i="2"/>
  <c r="F67" i="2"/>
  <c r="F66" i="2"/>
  <c r="F70" i="2"/>
  <c r="F68" i="2"/>
  <c r="F71" i="2"/>
  <c r="F69" i="2"/>
  <c r="F74" i="2"/>
  <c r="F72" i="2"/>
  <c r="F76" i="2"/>
  <c r="F75" i="2"/>
  <c r="F77" i="2"/>
  <c r="F79" i="2"/>
  <c r="F6" i="2"/>
  <c r="D54" i="1" l="1"/>
  <c r="E54" i="1" s="1"/>
  <c r="G25" i="2"/>
  <c r="G78" i="2"/>
  <c r="D78" i="2" s="1"/>
  <c r="E78" i="2" s="1"/>
  <c r="G6" i="2"/>
  <c r="D6" i="2" s="1"/>
  <c r="E6" i="2" s="1"/>
  <c r="G64" i="2"/>
  <c r="D64" i="2" s="1"/>
  <c r="E64" i="2" s="1"/>
  <c r="J13" i="2"/>
  <c r="K13" i="2" s="1"/>
  <c r="G52" i="2"/>
  <c r="D52" i="2" s="1"/>
  <c r="E52" i="2" s="1"/>
  <c r="G71" i="2"/>
  <c r="D71" i="2" s="1"/>
  <c r="E71" i="2" s="1"/>
  <c r="J49" i="2"/>
  <c r="K49" i="2" s="1"/>
  <c r="G76" i="2"/>
  <c r="D76" i="2" s="1"/>
  <c r="E76" i="2" s="1"/>
  <c r="J54" i="2"/>
  <c r="K54" i="2" s="1"/>
  <c r="J62" i="2"/>
  <c r="K62" i="2" s="1"/>
  <c r="G66" i="2"/>
  <c r="D66" i="2" s="1"/>
  <c r="E66" i="2" s="1"/>
  <c r="D47" i="2"/>
  <c r="E47" i="2" s="1"/>
  <c r="J47" i="2"/>
  <c r="K47" i="2" s="1"/>
  <c r="D50" i="2"/>
  <c r="E50" i="2" s="1"/>
  <c r="J50" i="2"/>
  <c r="K50" i="2" s="1"/>
  <c r="D60" i="2"/>
  <c r="E60" i="2" s="1"/>
  <c r="J60" i="2"/>
  <c r="K60" i="2" s="1"/>
  <c r="J51" i="2"/>
  <c r="K51" i="2" s="1"/>
  <c r="J59" i="2"/>
  <c r="K59" i="2" s="1"/>
  <c r="J63" i="2"/>
  <c r="K63" i="2" s="1"/>
  <c r="G18" i="2"/>
  <c r="D18" i="2" s="1"/>
  <c r="E18" i="2" s="1"/>
  <c r="D36" i="2"/>
  <c r="E36" i="2" s="1"/>
  <c r="J36" i="2"/>
  <c r="K36" i="2" s="1"/>
  <c r="G35" i="2"/>
  <c r="D35" i="2" s="1"/>
  <c r="E35" i="2" s="1"/>
  <c r="G31" i="2"/>
  <c r="D31" i="2" s="1"/>
  <c r="E31" i="2" s="1"/>
  <c r="D25" i="2"/>
  <c r="E25" i="2" s="1"/>
  <c r="G39" i="2"/>
  <c r="D39" i="2" s="1"/>
  <c r="E39" i="2" s="1"/>
  <c r="D29" i="2"/>
  <c r="E29" i="2" s="1"/>
  <c r="J29" i="2"/>
  <c r="K29" i="2" s="1"/>
  <c r="G27" i="2"/>
  <c r="D27" i="2" s="1"/>
  <c r="E27" i="2" s="1"/>
  <c r="D49" i="2"/>
  <c r="E49" i="2" s="1"/>
  <c r="J38" i="2"/>
  <c r="K38" i="2" s="1"/>
  <c r="J17" i="2"/>
  <c r="K17" i="2" s="1"/>
  <c r="G12" i="2"/>
  <c r="D12" i="2" s="1"/>
  <c r="E12" i="2" s="1"/>
  <c r="D42" i="1"/>
  <c r="E42" i="1" s="1"/>
  <c r="G48" i="1"/>
  <c r="D48" i="1" s="1"/>
  <c r="E48" i="1" s="1"/>
  <c r="D55" i="1"/>
  <c r="E55" i="1" s="1"/>
  <c r="G23" i="1"/>
  <c r="D23" i="1" s="1"/>
  <c r="E23" i="1" s="1"/>
  <c r="D46" i="1"/>
  <c r="E46" i="1" s="1"/>
  <c r="D38" i="1"/>
  <c r="E38" i="1" s="1"/>
  <c r="G49" i="1"/>
  <c r="D49" i="1" s="1"/>
  <c r="E49" i="1" s="1"/>
  <c r="J38" i="1"/>
  <c r="K38" i="1" s="1"/>
  <c r="G22" i="1"/>
  <c r="D22" i="1" s="1"/>
  <c r="E22" i="1" s="1"/>
  <c r="G41" i="1"/>
  <c r="D41" i="1" s="1"/>
  <c r="E41" i="1" s="1"/>
  <c r="G57" i="1"/>
  <c r="D57" i="1" s="1"/>
  <c r="E57" i="1" s="1"/>
  <c r="D53" i="1"/>
  <c r="E53" i="1" s="1"/>
  <c r="G51" i="1"/>
  <c r="D51" i="1" s="1"/>
  <c r="E51" i="1" s="1"/>
  <c r="G33" i="1"/>
  <c r="D33" i="1" s="1"/>
  <c r="E33" i="1" s="1"/>
  <c r="G30" i="1"/>
  <c r="D30" i="1" s="1"/>
  <c r="E30" i="1" s="1"/>
  <c r="G18" i="1"/>
  <c r="D18" i="1" s="1"/>
  <c r="E18" i="1" s="1"/>
  <c r="G15" i="1"/>
  <c r="D15" i="1" s="1"/>
  <c r="E15" i="1" s="1"/>
  <c r="G6" i="1"/>
  <c r="D6" i="1" s="1"/>
  <c r="E6" i="1" s="1"/>
  <c r="G8" i="1"/>
  <c r="D8" i="1" s="1"/>
  <c r="E8" i="1" s="1"/>
  <c r="G13" i="1"/>
  <c r="D13" i="1" s="1"/>
  <c r="E13" i="1" s="1"/>
  <c r="J68" i="2"/>
  <c r="K68" i="2" s="1"/>
  <c r="J37" i="2"/>
  <c r="K37" i="2" s="1"/>
  <c r="J30" i="2"/>
  <c r="K30" i="2" s="1"/>
  <c r="D17" i="2"/>
  <c r="E17" i="2" s="1"/>
  <c r="J8" i="2"/>
  <c r="K8" i="2" s="1"/>
  <c r="D48" i="2"/>
  <c r="E48" i="2" s="1"/>
  <c r="G75" i="2"/>
  <c r="D75" i="2" s="1"/>
  <c r="E75" i="2" s="1"/>
  <c r="G58" i="2"/>
  <c r="D58" i="2" s="1"/>
  <c r="E58" i="2" s="1"/>
  <c r="G41" i="2"/>
  <c r="D41" i="2" s="1"/>
  <c r="E41" i="2" s="1"/>
  <c r="G20" i="2"/>
  <c r="D20" i="2" s="1"/>
  <c r="E20" i="2" s="1"/>
  <c r="G15" i="2"/>
  <c r="D15" i="2" s="1"/>
  <c r="E15" i="2" s="1"/>
  <c r="G21" i="2"/>
  <c r="D21" i="2" s="1"/>
  <c r="E21" i="2" s="1"/>
  <c r="G9" i="2"/>
  <c r="D9" i="2" s="1"/>
  <c r="E9" i="2" s="1"/>
  <c r="D59" i="2"/>
  <c r="E59" i="2" s="1"/>
  <c r="D54" i="2"/>
  <c r="E54" i="2" s="1"/>
  <c r="J79" i="2"/>
  <c r="K79" i="2" s="1"/>
  <c r="D68" i="2"/>
  <c r="E68" i="2" s="1"/>
  <c r="J48" i="2"/>
  <c r="K48" i="2" s="1"/>
  <c r="G9" i="1"/>
  <c r="D9" i="1" s="1"/>
  <c r="E9" i="1" s="1"/>
  <c r="G39" i="1"/>
  <c r="D39" i="1" s="1"/>
  <c r="E39" i="1" s="1"/>
  <c r="G34" i="1"/>
  <c r="D34" i="1" s="1"/>
  <c r="E34" i="1" s="1"/>
  <c r="G28" i="1"/>
  <c r="D28" i="1" s="1"/>
  <c r="E28" i="1" s="1"/>
  <c r="G21" i="1"/>
  <c r="D21" i="1" s="1"/>
  <c r="E21" i="1" s="1"/>
  <c r="G47" i="1"/>
  <c r="D47" i="1" s="1"/>
  <c r="E47" i="1" s="1"/>
  <c r="G35" i="1"/>
  <c r="D35" i="1" s="1"/>
  <c r="E35" i="1" s="1"/>
  <c r="G24" i="1"/>
  <c r="D24" i="1" s="1"/>
  <c r="E24" i="1" s="1"/>
  <c r="G19" i="1"/>
  <c r="D19" i="1" s="1"/>
  <c r="E19" i="1" s="1"/>
  <c r="G14" i="1"/>
  <c r="D14" i="1" s="1"/>
  <c r="E14" i="1" s="1"/>
  <c r="J53" i="1"/>
  <c r="K53" i="1" s="1"/>
  <c r="J46" i="1"/>
  <c r="K46" i="1" s="1"/>
  <c r="J32" i="1"/>
  <c r="K32" i="1" s="1"/>
  <c r="G43" i="1"/>
  <c r="D43" i="1" s="1"/>
  <c r="E43" i="1" s="1"/>
  <c r="G10" i="1"/>
  <c r="D10" i="1" s="1"/>
  <c r="E10" i="1" s="1"/>
  <c r="G56" i="1"/>
  <c r="D56" i="1" s="1"/>
  <c r="E56" i="1" s="1"/>
  <c r="G45" i="1"/>
  <c r="D45" i="1" s="1"/>
  <c r="E45" i="1" s="1"/>
  <c r="G40" i="1"/>
  <c r="D40" i="1" s="1"/>
  <c r="E40" i="1" s="1"/>
  <c r="G31" i="1"/>
  <c r="D31" i="1" s="1"/>
  <c r="E31" i="1" s="1"/>
  <c r="G20" i="1"/>
  <c r="D20" i="1" s="1"/>
  <c r="E20" i="1" s="1"/>
  <c r="G12" i="1"/>
  <c r="D12" i="1" s="1"/>
  <c r="E12" i="1" s="1"/>
  <c r="G27" i="1"/>
  <c r="D27" i="1" s="1"/>
  <c r="E27" i="1" s="1"/>
  <c r="D32" i="1"/>
  <c r="E32" i="1" s="1"/>
  <c r="G58" i="1"/>
  <c r="D58" i="1" s="1"/>
  <c r="E58" i="1" s="1"/>
  <c r="G52" i="1"/>
  <c r="D52" i="1" s="1"/>
  <c r="E52" i="1" s="1"/>
  <c r="G50" i="1"/>
  <c r="D50" i="1" s="1"/>
  <c r="E50" i="1" s="1"/>
  <c r="G44" i="1"/>
  <c r="D44" i="1" s="1"/>
  <c r="E44" i="1" s="1"/>
  <c r="G36" i="1"/>
  <c r="D36" i="1" s="1"/>
  <c r="E36" i="1" s="1"/>
  <c r="G37" i="1"/>
  <c r="D37" i="1" s="1"/>
  <c r="E37" i="1" s="1"/>
  <c r="G29" i="1"/>
  <c r="D29" i="1" s="1"/>
  <c r="E29" i="1" s="1"/>
  <c r="G25" i="1"/>
  <c r="D25" i="1" s="1"/>
  <c r="E25" i="1" s="1"/>
  <c r="G26" i="1"/>
  <c r="D26" i="1" s="1"/>
  <c r="E26" i="1" s="1"/>
  <c r="G17" i="1"/>
  <c r="D17" i="1" s="1"/>
  <c r="E17" i="1" s="1"/>
  <c r="G16" i="1"/>
  <c r="D16" i="1" s="1"/>
  <c r="E16" i="1" s="1"/>
  <c r="G11" i="1"/>
  <c r="D11" i="1" s="1"/>
  <c r="E11" i="1" s="1"/>
  <c r="G7" i="1"/>
  <c r="D7" i="1" s="1"/>
  <c r="E7" i="1" s="1"/>
  <c r="D72" i="2"/>
  <c r="E72" i="2" s="1"/>
  <c r="D57" i="2"/>
  <c r="E57" i="2" s="1"/>
  <c r="D45" i="2"/>
  <c r="E45" i="2" s="1"/>
  <c r="D23" i="2"/>
  <c r="E23" i="2" s="1"/>
  <c r="D14" i="2"/>
  <c r="E14" i="2" s="1"/>
  <c r="G69" i="2"/>
  <c r="D69" i="2" s="1"/>
  <c r="E69" i="2" s="1"/>
  <c r="G67" i="2"/>
  <c r="D67" i="2" s="1"/>
  <c r="E67" i="2" s="1"/>
  <c r="G55" i="2"/>
  <c r="D55" i="2" s="1"/>
  <c r="E55" i="2" s="1"/>
  <c r="G46" i="2"/>
  <c r="D46" i="2" s="1"/>
  <c r="E46" i="2" s="1"/>
  <c r="G40" i="2"/>
  <c r="D40" i="2" s="1"/>
  <c r="E40" i="2" s="1"/>
  <c r="G33" i="2"/>
  <c r="D33" i="2" s="1"/>
  <c r="E33" i="2" s="1"/>
  <c r="G22" i="2"/>
  <c r="D22" i="2" s="1"/>
  <c r="E22" i="2" s="1"/>
  <c r="G11" i="2"/>
  <c r="D11" i="2" s="1"/>
  <c r="E11" i="2" s="1"/>
  <c r="D63" i="2"/>
  <c r="E63" i="2" s="1"/>
  <c r="D51" i="2"/>
  <c r="E51" i="2" s="1"/>
  <c r="D37" i="2"/>
  <c r="E37" i="2" s="1"/>
  <c r="D8" i="2"/>
  <c r="E8" i="2" s="1"/>
  <c r="D79" i="2"/>
  <c r="E79" i="2" s="1"/>
  <c r="J72" i="2"/>
  <c r="K72" i="2" s="1"/>
  <c r="D62" i="2"/>
  <c r="E62" i="2" s="1"/>
  <c r="J57" i="2"/>
  <c r="K57" i="2" s="1"/>
  <c r="D38" i="2"/>
  <c r="E38" i="2" s="1"/>
  <c r="J45" i="2"/>
  <c r="K45" i="2" s="1"/>
  <c r="D30" i="2"/>
  <c r="E30" i="2" s="1"/>
  <c r="J23" i="2"/>
  <c r="K23" i="2" s="1"/>
  <c r="J14" i="2"/>
  <c r="K14" i="2" s="1"/>
  <c r="D13" i="2"/>
  <c r="E13" i="2" s="1"/>
  <c r="G74" i="2"/>
  <c r="D74" i="2" s="1"/>
  <c r="E74" i="2" s="1"/>
  <c r="G70" i="2"/>
  <c r="D70" i="2" s="1"/>
  <c r="E70" i="2" s="1"/>
  <c r="G56" i="2"/>
  <c r="D56" i="2" s="1"/>
  <c r="E56" i="2" s="1"/>
  <c r="G53" i="2"/>
  <c r="D53" i="2" s="1"/>
  <c r="E53" i="2" s="1"/>
  <c r="G44" i="2"/>
  <c r="D44" i="2" s="1"/>
  <c r="E44" i="2" s="1"/>
  <c r="G32" i="2"/>
  <c r="D32" i="2" s="1"/>
  <c r="E32" i="2" s="1"/>
  <c r="G26" i="2"/>
  <c r="D26" i="2" s="1"/>
  <c r="E26" i="2" s="1"/>
  <c r="G24" i="2"/>
  <c r="D24" i="2" s="1"/>
  <c r="E24" i="2" s="1"/>
  <c r="G16" i="2"/>
  <c r="D16" i="2" s="1"/>
  <c r="E16" i="2" s="1"/>
  <c r="G10" i="2"/>
  <c r="D10" i="2" s="1"/>
  <c r="E10" i="2" s="1"/>
  <c r="G7" i="2"/>
  <c r="D7" i="2" s="1"/>
  <c r="E7" i="2" s="1"/>
  <c r="G77" i="2"/>
  <c r="D77" i="2" s="1"/>
  <c r="E77" i="2" s="1"/>
  <c r="G65" i="2"/>
  <c r="D65" i="2" s="1"/>
  <c r="E65" i="2" s="1"/>
  <c r="G61" i="2"/>
  <c r="D61" i="2" s="1"/>
  <c r="E61" i="2" s="1"/>
  <c r="G28" i="2"/>
  <c r="D28" i="2" s="1"/>
  <c r="E28" i="2" s="1"/>
  <c r="G42" i="2"/>
  <c r="D42" i="2" s="1"/>
  <c r="E42" i="2" s="1"/>
  <c r="G34" i="2"/>
  <c r="D34" i="2" s="1"/>
  <c r="E34" i="2" s="1"/>
  <c r="G19" i="2"/>
  <c r="D19" i="2" s="1"/>
  <c r="E19" i="2" s="1"/>
  <c r="J5" i="2"/>
  <c r="K5" i="2" s="1"/>
  <c r="F5" i="2"/>
  <c r="J5" i="1"/>
  <c r="K5" i="1" s="1"/>
  <c r="F5" i="1"/>
  <c r="G5" i="2" l="1"/>
  <c r="D5" i="2" s="1"/>
  <c r="E5" i="2" s="1"/>
  <c r="G5" i="1"/>
  <c r="D5" i="1" s="1"/>
  <c r="E5" i="1" s="1"/>
</calcChain>
</file>

<file path=xl/sharedStrings.xml><?xml version="1.0" encoding="utf-8"?>
<sst xmlns="http://schemas.openxmlformats.org/spreadsheetml/2006/main" count="1696" uniqueCount="215">
  <si>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</si>
  <si>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</si>
  <si>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</si>
  <si>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</si>
  <si>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</si>
  <si>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</si>
  <si>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</si>
  <si>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</si>
  <si>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</si>
  <si>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</si>
  <si>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</si>
  <si>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</si>
  <si>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</si>
  <si>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</si>
  <si>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</si>
  <si>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</si>
  <si>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</si>
  <si>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</si>
  <si>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</si>
  <si>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</si>
  <si>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</si>
  <si>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</si>
  <si>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</si>
  <si>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</si>
  <si>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</si>
  <si>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</si>
  <si>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</si>
  <si>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</si>
  <si>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</si>
  <si>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</si>
  <si>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</si>
  <si>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</si>
  <si>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</si>
  <si>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</si>
  <si>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</si>
  <si>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</si>
  <si>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</si>
  <si>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</si>
  <si>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</si>
  <si>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</si>
  <si>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</si>
  <si>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</si>
  <si>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</si>
  <si>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</si>
  <si>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</si>
  <si>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</si>
  <si>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</si>
  <si>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</si>
  <si>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</si>
  <si>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</si>
  <si>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</si>
  <si>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</si>
  <si>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</si>
  <si>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</si>
  <si>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</si>
  <si>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</si>
  <si>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</si>
  <si>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</si>
  <si>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</si>
  <si>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</si>
  <si>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</si>
  <si>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</si>
  <si>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</si>
  <si>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</si>
  <si>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</si>
  <si>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</si>
  <si>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</si>
  <si>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</si>
  <si>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</si>
  <si>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</si>
  <si>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</si>
  <si>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</si>
  <si>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</si>
  <si>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</si>
  <si>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</si>
  <si>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</si>
  <si>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</si>
  <si>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</si>
  <si>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</si>
  <si>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</si>
  <si>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</si>
  <si>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</si>
  <si>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</si>
  <si>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</si>
  <si>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</si>
  <si>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</si>
  <si>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</si>
  <si>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</si>
  <si>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</si>
  <si>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</si>
  <si>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</si>
  <si>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</si>
  <si>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</si>
  <si>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</si>
  <si>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</si>
  <si>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</si>
  <si>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</si>
  <si>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</si>
  <si>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</si>
  <si>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</si>
  <si>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</si>
  <si>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</si>
  <si>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</si>
  <si>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</si>
  <si>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</si>
  <si>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</si>
  <si>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</si>
  <si>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</si>
  <si>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</si>
  <si>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TOPP. Totalt våren 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</si>
  <si>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</si>
  <si>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</si>
  <si>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</si>
  <si>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</si>
  <si>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</si>
  <si>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</si>
  <si>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</si>
  <si>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</si>
  <si>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</si>
  <si>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</si>
  <si>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</si>
  <si>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</si>
  <si>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</si>
  <si>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</si>
  <si>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</si>
  <si>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</si>
  <si>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</si>
  <si>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</si>
  <si>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</si>
  <si>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</si>
  <si>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</si>
  <si>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</si>
  <si>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</si>
  <si>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</si>
  <si>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</si>
  <si>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</si>
  <si>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</si>
  <si>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</si>
  <si>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</si>
  <si>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</si>
  <si>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</si>
  <si>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</si>
  <si>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</si>
  <si>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</si>
  <si>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</si>
  <si>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</si>
  <si>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</si>
  <si>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</si>
  <si>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</si>
  <si>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</si>
  <si>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</si>
  <si>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</si>
  <si>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</si>
  <si>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</si>
  <si>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</si>
  <si>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</si>
  <si>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</si>
  <si>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</si>
  <si>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</si>
  <si>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</si>
  <si>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</si>
  <si>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</si>
  <si>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</si>
  <si>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</si>
  <si>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</si>
  <si>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</si>
  <si>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</si>
  <si>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</si>
  <si>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</si>
  <si>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</si>
  <si>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</si>
  <si>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</si>
  <si>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</si>
  <si>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</si>
  <si>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</si>
  <si>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</si>
  <si>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</si>
  <si>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</si>
  <si>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</si>
  <si>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</si>
  <si>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</si>
  <si>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Lilian Sundkvist</t>
  </si>
  <si>
    <t>Roger Andersson</t>
  </si>
  <si>
    <t>Rolf Jornevald</t>
  </si>
  <si>
    <t>Staffan  Johansson</t>
  </si>
  <si>
    <t>Sune Uusitalo</t>
  </si>
  <si>
    <t>Viljo Pääjärvi</t>
  </si>
  <si>
    <t>Torgny Berglund</t>
  </si>
  <si>
    <t>Tommy Sundberg</t>
  </si>
  <si>
    <t>statistik efter 2 spelade omg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</si>
  <si>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</si>
  <si>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</si>
  <si>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</si>
  <si>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</si>
  <si>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</si>
  <si>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</si>
  <si>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</si>
  <si>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</si>
  <si>
    <t>10 I TOPP, omg 260119</t>
  </si>
  <si>
    <t>t.o.m. omg vår 2</t>
  </si>
  <si>
    <t>t.o.m. omg v2</t>
  </si>
  <si>
    <t>Tony G2</t>
  </si>
  <si>
    <t>Mats B2</t>
  </si>
  <si>
    <t>Jan R2</t>
  </si>
  <si>
    <t>Tommy L2</t>
  </si>
  <si>
    <t>Bosse D2</t>
  </si>
  <si>
    <t>Lars S2</t>
  </si>
  <si>
    <t>Eva Dahl 2</t>
  </si>
  <si>
    <t>Anders S 2</t>
  </si>
  <si>
    <t>Erling S 2</t>
  </si>
  <si>
    <t>Christin Damström</t>
  </si>
  <si>
    <t>Patric Gustavsson</t>
  </si>
  <si>
    <t>Stig Stenman</t>
  </si>
  <si>
    <t>Tomas Ericsson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</si>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</sst>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16" fontId="0" fillId="0" borderId="6" xfId="0" applyNumberFormat="1" applyBorder="1" applyAlignment="1">
      <alignment horizontal="center" textRotation="90" wrapText="1"/>
    </xf>
    <xf numFmtId="16" fontId="0" fillId="0" borderId="6" xfId="0" applyNumberFormat="1" applyBorder="1" applyAlignment="1">
      <alignment horizontal="center" textRotation="89" wrapText="1"/>
    </xf>
    <xf numFmtId="16" fontId="0" fillId="0" borderId="2" xfId="0" applyNumberFormat="1" applyBorder="1" applyAlignment="1">
      <alignment horizontal="center" vertical="center" textRotation="89" wrapText="1"/>
    </xf>
    <xf numFmtId="16" fontId="4" fillId="0" borderId="5" xfId="0" applyNumberFormat="1" applyFont="1" applyBorder="1" applyAlignment="1">
      <alignment horizontal="center" vertical="center" textRotation="89" wrapText="1"/>
    </xf>
    <xf numFmtId="16" fontId="4" fillId="0" borderId="7" xfId="0" applyNumberFormat="1" applyFont="1" applyBorder="1" applyAlignment="1">
      <alignment horizontal="center" vertical="center" textRotation="89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11" xfId="0" applyBorder="1" applyAlignment="1">
      <alignment horizontal="center"/>
    </xf>
    <xf numFmtId="0" fontId="0" fillId="0" borderId="3" xfId="0" applyBorder="1"/>
    <xf numFmtId="16" fontId="3" fillId="0" borderId="7" xfId="0" applyNumberFormat="1" applyFont="1" applyBorder="1" applyAlignment="1">
      <alignment horizontal="center" textRotation="90" wrapText="1"/>
    </xf>
    <xf numFmtId="0" fontId="3" fillId="0" borderId="12" xfId="0" applyFont="1" applyBorder="1" applyAlignment="1">
      <alignment horizontal="center" wrapText="1"/>
    </xf>
    <xf numFmtId="16" fontId="4" fillId="0" borderId="17" xfId="0" applyNumberFormat="1" applyFont="1" applyBorder="1" applyAlignment="1">
      <alignment horizontal="center" vertical="center" textRotation="89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0" fillId="11" borderId="18" xfId="0" applyFill="1" applyBorder="1"/>
    <xf numFmtId="0" fontId="0" fillId="11" borderId="19" xfId="0" applyFill="1" applyBorder="1"/>
    <xf numFmtId="0" fontId="0" fillId="11" borderId="20" xfId="0" applyFill="1" applyBorder="1"/>
    <xf numFmtId="16" fontId="0" fillId="0" borderId="2" xfId="0" applyNumberFormat="1" applyBorder="1" applyAlignment="1">
      <alignment horizontal="left"/>
    </xf>
    <xf numFmtId="0" fontId="0" fillId="12" borderId="18" xfId="0" applyFill="1" applyBorder="1"/>
    <xf numFmtId="0" fontId="0" fillId="12" borderId="19" xfId="0" applyFill="1" applyBorder="1"/>
    <xf numFmtId="0" fontId="0" fillId="12" borderId="20" xfId="0" applyFill="1" applyBorder="1"/>
    <xf numFmtId="0" fontId="0" fillId="11" borderId="21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22" xfId="0" applyFill="1" applyBorder="1"/>
    <xf numFmtId="0" fontId="0" fillId="12" borderId="21" xfId="0" applyFill="1" applyBorder="1"/>
    <xf numFmtId="0" fontId="6" fillId="13" borderId="0" xfId="0" applyFont="1" applyFill="1"/>
    <xf numFmtId="0" fontId="0" fillId="12" borderId="22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3" xfId="0" applyFill="1" applyBorder="1"/>
    <xf numFmtId="0" fontId="0" fillId="11" borderId="24" xfId="0" applyFill="1" applyBorder="1"/>
    <xf numFmtId="0" fontId="0" fillId="11" borderId="25" xfId="0" applyFill="1" applyBorder="1"/>
    <xf numFmtId="0" fontId="7" fillId="0" borderId="0" xfId="0" applyFont="1"/>
    <xf numFmtId="0" fontId="0" fillId="12" borderId="23" xfId="0" applyFill="1" applyBorder="1"/>
    <xf numFmtId="0" fontId="0" fillId="12" borderId="24" xfId="0" applyFill="1" applyBorder="1"/>
    <xf numFmtId="0" fontId="0" fillId="12" borderId="25" xfId="0" applyFill="1" applyBorder="1"/>
    <xf numFmtId="16" fontId="0" fillId="0" borderId="26" xfId="0" applyNumberFormat="1" applyBorder="1" applyAlignment="1">
      <alignment horizontal="left"/>
    </xf>
    <xf numFmtId="0" fontId="0" fillId="0" borderId="26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6" fillId="0" borderId="0" xfId="0" applyFont="1" applyAlignment="1">
      <alignment horizontal="center" vertical="center"/>
    </xf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5" fillId="14" borderId="3" xfId="0" applyFont="1" applyFill="1" applyBorder="1"/>
    <xf numFmtId="0" fontId="5" fillId="13" borderId="3" xfId="0" applyFont="1" applyFill="1" applyBorder="1"/>
    <xf numFmtId="0" fontId="1" fillId="0" borderId="2" xfId="0" applyFont="1" applyBorder="1" applyAlignment="1">
      <alignment horizontal="center" vertical="center"/>
    </xf>
    <xf numFmtId="0" fontId="5" fillId="8" borderId="3" xfId="0" applyFont="1" applyFill="1" applyBorder="1"/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7" xfId="0" applyFont="1" applyBorder="1" applyAlignment="1">
      <alignment horizontal="center"/>
    </xf>
    <xf numFmtId="0" fontId="5" fillId="0" borderId="3" xfId="0" applyFont="1" applyBorder="1"/>
    <xf numFmtId="0" fontId="5" fillId="16" borderId="3" xfId="0" applyFont="1" applyFill="1" applyBorder="1"/>
    <xf numFmtId="0" fontId="5" fillId="15" borderId="3" xfId="0" applyFont="1" applyFill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1" fontId="4" fillId="0" borderId="6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20" borderId="2" xfId="0" applyFont="1" applyFill="1" applyBorder="1"/>
    <xf numFmtId="0" fontId="0" fillId="0" borderId="11" xfId="0" applyBorder="1"/>
    <xf numFmtId="0" fontId="0" fillId="0" borderId="28" xfId="0" applyBorder="1"/>
    <xf numFmtId="0" fontId="4" fillId="0" borderId="10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6" xfId="0" applyFont="1" applyBorder="1" applyAlignment="1">
      <alignment horizontal="center"/>
    </xf>
    <xf numFmtId="0" fontId="2" fillId="0" borderId="29" xfId="0" applyFont="1" applyBorder="1"/>
    <xf numFmtId="0" fontId="2" fillId="8" borderId="29" xfId="0" applyFont="1" applyFill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6" fillId="15" borderId="0" xfId="0" applyFont="1" applyFill="1"/>
    <xf numFmtId="0" fontId="6" fillId="13" borderId="28" xfId="0" applyFont="1" applyFill="1" applyBorder="1"/>
    <xf numFmtId="1" fontId="0" fillId="0" borderId="3" xfId="0" applyNumberFormat="1" applyBorder="1" applyAlignment="1">
      <alignment horizontal="center"/>
    </xf>
    <xf numFmtId="0" fontId="0" fillId="0" borderId="6" xfId="0" applyBorder="1"/>
    <xf numFmtId="0" fontId="0" fillId="3" borderId="14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5" fillId="2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6" borderId="2" xfId="0" applyFont="1" applyFill="1" applyBorder="1"/>
    <xf numFmtId="0" fontId="6" fillId="16" borderId="0" xfId="0" applyFont="1" applyFill="1" applyBorder="1"/>
    <xf numFmtId="0" fontId="6" fillId="20" borderId="0" xfId="0" applyFont="1" applyFill="1" applyBorder="1"/>
    <xf numFmtId="0" fontId="2" fillId="0" borderId="0" xfId="0" applyFont="1" applyBorder="1"/>
    <xf numFmtId="0" fontId="5" fillId="0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6" fillId="13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16" borderId="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6" fillId="17" borderId="2" xfId="0" applyFont="1" applyFill="1" applyBorder="1" applyAlignment="1">
      <alignment horizontal="left"/>
    </xf>
    <xf numFmtId="0" fontId="6" fillId="20" borderId="3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/>
    <xf numFmtId="0" fontId="0" fillId="0" borderId="9" xfId="0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" fontId="0" fillId="5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6" fillId="1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6" fillId="6" borderId="0" xfId="0" applyFont="1" applyFill="1" applyBorder="1"/>
    <xf numFmtId="0" fontId="1" fillId="13" borderId="0" xfId="0" applyFont="1" applyFill="1" applyBorder="1" applyAlignment="1">
      <alignment horizontal="center"/>
    </xf>
    <xf numFmtId="0" fontId="6" fillId="13" borderId="0" xfId="0" applyFont="1" applyFill="1" applyBorder="1"/>
    <xf numFmtId="0" fontId="1" fillId="0" borderId="27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0" xfId="0" applyFont="1" applyFill="1" applyBorder="1"/>
    <xf numFmtId="0" fontId="5" fillId="8" borderId="0" xfId="0" applyFont="1" applyFill="1" applyBorder="1"/>
    <xf numFmtId="0" fontId="5" fillId="6" borderId="3" xfId="0" applyFont="1" applyFill="1" applyBorder="1" applyAlignment="1">
      <alignment horizontal="left"/>
    </xf>
    <xf numFmtId="0" fontId="5" fillId="6" borderId="0" xfId="0" applyFont="1" applyFill="1" applyBorder="1"/>
    <xf numFmtId="0" fontId="5" fillId="13" borderId="3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left"/>
    </xf>
    <xf numFmtId="0" fontId="5" fillId="17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Z58"/>
  <sheetViews>
    <sheetView workbookViewId="0">
      <selection activeCell="B5" sqref="B5:Y14"/>
    </sheetView>
  </sheetViews>
  <sheetFormatPr defaultRowHeight="14.4" x14ac:dyDescent="0.3"/>
  <cols>
    <col min="1" max="1" width="4.33203125" customWidth="1"/>
    <col min="2" max="2" width="3.5546875" bestFit="1" customWidth="1"/>
    <col min="3" max="3" width="22.44140625" customWidth="1"/>
    <col min="4" max="4" width="5.6640625" customWidth="1"/>
    <col min="5" max="5" width="5.21875" customWidth="1"/>
    <col min="6" max="6" width="4.21875" customWidth="1"/>
    <col min="7" max="7" width="4.88671875" customWidth="1"/>
    <col min="8" max="8" width="5.6640625" style="4" customWidth="1"/>
    <col min="9" max="9" width="5.88671875" customWidth="1"/>
    <col min="10" max="10" width="5.44140625" customWidth="1"/>
    <col min="11" max="11" width="6.6640625" customWidth="1"/>
    <col min="12" max="12" width="6.109375" customWidth="1"/>
    <col min="13" max="13" width="6" style="4" customWidth="1"/>
    <col min="14" max="21" width="0.6640625" customWidth="1"/>
    <col min="22" max="22" width="5.88671875" style="4" customWidth="1"/>
    <col min="23" max="23" width="5.21875" style="4" customWidth="1"/>
    <col min="24" max="24" width="4.88671875" style="4" customWidth="1"/>
    <col min="25" max="25" width="4.77734375" style="4" customWidth="1"/>
  </cols>
  <sheetData>
    <row r="1" spans="1:25" ht="18" x14ac:dyDescent="0.35">
      <c r="A1" t="s">
        <v>0</v>
      </c>
      <c r="D1" s="1" t="s">
        <v>78</v>
      </c>
      <c r="H1" s="2"/>
      <c r="U1" s="4"/>
    </row>
    <row r="2" spans="1:25" ht="18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thickBot="1" x14ac:dyDescent="0.35">
      <c r="D3" s="166" t="s">
        <v>1</v>
      </c>
      <c r="E3" s="166"/>
      <c r="F3" s="166"/>
      <c r="G3" s="166"/>
      <c r="H3" s="167" t="s">
        <v>2</v>
      </c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 t="s">
        <v>3</v>
      </c>
      <c r="W3" s="167"/>
      <c r="X3" s="167"/>
      <c r="Y3" s="167"/>
    </row>
    <row r="4" spans="1:25" ht="41.4" customHeight="1" x14ac:dyDescent="0.3">
      <c r="B4" s="210"/>
      <c r="C4" s="211" t="s">
        <v>4</v>
      </c>
      <c r="D4" s="141" t="s">
        <v>5</v>
      </c>
      <c r="E4" s="142" t="s">
        <v>6</v>
      </c>
      <c r="F4" s="143" t="s">
        <v>7</v>
      </c>
      <c r="G4" s="144" t="s">
        <v>8</v>
      </c>
      <c r="H4" s="7" t="s">
        <v>9</v>
      </c>
      <c r="I4" s="8" t="s">
        <v>10</v>
      </c>
      <c r="J4" s="8" t="s">
        <v>11</v>
      </c>
      <c r="K4" s="43" t="s">
        <v>12</v>
      </c>
      <c r="L4" s="42">
        <v>46041</v>
      </c>
      <c r="M4" s="42">
        <v>45669</v>
      </c>
      <c r="N4" s="9"/>
      <c r="O4" s="10"/>
      <c r="P4" s="9"/>
      <c r="Q4" s="9"/>
      <c r="R4" s="9"/>
      <c r="S4" s="9"/>
      <c r="T4" s="12"/>
      <c r="U4" s="44"/>
      <c r="V4" s="45" t="s">
        <v>13</v>
      </c>
      <c r="W4" s="145" t="s">
        <v>14</v>
      </c>
      <c r="X4" s="145" t="s">
        <v>15</v>
      </c>
      <c r="Y4" s="146" t="s">
        <v>16</v>
      </c>
    </row>
    <row r="5" spans="1:25" ht="15.6" x14ac:dyDescent="0.3">
      <c r="A5">
        <v>1</v>
      </c>
      <c r="B5" s="16" t="s">
        <v>19</v>
      </c>
      <c r="C5" s="17" t="s">
        <v>20</v>
      </c>
      <c r="D5" s="158">
        <f>G5/F5</f>
        <v>527.07142857142856</v>
      </c>
      <c r="E5" s="129">
        <f>D5/3</f>
        <v>175.69047619047618</v>
      </c>
      <c r="F5" s="14">
        <f>(SUM(H5+Y5))</f>
        <v>14</v>
      </c>
      <c r="G5" s="130">
        <f>SUM(I5+V5)</f>
        <v>7379</v>
      </c>
      <c r="H5" s="204">
        <v>2</v>
      </c>
      <c r="I5" s="129">
        <f>SUM(L5:U5)</f>
        <v>1095</v>
      </c>
      <c r="J5" s="129">
        <f>I5/H5</f>
        <v>547.5</v>
      </c>
      <c r="K5" s="214">
        <f>J5/3</f>
        <v>182.5</v>
      </c>
      <c r="L5" s="158">
        <v>568</v>
      </c>
      <c r="M5" s="134">
        <v>527</v>
      </c>
      <c r="N5" s="122"/>
      <c r="O5" s="122"/>
      <c r="P5" s="122"/>
      <c r="Q5" s="122"/>
      <c r="R5" s="122"/>
      <c r="S5" s="122"/>
      <c r="T5" s="123"/>
      <c r="U5" s="124"/>
      <c r="V5" s="131">
        <v>6284</v>
      </c>
      <c r="W5" s="14">
        <v>524</v>
      </c>
      <c r="X5" s="133">
        <v>175</v>
      </c>
      <c r="Y5" s="136">
        <v>12</v>
      </c>
    </row>
    <row r="6" spans="1:25" ht="17.399999999999999" x14ac:dyDescent="0.35">
      <c r="A6">
        <v>2</v>
      </c>
      <c r="B6" s="18" t="s">
        <v>19</v>
      </c>
      <c r="C6" s="19" t="s">
        <v>21</v>
      </c>
      <c r="D6" s="134">
        <f>G6/F6</f>
        <v>506.94117647058823</v>
      </c>
      <c r="E6" s="129">
        <f>D6/3</f>
        <v>168.98039215686273</v>
      </c>
      <c r="F6" s="14">
        <f>(SUM(H6+Y6))</f>
        <v>17</v>
      </c>
      <c r="G6" s="130">
        <f>SUM(I6+V6)</f>
        <v>8618</v>
      </c>
      <c r="H6" s="204">
        <v>2</v>
      </c>
      <c r="I6" s="129">
        <f>SUM(L6:U6)</f>
        <v>998</v>
      </c>
      <c r="J6" s="129">
        <f>I6/H6</f>
        <v>499</v>
      </c>
      <c r="K6" s="212">
        <f>J6/3</f>
        <v>166.33333333333334</v>
      </c>
      <c r="L6" s="134">
        <v>535</v>
      </c>
      <c r="M6" s="14">
        <v>463</v>
      </c>
      <c r="N6" s="164"/>
      <c r="O6" s="34"/>
      <c r="P6" s="34"/>
      <c r="Q6" s="34"/>
      <c r="R6" s="34"/>
      <c r="S6" s="34"/>
      <c r="T6" s="34"/>
      <c r="U6" s="41"/>
      <c r="V6" s="131">
        <v>7620</v>
      </c>
      <c r="W6" s="14">
        <v>509</v>
      </c>
      <c r="X6" s="137">
        <v>170</v>
      </c>
      <c r="Y6" s="136">
        <v>15</v>
      </c>
    </row>
    <row r="7" spans="1:25" ht="17.399999999999999" x14ac:dyDescent="0.35">
      <c r="A7">
        <v>3</v>
      </c>
      <c r="B7" s="18" t="s">
        <v>19</v>
      </c>
      <c r="C7" s="19" t="s">
        <v>22</v>
      </c>
      <c r="D7" s="157">
        <f>G7/F7</f>
        <v>501.69230769230768</v>
      </c>
      <c r="E7" s="129">
        <f>D7/3</f>
        <v>167.23076923076923</v>
      </c>
      <c r="F7" s="14">
        <f>(SUM(H7+Y7))</f>
        <v>13</v>
      </c>
      <c r="G7" s="130">
        <f>SUM(I7+V7)</f>
        <v>6522</v>
      </c>
      <c r="H7" s="204">
        <v>2</v>
      </c>
      <c r="I7" s="129">
        <f>SUM(L7:U7)</f>
        <v>978</v>
      </c>
      <c r="J7" s="129">
        <f>I7/H7</f>
        <v>489</v>
      </c>
      <c r="K7" s="163">
        <f>J7/3</f>
        <v>163</v>
      </c>
      <c r="L7" s="129">
        <v>503</v>
      </c>
      <c r="M7" s="14">
        <v>475</v>
      </c>
      <c r="N7" s="164"/>
      <c r="O7" s="34"/>
      <c r="P7" s="34"/>
      <c r="Q7" s="34"/>
      <c r="R7" s="34"/>
      <c r="S7" s="34"/>
      <c r="T7" s="34"/>
      <c r="U7" s="41"/>
      <c r="V7" s="131">
        <v>5544</v>
      </c>
      <c r="W7" s="14">
        <v>504</v>
      </c>
      <c r="X7" s="135">
        <v>168</v>
      </c>
      <c r="Y7" s="136">
        <v>11</v>
      </c>
    </row>
    <row r="8" spans="1:25" ht="17.399999999999999" x14ac:dyDescent="0.35">
      <c r="A8">
        <v>4</v>
      </c>
      <c r="B8" s="18" t="s">
        <v>19</v>
      </c>
      <c r="C8" s="19" t="s">
        <v>23</v>
      </c>
      <c r="D8" s="129">
        <f>G8/F8</f>
        <v>492.77777777777777</v>
      </c>
      <c r="E8" s="129">
        <f>D8/3</f>
        <v>164.25925925925927</v>
      </c>
      <c r="F8" s="14">
        <f>(SUM(H8+Y8))</f>
        <v>9</v>
      </c>
      <c r="G8" s="130">
        <f>SUM(I8+V8)</f>
        <v>4435</v>
      </c>
      <c r="H8" s="204">
        <v>2</v>
      </c>
      <c r="I8" s="129">
        <f>SUM(L8:U8)</f>
        <v>959</v>
      </c>
      <c r="J8" s="129">
        <f>I8/H8</f>
        <v>479.5</v>
      </c>
      <c r="K8" s="163">
        <f>J8/3</f>
        <v>159.83333333333334</v>
      </c>
      <c r="L8" s="129">
        <v>479</v>
      </c>
      <c r="M8" s="14">
        <v>480</v>
      </c>
      <c r="N8" s="164"/>
      <c r="O8" s="34"/>
      <c r="P8" s="34"/>
      <c r="Q8" s="34"/>
      <c r="R8" s="34"/>
      <c r="S8" s="34"/>
      <c r="T8" s="34"/>
      <c r="U8" s="41"/>
      <c r="V8" s="131">
        <v>3476</v>
      </c>
      <c r="W8" s="14">
        <v>497</v>
      </c>
      <c r="X8" s="14">
        <v>166</v>
      </c>
      <c r="Y8" s="136">
        <v>7</v>
      </c>
    </row>
    <row r="9" spans="1:25" ht="17.399999999999999" x14ac:dyDescent="0.35">
      <c r="A9">
        <v>5</v>
      </c>
      <c r="B9" s="20" t="s">
        <v>24</v>
      </c>
      <c r="C9" s="21" t="s">
        <v>25</v>
      </c>
      <c r="D9" s="129">
        <f>G9/F9</f>
        <v>480.4375</v>
      </c>
      <c r="E9" s="129">
        <f>D9/3</f>
        <v>160.14583333333334</v>
      </c>
      <c r="F9" s="14">
        <f>(SUM(H9+Y9))</f>
        <v>16</v>
      </c>
      <c r="G9" s="130">
        <f>SUM(I9+V9)</f>
        <v>7687</v>
      </c>
      <c r="H9" s="204">
        <v>2</v>
      </c>
      <c r="I9" s="129">
        <f>SUM(L9:U9)</f>
        <v>994</v>
      </c>
      <c r="J9" s="129">
        <f>I9/H9</f>
        <v>497</v>
      </c>
      <c r="K9" s="212">
        <f>J9/3</f>
        <v>165.66666666666666</v>
      </c>
      <c r="L9" s="129">
        <v>450</v>
      </c>
      <c r="M9" s="133">
        <v>544</v>
      </c>
      <c r="N9" s="164"/>
      <c r="O9" s="34"/>
      <c r="P9" s="34"/>
      <c r="Q9" s="34"/>
      <c r="R9" s="34"/>
      <c r="S9" s="34"/>
      <c r="T9" s="34"/>
      <c r="U9" s="41"/>
      <c r="V9" s="131">
        <v>6693</v>
      </c>
      <c r="W9" s="14">
        <v>478</v>
      </c>
      <c r="X9" s="14">
        <v>159</v>
      </c>
      <c r="Y9" s="136">
        <v>14</v>
      </c>
    </row>
    <row r="10" spans="1:25" ht="17.399999999999999" x14ac:dyDescent="0.35">
      <c r="A10">
        <v>6</v>
      </c>
      <c r="B10" s="20" t="s">
        <v>24</v>
      </c>
      <c r="C10" s="21" t="s">
        <v>26</v>
      </c>
      <c r="D10" s="129">
        <f>G10/F10</f>
        <v>470.46666666666664</v>
      </c>
      <c r="E10" s="129">
        <f>D10/3</f>
        <v>156.82222222222222</v>
      </c>
      <c r="F10" s="14">
        <f>(SUM(H10+Y10))</f>
        <v>15</v>
      </c>
      <c r="G10" s="130">
        <f>SUM(I10+V10)</f>
        <v>7057</v>
      </c>
      <c r="H10" s="204">
        <v>2</v>
      </c>
      <c r="I10" s="129">
        <f>SUM(L10:U10)</f>
        <v>910</v>
      </c>
      <c r="J10" s="129">
        <f>I10/H10</f>
        <v>455</v>
      </c>
      <c r="K10" s="163">
        <f>J10/3</f>
        <v>151.66666666666666</v>
      </c>
      <c r="L10" s="129">
        <v>426</v>
      </c>
      <c r="M10" s="14">
        <v>484</v>
      </c>
      <c r="N10" s="164"/>
      <c r="O10" s="34"/>
      <c r="P10" s="34"/>
      <c r="Q10" s="34"/>
      <c r="R10" s="34"/>
      <c r="S10" s="34"/>
      <c r="T10" s="34"/>
      <c r="U10" s="41"/>
      <c r="V10" s="131">
        <v>6147</v>
      </c>
      <c r="W10" s="14">
        <v>473</v>
      </c>
      <c r="X10" s="14">
        <v>158</v>
      </c>
      <c r="Y10" s="136">
        <v>13</v>
      </c>
    </row>
    <row r="11" spans="1:25" ht="17.399999999999999" x14ac:dyDescent="0.35">
      <c r="A11">
        <v>7</v>
      </c>
      <c r="B11" s="20" t="s">
        <v>24</v>
      </c>
      <c r="C11" s="21" t="s">
        <v>27</v>
      </c>
      <c r="D11" s="129">
        <f>G11/F11</f>
        <v>469.23529411764707</v>
      </c>
      <c r="E11" s="129">
        <f>D11/3</f>
        <v>156.41176470588235</v>
      </c>
      <c r="F11" s="14">
        <f>(SUM(H11+Y11))</f>
        <v>17</v>
      </c>
      <c r="G11" s="130">
        <f>SUM(I11+V11)</f>
        <v>7977</v>
      </c>
      <c r="H11" s="204">
        <v>2</v>
      </c>
      <c r="I11" s="129">
        <f>SUM(L11:U11)</f>
        <v>968</v>
      </c>
      <c r="J11" s="129">
        <f>I11/H11</f>
        <v>484</v>
      </c>
      <c r="K11" s="163">
        <f>J11/3</f>
        <v>161.33333333333334</v>
      </c>
      <c r="L11" s="129">
        <v>464</v>
      </c>
      <c r="M11" s="14">
        <v>504</v>
      </c>
      <c r="N11" s="164"/>
      <c r="O11" s="34"/>
      <c r="P11" s="34"/>
      <c r="Q11" s="34"/>
      <c r="R11" s="34"/>
      <c r="S11" s="34"/>
      <c r="T11" s="34"/>
      <c r="U11" s="41"/>
      <c r="V11" s="131">
        <v>7009</v>
      </c>
      <c r="W11" s="14">
        <v>467</v>
      </c>
      <c r="X11" s="14">
        <v>156</v>
      </c>
      <c r="Y11" s="136">
        <v>15</v>
      </c>
    </row>
    <row r="12" spans="1:25" ht="17.399999999999999" x14ac:dyDescent="0.35">
      <c r="A12">
        <v>8</v>
      </c>
      <c r="B12" s="20" t="s">
        <v>24</v>
      </c>
      <c r="C12" s="21" t="s">
        <v>28</v>
      </c>
      <c r="D12" s="129">
        <f>G12/F12</f>
        <v>465.85714285714283</v>
      </c>
      <c r="E12" s="129">
        <f>D12/3</f>
        <v>155.28571428571428</v>
      </c>
      <c r="F12" s="14">
        <f>(SUM(H12+Y12))</f>
        <v>14</v>
      </c>
      <c r="G12" s="130">
        <f>SUM(I12+V12)</f>
        <v>6522</v>
      </c>
      <c r="H12" s="204">
        <v>2</v>
      </c>
      <c r="I12" s="129">
        <f>SUM(L12:U12)</f>
        <v>964</v>
      </c>
      <c r="J12" s="129">
        <f>I12/H12</f>
        <v>482</v>
      </c>
      <c r="K12" s="163">
        <f>J12/3</f>
        <v>160.66666666666666</v>
      </c>
      <c r="L12" s="129">
        <v>451</v>
      </c>
      <c r="M12" s="135">
        <v>513</v>
      </c>
      <c r="N12" s="164"/>
      <c r="O12" s="34"/>
      <c r="P12" s="34"/>
      <c r="Q12" s="34"/>
      <c r="R12" s="34"/>
      <c r="S12" s="34"/>
      <c r="T12" s="34"/>
      <c r="U12" s="41"/>
      <c r="V12" s="131">
        <v>5558</v>
      </c>
      <c r="W12" s="14">
        <v>463</v>
      </c>
      <c r="X12" s="14">
        <v>154</v>
      </c>
      <c r="Y12" s="136">
        <v>12</v>
      </c>
    </row>
    <row r="13" spans="1:25" ht="17.399999999999999" x14ac:dyDescent="0.35">
      <c r="A13">
        <v>9</v>
      </c>
      <c r="B13" s="20" t="s">
        <v>24</v>
      </c>
      <c r="C13" s="21" t="s">
        <v>35</v>
      </c>
      <c r="D13" s="129">
        <f>G13/F13</f>
        <v>457.5</v>
      </c>
      <c r="E13" s="129">
        <f>D13/3</f>
        <v>152.5</v>
      </c>
      <c r="F13" s="14">
        <f>(SUM(H13+Y13))</f>
        <v>12</v>
      </c>
      <c r="G13" s="130">
        <f>SUM(I13+V13)</f>
        <v>5490</v>
      </c>
      <c r="H13" s="204">
        <v>2</v>
      </c>
      <c r="I13" s="129">
        <f>SUM(L13:U13)</f>
        <v>1000</v>
      </c>
      <c r="J13" s="129">
        <f>I13/H13</f>
        <v>500</v>
      </c>
      <c r="K13" s="213">
        <f>J13/3</f>
        <v>166.66666666666666</v>
      </c>
      <c r="L13" s="157">
        <v>517</v>
      </c>
      <c r="M13" s="14">
        <v>483</v>
      </c>
      <c r="N13" s="164"/>
      <c r="O13" s="34"/>
      <c r="P13" s="34"/>
      <c r="Q13" s="34"/>
      <c r="R13" s="34"/>
      <c r="S13" s="34"/>
      <c r="T13" s="34"/>
      <c r="U13" s="41"/>
      <c r="V13" s="131">
        <v>4490</v>
      </c>
      <c r="W13" s="14">
        <v>449</v>
      </c>
      <c r="X13" s="14">
        <v>150</v>
      </c>
      <c r="Y13" s="136">
        <v>10</v>
      </c>
    </row>
    <row r="14" spans="1:25" ht="17.399999999999999" x14ac:dyDescent="0.35">
      <c r="A14">
        <v>10</v>
      </c>
      <c r="B14" s="38" t="s">
        <v>29</v>
      </c>
      <c r="C14" s="39" t="s">
        <v>30</v>
      </c>
      <c r="D14" s="129">
        <f>G14/F14</f>
        <v>455.66666666666669</v>
      </c>
      <c r="E14" s="129">
        <f>D14/3</f>
        <v>151.88888888888889</v>
      </c>
      <c r="F14" s="14">
        <f>(SUM(H14+Y14))</f>
        <v>15</v>
      </c>
      <c r="G14" s="130">
        <f>SUM(I14+V14)</f>
        <v>6835</v>
      </c>
      <c r="H14" s="204">
        <v>2</v>
      </c>
      <c r="I14" s="129">
        <f>SUM(L14:U14)</f>
        <v>892</v>
      </c>
      <c r="J14" s="129">
        <f>I14/H14</f>
        <v>446</v>
      </c>
      <c r="K14" s="163">
        <f>J14/3</f>
        <v>148.66666666666666</v>
      </c>
      <c r="L14" s="129">
        <v>455</v>
      </c>
      <c r="M14" s="14">
        <v>437</v>
      </c>
      <c r="N14" s="164"/>
      <c r="O14" s="34"/>
      <c r="P14" s="34"/>
      <c r="Q14" s="34"/>
      <c r="R14" s="34"/>
      <c r="S14" s="34"/>
      <c r="T14" s="34"/>
      <c r="U14" s="41"/>
      <c r="V14" s="131">
        <v>5943</v>
      </c>
      <c r="W14" s="14">
        <v>457</v>
      </c>
      <c r="X14" s="14">
        <v>152</v>
      </c>
      <c r="Y14" s="136">
        <v>13</v>
      </c>
    </row>
    <row r="15" spans="1:25" ht="17.399999999999999" x14ac:dyDescent="0.35">
      <c r="A15">
        <v>11</v>
      </c>
      <c r="B15" s="24" t="s">
        <v>31</v>
      </c>
      <c r="C15" s="25" t="s">
        <v>32</v>
      </c>
      <c r="D15" s="129">
        <f>G15/F15</f>
        <v>453.8125</v>
      </c>
      <c r="E15" s="129">
        <f>D15/3</f>
        <v>151.27083333333334</v>
      </c>
      <c r="F15" s="14">
        <f>(SUM(H15+Y15))</f>
        <v>16</v>
      </c>
      <c r="G15" s="130">
        <f>SUM(I15+V15)</f>
        <v>7261</v>
      </c>
      <c r="H15" s="204">
        <v>2</v>
      </c>
      <c r="I15" s="129">
        <f>SUM(L15:U15)</f>
        <v>881</v>
      </c>
      <c r="J15" s="129">
        <f>I15/H15</f>
        <v>440.5</v>
      </c>
      <c r="K15" s="163">
        <f>J15/3</f>
        <v>146.83333333333334</v>
      </c>
      <c r="L15" s="129">
        <v>422</v>
      </c>
      <c r="M15" s="14">
        <v>459</v>
      </c>
      <c r="N15" s="164"/>
      <c r="O15" s="34"/>
      <c r="P15" s="34"/>
      <c r="Q15" s="34"/>
      <c r="R15" s="34"/>
      <c r="S15" s="34"/>
      <c r="T15" s="34"/>
      <c r="U15" s="41"/>
      <c r="V15" s="131">
        <v>6380</v>
      </c>
      <c r="W15" s="14">
        <v>456</v>
      </c>
      <c r="X15" s="14">
        <v>152</v>
      </c>
      <c r="Y15" s="136">
        <v>14</v>
      </c>
    </row>
    <row r="16" spans="1:25" ht="18" x14ac:dyDescent="0.35">
      <c r="A16">
        <v>12</v>
      </c>
      <c r="B16" s="26" t="s">
        <v>33</v>
      </c>
      <c r="C16" s="27" t="s">
        <v>34</v>
      </c>
      <c r="D16" s="129">
        <f>G16/F16</f>
        <v>451.5625</v>
      </c>
      <c r="E16" s="129">
        <f>D16/3</f>
        <v>150.52083333333334</v>
      </c>
      <c r="F16" s="14">
        <f>(SUM(H16+Y16))</f>
        <v>16</v>
      </c>
      <c r="G16" s="130">
        <f>SUM(I16+V16)</f>
        <v>7225</v>
      </c>
      <c r="H16" s="204">
        <v>2</v>
      </c>
      <c r="I16" s="129">
        <f>SUM(L16:U16)</f>
        <v>905</v>
      </c>
      <c r="J16" s="129">
        <f>I16/H16</f>
        <v>452.5</v>
      </c>
      <c r="K16" s="163">
        <f>J16/3</f>
        <v>150.83333333333334</v>
      </c>
      <c r="L16" s="129">
        <v>439</v>
      </c>
      <c r="M16" s="14">
        <v>466</v>
      </c>
      <c r="N16" s="164"/>
      <c r="O16" s="34"/>
      <c r="P16" s="34"/>
      <c r="Q16" s="34"/>
      <c r="R16" s="34"/>
      <c r="S16" s="34"/>
      <c r="T16" s="34"/>
      <c r="U16" s="41"/>
      <c r="V16" s="131">
        <v>6320</v>
      </c>
      <c r="W16" s="14">
        <v>451</v>
      </c>
      <c r="X16" s="14">
        <v>150</v>
      </c>
      <c r="Y16" s="136">
        <v>14</v>
      </c>
    </row>
    <row r="17" spans="1:25" ht="17.399999999999999" x14ac:dyDescent="0.35">
      <c r="A17">
        <v>13</v>
      </c>
      <c r="B17" s="18" t="s">
        <v>19</v>
      </c>
      <c r="C17" s="19" t="s">
        <v>38</v>
      </c>
      <c r="D17" s="129">
        <f>G17/F17</f>
        <v>448.63636363636363</v>
      </c>
      <c r="E17" s="129">
        <f>D17/3</f>
        <v>149.54545454545453</v>
      </c>
      <c r="F17" s="14">
        <f>(SUM(H17+Y17))</f>
        <v>11</v>
      </c>
      <c r="G17" s="130">
        <f>SUM(I17+V17)</f>
        <v>4935</v>
      </c>
      <c r="H17" s="204">
        <v>2</v>
      </c>
      <c r="I17" s="129">
        <f>SUM(L17:U17)</f>
        <v>989</v>
      </c>
      <c r="J17" s="129">
        <f>I17/H17</f>
        <v>494.5</v>
      </c>
      <c r="K17" s="163">
        <f>J17/3</f>
        <v>164.83333333333334</v>
      </c>
      <c r="L17" s="129">
        <v>516</v>
      </c>
      <c r="M17" s="14">
        <v>473</v>
      </c>
      <c r="N17" s="164"/>
      <c r="O17" s="34"/>
      <c r="P17" s="34"/>
      <c r="Q17" s="34"/>
      <c r="R17" s="34"/>
      <c r="S17" s="34"/>
      <c r="T17" s="34"/>
      <c r="U17" s="41"/>
      <c r="V17" s="131">
        <v>3946</v>
      </c>
      <c r="W17" s="14">
        <v>438</v>
      </c>
      <c r="X17" s="14">
        <v>146</v>
      </c>
      <c r="Y17" s="136">
        <v>9</v>
      </c>
    </row>
    <row r="18" spans="1:25" ht="17.399999999999999" x14ac:dyDescent="0.35">
      <c r="A18">
        <v>14</v>
      </c>
      <c r="B18" s="24" t="s">
        <v>31</v>
      </c>
      <c r="C18" s="25" t="s">
        <v>36</v>
      </c>
      <c r="D18" s="129">
        <f>G18/F18</f>
        <v>443.69230769230768</v>
      </c>
      <c r="E18" s="129">
        <f>D18/3</f>
        <v>147.89743589743588</v>
      </c>
      <c r="F18" s="14">
        <f>(SUM(H18+Y18))</f>
        <v>13</v>
      </c>
      <c r="G18" s="130">
        <f>SUM(I18+V18)</f>
        <v>5768</v>
      </c>
      <c r="H18" s="204">
        <v>1</v>
      </c>
      <c r="I18" s="129">
        <f>SUM(L18:U18)</f>
        <v>443</v>
      </c>
      <c r="J18" s="129">
        <f>I18/H18</f>
        <v>443</v>
      </c>
      <c r="K18" s="163">
        <f>J18/3</f>
        <v>147.66666666666666</v>
      </c>
      <c r="L18" s="129"/>
      <c r="M18" s="14">
        <v>443</v>
      </c>
      <c r="N18" s="164"/>
      <c r="O18" s="34"/>
      <c r="P18" s="34"/>
      <c r="Q18" s="34"/>
      <c r="R18" s="34"/>
      <c r="S18" s="34"/>
      <c r="T18" s="34"/>
      <c r="U18" s="41"/>
      <c r="V18" s="131">
        <v>5325</v>
      </c>
      <c r="W18" s="14">
        <v>444</v>
      </c>
      <c r="X18" s="14">
        <v>148</v>
      </c>
      <c r="Y18" s="136">
        <v>12</v>
      </c>
    </row>
    <row r="19" spans="1:25" ht="17.399999999999999" x14ac:dyDescent="0.35">
      <c r="A19">
        <v>15</v>
      </c>
      <c r="B19" s="24" t="s">
        <v>31</v>
      </c>
      <c r="C19" s="25" t="s">
        <v>39</v>
      </c>
      <c r="D19" s="129">
        <f>G19/F19</f>
        <v>437.46666666666664</v>
      </c>
      <c r="E19" s="129">
        <f>D19/3</f>
        <v>145.82222222222222</v>
      </c>
      <c r="F19" s="14">
        <f>(SUM(H19+Y19))</f>
        <v>15</v>
      </c>
      <c r="G19" s="130">
        <f>SUM(I19+V19)</f>
        <v>6562</v>
      </c>
      <c r="H19" s="204">
        <v>2</v>
      </c>
      <c r="I19" s="129">
        <f>SUM(L19:U19)</f>
        <v>877</v>
      </c>
      <c r="J19" s="129">
        <f>I19/H19</f>
        <v>438.5</v>
      </c>
      <c r="K19" s="163">
        <f>J19/3</f>
        <v>146.16666666666666</v>
      </c>
      <c r="L19" s="129">
        <v>388</v>
      </c>
      <c r="M19" s="14">
        <v>489</v>
      </c>
      <c r="N19" s="164"/>
      <c r="O19" s="34"/>
      <c r="P19" s="34"/>
      <c r="Q19" s="34"/>
      <c r="R19" s="34"/>
      <c r="S19" s="34"/>
      <c r="T19" s="34"/>
      <c r="U19" s="41"/>
      <c r="V19" s="131">
        <v>5685</v>
      </c>
      <c r="W19" s="14">
        <v>437</v>
      </c>
      <c r="X19" s="14">
        <v>146</v>
      </c>
      <c r="Y19" s="136">
        <v>13</v>
      </c>
    </row>
    <row r="20" spans="1:25" ht="17.399999999999999" x14ac:dyDescent="0.35">
      <c r="A20">
        <v>16</v>
      </c>
      <c r="B20" s="24" t="s">
        <v>31</v>
      </c>
      <c r="C20" s="25" t="s">
        <v>40</v>
      </c>
      <c r="D20" s="129">
        <f>G20/F20</f>
        <v>433.23529411764707</v>
      </c>
      <c r="E20" s="129">
        <f>D20/3</f>
        <v>144.41176470588235</v>
      </c>
      <c r="F20" s="14">
        <f>(SUM(H20+Y20))</f>
        <v>17</v>
      </c>
      <c r="G20" s="130">
        <f>SUM(I20+V20)</f>
        <v>7365</v>
      </c>
      <c r="H20" s="204">
        <v>2</v>
      </c>
      <c r="I20" s="129">
        <f>SUM(L20:U20)</f>
        <v>881</v>
      </c>
      <c r="J20" s="129">
        <f>I20/H20</f>
        <v>440.5</v>
      </c>
      <c r="K20" s="163">
        <f>J20/3</f>
        <v>146.83333333333334</v>
      </c>
      <c r="L20" s="129">
        <v>429</v>
      </c>
      <c r="M20" s="14">
        <v>452</v>
      </c>
      <c r="N20" s="164"/>
      <c r="O20" s="34"/>
      <c r="P20" s="34"/>
      <c r="Q20" s="34"/>
      <c r="R20" s="34"/>
      <c r="S20" s="34"/>
      <c r="T20" s="34"/>
      <c r="U20" s="41"/>
      <c r="V20" s="131">
        <v>6484</v>
      </c>
      <c r="W20" s="14">
        <v>432</v>
      </c>
      <c r="X20" s="14">
        <v>144</v>
      </c>
      <c r="Y20" s="136">
        <v>15</v>
      </c>
    </row>
    <row r="21" spans="1:25" ht="18" x14ac:dyDescent="0.35">
      <c r="A21">
        <v>17</v>
      </c>
      <c r="B21" s="26" t="s">
        <v>33</v>
      </c>
      <c r="C21" s="27" t="s">
        <v>37</v>
      </c>
      <c r="D21" s="129">
        <f>G21/F21</f>
        <v>432.86666666666667</v>
      </c>
      <c r="E21" s="129">
        <f>D21/3</f>
        <v>144.28888888888889</v>
      </c>
      <c r="F21" s="14">
        <f>(SUM(H21+Y21))</f>
        <v>15</v>
      </c>
      <c r="G21" s="130">
        <f>SUM(I21+V21)</f>
        <v>6493</v>
      </c>
      <c r="H21" s="204">
        <v>2</v>
      </c>
      <c r="I21" s="129">
        <f>SUM(L21:U21)</f>
        <v>789</v>
      </c>
      <c r="J21" s="129">
        <f>I21/H21</f>
        <v>394.5</v>
      </c>
      <c r="K21" s="163">
        <f>J21/3</f>
        <v>131.5</v>
      </c>
      <c r="L21" s="129">
        <v>419</v>
      </c>
      <c r="M21" s="14">
        <v>370</v>
      </c>
      <c r="N21" s="164"/>
      <c r="O21" s="34"/>
      <c r="P21" s="34"/>
      <c r="Q21" s="34"/>
      <c r="R21" s="34"/>
      <c r="S21" s="34"/>
      <c r="T21" s="34"/>
      <c r="U21" s="41"/>
      <c r="V21" s="131">
        <v>5704</v>
      </c>
      <c r="W21" s="14">
        <v>439</v>
      </c>
      <c r="X21" s="14">
        <v>146</v>
      </c>
      <c r="Y21" s="136">
        <v>13</v>
      </c>
    </row>
    <row r="22" spans="1:25" ht="17.399999999999999" x14ac:dyDescent="0.35">
      <c r="A22">
        <v>18</v>
      </c>
      <c r="B22" s="28" t="s">
        <v>41</v>
      </c>
      <c r="C22" s="29" t="s">
        <v>42</v>
      </c>
      <c r="D22" s="129">
        <f>G22/F22</f>
        <v>412.41666666666669</v>
      </c>
      <c r="E22" s="129">
        <f>D22/3</f>
        <v>137.47222222222223</v>
      </c>
      <c r="F22" s="14">
        <f>(SUM(H22+Y22))</f>
        <v>12</v>
      </c>
      <c r="G22" s="130">
        <f>SUM(I22+V22)</f>
        <v>4949</v>
      </c>
      <c r="H22" s="204">
        <v>2</v>
      </c>
      <c r="I22" s="129">
        <f>SUM(L22:U22)</f>
        <v>776</v>
      </c>
      <c r="J22" s="129">
        <f>I22/H22</f>
        <v>388</v>
      </c>
      <c r="K22" s="163">
        <f>J22/3</f>
        <v>129.33333333333334</v>
      </c>
      <c r="L22" s="129">
        <v>434</v>
      </c>
      <c r="M22" s="14">
        <v>342</v>
      </c>
      <c r="N22" s="164"/>
      <c r="O22" s="34"/>
      <c r="P22" s="34"/>
      <c r="Q22" s="34"/>
      <c r="R22" s="34"/>
      <c r="S22" s="34"/>
      <c r="T22" s="34"/>
      <c r="U22" s="41"/>
      <c r="V22" s="131">
        <v>4173</v>
      </c>
      <c r="W22" s="14">
        <v>417</v>
      </c>
      <c r="X22" s="14">
        <v>139</v>
      </c>
      <c r="Y22" s="136">
        <v>10</v>
      </c>
    </row>
    <row r="23" spans="1:25" ht="17.399999999999999" x14ac:dyDescent="0.35">
      <c r="A23">
        <v>19</v>
      </c>
      <c r="B23" s="28" t="s">
        <v>41</v>
      </c>
      <c r="C23" s="29" t="s">
        <v>44</v>
      </c>
      <c r="D23" s="129">
        <f>G23/F23</f>
        <v>410.2</v>
      </c>
      <c r="E23" s="129">
        <f>D23/3</f>
        <v>136.73333333333332</v>
      </c>
      <c r="F23" s="14">
        <f>(SUM(H23+Y23))</f>
        <v>15</v>
      </c>
      <c r="G23" s="130">
        <f>SUM(I23+V23)</f>
        <v>6153</v>
      </c>
      <c r="H23" s="204">
        <v>1</v>
      </c>
      <c r="I23" s="129">
        <f>SUM(L23:U23)</f>
        <v>401</v>
      </c>
      <c r="J23" s="129">
        <f>I23/H23</f>
        <v>401</v>
      </c>
      <c r="K23" s="163">
        <f>J23/3</f>
        <v>133.66666666666666</v>
      </c>
      <c r="L23" s="129">
        <v>401</v>
      </c>
      <c r="M23" s="14"/>
      <c r="N23" s="164"/>
      <c r="O23" s="34"/>
      <c r="P23" s="34"/>
      <c r="Q23" s="34"/>
      <c r="R23" s="34"/>
      <c r="S23" s="34"/>
      <c r="T23" s="34"/>
      <c r="U23" s="41"/>
      <c r="V23" s="131">
        <v>5752</v>
      </c>
      <c r="W23" s="14">
        <v>411</v>
      </c>
      <c r="X23" s="14">
        <v>137</v>
      </c>
      <c r="Y23" s="136">
        <v>14</v>
      </c>
    </row>
    <row r="24" spans="1:25" ht="17.399999999999999" x14ac:dyDescent="0.35">
      <c r="A24">
        <v>20</v>
      </c>
      <c r="B24" s="24" t="s">
        <v>31</v>
      </c>
      <c r="C24" s="25" t="s">
        <v>45</v>
      </c>
      <c r="D24" s="129">
        <f>G24/F24</f>
        <v>409.06666666666666</v>
      </c>
      <c r="E24" s="129">
        <f>D24/3</f>
        <v>136.35555555555555</v>
      </c>
      <c r="F24" s="14">
        <f>(SUM(H24+Y24))</f>
        <v>15</v>
      </c>
      <c r="G24" s="130">
        <f>SUM(I24+V24)</f>
        <v>6136</v>
      </c>
      <c r="H24" s="204">
        <v>2</v>
      </c>
      <c r="I24" s="129">
        <f>SUM(L24:U24)</f>
        <v>840</v>
      </c>
      <c r="J24" s="129">
        <f>I24/H24</f>
        <v>420</v>
      </c>
      <c r="K24" s="163">
        <f>J24/3</f>
        <v>140</v>
      </c>
      <c r="L24" s="129">
        <v>455</v>
      </c>
      <c r="M24" s="14">
        <v>385</v>
      </c>
      <c r="N24" s="164"/>
      <c r="O24" s="34"/>
      <c r="P24" s="34"/>
      <c r="Q24" s="34"/>
      <c r="R24" s="34"/>
      <c r="S24" s="34"/>
      <c r="T24" s="34"/>
      <c r="U24" s="41"/>
      <c r="V24" s="131">
        <v>5296</v>
      </c>
      <c r="W24" s="14">
        <v>407</v>
      </c>
      <c r="X24" s="14">
        <v>136</v>
      </c>
      <c r="Y24" s="136">
        <v>13</v>
      </c>
    </row>
    <row r="25" spans="1:25" ht="17.399999999999999" x14ac:dyDescent="0.35">
      <c r="A25">
        <v>21</v>
      </c>
      <c r="B25" s="28" t="s">
        <v>41</v>
      </c>
      <c r="C25" s="29" t="s">
        <v>47</v>
      </c>
      <c r="D25" s="129">
        <f>G25/F25</f>
        <v>407.6</v>
      </c>
      <c r="E25" s="129">
        <f>D25/3</f>
        <v>135.86666666666667</v>
      </c>
      <c r="F25" s="14">
        <f>(SUM(H25+Y25))</f>
        <v>10</v>
      </c>
      <c r="G25" s="130">
        <f>SUM(I25+V25)</f>
        <v>4076</v>
      </c>
      <c r="H25" s="204">
        <v>2</v>
      </c>
      <c r="I25" s="129">
        <f>SUM(L25:U25)</f>
        <v>852</v>
      </c>
      <c r="J25" s="129">
        <f>I25/H25</f>
        <v>426</v>
      </c>
      <c r="K25" s="163">
        <f>J25/3</f>
        <v>142</v>
      </c>
      <c r="L25" s="129">
        <v>447</v>
      </c>
      <c r="M25" s="14">
        <v>405</v>
      </c>
      <c r="N25" s="164"/>
      <c r="O25" s="34"/>
      <c r="P25" s="34"/>
      <c r="Q25" s="34"/>
      <c r="R25" s="34"/>
      <c r="S25" s="34"/>
      <c r="T25" s="34"/>
      <c r="U25" s="41"/>
      <c r="V25" s="131">
        <v>3224</v>
      </c>
      <c r="W25" s="14">
        <v>403</v>
      </c>
      <c r="X25" s="14">
        <v>134</v>
      </c>
      <c r="Y25" s="136">
        <v>8</v>
      </c>
    </row>
    <row r="26" spans="1:25" ht="18" x14ac:dyDescent="0.35">
      <c r="A26">
        <v>22</v>
      </c>
      <c r="B26" s="26" t="s">
        <v>33</v>
      </c>
      <c r="C26" s="27" t="s">
        <v>43</v>
      </c>
      <c r="D26" s="129">
        <f>G26/F26</f>
        <v>405.85714285714283</v>
      </c>
      <c r="E26" s="129">
        <f>D26/3</f>
        <v>135.28571428571428</v>
      </c>
      <c r="F26" s="14">
        <f>(SUM(H26+Y26))</f>
        <v>14</v>
      </c>
      <c r="G26" s="130">
        <f>SUM(I26+V26)</f>
        <v>5682</v>
      </c>
      <c r="H26" s="204">
        <v>2</v>
      </c>
      <c r="I26" s="129">
        <f>SUM(L26:U26)</f>
        <v>744</v>
      </c>
      <c r="J26" s="129">
        <f>I26/H26</f>
        <v>372</v>
      </c>
      <c r="K26" s="163">
        <f>J26/3</f>
        <v>124</v>
      </c>
      <c r="L26" s="129">
        <v>375</v>
      </c>
      <c r="M26" s="14">
        <v>369</v>
      </c>
      <c r="N26" s="164"/>
      <c r="O26" s="34"/>
      <c r="P26" s="34"/>
      <c r="Q26" s="34"/>
      <c r="R26" s="34"/>
      <c r="S26" s="34"/>
      <c r="T26" s="34"/>
      <c r="U26" s="41"/>
      <c r="V26" s="131">
        <v>4938</v>
      </c>
      <c r="W26" s="14">
        <v>412</v>
      </c>
      <c r="X26" s="14">
        <v>137</v>
      </c>
      <c r="Y26" s="136">
        <v>12</v>
      </c>
    </row>
    <row r="27" spans="1:25" ht="17.399999999999999" x14ac:dyDescent="0.35">
      <c r="A27">
        <v>23</v>
      </c>
      <c r="B27" s="28" t="s">
        <v>41</v>
      </c>
      <c r="C27" s="29" t="s">
        <v>46</v>
      </c>
      <c r="D27" s="129">
        <f>G27/F27</f>
        <v>404.375</v>
      </c>
      <c r="E27" s="129">
        <f>D27/3</f>
        <v>134.79166666666666</v>
      </c>
      <c r="F27" s="14">
        <f>(SUM(H27+Y27))</f>
        <v>16</v>
      </c>
      <c r="G27" s="130">
        <f>SUM(I27+V27)</f>
        <v>6470</v>
      </c>
      <c r="H27" s="204">
        <v>2</v>
      </c>
      <c r="I27" s="129">
        <f>SUM(L27:U27)</f>
        <v>786</v>
      </c>
      <c r="J27" s="129">
        <f>I27/H27</f>
        <v>393</v>
      </c>
      <c r="K27" s="163">
        <f>J27/3</f>
        <v>131</v>
      </c>
      <c r="L27" s="129">
        <v>378</v>
      </c>
      <c r="M27" s="14">
        <v>408</v>
      </c>
      <c r="N27" s="164"/>
      <c r="O27" s="34"/>
      <c r="P27" s="34"/>
      <c r="Q27" s="34"/>
      <c r="R27" s="34"/>
      <c r="S27" s="34"/>
      <c r="T27" s="34"/>
      <c r="U27" s="41"/>
      <c r="V27" s="131">
        <v>5684</v>
      </c>
      <c r="W27" s="14">
        <v>406</v>
      </c>
      <c r="X27" s="14">
        <v>135</v>
      </c>
      <c r="Y27" s="136">
        <v>14</v>
      </c>
    </row>
    <row r="28" spans="1:25" ht="18" x14ac:dyDescent="0.35">
      <c r="A28">
        <v>24</v>
      </c>
      <c r="B28" s="22" t="s">
        <v>49</v>
      </c>
      <c r="C28" s="23" t="s">
        <v>50</v>
      </c>
      <c r="D28" s="129">
        <f>G28/F28</f>
        <v>399.78571428571428</v>
      </c>
      <c r="E28" s="129">
        <f>D28/3</f>
        <v>133.26190476190476</v>
      </c>
      <c r="F28" s="14">
        <f>(SUM(H28+Y28))</f>
        <v>14</v>
      </c>
      <c r="G28" s="130">
        <f>SUM(I28+V28)</f>
        <v>5597</v>
      </c>
      <c r="H28" s="204">
        <v>1</v>
      </c>
      <c r="I28" s="129">
        <f>SUM(L28:U28)</f>
        <v>435</v>
      </c>
      <c r="J28" s="129">
        <f>I28/H28</f>
        <v>435</v>
      </c>
      <c r="K28" s="163">
        <f>J28/3</f>
        <v>145</v>
      </c>
      <c r="L28" s="129">
        <v>435</v>
      </c>
      <c r="M28" s="14"/>
      <c r="N28" s="164"/>
      <c r="O28" s="34"/>
      <c r="P28" s="34"/>
      <c r="Q28" s="34"/>
      <c r="R28" s="34"/>
      <c r="S28" s="34"/>
      <c r="T28" s="34"/>
      <c r="U28" s="41"/>
      <c r="V28" s="131">
        <v>5162</v>
      </c>
      <c r="W28" s="14">
        <v>397</v>
      </c>
      <c r="X28" s="14">
        <v>132</v>
      </c>
      <c r="Y28" s="136">
        <v>13</v>
      </c>
    </row>
    <row r="29" spans="1:25" ht="18" x14ac:dyDescent="0.35">
      <c r="A29">
        <v>25</v>
      </c>
      <c r="B29" s="22" t="s">
        <v>29</v>
      </c>
      <c r="C29" s="23" t="s">
        <v>52</v>
      </c>
      <c r="D29" s="129">
        <f>G29/F29</f>
        <v>393.28571428571428</v>
      </c>
      <c r="E29" s="129">
        <f>D29/3</f>
        <v>131.0952380952381</v>
      </c>
      <c r="F29" s="14">
        <f>(SUM(H29+Y29))</f>
        <v>14</v>
      </c>
      <c r="G29" s="130">
        <f>SUM(I29+V29)</f>
        <v>5506</v>
      </c>
      <c r="H29" s="204">
        <v>2</v>
      </c>
      <c r="I29" s="129">
        <f>SUM(L29:U29)</f>
        <v>872</v>
      </c>
      <c r="J29" s="129">
        <f>I29/H29</f>
        <v>436</v>
      </c>
      <c r="K29" s="163">
        <f>J29/3</f>
        <v>145.33333333333334</v>
      </c>
      <c r="L29" s="129">
        <v>448</v>
      </c>
      <c r="M29" s="14">
        <v>424</v>
      </c>
      <c r="N29" s="164"/>
      <c r="O29" s="34"/>
      <c r="P29" s="34"/>
      <c r="Q29" s="34"/>
      <c r="R29" s="34"/>
      <c r="S29" s="34"/>
      <c r="T29" s="34"/>
      <c r="U29" s="41"/>
      <c r="V29" s="131">
        <v>4634</v>
      </c>
      <c r="W29" s="14">
        <v>386</v>
      </c>
      <c r="X29" s="14">
        <v>129</v>
      </c>
      <c r="Y29" s="136">
        <v>12</v>
      </c>
    </row>
    <row r="30" spans="1:25" ht="17.399999999999999" x14ac:dyDescent="0.35">
      <c r="A30">
        <v>26</v>
      </c>
      <c r="B30" s="28" t="s">
        <v>41</v>
      </c>
      <c r="C30" s="29" t="s">
        <v>51</v>
      </c>
      <c r="D30" s="129">
        <f>G30/F30</f>
        <v>392.1875</v>
      </c>
      <c r="E30" s="129">
        <f>D30/3</f>
        <v>130.72916666666666</v>
      </c>
      <c r="F30" s="14">
        <f>(SUM(H30+Y30))</f>
        <v>16</v>
      </c>
      <c r="G30" s="130">
        <f>SUM(I30+V30)</f>
        <v>6275</v>
      </c>
      <c r="H30" s="204">
        <v>2</v>
      </c>
      <c r="I30" s="129">
        <f>SUM(L30:U30)</f>
        <v>783</v>
      </c>
      <c r="J30" s="129">
        <f>I30/H30</f>
        <v>391.5</v>
      </c>
      <c r="K30" s="163">
        <f>J30/3</f>
        <v>130.5</v>
      </c>
      <c r="L30" s="129">
        <v>389</v>
      </c>
      <c r="M30" s="14">
        <v>394</v>
      </c>
      <c r="N30" s="164"/>
      <c r="O30" s="34"/>
      <c r="P30" s="34"/>
      <c r="Q30" s="34"/>
      <c r="R30" s="34"/>
      <c r="S30" s="34"/>
      <c r="T30" s="34"/>
      <c r="U30" s="41"/>
      <c r="V30" s="131">
        <v>5492</v>
      </c>
      <c r="W30" s="14">
        <v>392</v>
      </c>
      <c r="X30" s="14">
        <v>131</v>
      </c>
      <c r="Y30" s="136">
        <v>14</v>
      </c>
    </row>
    <row r="31" spans="1:25" ht="18" x14ac:dyDescent="0.35">
      <c r="A31">
        <v>27</v>
      </c>
      <c r="B31" s="22" t="s">
        <v>29</v>
      </c>
      <c r="C31" s="23" t="s">
        <v>48</v>
      </c>
      <c r="D31" s="129">
        <f>G31/F31</f>
        <v>391.42857142857144</v>
      </c>
      <c r="E31" s="129">
        <f>D31/3</f>
        <v>130.47619047619048</v>
      </c>
      <c r="F31" s="14">
        <f>(SUM(H31+Y31))</f>
        <v>7</v>
      </c>
      <c r="G31" s="130">
        <f>SUM(I31+V31)</f>
        <v>2740</v>
      </c>
      <c r="H31" s="204">
        <v>1</v>
      </c>
      <c r="I31" s="129">
        <f>SUM(L31:U31)</f>
        <v>357</v>
      </c>
      <c r="J31" s="129">
        <f>I31/H31</f>
        <v>357</v>
      </c>
      <c r="K31" s="163">
        <f>J31/3</f>
        <v>119</v>
      </c>
      <c r="L31" s="129">
        <v>357</v>
      </c>
      <c r="M31" s="14"/>
      <c r="N31" s="164"/>
      <c r="O31" s="34"/>
      <c r="P31" s="34"/>
      <c r="Q31" s="34"/>
      <c r="R31" s="34"/>
      <c r="S31" s="34"/>
      <c r="T31" s="34"/>
      <c r="U31" s="41"/>
      <c r="V31" s="131">
        <v>2383</v>
      </c>
      <c r="W31" s="14">
        <v>397</v>
      </c>
      <c r="X31" s="14">
        <v>132</v>
      </c>
      <c r="Y31" s="136">
        <v>6</v>
      </c>
    </row>
    <row r="32" spans="1:25" ht="18" x14ac:dyDescent="0.35">
      <c r="A32">
        <v>28</v>
      </c>
      <c r="B32" s="30" t="s">
        <v>53</v>
      </c>
      <c r="C32" s="31" t="s">
        <v>56</v>
      </c>
      <c r="D32" s="129">
        <f>G32/F32</f>
        <v>387.23076923076923</v>
      </c>
      <c r="E32" s="129">
        <f>D32/3</f>
        <v>129.07692307692307</v>
      </c>
      <c r="F32" s="14">
        <f>(SUM(H32+Y32))</f>
        <v>13</v>
      </c>
      <c r="G32" s="130">
        <f>SUM(I32+V32)</f>
        <v>5034</v>
      </c>
      <c r="H32" s="204">
        <v>2</v>
      </c>
      <c r="I32" s="129">
        <f>SUM(L32:U32)</f>
        <v>824</v>
      </c>
      <c r="J32" s="129">
        <f>I32/H32</f>
        <v>412</v>
      </c>
      <c r="K32" s="163">
        <f>J32/3</f>
        <v>137.33333333333334</v>
      </c>
      <c r="L32" s="129">
        <v>455</v>
      </c>
      <c r="M32" s="14">
        <v>369</v>
      </c>
      <c r="N32" s="164"/>
      <c r="O32" s="34"/>
      <c r="P32" s="34"/>
      <c r="Q32" s="34"/>
      <c r="R32" s="34"/>
      <c r="S32" s="34"/>
      <c r="T32" s="34"/>
      <c r="U32" s="41"/>
      <c r="V32" s="131">
        <v>4210</v>
      </c>
      <c r="W32" s="14">
        <v>383</v>
      </c>
      <c r="X32" s="14">
        <v>128</v>
      </c>
      <c r="Y32" s="136">
        <v>11</v>
      </c>
    </row>
    <row r="33" spans="1:25" ht="18" x14ac:dyDescent="0.35">
      <c r="A33">
        <v>29</v>
      </c>
      <c r="B33" s="30" t="s">
        <v>53</v>
      </c>
      <c r="C33" s="31" t="s">
        <v>54</v>
      </c>
      <c r="D33" s="129">
        <f>G33/F33</f>
        <v>384.75</v>
      </c>
      <c r="E33" s="129">
        <f>D33/3</f>
        <v>128.25</v>
      </c>
      <c r="F33" s="14">
        <f>(SUM(H33+Y33))</f>
        <v>16</v>
      </c>
      <c r="G33" s="130">
        <f>SUM(I33+V33)</f>
        <v>6156</v>
      </c>
      <c r="H33" s="204">
        <v>2</v>
      </c>
      <c r="I33" s="129">
        <f>SUM(L33:U33)</f>
        <v>756</v>
      </c>
      <c r="J33" s="129">
        <f>I33/H33</f>
        <v>378</v>
      </c>
      <c r="K33" s="163">
        <f>J33/3</f>
        <v>126</v>
      </c>
      <c r="L33" s="129">
        <v>378</v>
      </c>
      <c r="M33" s="14">
        <v>378</v>
      </c>
      <c r="N33" s="164"/>
      <c r="O33" s="34"/>
      <c r="P33" s="34"/>
      <c r="Q33" s="34"/>
      <c r="R33" s="34"/>
      <c r="S33" s="34"/>
      <c r="T33" s="34"/>
      <c r="U33" s="41"/>
      <c r="V33" s="131">
        <v>5400</v>
      </c>
      <c r="W33" s="14">
        <v>386</v>
      </c>
      <c r="X33" s="14">
        <v>129</v>
      </c>
      <c r="Y33" s="136">
        <v>14</v>
      </c>
    </row>
    <row r="34" spans="1:25" ht="18" x14ac:dyDescent="0.35">
      <c r="A34">
        <v>30</v>
      </c>
      <c r="B34" s="26" t="s">
        <v>33</v>
      </c>
      <c r="C34" s="27" t="s">
        <v>58</v>
      </c>
      <c r="D34" s="129">
        <f>G34/F34</f>
        <v>383.38461538461536</v>
      </c>
      <c r="E34" s="129">
        <f>D34/3</f>
        <v>127.79487179487178</v>
      </c>
      <c r="F34" s="14">
        <f>(SUM(H34+Y34))</f>
        <v>13</v>
      </c>
      <c r="G34" s="130">
        <f>SUM(I34+V34)</f>
        <v>4984</v>
      </c>
      <c r="H34" s="204">
        <v>2</v>
      </c>
      <c r="I34" s="129">
        <f>SUM(L34:U34)</f>
        <v>783</v>
      </c>
      <c r="J34" s="129">
        <f>I34/H34</f>
        <v>391.5</v>
      </c>
      <c r="K34" s="163">
        <f>J34/3</f>
        <v>130.5</v>
      </c>
      <c r="L34" s="129">
        <v>359</v>
      </c>
      <c r="M34" s="14">
        <v>424</v>
      </c>
      <c r="N34" s="164"/>
      <c r="O34" s="34"/>
      <c r="P34" s="34"/>
      <c r="Q34" s="34"/>
      <c r="R34" s="34"/>
      <c r="S34" s="34"/>
      <c r="T34" s="34"/>
      <c r="U34" s="41"/>
      <c r="V34" s="131">
        <v>4201</v>
      </c>
      <c r="W34" s="14">
        <v>382</v>
      </c>
      <c r="X34" s="14">
        <v>127</v>
      </c>
      <c r="Y34" s="136">
        <v>11</v>
      </c>
    </row>
    <row r="35" spans="1:25" ht="17.399999999999999" x14ac:dyDescent="0.35">
      <c r="A35">
        <v>31</v>
      </c>
      <c r="B35" s="28" t="s">
        <v>41</v>
      </c>
      <c r="C35" s="102" t="s">
        <v>55</v>
      </c>
      <c r="D35" s="129">
        <f>G35/F35</f>
        <v>382.625</v>
      </c>
      <c r="E35" s="129">
        <f>D35/3</f>
        <v>127.54166666666667</v>
      </c>
      <c r="F35" s="14">
        <f>(SUM(H35+Y35))</f>
        <v>16</v>
      </c>
      <c r="G35" s="130">
        <f>SUM(I35+V35)</f>
        <v>6122</v>
      </c>
      <c r="H35" s="204">
        <v>2</v>
      </c>
      <c r="I35" s="129">
        <f>SUM(L35:U35)</f>
        <v>723</v>
      </c>
      <c r="J35" s="129">
        <f>I35/H35</f>
        <v>361.5</v>
      </c>
      <c r="K35" s="163">
        <f>J35/3</f>
        <v>120.5</v>
      </c>
      <c r="L35" s="129">
        <v>338</v>
      </c>
      <c r="M35" s="14">
        <v>385</v>
      </c>
      <c r="N35" s="164"/>
      <c r="O35" s="34"/>
      <c r="P35" s="34"/>
      <c r="Q35" s="34"/>
      <c r="R35" s="34"/>
      <c r="S35" s="34"/>
      <c r="T35" s="34"/>
      <c r="U35" s="41"/>
      <c r="V35" s="131">
        <v>5399</v>
      </c>
      <c r="W35" s="14">
        <v>386</v>
      </c>
      <c r="X35" s="14">
        <v>129</v>
      </c>
      <c r="Y35" s="136">
        <v>14</v>
      </c>
    </row>
    <row r="36" spans="1:25" ht="18" x14ac:dyDescent="0.35">
      <c r="A36">
        <v>32</v>
      </c>
      <c r="B36" s="22" t="s">
        <v>29</v>
      </c>
      <c r="C36" s="23" t="s">
        <v>61</v>
      </c>
      <c r="D36" s="129">
        <f>G36/F36</f>
        <v>382.23076923076923</v>
      </c>
      <c r="E36" s="129">
        <f>D36/3</f>
        <v>127.41025641025641</v>
      </c>
      <c r="F36" s="14">
        <f>(SUM(H36+Y36))</f>
        <v>13</v>
      </c>
      <c r="G36" s="130">
        <f>SUM(I36+V36)</f>
        <v>4969</v>
      </c>
      <c r="H36" s="204">
        <v>2</v>
      </c>
      <c r="I36" s="129">
        <f>SUM(L36:U36)</f>
        <v>792</v>
      </c>
      <c r="J36" s="129">
        <f>I36/H36</f>
        <v>396</v>
      </c>
      <c r="K36" s="163">
        <f>J36/3</f>
        <v>132</v>
      </c>
      <c r="L36" s="129">
        <v>404</v>
      </c>
      <c r="M36" s="14">
        <v>388</v>
      </c>
      <c r="N36" s="164"/>
      <c r="O36" s="34"/>
      <c r="P36" s="34"/>
      <c r="Q36" s="34"/>
      <c r="R36" s="34"/>
      <c r="S36" s="34"/>
      <c r="T36" s="34"/>
      <c r="U36" s="41"/>
      <c r="V36" s="131">
        <v>4177</v>
      </c>
      <c r="W36" s="14">
        <v>380</v>
      </c>
      <c r="X36" s="14">
        <v>127</v>
      </c>
      <c r="Y36" s="136">
        <v>11</v>
      </c>
    </row>
    <row r="37" spans="1:25" ht="18" x14ac:dyDescent="0.35">
      <c r="A37">
        <v>33</v>
      </c>
      <c r="B37" s="30" t="s">
        <v>53</v>
      </c>
      <c r="C37" s="31" t="s">
        <v>57</v>
      </c>
      <c r="D37" s="129">
        <f>G37/F37</f>
        <v>381.3</v>
      </c>
      <c r="E37" s="129">
        <f>D37/3</f>
        <v>127.10000000000001</v>
      </c>
      <c r="F37" s="14">
        <f>(SUM(H37+Y37))</f>
        <v>10</v>
      </c>
      <c r="G37" s="130">
        <f>SUM(I37+V37)</f>
        <v>3813</v>
      </c>
      <c r="H37" s="204">
        <v>2</v>
      </c>
      <c r="I37" s="129">
        <f>SUM(L37:U37)</f>
        <v>753</v>
      </c>
      <c r="J37" s="129">
        <f>I37/H37</f>
        <v>376.5</v>
      </c>
      <c r="K37" s="163">
        <f>J37/3</f>
        <v>125.5</v>
      </c>
      <c r="L37" s="129">
        <v>396</v>
      </c>
      <c r="M37" s="14">
        <v>357</v>
      </c>
      <c r="N37" s="164"/>
      <c r="O37" s="34"/>
      <c r="P37" s="34"/>
      <c r="Q37" s="34"/>
      <c r="R37" s="34"/>
      <c r="S37" s="34"/>
      <c r="T37" s="34"/>
      <c r="U37" s="41"/>
      <c r="V37" s="131">
        <v>3060</v>
      </c>
      <c r="W37" s="14">
        <v>383</v>
      </c>
      <c r="X37" s="14">
        <v>128</v>
      </c>
      <c r="Y37" s="136">
        <v>8</v>
      </c>
    </row>
    <row r="38" spans="1:25" ht="18" x14ac:dyDescent="0.35">
      <c r="A38">
        <v>34</v>
      </c>
      <c r="B38" s="22" t="s">
        <v>29</v>
      </c>
      <c r="C38" s="23" t="s">
        <v>60</v>
      </c>
      <c r="D38" s="129">
        <f>G38/F38</f>
        <v>379.5</v>
      </c>
      <c r="E38" s="129">
        <f>D38/3</f>
        <v>126.5</v>
      </c>
      <c r="F38" s="14">
        <f>(SUM(H38+Y38))</f>
        <v>12</v>
      </c>
      <c r="G38" s="130">
        <f>SUM(I38+V38)</f>
        <v>4554</v>
      </c>
      <c r="H38" s="204">
        <v>1</v>
      </c>
      <c r="I38" s="129">
        <f>SUM(L38:U38)</f>
        <v>373</v>
      </c>
      <c r="J38" s="129">
        <f>I38/H38</f>
        <v>373</v>
      </c>
      <c r="K38" s="163">
        <f>J38/3</f>
        <v>124.33333333333333</v>
      </c>
      <c r="L38" s="129">
        <v>373</v>
      </c>
      <c r="M38" s="14"/>
      <c r="N38" s="164"/>
      <c r="O38" s="34"/>
      <c r="P38" s="34"/>
      <c r="Q38" s="34"/>
      <c r="R38" s="34"/>
      <c r="S38" s="34"/>
      <c r="T38" s="34"/>
      <c r="U38" s="41"/>
      <c r="V38" s="131">
        <v>4181</v>
      </c>
      <c r="W38" s="14">
        <v>380</v>
      </c>
      <c r="X38" s="14">
        <v>127</v>
      </c>
      <c r="Y38" s="136">
        <v>11</v>
      </c>
    </row>
    <row r="39" spans="1:25" ht="18" x14ac:dyDescent="0.35">
      <c r="A39">
        <v>35</v>
      </c>
      <c r="B39" s="30" t="s">
        <v>53</v>
      </c>
      <c r="C39" s="32" t="s">
        <v>63</v>
      </c>
      <c r="D39" s="129">
        <f>G39/F39</f>
        <v>377.375</v>
      </c>
      <c r="E39" s="129">
        <f>D39/3</f>
        <v>125.79166666666667</v>
      </c>
      <c r="F39" s="14">
        <f>(SUM(H39+Y39))</f>
        <v>16</v>
      </c>
      <c r="G39" s="130">
        <f>SUM(I39+V39)</f>
        <v>6038</v>
      </c>
      <c r="H39" s="204">
        <v>2</v>
      </c>
      <c r="I39" s="129">
        <f>SUM(L39:U39)</f>
        <v>808</v>
      </c>
      <c r="J39" s="129">
        <f>I39/H39</f>
        <v>404</v>
      </c>
      <c r="K39" s="163">
        <f>J39/3</f>
        <v>134.66666666666666</v>
      </c>
      <c r="L39" s="129">
        <v>386</v>
      </c>
      <c r="M39" s="14">
        <v>422</v>
      </c>
      <c r="N39" s="164"/>
      <c r="O39" s="34"/>
      <c r="P39" s="34"/>
      <c r="Q39" s="34"/>
      <c r="R39" s="34"/>
      <c r="S39" s="34"/>
      <c r="T39" s="34"/>
      <c r="U39" s="41"/>
      <c r="V39" s="131">
        <v>5230</v>
      </c>
      <c r="W39" s="14">
        <v>374</v>
      </c>
      <c r="X39" s="14">
        <v>125</v>
      </c>
      <c r="Y39" s="136">
        <v>14</v>
      </c>
    </row>
    <row r="40" spans="1:25" ht="18" x14ac:dyDescent="0.35">
      <c r="A40">
        <v>36</v>
      </c>
      <c r="B40" s="26" t="s">
        <v>33</v>
      </c>
      <c r="C40" s="35" t="s">
        <v>59</v>
      </c>
      <c r="D40" s="129">
        <f>G40/F40</f>
        <v>376.875</v>
      </c>
      <c r="E40" s="129">
        <f>D40/3</f>
        <v>125.625</v>
      </c>
      <c r="F40" s="14">
        <f>(SUM(H40+Y40))</f>
        <v>16</v>
      </c>
      <c r="G40" s="130">
        <f>SUM(I40+V40)</f>
        <v>6030</v>
      </c>
      <c r="H40" s="204">
        <v>2</v>
      </c>
      <c r="I40" s="129">
        <f>SUM(L40:U40)</f>
        <v>690</v>
      </c>
      <c r="J40" s="129">
        <f>I40/H40</f>
        <v>345</v>
      </c>
      <c r="K40" s="163">
        <f>J40/3</f>
        <v>115</v>
      </c>
      <c r="L40" s="129">
        <v>366</v>
      </c>
      <c r="M40" s="14">
        <v>324</v>
      </c>
      <c r="N40" s="164"/>
      <c r="O40" s="34"/>
      <c r="P40" s="34"/>
      <c r="Q40" s="34"/>
      <c r="R40" s="34"/>
      <c r="S40" s="34"/>
      <c r="T40" s="34"/>
      <c r="U40" s="41"/>
      <c r="V40" s="131">
        <v>5340</v>
      </c>
      <c r="W40" s="14">
        <v>381</v>
      </c>
      <c r="X40" s="14">
        <v>127</v>
      </c>
      <c r="Y40" s="136">
        <v>14</v>
      </c>
    </row>
    <row r="41" spans="1:25" ht="18" x14ac:dyDescent="0.35">
      <c r="A41">
        <v>37</v>
      </c>
      <c r="B41" s="26" t="s">
        <v>33</v>
      </c>
      <c r="C41" s="35" t="s">
        <v>62</v>
      </c>
      <c r="D41" s="129">
        <f>G41/F41</f>
        <v>376.1</v>
      </c>
      <c r="E41" s="129">
        <f>D41/3</f>
        <v>125.36666666666667</v>
      </c>
      <c r="F41" s="14">
        <f>(SUM(H41+Y41))</f>
        <v>10</v>
      </c>
      <c r="G41" s="130">
        <f>SUM(I41+V41)</f>
        <v>3761</v>
      </c>
      <c r="H41" s="204">
        <v>1</v>
      </c>
      <c r="I41" s="129">
        <f>SUM(L41:U41)</f>
        <v>350</v>
      </c>
      <c r="J41" s="129">
        <f>I41/H41</f>
        <v>350</v>
      </c>
      <c r="K41" s="163">
        <f>J41/3</f>
        <v>116.66666666666667</v>
      </c>
      <c r="L41" s="129"/>
      <c r="M41" s="14">
        <v>350</v>
      </c>
      <c r="N41" s="164"/>
      <c r="O41" s="34"/>
      <c r="P41" s="34"/>
      <c r="Q41" s="34"/>
      <c r="R41" s="34"/>
      <c r="S41" s="34"/>
      <c r="T41" s="34"/>
      <c r="U41" s="41"/>
      <c r="V41" s="131">
        <v>3411</v>
      </c>
      <c r="W41" s="14">
        <v>379</v>
      </c>
      <c r="X41" s="14">
        <v>126</v>
      </c>
      <c r="Y41" s="136">
        <v>9</v>
      </c>
    </row>
    <row r="42" spans="1:25" ht="18" x14ac:dyDescent="0.35">
      <c r="A42">
        <v>38</v>
      </c>
      <c r="B42" s="22" t="s">
        <v>29</v>
      </c>
      <c r="C42" s="32" t="s">
        <v>193</v>
      </c>
      <c r="D42" s="129">
        <f>G42/F42</f>
        <v>362.5</v>
      </c>
      <c r="E42" s="129">
        <f>D42/3</f>
        <v>120.83333333333333</v>
      </c>
      <c r="F42" s="14">
        <f>(SUM(H42+Y42))</f>
        <v>2</v>
      </c>
      <c r="G42" s="130">
        <f>SUM(I42+V42)</f>
        <v>725</v>
      </c>
      <c r="H42" s="204">
        <v>2</v>
      </c>
      <c r="I42" s="129">
        <f>SUM(L42:U42)</f>
        <v>725</v>
      </c>
      <c r="J42" s="129"/>
      <c r="K42" s="163"/>
      <c r="L42" s="129">
        <v>352</v>
      </c>
      <c r="M42" s="14">
        <v>373</v>
      </c>
      <c r="N42" s="164"/>
      <c r="O42" s="34"/>
      <c r="P42" s="34"/>
      <c r="Q42" s="34"/>
      <c r="R42" s="34"/>
      <c r="S42" s="34"/>
      <c r="T42" s="34"/>
      <c r="U42" s="41"/>
      <c r="V42" s="131"/>
      <c r="W42" s="14"/>
      <c r="X42" s="14"/>
      <c r="Y42" s="136"/>
    </row>
    <row r="43" spans="1:25" ht="18" x14ac:dyDescent="0.35">
      <c r="A43">
        <v>39</v>
      </c>
      <c r="B43" s="30" t="s">
        <v>53</v>
      </c>
      <c r="C43" s="32" t="s">
        <v>64</v>
      </c>
      <c r="D43" s="129">
        <f>G43/F43</f>
        <v>355.14285714285717</v>
      </c>
      <c r="E43" s="129">
        <f>D43/3</f>
        <v>118.38095238095239</v>
      </c>
      <c r="F43" s="14">
        <f>(SUM(H43+Y43))</f>
        <v>14</v>
      </c>
      <c r="G43" s="130">
        <f>SUM(I43+V43)</f>
        <v>4972</v>
      </c>
      <c r="H43" s="204">
        <v>2</v>
      </c>
      <c r="I43" s="129">
        <f>SUM(L43:U43)</f>
        <v>672</v>
      </c>
      <c r="J43" s="129">
        <f>I43/H43</f>
        <v>336</v>
      </c>
      <c r="K43" s="163">
        <f>J43/3</f>
        <v>112</v>
      </c>
      <c r="L43" s="129">
        <v>325</v>
      </c>
      <c r="M43" s="14">
        <v>347</v>
      </c>
      <c r="N43" s="164"/>
      <c r="O43" s="34"/>
      <c r="P43" s="34"/>
      <c r="Q43" s="34"/>
      <c r="R43" s="34"/>
      <c r="S43" s="34"/>
      <c r="T43" s="34"/>
      <c r="U43" s="41"/>
      <c r="V43" s="131">
        <v>4300</v>
      </c>
      <c r="W43" s="14">
        <v>358</v>
      </c>
      <c r="X43" s="14">
        <v>119</v>
      </c>
      <c r="Y43" s="136">
        <v>12</v>
      </c>
    </row>
    <row r="44" spans="1:25" ht="18" x14ac:dyDescent="0.35">
      <c r="A44">
        <v>40</v>
      </c>
      <c r="B44" s="22" t="s">
        <v>29</v>
      </c>
      <c r="C44" s="33" t="s">
        <v>65</v>
      </c>
      <c r="D44" s="129">
        <f>G44/F44</f>
        <v>353</v>
      </c>
      <c r="E44" s="129">
        <f>D44/3</f>
        <v>117.66666666666667</v>
      </c>
      <c r="F44" s="14">
        <f>(SUM(H44+Y44))</f>
        <v>5</v>
      </c>
      <c r="G44" s="130">
        <f>SUM(I44+V44)</f>
        <v>1765</v>
      </c>
      <c r="H44" s="204"/>
      <c r="I44" s="129">
        <f>SUM(L44:U44)</f>
        <v>0</v>
      </c>
      <c r="J44" s="129" t="e">
        <f>I44/H44</f>
        <v>#DIV/0!</v>
      </c>
      <c r="K44" s="163" t="e">
        <f>J44/3</f>
        <v>#DIV/0!</v>
      </c>
      <c r="L44" s="129"/>
      <c r="M44" s="14"/>
      <c r="N44" s="164"/>
      <c r="O44" s="34"/>
      <c r="P44" s="34"/>
      <c r="Q44" s="34"/>
      <c r="R44" s="34"/>
      <c r="S44" s="34"/>
      <c r="T44" s="34"/>
      <c r="U44" s="41"/>
      <c r="V44" s="131">
        <v>1765</v>
      </c>
      <c r="W44" s="14">
        <v>353</v>
      </c>
      <c r="X44" s="14">
        <v>118</v>
      </c>
      <c r="Y44" s="136">
        <v>5</v>
      </c>
    </row>
    <row r="45" spans="1:25" ht="18" x14ac:dyDescent="0.35">
      <c r="A45">
        <v>41</v>
      </c>
      <c r="B45" s="30" t="s">
        <v>53</v>
      </c>
      <c r="C45" s="32" t="s">
        <v>66</v>
      </c>
      <c r="D45" s="129">
        <f>G45/F45</f>
        <v>350.875</v>
      </c>
      <c r="E45" s="129">
        <f>D45/3</f>
        <v>116.95833333333333</v>
      </c>
      <c r="F45" s="14">
        <f>(SUM(H45+Y45))</f>
        <v>8</v>
      </c>
      <c r="G45" s="130">
        <f>SUM(I45+V45)</f>
        <v>2807</v>
      </c>
      <c r="H45" s="204">
        <v>1</v>
      </c>
      <c r="I45" s="129">
        <f>SUM(L45:U45)</f>
        <v>342</v>
      </c>
      <c r="J45" s="129">
        <f>I45/H45</f>
        <v>342</v>
      </c>
      <c r="K45" s="163">
        <f>J45/3</f>
        <v>114</v>
      </c>
      <c r="L45" s="129"/>
      <c r="M45" s="14">
        <v>342</v>
      </c>
      <c r="N45" s="164"/>
      <c r="O45" s="34"/>
      <c r="P45" s="34"/>
      <c r="Q45" s="34"/>
      <c r="R45" s="34"/>
      <c r="S45" s="34"/>
      <c r="T45" s="34"/>
      <c r="U45" s="41"/>
      <c r="V45" s="131">
        <v>2465</v>
      </c>
      <c r="W45" s="14">
        <v>352</v>
      </c>
      <c r="X45" s="14">
        <v>117</v>
      </c>
      <c r="Y45" s="136">
        <v>7</v>
      </c>
    </row>
    <row r="46" spans="1:25" ht="18" x14ac:dyDescent="0.35">
      <c r="A46">
        <v>42</v>
      </c>
      <c r="B46" s="30" t="s">
        <v>53</v>
      </c>
      <c r="C46" s="32" t="s">
        <v>67</v>
      </c>
      <c r="D46" s="129">
        <f>G46/F46</f>
        <v>349.88888888888891</v>
      </c>
      <c r="E46" s="129">
        <f>D46/3</f>
        <v>116.62962962962963</v>
      </c>
      <c r="F46" s="14">
        <f>(SUM(H46+Y46))</f>
        <v>9</v>
      </c>
      <c r="G46" s="130">
        <f>SUM(I46+V46)</f>
        <v>3149</v>
      </c>
      <c r="H46" s="204"/>
      <c r="I46" s="129">
        <f>SUM(L46:U46)</f>
        <v>0</v>
      </c>
      <c r="J46" s="129" t="e">
        <f>I46/H46</f>
        <v>#DIV/0!</v>
      </c>
      <c r="K46" s="163" t="e">
        <f>J46/3</f>
        <v>#DIV/0!</v>
      </c>
      <c r="L46" s="129"/>
      <c r="M46" s="14"/>
      <c r="N46" s="164"/>
      <c r="O46" s="34"/>
      <c r="P46" s="34"/>
      <c r="Q46" s="34"/>
      <c r="R46" s="34"/>
      <c r="S46" s="34"/>
      <c r="T46" s="34"/>
      <c r="U46" s="41"/>
      <c r="V46" s="131">
        <v>3149</v>
      </c>
      <c r="W46" s="14">
        <v>350</v>
      </c>
      <c r="X46" s="14">
        <v>117</v>
      </c>
      <c r="Y46" s="136">
        <v>9</v>
      </c>
    </row>
    <row r="47" spans="1:25" ht="18" x14ac:dyDescent="0.35">
      <c r="A47">
        <v>43</v>
      </c>
      <c r="B47" s="30" t="s">
        <v>53</v>
      </c>
      <c r="C47" s="32" t="s">
        <v>68</v>
      </c>
      <c r="D47" s="129">
        <f>G47/F47</f>
        <v>343.3</v>
      </c>
      <c r="E47" s="129">
        <f>D47/3</f>
        <v>114.43333333333334</v>
      </c>
      <c r="F47" s="14">
        <f>(SUM(H47+Y47))</f>
        <v>10</v>
      </c>
      <c r="G47" s="130">
        <f>SUM(I47+V47)</f>
        <v>3433</v>
      </c>
      <c r="H47" s="204">
        <v>2</v>
      </c>
      <c r="I47" s="129">
        <f>SUM(L47:U47)</f>
        <v>674</v>
      </c>
      <c r="J47" s="129">
        <f>I47/H47</f>
        <v>337</v>
      </c>
      <c r="K47" s="163">
        <f>J47/3</f>
        <v>112.33333333333333</v>
      </c>
      <c r="L47" s="129">
        <v>300</v>
      </c>
      <c r="M47" s="14">
        <v>374</v>
      </c>
      <c r="N47" s="164"/>
      <c r="O47" s="34"/>
      <c r="P47" s="34"/>
      <c r="Q47" s="34"/>
      <c r="R47" s="34"/>
      <c r="S47" s="34"/>
      <c r="T47" s="34"/>
      <c r="U47" s="41"/>
      <c r="V47" s="131">
        <v>2759</v>
      </c>
      <c r="W47" s="14">
        <v>345</v>
      </c>
      <c r="X47" s="14">
        <v>115</v>
      </c>
      <c r="Y47" s="136">
        <v>8</v>
      </c>
    </row>
    <row r="48" spans="1:25" ht="18" x14ac:dyDescent="0.35">
      <c r="A48">
        <v>44</v>
      </c>
      <c r="B48" s="22" t="s">
        <v>29</v>
      </c>
      <c r="C48" s="33" t="s">
        <v>70</v>
      </c>
      <c r="D48" s="129">
        <f>G48/F48</f>
        <v>341.84615384615387</v>
      </c>
      <c r="E48" s="129">
        <f>D48/3</f>
        <v>113.94871794871796</v>
      </c>
      <c r="F48" s="14">
        <f>(SUM(H48+Y48))</f>
        <v>13</v>
      </c>
      <c r="G48" s="130">
        <f>SUM(I48+V48)</f>
        <v>4444</v>
      </c>
      <c r="H48" s="204">
        <v>2</v>
      </c>
      <c r="I48" s="129">
        <f>SUM(L48:U48)</f>
        <v>799</v>
      </c>
      <c r="J48" s="129">
        <f>I48/H48</f>
        <v>399.5</v>
      </c>
      <c r="K48" s="163">
        <f>J48/3</f>
        <v>133.16666666666666</v>
      </c>
      <c r="L48" s="129">
        <v>369</v>
      </c>
      <c r="M48" s="14">
        <v>430</v>
      </c>
      <c r="N48" s="164"/>
      <c r="O48" s="34"/>
      <c r="P48" s="34"/>
      <c r="Q48" s="34"/>
      <c r="R48" s="34"/>
      <c r="S48" s="34"/>
      <c r="T48" s="34"/>
      <c r="U48" s="41"/>
      <c r="V48" s="131">
        <v>3645</v>
      </c>
      <c r="W48" s="14">
        <v>331</v>
      </c>
      <c r="X48" s="14">
        <v>110</v>
      </c>
      <c r="Y48" s="136">
        <v>11</v>
      </c>
    </row>
    <row r="49" spans="1:26" ht="18" x14ac:dyDescent="0.35">
      <c r="A49">
        <v>45</v>
      </c>
      <c r="B49" s="22" t="s">
        <v>29</v>
      </c>
      <c r="C49" s="33" t="s">
        <v>71</v>
      </c>
      <c r="D49" s="129">
        <f>G49/F49</f>
        <v>341.8</v>
      </c>
      <c r="E49" s="129">
        <f>D49/3</f>
        <v>113.93333333333334</v>
      </c>
      <c r="F49" s="14">
        <f>(SUM(H49+Y49))</f>
        <v>10</v>
      </c>
      <c r="G49" s="130">
        <f>SUM(I49+V49)</f>
        <v>3418</v>
      </c>
      <c r="H49" s="204">
        <v>1</v>
      </c>
      <c r="I49" s="129">
        <f>SUM(L49:U49)</f>
        <v>482</v>
      </c>
      <c r="J49" s="129">
        <f>I49/H49</f>
        <v>482</v>
      </c>
      <c r="K49" s="163">
        <f>J49/3</f>
        <v>160.66666666666666</v>
      </c>
      <c r="L49" s="129">
        <v>482</v>
      </c>
      <c r="M49" s="14"/>
      <c r="N49" s="164"/>
      <c r="O49" s="34"/>
      <c r="P49" s="34"/>
      <c r="Q49" s="34"/>
      <c r="R49" s="34"/>
      <c r="S49" s="34"/>
      <c r="T49" s="34"/>
      <c r="U49" s="41"/>
      <c r="V49" s="131">
        <v>2936</v>
      </c>
      <c r="W49" s="14">
        <v>326</v>
      </c>
      <c r="X49" s="14">
        <v>109</v>
      </c>
      <c r="Y49" s="136">
        <v>9</v>
      </c>
    </row>
    <row r="50" spans="1:26" ht="18" x14ac:dyDescent="0.35">
      <c r="B50" s="22" t="s">
        <v>29</v>
      </c>
      <c r="C50" s="23" t="s">
        <v>69</v>
      </c>
      <c r="D50" s="129">
        <f>G50/F50</f>
        <v>336.36363636363637</v>
      </c>
      <c r="E50" s="129">
        <f>D50/3</f>
        <v>112.12121212121212</v>
      </c>
      <c r="F50" s="14">
        <f>(SUM(H50+Y50))</f>
        <v>11</v>
      </c>
      <c r="G50" s="130">
        <f>SUM(I50+V50)</f>
        <v>3700</v>
      </c>
      <c r="H50" s="204">
        <v>1</v>
      </c>
      <c r="I50" s="129">
        <f>SUM(L50:U50)</f>
        <v>359</v>
      </c>
      <c r="J50" s="129">
        <f>I50/H50</f>
        <v>359</v>
      </c>
      <c r="K50" s="163">
        <f>J50/3</f>
        <v>119.66666666666667</v>
      </c>
      <c r="L50" s="129">
        <v>359</v>
      </c>
      <c r="M50" s="14"/>
      <c r="N50" s="164"/>
      <c r="O50" s="34"/>
      <c r="P50" s="34"/>
      <c r="Q50" s="34"/>
      <c r="R50" s="34"/>
      <c r="S50" s="34"/>
      <c r="T50" s="34"/>
      <c r="U50" s="41"/>
      <c r="V50" s="131">
        <v>3341</v>
      </c>
      <c r="W50" s="14">
        <v>334</v>
      </c>
      <c r="X50" s="14">
        <v>111</v>
      </c>
      <c r="Y50" s="136">
        <v>10</v>
      </c>
    </row>
    <row r="51" spans="1:26" ht="18" x14ac:dyDescent="0.35">
      <c r="B51" s="22" t="s">
        <v>29</v>
      </c>
      <c r="C51" s="155" t="s">
        <v>72</v>
      </c>
      <c r="D51" s="129">
        <f>G51/F51</f>
        <v>332.875</v>
      </c>
      <c r="E51" s="129">
        <f>D51/3</f>
        <v>110.95833333333333</v>
      </c>
      <c r="F51" s="14">
        <f>(SUM(H51+Y51))</f>
        <v>8</v>
      </c>
      <c r="G51" s="130">
        <f>SUM(I51+V51)</f>
        <v>2663</v>
      </c>
      <c r="H51" s="204">
        <v>1</v>
      </c>
      <c r="I51" s="129">
        <f>SUM(L51:U51)</f>
        <v>320</v>
      </c>
      <c r="J51" s="129">
        <f>I51/H51</f>
        <v>320</v>
      </c>
      <c r="K51" s="163">
        <f>J51/3</f>
        <v>106.66666666666667</v>
      </c>
      <c r="L51" s="129"/>
      <c r="M51" s="14">
        <v>320</v>
      </c>
      <c r="N51" s="164"/>
      <c r="O51" s="34"/>
      <c r="P51" s="34"/>
      <c r="Q51" s="34"/>
      <c r="R51" s="34"/>
      <c r="S51" s="34"/>
      <c r="T51" s="34"/>
      <c r="U51" s="41"/>
      <c r="V51" s="131">
        <v>2343</v>
      </c>
      <c r="W51" s="14">
        <v>335</v>
      </c>
      <c r="X51" s="14">
        <v>112</v>
      </c>
      <c r="Y51" s="136">
        <v>7</v>
      </c>
    </row>
    <row r="52" spans="1:26" ht="18" x14ac:dyDescent="0.35">
      <c r="B52" s="26" t="s">
        <v>33</v>
      </c>
      <c r="C52" s="156" t="s">
        <v>73</v>
      </c>
      <c r="D52" s="129">
        <f>G52/F52</f>
        <v>323.78571428571428</v>
      </c>
      <c r="E52" s="129">
        <f>D52/3</f>
        <v>107.92857142857143</v>
      </c>
      <c r="F52" s="14">
        <f>(SUM(H52+Y52))</f>
        <v>14</v>
      </c>
      <c r="G52" s="130">
        <f>SUM(I52+V52)</f>
        <v>4533</v>
      </c>
      <c r="H52" s="204">
        <v>1</v>
      </c>
      <c r="I52" s="129">
        <f>SUM(L52:U52)</f>
        <v>326</v>
      </c>
      <c r="J52" s="129">
        <f>I52/H52</f>
        <v>326</v>
      </c>
      <c r="K52" s="163">
        <f>J52/3</f>
        <v>108.66666666666667</v>
      </c>
      <c r="L52" s="129"/>
      <c r="M52" s="14">
        <v>326</v>
      </c>
      <c r="N52" s="164"/>
      <c r="O52" s="34"/>
      <c r="P52" s="34"/>
      <c r="Q52" s="34"/>
      <c r="R52" s="34"/>
      <c r="S52" s="34"/>
      <c r="T52" s="34"/>
      <c r="U52" s="41"/>
      <c r="V52" s="131">
        <v>4207</v>
      </c>
      <c r="W52" s="14">
        <v>324</v>
      </c>
      <c r="X52" s="14">
        <v>108</v>
      </c>
      <c r="Y52" s="136">
        <v>13</v>
      </c>
    </row>
    <row r="53" spans="1:26" ht="18" x14ac:dyDescent="0.35">
      <c r="A53">
        <v>46</v>
      </c>
      <c r="B53" s="22" t="s">
        <v>29</v>
      </c>
      <c r="C53" s="23" t="s">
        <v>74</v>
      </c>
      <c r="D53" s="129">
        <f>G53/F53</f>
        <v>317.84615384615387</v>
      </c>
      <c r="E53" s="129">
        <f>D53/3</f>
        <v>105.94871794871796</v>
      </c>
      <c r="F53" s="14">
        <f>(SUM(H53+Y53))</f>
        <v>13</v>
      </c>
      <c r="G53" s="130">
        <f>SUM(I53+V53)</f>
        <v>4132</v>
      </c>
      <c r="H53" s="204">
        <v>2</v>
      </c>
      <c r="I53" s="129">
        <f>SUM(L53:U53)</f>
        <v>691</v>
      </c>
      <c r="J53" s="129">
        <f>I53/H53</f>
        <v>345.5</v>
      </c>
      <c r="K53" s="163">
        <f>J53/3</f>
        <v>115.16666666666667</v>
      </c>
      <c r="L53" s="129">
        <v>356</v>
      </c>
      <c r="M53" s="14">
        <v>335</v>
      </c>
      <c r="N53" s="164"/>
      <c r="O53" s="34"/>
      <c r="P53" s="34"/>
      <c r="Q53" s="34"/>
      <c r="R53" s="34"/>
      <c r="S53" s="34"/>
      <c r="T53" s="34"/>
      <c r="U53" s="41"/>
      <c r="V53" s="131">
        <v>3441</v>
      </c>
      <c r="W53" s="14">
        <v>313</v>
      </c>
      <c r="X53" s="14">
        <v>104</v>
      </c>
      <c r="Y53" s="136">
        <v>11</v>
      </c>
    </row>
    <row r="54" spans="1:26" ht="18" x14ac:dyDescent="0.35">
      <c r="A54">
        <v>47</v>
      </c>
      <c r="B54" s="174" t="s">
        <v>29</v>
      </c>
      <c r="C54" s="178" t="s">
        <v>194</v>
      </c>
      <c r="D54" s="129">
        <f>G54/F54</f>
        <v>278</v>
      </c>
      <c r="E54" s="129">
        <f>D54/3</f>
        <v>92.666666666666671</v>
      </c>
      <c r="F54" s="14">
        <f>(SUM(H54+Y54))</f>
        <v>2</v>
      </c>
      <c r="G54" s="130">
        <f>SUM(I54+V54)</f>
        <v>556</v>
      </c>
      <c r="H54" s="204">
        <v>2</v>
      </c>
      <c r="I54" s="129">
        <f>SUM(L54:U54)</f>
        <v>556</v>
      </c>
      <c r="J54" s="129"/>
      <c r="K54" s="163"/>
      <c r="L54" s="129">
        <v>265</v>
      </c>
      <c r="M54" s="14">
        <v>291</v>
      </c>
      <c r="N54" s="164"/>
      <c r="O54" s="34"/>
      <c r="P54" s="34"/>
      <c r="Q54" s="34"/>
      <c r="R54" s="34"/>
      <c r="S54" s="34"/>
      <c r="T54" s="34"/>
      <c r="U54" s="41"/>
      <c r="V54" s="131"/>
      <c r="W54" s="14"/>
      <c r="X54" s="14"/>
      <c r="Y54" s="136"/>
    </row>
    <row r="55" spans="1:26" ht="18" x14ac:dyDescent="0.35">
      <c r="A55">
        <v>48</v>
      </c>
      <c r="B55" s="22" t="s">
        <v>29</v>
      </c>
      <c r="C55" s="23" t="s">
        <v>195</v>
      </c>
      <c r="D55" s="129">
        <f>G55/F55</f>
        <v>277</v>
      </c>
      <c r="E55" s="129">
        <f>D55/3</f>
        <v>92.333333333333329</v>
      </c>
      <c r="F55" s="14">
        <f>(SUM(H55+Y55))</f>
        <v>2</v>
      </c>
      <c r="G55" s="130">
        <f>SUM(I55+V55)</f>
        <v>554</v>
      </c>
      <c r="H55" s="204">
        <v>2</v>
      </c>
      <c r="I55" s="129">
        <f>SUM(L55:U55)</f>
        <v>554</v>
      </c>
      <c r="J55" s="129"/>
      <c r="K55" s="163"/>
      <c r="L55" s="129">
        <v>320</v>
      </c>
      <c r="M55" s="14">
        <v>234</v>
      </c>
      <c r="N55" s="164"/>
      <c r="O55" s="34"/>
      <c r="P55" s="34"/>
      <c r="Q55" s="34"/>
      <c r="R55" s="34"/>
      <c r="S55" s="34"/>
      <c r="T55" s="34"/>
      <c r="U55" s="41"/>
      <c r="V55" s="131"/>
      <c r="W55" s="14"/>
      <c r="X55" s="14"/>
      <c r="Y55" s="136"/>
      <c r="Z55" t="s">
        <v>0</v>
      </c>
    </row>
    <row r="56" spans="1:26" ht="18" x14ac:dyDescent="0.35">
      <c r="A56">
        <v>49</v>
      </c>
      <c r="B56" s="22" t="s">
        <v>29</v>
      </c>
      <c r="C56" s="33" t="s">
        <v>75</v>
      </c>
      <c r="D56" s="129">
        <f>G56/F56</f>
        <v>271.81818181818181</v>
      </c>
      <c r="E56" s="129">
        <f>D56/3</f>
        <v>90.606060606060609</v>
      </c>
      <c r="F56" s="14">
        <f>(SUM(H56+Y56))</f>
        <v>11</v>
      </c>
      <c r="G56" s="130">
        <f>SUM(I56+V56)</f>
        <v>2990</v>
      </c>
      <c r="H56" s="204">
        <v>2</v>
      </c>
      <c r="I56" s="129">
        <f>SUM(L56:U56)</f>
        <v>616</v>
      </c>
      <c r="J56" s="129">
        <f>I56/H56</f>
        <v>308</v>
      </c>
      <c r="K56" s="163">
        <f>J56/3</f>
        <v>102.66666666666667</v>
      </c>
      <c r="L56" s="129">
        <v>315</v>
      </c>
      <c r="M56" s="14">
        <v>301</v>
      </c>
      <c r="N56" s="164"/>
      <c r="O56" s="34"/>
      <c r="P56" s="34"/>
      <c r="Q56" s="34"/>
      <c r="R56" s="34"/>
      <c r="S56" s="34"/>
      <c r="T56" s="34"/>
      <c r="U56" s="41"/>
      <c r="V56" s="131">
        <v>2374</v>
      </c>
      <c r="W56" s="14">
        <v>264</v>
      </c>
      <c r="X56" s="14">
        <v>88</v>
      </c>
      <c r="Y56" s="136">
        <v>9</v>
      </c>
    </row>
    <row r="57" spans="1:26" ht="18" x14ac:dyDescent="0.35">
      <c r="A57">
        <v>50</v>
      </c>
      <c r="B57" s="22" t="s">
        <v>29</v>
      </c>
      <c r="C57" s="33" t="s">
        <v>76</v>
      </c>
      <c r="D57" s="129">
        <f>G57/F57</f>
        <v>264.44444444444446</v>
      </c>
      <c r="E57" s="129">
        <f>D57/3</f>
        <v>88.148148148148152</v>
      </c>
      <c r="F57" s="14">
        <f>(SUM(H57+Y57))</f>
        <v>9</v>
      </c>
      <c r="G57" s="130">
        <f>SUM(I57+V57)</f>
        <v>2380</v>
      </c>
      <c r="H57" s="204">
        <v>1</v>
      </c>
      <c r="I57" s="129">
        <f>SUM(L57:U57)</f>
        <v>289</v>
      </c>
      <c r="J57" s="129">
        <f>I57/H57</f>
        <v>289</v>
      </c>
      <c r="K57" s="163">
        <f>J57/3</f>
        <v>96.333333333333329</v>
      </c>
      <c r="L57" s="129">
        <v>289</v>
      </c>
      <c r="M57" s="14"/>
      <c r="N57" s="164"/>
      <c r="O57" s="34"/>
      <c r="P57" s="34"/>
      <c r="Q57" s="34"/>
      <c r="R57" s="34"/>
      <c r="S57" s="34"/>
      <c r="T57" s="34"/>
      <c r="U57" s="41"/>
      <c r="V57" s="131">
        <v>2091</v>
      </c>
      <c r="W57" s="14">
        <v>261</v>
      </c>
      <c r="X57" s="14">
        <v>87</v>
      </c>
      <c r="Y57" s="136">
        <v>8</v>
      </c>
    </row>
    <row r="58" spans="1:26" ht="18.600000000000001" thickBot="1" x14ac:dyDescent="0.4">
      <c r="A58">
        <v>51</v>
      </c>
      <c r="B58" s="22" t="s">
        <v>29</v>
      </c>
      <c r="C58" s="33" t="s">
        <v>77</v>
      </c>
      <c r="D58" s="129">
        <f>G58/F58</f>
        <v>206</v>
      </c>
      <c r="E58" s="129">
        <f>D58/3</f>
        <v>68.666666666666671</v>
      </c>
      <c r="F58" s="14">
        <f>(SUM(H58+Y58))</f>
        <v>9</v>
      </c>
      <c r="G58" s="130">
        <f>SUM(I58+V58)</f>
        <v>1854</v>
      </c>
      <c r="H58" s="165">
        <v>1</v>
      </c>
      <c r="I58" s="129">
        <f>SUM(L58:U58)</f>
        <v>151</v>
      </c>
      <c r="J58" s="129">
        <f>I58/H58</f>
        <v>151</v>
      </c>
      <c r="K58" s="163">
        <f>J58/3</f>
        <v>50.333333333333336</v>
      </c>
      <c r="L58" s="129"/>
      <c r="M58" s="14">
        <v>151</v>
      </c>
      <c r="N58" s="164"/>
      <c r="O58" s="34"/>
      <c r="P58" s="34"/>
      <c r="Q58" s="34"/>
      <c r="R58" s="34"/>
      <c r="S58" s="34"/>
      <c r="T58" s="34"/>
      <c r="U58" s="41"/>
      <c r="V58" s="138">
        <v>1703</v>
      </c>
      <c r="W58" s="139">
        <v>213</v>
      </c>
      <c r="X58" s="139">
        <v>71</v>
      </c>
      <c r="Y58" s="140">
        <v>8</v>
      </c>
    </row>
  </sheetData>
  <sortState xmlns:xlrd2="http://schemas.microsoft.com/office/spreadsheetml/2017/richdata2" ref="B5:Y58">
    <sortCondition descending="1" ref="D5:D58"/>
  </sortState>
  <mergeCells count="3">
    <mergeCell ref="D3:G3"/>
    <mergeCell ref="H3:U3"/>
    <mergeCell ref="V3:Y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AD84"/>
  <sheetViews>
    <sheetView topLeftCell="A15" workbookViewId="0">
      <selection activeCell="A18" sqref="A18:A80"/>
    </sheetView>
  </sheetViews>
  <sheetFormatPr defaultRowHeight="14.4" x14ac:dyDescent="0.3"/>
  <cols>
    <col min="1" max="1" width="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12" width="5.5546875" customWidth="1"/>
    <col min="13" max="13" width="5" style="4" customWidth="1"/>
    <col min="14" max="26" width="0.6640625" customWidth="1"/>
    <col min="27" max="27" width="6" style="4" customWidth="1"/>
    <col min="28" max="28" width="5.33203125" style="4" customWidth="1"/>
    <col min="29" max="29" width="5.44140625" style="4" customWidth="1"/>
    <col min="30" max="30" width="5.109375" style="4" customWidth="1"/>
  </cols>
  <sheetData>
    <row r="1" spans="1:30" ht="18" x14ac:dyDescent="0.35">
      <c r="D1" s="1" t="s">
        <v>78</v>
      </c>
      <c r="H1" s="2"/>
      <c r="X1" s="3"/>
      <c r="Z1" s="4"/>
    </row>
    <row r="2" spans="1:30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" thickBot="1" x14ac:dyDescent="0.35">
      <c r="D3" s="166" t="s">
        <v>1</v>
      </c>
      <c r="E3" s="166"/>
      <c r="F3" s="166"/>
      <c r="G3" s="166"/>
      <c r="H3" s="167" t="s">
        <v>2</v>
      </c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6" t="s">
        <v>3</v>
      </c>
      <c r="AB3" s="166"/>
      <c r="AC3" s="166"/>
      <c r="AD3" s="166"/>
    </row>
    <row r="4" spans="1:30" ht="41.4" customHeight="1" x14ac:dyDescent="0.3">
      <c r="B4" s="5"/>
      <c r="C4" s="6" t="s">
        <v>4</v>
      </c>
      <c r="D4" s="141" t="s">
        <v>5</v>
      </c>
      <c r="E4" s="142" t="s">
        <v>6</v>
      </c>
      <c r="F4" s="143" t="s">
        <v>7</v>
      </c>
      <c r="G4" s="144" t="s">
        <v>8</v>
      </c>
      <c r="H4" s="7" t="s">
        <v>9</v>
      </c>
      <c r="I4" s="8" t="s">
        <v>10</v>
      </c>
      <c r="J4" s="8" t="s">
        <v>11</v>
      </c>
      <c r="K4" s="43" t="s">
        <v>12</v>
      </c>
      <c r="L4" s="42">
        <v>46041</v>
      </c>
      <c r="M4" s="42">
        <v>45669</v>
      </c>
      <c r="N4" s="9"/>
      <c r="O4" s="10"/>
      <c r="P4" s="9"/>
      <c r="Q4" s="9"/>
      <c r="R4" s="9"/>
      <c r="S4" s="9"/>
      <c r="T4" s="9"/>
      <c r="U4" s="9"/>
      <c r="V4" s="9"/>
      <c r="W4" s="11"/>
      <c r="X4" s="11"/>
      <c r="Y4" s="12"/>
      <c r="Z4" s="13"/>
      <c r="AA4" s="147" t="s">
        <v>13</v>
      </c>
      <c r="AB4" s="148" t="s">
        <v>14</v>
      </c>
      <c r="AC4" s="148" t="s">
        <v>15</v>
      </c>
      <c r="AD4" s="149" t="s">
        <v>16</v>
      </c>
    </row>
    <row r="5" spans="1:30" ht="17.399999999999999" x14ac:dyDescent="0.35">
      <c r="A5">
        <v>1</v>
      </c>
      <c r="B5" s="85" t="s">
        <v>17</v>
      </c>
      <c r="C5" s="61" t="s">
        <v>82</v>
      </c>
      <c r="D5" s="158">
        <f>G5/F5</f>
        <v>600.78571428571433</v>
      </c>
      <c r="E5" s="129">
        <f>D5/3</f>
        <v>200.26190476190479</v>
      </c>
      <c r="F5" s="14">
        <f>(SUM(H5+AD5))</f>
        <v>14</v>
      </c>
      <c r="G5" s="130">
        <f>SUM(I5+AA5)</f>
        <v>8411</v>
      </c>
      <c r="H5" s="204">
        <v>2</v>
      </c>
      <c r="I5" s="129">
        <f>SUM(L5:Z5)</f>
        <v>1068</v>
      </c>
      <c r="J5" s="129">
        <f>I5/H5</f>
        <v>534</v>
      </c>
      <c r="K5" s="163">
        <f>J5/3</f>
        <v>178</v>
      </c>
      <c r="L5" s="129">
        <v>492</v>
      </c>
      <c r="M5" s="129">
        <v>576</v>
      </c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3"/>
      <c r="Y5" s="123"/>
      <c r="Z5" s="128"/>
      <c r="AA5" s="132">
        <v>7343</v>
      </c>
      <c r="AB5" s="133">
        <v>612</v>
      </c>
      <c r="AC5" s="14">
        <v>204</v>
      </c>
      <c r="AD5" s="14">
        <v>12</v>
      </c>
    </row>
    <row r="6" spans="1:30" ht="17.399999999999999" x14ac:dyDescent="0.35">
      <c r="A6">
        <v>2</v>
      </c>
      <c r="B6" s="85" t="s">
        <v>17</v>
      </c>
      <c r="C6" s="61" t="s">
        <v>83</v>
      </c>
      <c r="D6" s="134">
        <f>G6/F6</f>
        <v>597.5</v>
      </c>
      <c r="E6" s="129">
        <f>D6/3</f>
        <v>199.16666666666666</v>
      </c>
      <c r="F6" s="14">
        <f>(SUM(H6+AD6))</f>
        <v>16</v>
      </c>
      <c r="G6" s="130">
        <f>SUM(I6+AA6)</f>
        <v>9560</v>
      </c>
      <c r="H6" s="204">
        <v>2</v>
      </c>
      <c r="I6" s="129">
        <f>SUM(L6:Z6)</f>
        <v>1237</v>
      </c>
      <c r="J6" s="158">
        <f>I6/H6</f>
        <v>618.5</v>
      </c>
      <c r="K6" s="163">
        <f>J6/3</f>
        <v>206.16666666666666</v>
      </c>
      <c r="L6" s="129">
        <v>695</v>
      </c>
      <c r="M6" s="14">
        <v>542</v>
      </c>
      <c r="N6" s="16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14">
        <v>8323</v>
      </c>
      <c r="AB6" s="134">
        <v>595</v>
      </c>
      <c r="AC6" s="14">
        <v>198</v>
      </c>
      <c r="AD6" s="14">
        <v>14</v>
      </c>
    </row>
    <row r="7" spans="1:30" ht="17.399999999999999" x14ac:dyDescent="0.35">
      <c r="A7">
        <v>3</v>
      </c>
      <c r="B7" s="85" t="s">
        <v>17</v>
      </c>
      <c r="C7" s="61" t="s">
        <v>84</v>
      </c>
      <c r="D7" s="157">
        <f>G7/F7</f>
        <v>591.76470588235293</v>
      </c>
      <c r="E7" s="129">
        <f>D7/3</f>
        <v>197.25490196078431</v>
      </c>
      <c r="F7" s="14">
        <f>(SUM(H7+AD7))</f>
        <v>17</v>
      </c>
      <c r="G7" s="130">
        <f>SUM(I7+AA7)</f>
        <v>10060</v>
      </c>
      <c r="H7" s="204">
        <v>2</v>
      </c>
      <c r="I7" s="129">
        <f>SUM(L7:Z7)</f>
        <v>1201</v>
      </c>
      <c r="J7" s="157">
        <f>I7/H7</f>
        <v>600.5</v>
      </c>
      <c r="K7" s="163">
        <f>J7/3</f>
        <v>200.16666666666666</v>
      </c>
      <c r="L7" s="129">
        <v>663</v>
      </c>
      <c r="M7" s="14">
        <v>538</v>
      </c>
      <c r="N7" s="16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14">
        <v>8859</v>
      </c>
      <c r="AB7" s="135">
        <v>591</v>
      </c>
      <c r="AC7" s="14">
        <v>197</v>
      </c>
      <c r="AD7" s="14">
        <v>15</v>
      </c>
    </row>
    <row r="8" spans="1:30" ht="17.399999999999999" x14ac:dyDescent="0.35">
      <c r="A8">
        <v>4</v>
      </c>
      <c r="B8" s="85" t="s">
        <v>17</v>
      </c>
      <c r="C8" s="61" t="s">
        <v>18</v>
      </c>
      <c r="D8" s="129">
        <f>G8/F8</f>
        <v>584</v>
      </c>
      <c r="E8" s="129">
        <f>D8/3</f>
        <v>194.66666666666666</v>
      </c>
      <c r="F8" s="14">
        <f>(SUM(H8+AD8))</f>
        <v>16</v>
      </c>
      <c r="G8" s="130">
        <f>SUM(I8+AA8)</f>
        <v>9344</v>
      </c>
      <c r="H8" s="204">
        <v>2</v>
      </c>
      <c r="I8" s="129">
        <f>SUM(L8:Z8)</f>
        <v>1238</v>
      </c>
      <c r="J8" s="158">
        <f>I8/H8</f>
        <v>619</v>
      </c>
      <c r="K8" s="163">
        <f>J8/3</f>
        <v>206.33333333333334</v>
      </c>
      <c r="L8" s="129">
        <v>670</v>
      </c>
      <c r="M8" s="14">
        <v>568</v>
      </c>
      <c r="N8" s="16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14">
        <v>8106</v>
      </c>
      <c r="AB8" s="14">
        <v>579</v>
      </c>
      <c r="AC8" s="14">
        <v>193</v>
      </c>
      <c r="AD8" s="14">
        <v>14</v>
      </c>
    </row>
    <row r="9" spans="1:30" ht="17.399999999999999" x14ac:dyDescent="0.35">
      <c r="A9">
        <v>5</v>
      </c>
      <c r="B9" s="86" t="s">
        <v>105</v>
      </c>
      <c r="C9" s="64" t="s">
        <v>89</v>
      </c>
      <c r="D9" s="129">
        <f>G9/F9</f>
        <v>569.875</v>
      </c>
      <c r="E9" s="129">
        <f>D9/3</f>
        <v>189.95833333333334</v>
      </c>
      <c r="F9" s="14">
        <f>(SUM(H9+AD9))</f>
        <v>8</v>
      </c>
      <c r="G9" s="130">
        <f>SUM(I9+AA9)</f>
        <v>4559</v>
      </c>
      <c r="H9" s="204"/>
      <c r="I9" s="129">
        <f>SUM(L9:Z9)</f>
        <v>0</v>
      </c>
      <c r="J9" s="129" t="e">
        <f>I9/H9</f>
        <v>#DIV/0!</v>
      </c>
      <c r="K9" s="163" t="e">
        <f>J9/3</f>
        <v>#DIV/0!</v>
      </c>
      <c r="L9" s="129"/>
      <c r="M9" s="14"/>
      <c r="N9" s="16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14">
        <v>4559</v>
      </c>
      <c r="AB9" s="14">
        <v>570</v>
      </c>
      <c r="AC9" s="14">
        <v>190</v>
      </c>
      <c r="AD9" s="14">
        <v>8</v>
      </c>
    </row>
    <row r="10" spans="1:30" ht="17.399999999999999" x14ac:dyDescent="0.35">
      <c r="A10">
        <v>6</v>
      </c>
      <c r="B10" s="85" t="s">
        <v>17</v>
      </c>
      <c r="C10" s="61" t="s">
        <v>86</v>
      </c>
      <c r="D10" s="129">
        <f>G10/F10</f>
        <v>564.3125</v>
      </c>
      <c r="E10" s="129">
        <f>D10/3</f>
        <v>188.10416666666666</v>
      </c>
      <c r="F10" s="14">
        <f>(SUM(H10+AD10))</f>
        <v>16</v>
      </c>
      <c r="G10" s="130">
        <f>SUM(I10+AA10)</f>
        <v>9029</v>
      </c>
      <c r="H10" s="204">
        <v>2</v>
      </c>
      <c r="I10" s="129">
        <f>SUM(L10:Z10)</f>
        <v>1076</v>
      </c>
      <c r="J10" s="129">
        <f>I10/H10</f>
        <v>538</v>
      </c>
      <c r="K10" s="163">
        <f>J10/3</f>
        <v>179.33333333333334</v>
      </c>
      <c r="L10" s="129">
        <v>491</v>
      </c>
      <c r="M10" s="135">
        <v>585</v>
      </c>
      <c r="N10" s="16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14">
        <v>7953</v>
      </c>
      <c r="AB10" s="14">
        <v>568</v>
      </c>
      <c r="AC10" s="14">
        <v>189</v>
      </c>
      <c r="AD10" s="14">
        <v>14</v>
      </c>
    </row>
    <row r="11" spans="1:30" ht="17.399999999999999" x14ac:dyDescent="0.35">
      <c r="A11">
        <v>7</v>
      </c>
      <c r="B11" s="89" t="s">
        <v>107</v>
      </c>
      <c r="C11" s="81" t="s">
        <v>93</v>
      </c>
      <c r="D11" s="129">
        <f>G11/F11</f>
        <v>564.05882352941171</v>
      </c>
      <c r="E11" s="129">
        <f>D11/3</f>
        <v>188.01960784313724</v>
      </c>
      <c r="F11" s="14">
        <f>(SUM(H11+AD11))</f>
        <v>17</v>
      </c>
      <c r="G11" s="130">
        <f>SUM(I11+AA11)</f>
        <v>9589</v>
      </c>
      <c r="H11" s="204">
        <v>2</v>
      </c>
      <c r="I11" s="129">
        <f>SUM(L11:Z11)</f>
        <v>1031</v>
      </c>
      <c r="J11" s="129">
        <f>I11/H11</f>
        <v>515.5</v>
      </c>
      <c r="K11" s="163">
        <f>J11/3</f>
        <v>171.83333333333334</v>
      </c>
      <c r="L11" s="129">
        <v>505</v>
      </c>
      <c r="M11" s="14">
        <v>526</v>
      </c>
      <c r="N11" s="16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14">
        <v>8558</v>
      </c>
      <c r="AB11" s="14">
        <v>571</v>
      </c>
      <c r="AC11" s="14">
        <v>190</v>
      </c>
      <c r="AD11" s="14">
        <v>15</v>
      </c>
    </row>
    <row r="12" spans="1:30" ht="17.399999999999999" x14ac:dyDescent="0.35">
      <c r="A12">
        <v>8</v>
      </c>
      <c r="B12" s="85" t="s">
        <v>17</v>
      </c>
      <c r="C12" s="61" t="s">
        <v>98</v>
      </c>
      <c r="D12" s="129">
        <f>G12/F12</f>
        <v>556</v>
      </c>
      <c r="E12" s="129">
        <f>D12/3</f>
        <v>185.33333333333334</v>
      </c>
      <c r="F12" s="14">
        <f>(SUM(H12+AD12))</f>
        <v>9</v>
      </c>
      <c r="G12" s="130">
        <f>SUM(I12+AA12)</f>
        <v>5004</v>
      </c>
      <c r="H12" s="204">
        <v>1</v>
      </c>
      <c r="I12" s="129">
        <f>SUM(L12:Z12)</f>
        <v>581</v>
      </c>
      <c r="J12" s="129">
        <f>I12/H12</f>
        <v>581</v>
      </c>
      <c r="K12" s="163">
        <f>J12/3</f>
        <v>193.66666666666666</v>
      </c>
      <c r="L12" s="129"/>
      <c r="M12" s="14">
        <v>581</v>
      </c>
      <c r="N12" s="16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40">
        <v>4423</v>
      </c>
      <c r="AB12" s="40">
        <v>553</v>
      </c>
      <c r="AC12" s="40">
        <v>184</v>
      </c>
      <c r="AD12" s="40">
        <v>8</v>
      </c>
    </row>
    <row r="13" spans="1:30" ht="17.399999999999999" x14ac:dyDescent="0.35">
      <c r="A13">
        <v>9</v>
      </c>
      <c r="B13" s="86" t="s">
        <v>105</v>
      </c>
      <c r="C13" s="64" t="s">
        <v>85</v>
      </c>
      <c r="D13" s="129">
        <f>G13/F13</f>
        <v>555.25</v>
      </c>
      <c r="E13" s="129">
        <f>D13/3</f>
        <v>185.08333333333334</v>
      </c>
      <c r="F13" s="14">
        <f>(SUM(H13+AD13))</f>
        <v>16</v>
      </c>
      <c r="G13" s="130">
        <f>SUM(I13+AA13)</f>
        <v>8884</v>
      </c>
      <c r="H13" s="204">
        <v>2</v>
      </c>
      <c r="I13" s="129">
        <f>SUM(L13:Z13)</f>
        <v>1049</v>
      </c>
      <c r="J13" s="129">
        <f>I13/H13</f>
        <v>524.5</v>
      </c>
      <c r="K13" s="163">
        <f>J13/3</f>
        <v>174.83333333333334</v>
      </c>
      <c r="L13" s="129">
        <v>485</v>
      </c>
      <c r="M13" s="14">
        <v>564</v>
      </c>
      <c r="N13" s="16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14">
        <v>7835</v>
      </c>
      <c r="AB13" s="14">
        <v>560</v>
      </c>
      <c r="AC13" s="14">
        <v>187</v>
      </c>
      <c r="AD13" s="14">
        <v>14</v>
      </c>
    </row>
    <row r="14" spans="1:30" ht="17.399999999999999" x14ac:dyDescent="0.35">
      <c r="A14">
        <v>10</v>
      </c>
      <c r="B14" s="86" t="s">
        <v>105</v>
      </c>
      <c r="C14" s="64" t="s">
        <v>94</v>
      </c>
      <c r="D14" s="129">
        <f>G14/F14</f>
        <v>550.35714285714289</v>
      </c>
      <c r="E14" s="129">
        <f>D14/3</f>
        <v>183.45238095238096</v>
      </c>
      <c r="F14" s="14">
        <f>(SUM(H14+AD14))</f>
        <v>14</v>
      </c>
      <c r="G14" s="130">
        <f>SUM(I14+AA14)</f>
        <v>7705</v>
      </c>
      <c r="H14" s="204">
        <v>1</v>
      </c>
      <c r="I14" s="129">
        <f>SUM(L14:Z14)</f>
        <v>580</v>
      </c>
      <c r="J14" s="129">
        <f>I14/H14</f>
        <v>580</v>
      </c>
      <c r="K14" s="163">
        <f>J14/3</f>
        <v>193.33333333333334</v>
      </c>
      <c r="L14" s="129">
        <v>580</v>
      </c>
      <c r="M14" s="14"/>
      <c r="N14" s="16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14">
        <v>7125</v>
      </c>
      <c r="AB14" s="14">
        <v>548</v>
      </c>
      <c r="AC14" s="14">
        <v>183</v>
      </c>
      <c r="AD14" s="14">
        <v>13</v>
      </c>
    </row>
    <row r="15" spans="1:30" ht="17.399999999999999" x14ac:dyDescent="0.35">
      <c r="A15">
        <v>11</v>
      </c>
      <c r="B15" s="89" t="s">
        <v>107</v>
      </c>
      <c r="C15" s="81" t="s">
        <v>90</v>
      </c>
      <c r="D15" s="129">
        <f>G15/F15</f>
        <v>547.88235294117646</v>
      </c>
      <c r="E15" s="129">
        <f>D15/3</f>
        <v>182.62745098039215</v>
      </c>
      <c r="F15" s="14">
        <f>(SUM(H15+AD15))</f>
        <v>17</v>
      </c>
      <c r="G15" s="130">
        <f>SUM(I15+AA15)</f>
        <v>9314</v>
      </c>
      <c r="H15" s="204">
        <v>2</v>
      </c>
      <c r="I15" s="129">
        <f>SUM(L15:Z15)</f>
        <v>1166</v>
      </c>
      <c r="J15" s="129">
        <f>I15/H15</f>
        <v>583</v>
      </c>
      <c r="K15" s="163">
        <f>J15/3</f>
        <v>194.33333333333334</v>
      </c>
      <c r="L15" s="129">
        <v>554</v>
      </c>
      <c r="M15" s="133">
        <v>612</v>
      </c>
      <c r="N15" s="16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14">
        <v>8148</v>
      </c>
      <c r="AB15" s="14">
        <v>543</v>
      </c>
      <c r="AC15" s="14">
        <v>181</v>
      </c>
      <c r="AD15" s="14">
        <v>15</v>
      </c>
    </row>
    <row r="16" spans="1:30" ht="17.399999999999999" x14ac:dyDescent="0.35">
      <c r="A16">
        <v>12</v>
      </c>
      <c r="B16" s="86" t="s">
        <v>105</v>
      </c>
      <c r="C16" s="64" t="s">
        <v>95</v>
      </c>
      <c r="D16" s="129">
        <f>G16/F16</f>
        <v>547.27272727272725</v>
      </c>
      <c r="E16" s="129">
        <f>D16/3</f>
        <v>182.42424242424241</v>
      </c>
      <c r="F16" s="14">
        <f>(SUM(H16+AD16))</f>
        <v>11</v>
      </c>
      <c r="G16" s="130">
        <f>SUM(I16+AA16)</f>
        <v>6020</v>
      </c>
      <c r="H16" s="204">
        <v>2</v>
      </c>
      <c r="I16" s="129">
        <f>SUM(L16:Z16)</f>
        <v>1060</v>
      </c>
      <c r="J16" s="129">
        <f>I16/H16</f>
        <v>530</v>
      </c>
      <c r="K16" s="163">
        <f>J16/3</f>
        <v>176.66666666666666</v>
      </c>
      <c r="L16" s="129">
        <v>520</v>
      </c>
      <c r="M16" s="14">
        <v>540</v>
      </c>
      <c r="N16" s="16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126"/>
      <c r="Z16" s="126"/>
      <c r="AA16" s="40">
        <v>4960</v>
      </c>
      <c r="AB16" s="40">
        <v>551</v>
      </c>
      <c r="AC16" s="14">
        <v>184</v>
      </c>
      <c r="AD16" s="14">
        <v>9</v>
      </c>
    </row>
    <row r="17" spans="1:30" ht="17.399999999999999" x14ac:dyDescent="0.35">
      <c r="A17">
        <v>13</v>
      </c>
      <c r="B17" s="89" t="s">
        <v>107</v>
      </c>
      <c r="C17" s="81" t="s">
        <v>99</v>
      </c>
      <c r="D17" s="129">
        <f>G17/F17</f>
        <v>544.92857142857144</v>
      </c>
      <c r="E17" s="129">
        <f>D17/3</f>
        <v>181.64285714285714</v>
      </c>
      <c r="F17" s="14">
        <f>(SUM(H17+AD17))</f>
        <v>14</v>
      </c>
      <c r="G17" s="130">
        <f>SUM(I17+AA17)</f>
        <v>7629</v>
      </c>
      <c r="H17" s="204">
        <v>2</v>
      </c>
      <c r="I17" s="129">
        <f>SUM(L17:Z17)</f>
        <v>1114</v>
      </c>
      <c r="J17" s="129">
        <f>I17/H17</f>
        <v>557</v>
      </c>
      <c r="K17" s="163">
        <f>J17/3</f>
        <v>185.66666666666666</v>
      </c>
      <c r="L17" s="129">
        <v>541</v>
      </c>
      <c r="M17" s="14">
        <v>573</v>
      </c>
      <c r="N17" s="16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14">
        <v>6515</v>
      </c>
      <c r="AB17" s="14">
        <v>543</v>
      </c>
      <c r="AC17" s="14">
        <v>181</v>
      </c>
      <c r="AD17" s="14">
        <v>12</v>
      </c>
    </row>
    <row r="18" spans="1:30" ht="17.399999999999999" x14ac:dyDescent="0.35">
      <c r="A18">
        <v>14</v>
      </c>
      <c r="B18" s="86" t="s">
        <v>105</v>
      </c>
      <c r="C18" s="64" t="s">
        <v>91</v>
      </c>
      <c r="D18" s="129">
        <f>G18/F18</f>
        <v>544.17647058823525</v>
      </c>
      <c r="E18" s="129">
        <f>D18/3</f>
        <v>181.39215686274508</v>
      </c>
      <c r="F18" s="14">
        <f>(SUM(H18+AD18))</f>
        <v>17</v>
      </c>
      <c r="G18" s="130">
        <f>SUM(I18+AA18)</f>
        <v>9251</v>
      </c>
      <c r="H18" s="204">
        <v>2</v>
      </c>
      <c r="I18" s="129">
        <f>SUM(L18:Z18)</f>
        <v>1079</v>
      </c>
      <c r="J18" s="129">
        <f>I18/H18</f>
        <v>539.5</v>
      </c>
      <c r="K18" s="163">
        <f>J18/3</f>
        <v>179.83333333333334</v>
      </c>
      <c r="L18" s="129">
        <v>573</v>
      </c>
      <c r="M18" s="14">
        <v>506</v>
      </c>
      <c r="N18" s="16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14">
        <v>8172</v>
      </c>
      <c r="AB18" s="14">
        <v>545</v>
      </c>
      <c r="AC18" s="14">
        <v>182</v>
      </c>
      <c r="AD18" s="14">
        <v>15</v>
      </c>
    </row>
    <row r="19" spans="1:30" ht="17.399999999999999" x14ac:dyDescent="0.35">
      <c r="A19">
        <v>15</v>
      </c>
      <c r="B19" s="89" t="s">
        <v>107</v>
      </c>
      <c r="C19" s="81" t="s">
        <v>117</v>
      </c>
      <c r="D19" s="129">
        <f>G19/F19</f>
        <v>543.86666666666667</v>
      </c>
      <c r="E19" s="129">
        <f>D19/3</f>
        <v>181.28888888888889</v>
      </c>
      <c r="F19" s="14">
        <f>(SUM(H19+AD19))</f>
        <v>15</v>
      </c>
      <c r="G19" s="130">
        <f>SUM(I19+AA19)</f>
        <v>8158</v>
      </c>
      <c r="H19" s="204">
        <v>2</v>
      </c>
      <c r="I19" s="129">
        <f>SUM(L19:Z19)</f>
        <v>1098</v>
      </c>
      <c r="J19" s="129">
        <f>I19/H19</f>
        <v>549</v>
      </c>
      <c r="K19" s="163">
        <f>J19/3</f>
        <v>183</v>
      </c>
      <c r="L19" s="129">
        <v>581</v>
      </c>
      <c r="M19" s="14">
        <v>517</v>
      </c>
      <c r="N19" s="16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126"/>
      <c r="Z19" s="126"/>
      <c r="AA19" s="14">
        <v>7060</v>
      </c>
      <c r="AB19" s="14">
        <v>543</v>
      </c>
      <c r="AC19" s="14">
        <v>181</v>
      </c>
      <c r="AD19" s="14">
        <v>13</v>
      </c>
    </row>
    <row r="20" spans="1:30" ht="17.399999999999999" x14ac:dyDescent="0.35">
      <c r="A20">
        <v>16</v>
      </c>
      <c r="B20" s="89" t="s">
        <v>107</v>
      </c>
      <c r="C20" s="81" t="s">
        <v>119</v>
      </c>
      <c r="D20" s="129">
        <f>G20/F20</f>
        <v>543.375</v>
      </c>
      <c r="E20" s="129">
        <f>D20/3</f>
        <v>181.125</v>
      </c>
      <c r="F20" s="14">
        <f>(SUM(H20+AD20))</f>
        <v>16</v>
      </c>
      <c r="G20" s="130">
        <f>SUM(I20+AA20)</f>
        <v>8694</v>
      </c>
      <c r="H20" s="204">
        <v>2</v>
      </c>
      <c r="I20" s="129">
        <f>SUM(L20:Z20)</f>
        <v>1105</v>
      </c>
      <c r="J20" s="129">
        <f>I20/H20</f>
        <v>552.5</v>
      </c>
      <c r="K20" s="163">
        <f>J20/3</f>
        <v>184.16666666666666</v>
      </c>
      <c r="L20" s="129">
        <v>536</v>
      </c>
      <c r="M20" s="14">
        <v>569</v>
      </c>
      <c r="N20" s="16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14">
        <v>7589</v>
      </c>
      <c r="AB20" s="14">
        <v>542</v>
      </c>
      <c r="AC20" s="14">
        <v>181</v>
      </c>
      <c r="AD20" s="14">
        <v>14</v>
      </c>
    </row>
    <row r="21" spans="1:30" ht="17.399999999999999" x14ac:dyDescent="0.35">
      <c r="A21">
        <v>17</v>
      </c>
      <c r="B21" s="90" t="s">
        <v>108</v>
      </c>
      <c r="C21" s="79" t="s">
        <v>96</v>
      </c>
      <c r="D21" s="129">
        <f>G21/F21</f>
        <v>538.91666666666663</v>
      </c>
      <c r="E21" s="129">
        <f>D21/3</f>
        <v>179.63888888888889</v>
      </c>
      <c r="F21" s="14">
        <f>(SUM(H21+AD21))</f>
        <v>12</v>
      </c>
      <c r="G21" s="130">
        <f>SUM(I21+AA21)</f>
        <v>6467</v>
      </c>
      <c r="H21" s="204">
        <v>2</v>
      </c>
      <c r="I21" s="129">
        <f>SUM(L21:Z21)</f>
        <v>924</v>
      </c>
      <c r="J21" s="129">
        <f>I21/H21</f>
        <v>462</v>
      </c>
      <c r="K21" s="163">
        <f>J21/3</f>
        <v>154</v>
      </c>
      <c r="L21" s="129">
        <v>487</v>
      </c>
      <c r="M21" s="14">
        <v>437</v>
      </c>
      <c r="N21" s="16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14">
        <v>5543</v>
      </c>
      <c r="AB21" s="14">
        <v>554</v>
      </c>
      <c r="AC21" s="14">
        <v>185</v>
      </c>
      <c r="AD21" s="14">
        <v>10</v>
      </c>
    </row>
    <row r="22" spans="1:30" ht="17.399999999999999" x14ac:dyDescent="0.35">
      <c r="A22">
        <v>18</v>
      </c>
      <c r="B22" s="90" t="s">
        <v>108</v>
      </c>
      <c r="C22" s="79" t="s">
        <v>92</v>
      </c>
      <c r="D22" s="129">
        <f>G22/F22</f>
        <v>535.47058823529414</v>
      </c>
      <c r="E22" s="129">
        <f>D22/3</f>
        <v>178.49019607843138</v>
      </c>
      <c r="F22" s="14">
        <f>(SUM(H22+AD22))</f>
        <v>17</v>
      </c>
      <c r="G22" s="130">
        <f>SUM(I22+AA22)</f>
        <v>9103</v>
      </c>
      <c r="H22" s="204">
        <v>2</v>
      </c>
      <c r="I22" s="129">
        <f>SUM(L22:Z22)</f>
        <v>1023</v>
      </c>
      <c r="J22" s="129">
        <f>I22/H22</f>
        <v>511.5</v>
      </c>
      <c r="K22" s="163">
        <f>J22/3</f>
        <v>170.5</v>
      </c>
      <c r="L22" s="129">
        <v>547</v>
      </c>
      <c r="M22" s="14">
        <v>476</v>
      </c>
      <c r="N22" s="16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126"/>
      <c r="Z22" s="126"/>
      <c r="AA22" s="14">
        <v>8080</v>
      </c>
      <c r="AB22" s="14">
        <v>539</v>
      </c>
      <c r="AC22" s="14">
        <v>180</v>
      </c>
      <c r="AD22" s="14">
        <v>15</v>
      </c>
    </row>
    <row r="23" spans="1:30" ht="17.399999999999999" x14ac:dyDescent="0.35">
      <c r="A23">
        <v>19</v>
      </c>
      <c r="B23" s="85" t="s">
        <v>17</v>
      </c>
      <c r="C23" s="61" t="s">
        <v>88</v>
      </c>
      <c r="D23" s="129">
        <f>G23/F23</f>
        <v>534.28571428571433</v>
      </c>
      <c r="E23" s="129">
        <f>D23/3</f>
        <v>178.0952380952381</v>
      </c>
      <c r="F23" s="14">
        <f>(SUM(H23+AD23))</f>
        <v>14</v>
      </c>
      <c r="G23" s="130">
        <f>SUM(I23+AA23)</f>
        <v>7480</v>
      </c>
      <c r="H23" s="204">
        <v>2</v>
      </c>
      <c r="I23" s="129">
        <f>SUM(L23:Z23)</f>
        <v>1161</v>
      </c>
      <c r="J23" s="129">
        <f>I23/H23</f>
        <v>580.5</v>
      </c>
      <c r="K23" s="163">
        <f>J23/3</f>
        <v>193.5</v>
      </c>
      <c r="L23" s="129">
        <v>572</v>
      </c>
      <c r="M23" s="137">
        <v>589</v>
      </c>
      <c r="N23" s="16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14">
        <v>6319</v>
      </c>
      <c r="AB23" s="14">
        <v>527</v>
      </c>
      <c r="AC23" s="14">
        <v>176</v>
      </c>
      <c r="AD23" s="14">
        <v>12</v>
      </c>
    </row>
    <row r="24" spans="1:30" ht="17.399999999999999" x14ac:dyDescent="0.35">
      <c r="A24">
        <v>20</v>
      </c>
      <c r="B24" s="86" t="s">
        <v>105</v>
      </c>
      <c r="C24" s="64" t="s">
        <v>118</v>
      </c>
      <c r="D24" s="129">
        <f>G24/F24</f>
        <v>532.44444444444446</v>
      </c>
      <c r="E24" s="129">
        <f>D24/3</f>
        <v>177.4814814814815</v>
      </c>
      <c r="F24" s="14">
        <f>(SUM(H24+AD24))</f>
        <v>9</v>
      </c>
      <c r="G24" s="130">
        <f>SUM(I24+AA24)</f>
        <v>4792</v>
      </c>
      <c r="H24" s="204">
        <v>2</v>
      </c>
      <c r="I24" s="129">
        <f>SUM(L24:Z24)</f>
        <v>1065</v>
      </c>
      <c r="J24" s="129">
        <f>I24/H24</f>
        <v>532.5</v>
      </c>
      <c r="K24" s="163">
        <f>J24/3</f>
        <v>177.5</v>
      </c>
      <c r="L24" s="129">
        <v>502</v>
      </c>
      <c r="M24" s="14">
        <v>563</v>
      </c>
      <c r="N24" s="16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14">
        <v>3727</v>
      </c>
      <c r="AB24" s="14">
        <v>532</v>
      </c>
      <c r="AC24" s="14">
        <v>177</v>
      </c>
      <c r="AD24" s="14">
        <v>7</v>
      </c>
    </row>
    <row r="25" spans="1:30" ht="17.399999999999999" x14ac:dyDescent="0.35">
      <c r="A25">
        <v>21</v>
      </c>
      <c r="B25" s="86" t="s">
        <v>105</v>
      </c>
      <c r="C25" s="64" t="s">
        <v>87</v>
      </c>
      <c r="D25" s="129">
        <f>G25/F25</f>
        <v>522.41176470588232</v>
      </c>
      <c r="E25" s="129">
        <f>D25/3</f>
        <v>174.13725490196077</v>
      </c>
      <c r="F25" s="14">
        <f>(SUM(H25+AD25))</f>
        <v>17</v>
      </c>
      <c r="G25" s="130">
        <f>SUM(I25+AA25)</f>
        <v>8881</v>
      </c>
      <c r="H25" s="204">
        <v>2</v>
      </c>
      <c r="I25" s="129">
        <f>SUM(L25:Z25)</f>
        <v>987</v>
      </c>
      <c r="J25" s="129">
        <f>I25/H25</f>
        <v>493.5</v>
      </c>
      <c r="K25" s="163">
        <f>J25/3</f>
        <v>164.5</v>
      </c>
      <c r="L25" s="129">
        <v>465</v>
      </c>
      <c r="M25" s="14">
        <v>522</v>
      </c>
      <c r="N25" s="16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14">
        <v>7894</v>
      </c>
      <c r="AB25" s="14">
        <v>526</v>
      </c>
      <c r="AC25" s="14">
        <v>175</v>
      </c>
      <c r="AD25" s="14">
        <v>15</v>
      </c>
    </row>
    <row r="26" spans="1:30" ht="17.399999999999999" x14ac:dyDescent="0.35">
      <c r="A26">
        <v>22</v>
      </c>
      <c r="B26" s="97" t="s">
        <v>123</v>
      </c>
      <c r="C26" s="83" t="s">
        <v>132</v>
      </c>
      <c r="D26" s="129">
        <f>G26/F26</f>
        <v>518.63636363636363</v>
      </c>
      <c r="E26" s="129">
        <f>D26/3</f>
        <v>172.87878787878788</v>
      </c>
      <c r="F26" s="14">
        <f>(SUM(H26+AD26))</f>
        <v>11</v>
      </c>
      <c r="G26" s="130">
        <f>SUM(I26+AA26)</f>
        <v>5705</v>
      </c>
      <c r="H26" s="204">
        <v>2</v>
      </c>
      <c r="I26" s="129">
        <f>SUM(L26:Z26)</f>
        <v>1051</v>
      </c>
      <c r="J26" s="129">
        <f>I26/H26</f>
        <v>525.5</v>
      </c>
      <c r="K26" s="163">
        <f>J26/3</f>
        <v>175.16666666666666</v>
      </c>
      <c r="L26" s="129">
        <v>507</v>
      </c>
      <c r="M26" s="14">
        <v>544</v>
      </c>
      <c r="N26" s="16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126"/>
      <c r="AA26" s="14">
        <v>4654</v>
      </c>
      <c r="AB26" s="14">
        <v>517</v>
      </c>
      <c r="AC26" s="14">
        <v>172</v>
      </c>
      <c r="AD26" s="14">
        <v>9</v>
      </c>
    </row>
    <row r="27" spans="1:30" ht="17.399999999999999" x14ac:dyDescent="0.35">
      <c r="A27">
        <v>23</v>
      </c>
      <c r="B27" s="89" t="s">
        <v>107</v>
      </c>
      <c r="C27" s="81" t="s">
        <v>139</v>
      </c>
      <c r="D27" s="129">
        <f>G27/F27</f>
        <v>517.84615384615381</v>
      </c>
      <c r="E27" s="129">
        <f>D27/3</f>
        <v>172.61538461538461</v>
      </c>
      <c r="F27" s="14">
        <f>(SUM(H27+AD27))</f>
        <v>13</v>
      </c>
      <c r="G27" s="130">
        <f>SUM(I27+AA27)</f>
        <v>6732</v>
      </c>
      <c r="H27" s="204">
        <v>2</v>
      </c>
      <c r="I27" s="129">
        <f>SUM(L27:Z27)</f>
        <v>1013</v>
      </c>
      <c r="J27" s="129">
        <f>I27/H27</f>
        <v>506.5</v>
      </c>
      <c r="K27" s="163">
        <f>J27/3</f>
        <v>168.83333333333334</v>
      </c>
      <c r="L27" s="129">
        <v>466</v>
      </c>
      <c r="M27" s="14">
        <v>547</v>
      </c>
      <c r="N27" s="16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126"/>
      <c r="AA27" s="14">
        <v>5719</v>
      </c>
      <c r="AB27" s="14">
        <v>520</v>
      </c>
      <c r="AC27" s="14">
        <v>173</v>
      </c>
      <c r="AD27" s="14">
        <v>11</v>
      </c>
    </row>
    <row r="28" spans="1:30" ht="17.399999999999999" x14ac:dyDescent="0.35">
      <c r="A28">
        <v>24</v>
      </c>
      <c r="B28" s="97" t="s">
        <v>123</v>
      </c>
      <c r="C28" s="83" t="s">
        <v>148</v>
      </c>
      <c r="D28" s="129">
        <f>G28/F28</f>
        <v>515.46153846153845</v>
      </c>
      <c r="E28" s="129">
        <f>D28/3</f>
        <v>171.82051282051282</v>
      </c>
      <c r="F28" s="14">
        <f>(SUM(H28+AD28))</f>
        <v>13</v>
      </c>
      <c r="G28" s="130">
        <f>SUM(I28+AA28)</f>
        <v>6701</v>
      </c>
      <c r="H28" s="204"/>
      <c r="I28" s="129">
        <f>SUM(L28:Z28)</f>
        <v>480</v>
      </c>
      <c r="J28" s="129" t="e">
        <f>I28/H28</f>
        <v>#DIV/0!</v>
      </c>
      <c r="K28" s="163" t="e">
        <f>J28/3</f>
        <v>#DIV/0!</v>
      </c>
      <c r="L28" s="129"/>
      <c r="M28" s="14">
        <v>480</v>
      </c>
      <c r="N28" s="16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126"/>
      <c r="AA28" s="14">
        <v>6221</v>
      </c>
      <c r="AB28" s="14">
        <v>479</v>
      </c>
      <c r="AC28" s="14">
        <v>160</v>
      </c>
      <c r="AD28" s="14">
        <v>13</v>
      </c>
    </row>
    <row r="29" spans="1:30" ht="17.399999999999999" x14ac:dyDescent="0.35">
      <c r="A29">
        <v>25</v>
      </c>
      <c r="B29" s="90" t="s">
        <v>108</v>
      </c>
      <c r="C29" s="79" t="s">
        <v>146</v>
      </c>
      <c r="D29" s="129">
        <f>G29/F29</f>
        <v>515.35294117647061</v>
      </c>
      <c r="E29" s="129">
        <f>D29/3</f>
        <v>171.78431372549019</v>
      </c>
      <c r="F29" s="14">
        <f>(SUM(H29+AD29))</f>
        <v>17</v>
      </c>
      <c r="G29" s="130">
        <f>SUM(I29+AA29)</f>
        <v>8761</v>
      </c>
      <c r="H29" s="204">
        <v>2</v>
      </c>
      <c r="I29" s="129">
        <f>SUM(L29:Z29)</f>
        <v>1051</v>
      </c>
      <c r="J29" s="129">
        <f>I29/H29</f>
        <v>525.5</v>
      </c>
      <c r="K29" s="163">
        <f>J29/3</f>
        <v>175.16666666666666</v>
      </c>
      <c r="L29" s="129">
        <v>522</v>
      </c>
      <c r="M29" s="14">
        <v>529</v>
      </c>
      <c r="N29" s="16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126"/>
      <c r="AA29" s="14">
        <v>7710</v>
      </c>
      <c r="AB29" s="14">
        <v>514</v>
      </c>
      <c r="AC29" s="14">
        <v>171</v>
      </c>
      <c r="AD29" s="14">
        <v>15</v>
      </c>
    </row>
    <row r="30" spans="1:30" ht="17.399999999999999" x14ac:dyDescent="0.35">
      <c r="A30">
        <v>26</v>
      </c>
      <c r="B30" s="89" t="s">
        <v>107</v>
      </c>
      <c r="C30" s="81" t="s">
        <v>142</v>
      </c>
      <c r="D30" s="129">
        <f>G30/F30</f>
        <v>514.75</v>
      </c>
      <c r="E30" s="129">
        <f>D30/3</f>
        <v>171.58333333333334</v>
      </c>
      <c r="F30" s="14">
        <f>(SUM(H30+AD30))</f>
        <v>12</v>
      </c>
      <c r="G30" s="130">
        <f>SUM(I30+AA30)</f>
        <v>6177</v>
      </c>
      <c r="H30" s="204"/>
      <c r="I30" s="129">
        <f>SUM(L30:Z30)</f>
        <v>0</v>
      </c>
      <c r="J30" s="129" t="e">
        <f>I30/H30</f>
        <v>#DIV/0!</v>
      </c>
      <c r="K30" s="163" t="e">
        <f>J30/3</f>
        <v>#DIV/0!</v>
      </c>
      <c r="L30" s="129"/>
      <c r="M30" s="14"/>
      <c r="N30" s="16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126"/>
      <c r="AA30" s="14">
        <v>6177</v>
      </c>
      <c r="AB30" s="14">
        <v>515</v>
      </c>
      <c r="AC30" s="14">
        <v>172</v>
      </c>
      <c r="AD30" s="14">
        <v>12</v>
      </c>
    </row>
    <row r="31" spans="1:30" ht="17.399999999999999" x14ac:dyDescent="0.35">
      <c r="A31">
        <v>27</v>
      </c>
      <c r="B31" s="90" t="s">
        <v>108</v>
      </c>
      <c r="C31" s="79" t="s">
        <v>138</v>
      </c>
      <c r="D31" s="129">
        <f>G31/F31</f>
        <v>513</v>
      </c>
      <c r="E31" s="129">
        <f>D31/3</f>
        <v>171</v>
      </c>
      <c r="F31" s="14">
        <f>(SUM(H31+AD31))</f>
        <v>14</v>
      </c>
      <c r="G31" s="130">
        <f>SUM(I31+AA31)</f>
        <v>7182</v>
      </c>
      <c r="H31" s="204">
        <v>2</v>
      </c>
      <c r="I31" s="129">
        <f>SUM(L31:Z31)</f>
        <v>1014</v>
      </c>
      <c r="J31" s="129">
        <f>I31/H31</f>
        <v>507</v>
      </c>
      <c r="K31" s="163">
        <f>J31/3</f>
        <v>169</v>
      </c>
      <c r="L31" s="129">
        <v>497</v>
      </c>
      <c r="M31" s="14">
        <v>517</v>
      </c>
      <c r="N31" s="16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14">
        <v>6168</v>
      </c>
      <c r="AB31" s="14">
        <v>514</v>
      </c>
      <c r="AC31" s="14">
        <v>171</v>
      </c>
      <c r="AD31" s="14">
        <v>12</v>
      </c>
    </row>
    <row r="32" spans="1:30" ht="17.399999999999999" x14ac:dyDescent="0.35">
      <c r="A32">
        <v>28</v>
      </c>
      <c r="B32" s="87" t="s">
        <v>106</v>
      </c>
      <c r="C32" s="82" t="s">
        <v>100</v>
      </c>
      <c r="D32" s="129">
        <f>G32/F32</f>
        <v>510.8125</v>
      </c>
      <c r="E32" s="129">
        <f>D32/3</f>
        <v>170.27083333333334</v>
      </c>
      <c r="F32" s="14">
        <f>(SUM(H32+AD32))</f>
        <v>16</v>
      </c>
      <c r="G32" s="130">
        <f>SUM(I32+AA32)</f>
        <v>8173</v>
      </c>
      <c r="H32" s="204">
        <v>2</v>
      </c>
      <c r="I32" s="129">
        <f>SUM(L32:Z32)</f>
        <v>1150</v>
      </c>
      <c r="J32" s="129">
        <f>I32/H32</f>
        <v>575</v>
      </c>
      <c r="K32" s="163">
        <f>J32/3</f>
        <v>191.66666666666666</v>
      </c>
      <c r="L32" s="129">
        <v>625</v>
      </c>
      <c r="M32" s="14">
        <v>525</v>
      </c>
      <c r="N32" s="16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126"/>
      <c r="Z32" s="126"/>
      <c r="AA32" s="14">
        <v>7023</v>
      </c>
      <c r="AB32" s="14">
        <v>502</v>
      </c>
      <c r="AC32" s="14">
        <v>167</v>
      </c>
      <c r="AD32" s="14">
        <v>14</v>
      </c>
    </row>
    <row r="33" spans="1:30" ht="17.399999999999999" x14ac:dyDescent="0.35">
      <c r="A33">
        <v>29</v>
      </c>
      <c r="B33" s="90" t="s">
        <v>108</v>
      </c>
      <c r="C33" s="79" t="s">
        <v>145</v>
      </c>
      <c r="D33" s="129">
        <f>G33/F33</f>
        <v>509.53333333333336</v>
      </c>
      <c r="E33" s="129">
        <f>D33/3</f>
        <v>169.84444444444446</v>
      </c>
      <c r="F33" s="14">
        <f>(SUM(H33+AD33))</f>
        <v>15</v>
      </c>
      <c r="G33" s="130">
        <f>SUM(I33+AA33)</f>
        <v>7643</v>
      </c>
      <c r="H33" s="204">
        <v>2</v>
      </c>
      <c r="I33" s="129">
        <f>SUM(L33:Z33)</f>
        <v>1053</v>
      </c>
      <c r="J33" s="129">
        <f>I33/H33</f>
        <v>526.5</v>
      </c>
      <c r="K33" s="163">
        <f>J33/3</f>
        <v>175.5</v>
      </c>
      <c r="L33" s="129">
        <v>480</v>
      </c>
      <c r="M33" s="14">
        <v>573</v>
      </c>
      <c r="N33" s="16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126"/>
      <c r="Z33" s="126"/>
      <c r="AA33" s="14">
        <v>6590</v>
      </c>
      <c r="AB33" s="14">
        <v>507</v>
      </c>
      <c r="AC33" s="14">
        <v>169</v>
      </c>
      <c r="AD33" s="14">
        <v>13</v>
      </c>
    </row>
    <row r="34" spans="1:30" ht="17.399999999999999" x14ac:dyDescent="0.35">
      <c r="A34">
        <v>30</v>
      </c>
      <c r="B34" s="90" t="s">
        <v>108</v>
      </c>
      <c r="C34" s="79" t="s">
        <v>97</v>
      </c>
      <c r="D34" s="129">
        <f>G34/F34</f>
        <v>506.23529411764707</v>
      </c>
      <c r="E34" s="129">
        <f>D34/3</f>
        <v>168.74509803921569</v>
      </c>
      <c r="F34" s="14">
        <f>(SUM(H34+AD34))</f>
        <v>17</v>
      </c>
      <c r="G34" s="130">
        <f>SUM(I34+AA34)</f>
        <v>8606</v>
      </c>
      <c r="H34" s="204">
        <v>2</v>
      </c>
      <c r="I34" s="129">
        <f>SUM(L34:Z34)</f>
        <v>951</v>
      </c>
      <c r="J34" s="129">
        <f>I34/H34</f>
        <v>475.5</v>
      </c>
      <c r="K34" s="163">
        <f>J34/3</f>
        <v>158.5</v>
      </c>
      <c r="L34" s="129">
        <v>508</v>
      </c>
      <c r="M34" s="14">
        <v>443</v>
      </c>
      <c r="N34" s="16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126"/>
      <c r="AA34" s="14">
        <v>7655</v>
      </c>
      <c r="AB34" s="14">
        <v>510</v>
      </c>
      <c r="AC34" s="14">
        <v>170</v>
      </c>
      <c r="AD34" s="14">
        <v>15</v>
      </c>
    </row>
    <row r="35" spans="1:30" ht="17.399999999999999" x14ac:dyDescent="0.35">
      <c r="A35">
        <v>31</v>
      </c>
      <c r="B35" s="97" t="s">
        <v>123</v>
      </c>
      <c r="C35" s="83" t="s">
        <v>124</v>
      </c>
      <c r="D35" s="129">
        <f>G35/F35</f>
        <v>505.8</v>
      </c>
      <c r="E35" s="129">
        <f>D35/3</f>
        <v>168.6</v>
      </c>
      <c r="F35" s="14">
        <f>(SUM(H35+AD35))</f>
        <v>10</v>
      </c>
      <c r="G35" s="130">
        <f>SUM(I35+AA35)</f>
        <v>5058</v>
      </c>
      <c r="H35" s="204">
        <v>1</v>
      </c>
      <c r="I35" s="129">
        <f>SUM(L35:Z35)</f>
        <v>517</v>
      </c>
      <c r="J35" s="129">
        <f>I35/H35</f>
        <v>517</v>
      </c>
      <c r="K35" s="163">
        <f>J35/3</f>
        <v>172.33333333333334</v>
      </c>
      <c r="L35" s="129"/>
      <c r="M35" s="14">
        <v>517</v>
      </c>
      <c r="N35" s="16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126"/>
      <c r="Z35" s="126"/>
      <c r="AA35" s="14">
        <v>4541</v>
      </c>
      <c r="AB35" s="14">
        <v>505</v>
      </c>
      <c r="AC35" s="14">
        <v>168</v>
      </c>
      <c r="AD35" s="14">
        <v>9</v>
      </c>
    </row>
    <row r="36" spans="1:30" ht="17.399999999999999" x14ac:dyDescent="0.35">
      <c r="A36">
        <v>32</v>
      </c>
      <c r="B36" s="89" t="s">
        <v>107</v>
      </c>
      <c r="C36" s="81" t="s">
        <v>136</v>
      </c>
      <c r="D36" s="129">
        <f>G36/F36</f>
        <v>502.13333333333333</v>
      </c>
      <c r="E36" s="129">
        <f>D36/3</f>
        <v>167.37777777777777</v>
      </c>
      <c r="F36" s="14">
        <f>(SUM(H36+AD36))</f>
        <v>15</v>
      </c>
      <c r="G36" s="130">
        <f>SUM(I36+AA36)</f>
        <v>7532</v>
      </c>
      <c r="H36" s="204">
        <v>2</v>
      </c>
      <c r="I36" s="129">
        <f>SUM(L36:Z36)</f>
        <v>1069</v>
      </c>
      <c r="J36" s="129">
        <f>I36/H36</f>
        <v>534.5</v>
      </c>
      <c r="K36" s="163">
        <f>J36/3</f>
        <v>178.16666666666666</v>
      </c>
      <c r="L36" s="129">
        <v>561</v>
      </c>
      <c r="M36" s="14">
        <v>508</v>
      </c>
      <c r="N36" s="16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126"/>
      <c r="Z36" s="126"/>
      <c r="AA36" s="14">
        <v>6463</v>
      </c>
      <c r="AB36" s="14">
        <v>497</v>
      </c>
      <c r="AC36" s="14">
        <v>166</v>
      </c>
      <c r="AD36" s="14">
        <v>13</v>
      </c>
    </row>
    <row r="37" spans="1:30" ht="17.399999999999999" x14ac:dyDescent="0.35">
      <c r="A37">
        <v>33</v>
      </c>
      <c r="B37" s="90" t="s">
        <v>108</v>
      </c>
      <c r="C37" s="79" t="s">
        <v>120</v>
      </c>
      <c r="D37" s="129">
        <f>G37/F37</f>
        <v>498.64705882352939</v>
      </c>
      <c r="E37" s="129">
        <f>D37/3</f>
        <v>166.21568627450981</v>
      </c>
      <c r="F37" s="14">
        <f>(SUM(H37+AD37))</f>
        <v>17</v>
      </c>
      <c r="G37" s="130">
        <f>SUM(I37+AA37)</f>
        <v>8477</v>
      </c>
      <c r="H37" s="204">
        <v>2</v>
      </c>
      <c r="I37" s="129">
        <f>SUM(L37:Z37)</f>
        <v>845</v>
      </c>
      <c r="J37" s="129">
        <f>I37/H37</f>
        <v>422.5</v>
      </c>
      <c r="K37" s="163">
        <f>J37/3</f>
        <v>140.83333333333334</v>
      </c>
      <c r="L37" s="129">
        <v>427</v>
      </c>
      <c r="M37" s="14">
        <v>418</v>
      </c>
      <c r="N37" s="16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126"/>
      <c r="AA37" s="14">
        <v>7632</v>
      </c>
      <c r="AB37" s="14">
        <v>509</v>
      </c>
      <c r="AC37" s="14">
        <v>170</v>
      </c>
      <c r="AD37" s="14">
        <v>15</v>
      </c>
    </row>
    <row r="38" spans="1:30" ht="17.399999999999999" x14ac:dyDescent="0.35">
      <c r="A38">
        <v>34</v>
      </c>
      <c r="B38" s="90" t="s">
        <v>108</v>
      </c>
      <c r="C38" s="79" t="s">
        <v>125</v>
      </c>
      <c r="D38" s="129">
        <f>G38/F38</f>
        <v>498</v>
      </c>
      <c r="E38" s="129">
        <f>D38/3</f>
        <v>166</v>
      </c>
      <c r="F38" s="14">
        <f>(SUM(H38+AD38))</f>
        <v>14</v>
      </c>
      <c r="G38" s="130">
        <f>SUM(I38+AA38)</f>
        <v>6972</v>
      </c>
      <c r="H38" s="204">
        <v>2</v>
      </c>
      <c r="I38" s="129">
        <f>SUM(L38:Z38)</f>
        <v>1150</v>
      </c>
      <c r="J38" s="129">
        <f>I38/H38</f>
        <v>575</v>
      </c>
      <c r="K38" s="163">
        <f>J38/3</f>
        <v>191.66666666666666</v>
      </c>
      <c r="L38" s="129">
        <v>578</v>
      </c>
      <c r="M38" s="14">
        <v>572</v>
      </c>
      <c r="N38" s="16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126"/>
      <c r="AA38" s="14">
        <v>5822</v>
      </c>
      <c r="AB38" s="14">
        <v>485</v>
      </c>
      <c r="AC38" s="14">
        <v>162</v>
      </c>
      <c r="AD38" s="14">
        <v>12</v>
      </c>
    </row>
    <row r="39" spans="1:30" ht="17.399999999999999" x14ac:dyDescent="0.35">
      <c r="A39">
        <v>35</v>
      </c>
      <c r="B39" s="97" t="s">
        <v>123</v>
      </c>
      <c r="C39" s="83" t="s">
        <v>130</v>
      </c>
      <c r="D39" s="129">
        <f>G39/F39</f>
        <v>497.1</v>
      </c>
      <c r="E39" s="129">
        <f>D39/3</f>
        <v>165.70000000000002</v>
      </c>
      <c r="F39" s="14">
        <f>(SUM(H39+AD39))</f>
        <v>10</v>
      </c>
      <c r="G39" s="130">
        <f>SUM(I39+AA39)</f>
        <v>4971</v>
      </c>
      <c r="H39" s="204">
        <v>1</v>
      </c>
      <c r="I39" s="129">
        <f>SUM(L39:Z39)</f>
        <v>524</v>
      </c>
      <c r="J39" s="129">
        <f>I39/H39</f>
        <v>524</v>
      </c>
      <c r="K39" s="163">
        <f>J39/3</f>
        <v>174.66666666666666</v>
      </c>
      <c r="L39" s="129"/>
      <c r="M39" s="14">
        <v>524</v>
      </c>
      <c r="N39" s="16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126"/>
      <c r="Z39" s="126"/>
      <c r="AA39" s="14">
        <v>4447</v>
      </c>
      <c r="AB39" s="14">
        <v>494</v>
      </c>
      <c r="AC39" s="14">
        <v>165</v>
      </c>
      <c r="AD39" s="14">
        <v>9</v>
      </c>
    </row>
    <row r="40" spans="1:30" ht="17.399999999999999" x14ac:dyDescent="0.35">
      <c r="A40">
        <v>36</v>
      </c>
      <c r="B40" s="97" t="s">
        <v>123</v>
      </c>
      <c r="C40" s="83" t="s">
        <v>101</v>
      </c>
      <c r="D40" s="129">
        <f>G40/F40</f>
        <v>494.85714285714283</v>
      </c>
      <c r="E40" s="129">
        <f>D40/3</f>
        <v>164.95238095238093</v>
      </c>
      <c r="F40" s="14">
        <f>(SUM(H40+AD40))</f>
        <v>14</v>
      </c>
      <c r="G40" s="130">
        <f>SUM(I40+AA40)</f>
        <v>6928</v>
      </c>
      <c r="H40" s="204">
        <v>2</v>
      </c>
      <c r="I40" s="129">
        <f>SUM(L40:Z40)</f>
        <v>1011</v>
      </c>
      <c r="J40" s="129">
        <f>I40/H40</f>
        <v>505.5</v>
      </c>
      <c r="K40" s="163">
        <f>J40/3</f>
        <v>168.5</v>
      </c>
      <c r="L40" s="129">
        <v>496</v>
      </c>
      <c r="M40" s="14">
        <v>515</v>
      </c>
      <c r="N40" s="16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126"/>
      <c r="Z40" s="126"/>
      <c r="AA40" s="14">
        <v>5917</v>
      </c>
      <c r="AB40" s="14">
        <v>493</v>
      </c>
      <c r="AC40" s="14">
        <v>164</v>
      </c>
      <c r="AD40" s="14">
        <v>12</v>
      </c>
    </row>
    <row r="41" spans="1:30" ht="17.399999999999999" x14ac:dyDescent="0.35">
      <c r="A41">
        <v>37</v>
      </c>
      <c r="B41" s="86" t="s">
        <v>105</v>
      </c>
      <c r="C41" s="64" t="s">
        <v>159</v>
      </c>
      <c r="D41" s="129">
        <f>G41/F41</f>
        <v>494.5</v>
      </c>
      <c r="E41" s="129">
        <f>D41/3</f>
        <v>164.83333333333334</v>
      </c>
      <c r="F41" s="14">
        <f>(SUM(H41+AD41))</f>
        <v>4</v>
      </c>
      <c r="G41" s="130">
        <f>SUM(I41+AA41)</f>
        <v>1978</v>
      </c>
      <c r="H41" s="204">
        <v>1</v>
      </c>
      <c r="I41" s="129">
        <f>SUM(L41:Z41)</f>
        <v>523</v>
      </c>
      <c r="J41" s="129">
        <f>I41/H41</f>
        <v>523</v>
      </c>
      <c r="K41" s="163">
        <f>J41/3</f>
        <v>174.33333333333334</v>
      </c>
      <c r="L41" s="129">
        <v>523</v>
      </c>
      <c r="M41" s="14"/>
      <c r="N41" s="16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126"/>
      <c r="Z41" s="126"/>
      <c r="AA41" s="14">
        <v>1455</v>
      </c>
      <c r="AB41" s="14">
        <v>485</v>
      </c>
      <c r="AC41" s="14">
        <v>162</v>
      </c>
      <c r="AD41" s="14">
        <v>3</v>
      </c>
    </row>
    <row r="42" spans="1:30" ht="17.399999999999999" x14ac:dyDescent="0.35">
      <c r="A42">
        <v>38</v>
      </c>
      <c r="B42" s="95" t="s">
        <v>121</v>
      </c>
      <c r="C42" s="99" t="s">
        <v>122</v>
      </c>
      <c r="D42" s="129">
        <f>G42/F42</f>
        <v>493.6875</v>
      </c>
      <c r="E42" s="129">
        <f>D42/3</f>
        <v>164.5625</v>
      </c>
      <c r="F42" s="14">
        <f>(SUM(H42+AD42))</f>
        <v>16</v>
      </c>
      <c r="G42" s="130">
        <f>SUM(I42+AA42)</f>
        <v>7899</v>
      </c>
      <c r="H42" s="204">
        <v>2</v>
      </c>
      <c r="I42" s="129">
        <f>SUM(L42:Z42)</f>
        <v>1044</v>
      </c>
      <c r="J42" s="129">
        <f>I42/H42</f>
        <v>522</v>
      </c>
      <c r="K42" s="163">
        <f>J42/3</f>
        <v>174</v>
      </c>
      <c r="L42" s="129">
        <v>527</v>
      </c>
      <c r="M42" s="14">
        <v>517</v>
      </c>
      <c r="N42" s="16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126"/>
      <c r="AA42" s="14">
        <v>6855</v>
      </c>
      <c r="AB42" s="14">
        <v>490</v>
      </c>
      <c r="AC42" s="14">
        <v>163</v>
      </c>
      <c r="AD42" s="14">
        <v>14</v>
      </c>
    </row>
    <row r="43" spans="1:30" ht="17.399999999999999" x14ac:dyDescent="0.35">
      <c r="A43">
        <v>39</v>
      </c>
      <c r="B43" s="22" t="s">
        <v>126</v>
      </c>
      <c r="C43" s="186" t="s">
        <v>211</v>
      </c>
      <c r="D43" s="129">
        <f>G43/F43</f>
        <v>491</v>
      </c>
      <c r="E43" s="129">
        <f>D43/3</f>
        <v>163.66666666666666</v>
      </c>
      <c r="F43" s="14">
        <f>(SUM(H43+AD43))</f>
        <v>1</v>
      </c>
      <c r="G43" s="130">
        <f>SUM(I43+AA43)</f>
        <v>491</v>
      </c>
      <c r="H43" s="204">
        <v>1</v>
      </c>
      <c r="I43" s="129">
        <f>SUM(L43:Z43)</f>
        <v>491</v>
      </c>
      <c r="J43" s="129">
        <f>I43/H43</f>
        <v>491</v>
      </c>
      <c r="K43" s="163">
        <f>J43/3</f>
        <v>163.66666666666666</v>
      </c>
      <c r="L43" s="129">
        <v>491</v>
      </c>
      <c r="M43" s="14"/>
      <c r="N43" s="16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126"/>
      <c r="Z43" s="126"/>
      <c r="AA43" s="14"/>
      <c r="AB43" s="14"/>
      <c r="AC43" s="14"/>
      <c r="AD43" s="14"/>
    </row>
    <row r="44" spans="1:30" ht="17.399999999999999" x14ac:dyDescent="0.35">
      <c r="A44">
        <v>40</v>
      </c>
      <c r="B44" s="95" t="s">
        <v>121</v>
      </c>
      <c r="C44" s="99" t="s">
        <v>141</v>
      </c>
      <c r="D44" s="129">
        <f>G44/F44</f>
        <v>489.86666666666667</v>
      </c>
      <c r="E44" s="129">
        <f>D44/3</f>
        <v>163.28888888888889</v>
      </c>
      <c r="F44" s="14">
        <f>(SUM(H44+AD44))</f>
        <v>15</v>
      </c>
      <c r="G44" s="130">
        <f>SUM(I44+AA44)</f>
        <v>7348</v>
      </c>
      <c r="H44" s="204">
        <v>2</v>
      </c>
      <c r="I44" s="129">
        <f>SUM(L44:Z44)</f>
        <v>1034</v>
      </c>
      <c r="J44" s="129">
        <f>I44/H44</f>
        <v>517</v>
      </c>
      <c r="K44" s="163">
        <f>J44/3</f>
        <v>172.33333333333334</v>
      </c>
      <c r="L44" s="129">
        <v>533</v>
      </c>
      <c r="M44" s="14">
        <v>501</v>
      </c>
      <c r="N44" s="16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126"/>
      <c r="Z44" s="126"/>
      <c r="AA44" s="14">
        <v>6314</v>
      </c>
      <c r="AB44" s="14">
        <v>486</v>
      </c>
      <c r="AC44" s="14">
        <v>162</v>
      </c>
      <c r="AD44" s="14">
        <v>13</v>
      </c>
    </row>
    <row r="45" spans="1:30" ht="17.399999999999999" x14ac:dyDescent="0.35">
      <c r="A45">
        <v>41</v>
      </c>
      <c r="B45" s="97" t="s">
        <v>123</v>
      </c>
      <c r="C45" s="83" t="s">
        <v>153</v>
      </c>
      <c r="D45" s="129">
        <f>G45/F45</f>
        <v>489.5</v>
      </c>
      <c r="E45" s="129">
        <f>D45/3</f>
        <v>163.16666666666666</v>
      </c>
      <c r="F45" s="14">
        <f>(SUM(H45+AD45))</f>
        <v>16</v>
      </c>
      <c r="G45" s="130">
        <f>SUM(I45+AA45)</f>
        <v>7832</v>
      </c>
      <c r="H45" s="204">
        <v>2</v>
      </c>
      <c r="I45" s="129">
        <f>SUM(L45:Z45)</f>
        <v>993</v>
      </c>
      <c r="J45" s="129">
        <f>I45/H45</f>
        <v>496.5</v>
      </c>
      <c r="K45" s="163">
        <f>J45/3</f>
        <v>165.5</v>
      </c>
      <c r="L45" s="129">
        <v>501</v>
      </c>
      <c r="M45" s="14">
        <v>492</v>
      </c>
      <c r="N45" s="16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126"/>
      <c r="Z45" s="126"/>
      <c r="AA45" s="14">
        <v>6839</v>
      </c>
      <c r="AB45" s="14">
        <v>489</v>
      </c>
      <c r="AC45" s="14">
        <v>163</v>
      </c>
      <c r="AD45" s="14">
        <v>14</v>
      </c>
    </row>
    <row r="46" spans="1:30" ht="17.399999999999999" x14ac:dyDescent="0.35">
      <c r="A46">
        <v>42</v>
      </c>
      <c r="B46" s="97" t="s">
        <v>123</v>
      </c>
      <c r="C46" s="83" t="s">
        <v>129</v>
      </c>
      <c r="D46" s="129">
        <f>G46/F46</f>
        <v>484.61538461538464</v>
      </c>
      <c r="E46" s="129">
        <f>D46/3</f>
        <v>161.53846153846155</v>
      </c>
      <c r="F46" s="14">
        <f>(SUM(H46+AD46))</f>
        <v>13</v>
      </c>
      <c r="G46" s="130">
        <f>SUM(I46+AA46)</f>
        <v>6300</v>
      </c>
      <c r="H46" s="204">
        <v>2</v>
      </c>
      <c r="I46" s="129">
        <f>SUM(L46:Z46)</f>
        <v>1052</v>
      </c>
      <c r="J46" s="129">
        <f>I46/H46</f>
        <v>526</v>
      </c>
      <c r="K46" s="163">
        <f>J46/3</f>
        <v>175.33333333333334</v>
      </c>
      <c r="L46" s="129">
        <v>537</v>
      </c>
      <c r="M46" s="14">
        <v>515</v>
      </c>
      <c r="N46" s="16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126"/>
      <c r="Z46" s="126"/>
      <c r="AA46" s="14">
        <v>5248</v>
      </c>
      <c r="AB46" s="14">
        <v>477</v>
      </c>
      <c r="AC46" s="14">
        <v>159</v>
      </c>
      <c r="AD46" s="14">
        <v>11</v>
      </c>
    </row>
    <row r="47" spans="1:30" ht="17.399999999999999" x14ac:dyDescent="0.35">
      <c r="A47">
        <v>43</v>
      </c>
      <c r="B47" s="95" t="s">
        <v>121</v>
      </c>
      <c r="C47" s="99" t="s">
        <v>128</v>
      </c>
      <c r="D47" s="129">
        <f>G47/F47</f>
        <v>482.46666666666664</v>
      </c>
      <c r="E47" s="129">
        <f>D47/3</f>
        <v>160.82222222222222</v>
      </c>
      <c r="F47" s="14">
        <f>(SUM(H47+AD47))</f>
        <v>15</v>
      </c>
      <c r="G47" s="130">
        <f>SUM(I47+AA47)</f>
        <v>7237</v>
      </c>
      <c r="H47" s="204">
        <v>2</v>
      </c>
      <c r="I47" s="129">
        <f>SUM(L47:Z47)</f>
        <v>918</v>
      </c>
      <c r="J47" s="129">
        <f>I47/H47</f>
        <v>459</v>
      </c>
      <c r="K47" s="163">
        <f>J47/3</f>
        <v>153</v>
      </c>
      <c r="L47" s="129">
        <v>466</v>
      </c>
      <c r="M47" s="14">
        <v>452</v>
      </c>
      <c r="N47" s="16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126"/>
      <c r="AA47" s="14">
        <v>6319</v>
      </c>
      <c r="AB47" s="14">
        <v>486</v>
      </c>
      <c r="AC47" s="14">
        <v>162</v>
      </c>
      <c r="AD47" s="14">
        <v>13</v>
      </c>
    </row>
    <row r="48" spans="1:30" ht="17.399999999999999" x14ac:dyDescent="0.35">
      <c r="A48">
        <v>44</v>
      </c>
      <c r="B48" s="87" t="s">
        <v>106</v>
      </c>
      <c r="C48" s="82" t="s">
        <v>144</v>
      </c>
      <c r="D48" s="129">
        <f>G48/F48</f>
        <v>482.13333333333333</v>
      </c>
      <c r="E48" s="129">
        <f>D48/3</f>
        <v>160.71111111111111</v>
      </c>
      <c r="F48" s="14">
        <f>(SUM(H48+AD48))</f>
        <v>15</v>
      </c>
      <c r="G48" s="130">
        <f>SUM(I48+AA48)</f>
        <v>7232</v>
      </c>
      <c r="H48" s="204">
        <v>2</v>
      </c>
      <c r="I48" s="129">
        <f>SUM(L48:Z48)</f>
        <v>1102</v>
      </c>
      <c r="J48" s="129">
        <f>I48/H48</f>
        <v>551</v>
      </c>
      <c r="K48" s="163">
        <f>J48/3</f>
        <v>183.66666666666666</v>
      </c>
      <c r="L48" s="129">
        <v>558</v>
      </c>
      <c r="M48" s="14">
        <v>544</v>
      </c>
      <c r="N48" s="16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126"/>
      <c r="Z48" s="126"/>
      <c r="AA48" s="14">
        <v>6130</v>
      </c>
      <c r="AB48" s="14">
        <v>472</v>
      </c>
      <c r="AC48" s="14">
        <v>157</v>
      </c>
      <c r="AD48" s="14">
        <v>13</v>
      </c>
    </row>
    <row r="49" spans="1:30" ht="17.399999999999999" x14ac:dyDescent="0.35">
      <c r="A49">
        <v>45</v>
      </c>
      <c r="B49" s="22" t="s">
        <v>126</v>
      </c>
      <c r="C49" s="91" t="s">
        <v>127</v>
      </c>
      <c r="D49" s="129">
        <f>G49/F49</f>
        <v>478.58823529411762</v>
      </c>
      <c r="E49" s="129">
        <f>D49/3</f>
        <v>159.52941176470588</v>
      </c>
      <c r="F49" s="14">
        <f>(SUM(H49+AD49))</f>
        <v>17</v>
      </c>
      <c r="G49" s="130">
        <f>SUM(I49+AA49)</f>
        <v>8136</v>
      </c>
      <c r="H49" s="204">
        <v>2</v>
      </c>
      <c r="I49" s="129">
        <f>SUM(L49:Z49)</f>
        <v>1071</v>
      </c>
      <c r="J49" s="129">
        <f>I49/H49</f>
        <v>535.5</v>
      </c>
      <c r="K49" s="163">
        <f>J49/3</f>
        <v>178.5</v>
      </c>
      <c r="L49" s="129">
        <v>523</v>
      </c>
      <c r="M49" s="14">
        <v>548</v>
      </c>
      <c r="N49" s="16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126"/>
      <c r="AA49" s="14">
        <v>7065</v>
      </c>
      <c r="AB49" s="14">
        <v>471</v>
      </c>
      <c r="AC49" s="14">
        <v>157</v>
      </c>
      <c r="AD49" s="14">
        <v>15</v>
      </c>
    </row>
    <row r="50" spans="1:30" ht="17.399999999999999" x14ac:dyDescent="0.35">
      <c r="A50">
        <v>46</v>
      </c>
      <c r="B50" s="95" t="s">
        <v>121</v>
      </c>
      <c r="C50" s="99" t="s">
        <v>137</v>
      </c>
      <c r="D50" s="129">
        <f>G50/F50</f>
        <v>478.21428571428572</v>
      </c>
      <c r="E50" s="129">
        <f>D50/3</f>
        <v>159.4047619047619</v>
      </c>
      <c r="F50" s="14">
        <f>(SUM(H50+AD50))</f>
        <v>14</v>
      </c>
      <c r="G50" s="130">
        <f>SUM(I50+AA50)</f>
        <v>6695</v>
      </c>
      <c r="H50" s="204">
        <v>2</v>
      </c>
      <c r="I50" s="129">
        <f>SUM(L50:Z50)</f>
        <v>856</v>
      </c>
      <c r="J50" s="129">
        <f>I50/H50</f>
        <v>428</v>
      </c>
      <c r="K50" s="163">
        <f>J50/3</f>
        <v>142.66666666666666</v>
      </c>
      <c r="L50" s="129">
        <v>399</v>
      </c>
      <c r="M50" s="14">
        <v>457</v>
      </c>
      <c r="N50" s="16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126"/>
      <c r="Z50" s="126"/>
      <c r="AA50" s="14">
        <v>5839</v>
      </c>
      <c r="AB50" s="14">
        <v>487</v>
      </c>
      <c r="AC50" s="14">
        <v>162</v>
      </c>
      <c r="AD50" s="14">
        <v>12</v>
      </c>
    </row>
    <row r="51" spans="1:30" ht="17.399999999999999" x14ac:dyDescent="0.35">
      <c r="A51">
        <v>47</v>
      </c>
      <c r="B51" s="95" t="s">
        <v>121</v>
      </c>
      <c r="C51" s="99" t="s">
        <v>143</v>
      </c>
      <c r="D51" s="129">
        <f>G51/F51</f>
        <v>478</v>
      </c>
      <c r="E51" s="129">
        <f>D51/3</f>
        <v>159.33333333333334</v>
      </c>
      <c r="F51" s="14">
        <f>(SUM(H51+AD51))</f>
        <v>17</v>
      </c>
      <c r="G51" s="130">
        <f>SUM(I51+AA51)</f>
        <v>8126</v>
      </c>
      <c r="H51" s="204">
        <v>2</v>
      </c>
      <c r="I51" s="129">
        <f>SUM(L51:Z51)</f>
        <v>961</v>
      </c>
      <c r="J51" s="129">
        <f>I51/H51</f>
        <v>480.5</v>
      </c>
      <c r="K51" s="163">
        <f>J51/3</f>
        <v>160.16666666666666</v>
      </c>
      <c r="L51" s="129">
        <v>480</v>
      </c>
      <c r="M51" s="14">
        <v>481</v>
      </c>
      <c r="N51" s="16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126"/>
      <c r="AA51" s="14">
        <v>7165</v>
      </c>
      <c r="AB51" s="14">
        <v>478</v>
      </c>
      <c r="AC51" s="14">
        <v>159</v>
      </c>
      <c r="AD51" s="14">
        <v>15</v>
      </c>
    </row>
    <row r="52" spans="1:30" ht="17.399999999999999" x14ac:dyDescent="0.35">
      <c r="A52">
        <v>48</v>
      </c>
      <c r="B52" s="97" t="s">
        <v>123</v>
      </c>
      <c r="C52" s="83" t="s">
        <v>131</v>
      </c>
      <c r="D52" s="129">
        <f>G52/F52</f>
        <v>476.94117647058823</v>
      </c>
      <c r="E52" s="129">
        <f>D52/3</f>
        <v>158.98039215686273</v>
      </c>
      <c r="F52" s="14">
        <f>(SUM(H52+AD52))</f>
        <v>17</v>
      </c>
      <c r="G52" s="130">
        <f>SUM(I52+AA52)</f>
        <v>8108</v>
      </c>
      <c r="H52" s="204">
        <v>2</v>
      </c>
      <c r="I52" s="129">
        <f>SUM(L52:Z52)</f>
        <v>965</v>
      </c>
      <c r="J52" s="129">
        <f>I52/H52</f>
        <v>482.5</v>
      </c>
      <c r="K52" s="163">
        <f>J52/3</f>
        <v>160.83333333333334</v>
      </c>
      <c r="L52" s="129">
        <v>428</v>
      </c>
      <c r="M52" s="14">
        <v>537</v>
      </c>
      <c r="N52" s="16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126"/>
      <c r="AA52" s="14">
        <v>7143</v>
      </c>
      <c r="AB52" s="14">
        <v>476</v>
      </c>
      <c r="AC52" s="14">
        <v>159</v>
      </c>
      <c r="AD52" s="14">
        <v>15</v>
      </c>
    </row>
    <row r="53" spans="1:30" ht="17.399999999999999" x14ac:dyDescent="0.35">
      <c r="A53">
        <v>49</v>
      </c>
      <c r="B53" s="22" t="s">
        <v>126</v>
      </c>
      <c r="C53" s="91" t="s">
        <v>134</v>
      </c>
      <c r="D53" s="129">
        <f>G53/F53</f>
        <v>476.25</v>
      </c>
      <c r="E53" s="129">
        <f>D53/3</f>
        <v>158.75</v>
      </c>
      <c r="F53" s="14">
        <f>(SUM(H53+AD53))</f>
        <v>16</v>
      </c>
      <c r="G53" s="130">
        <f>SUM(I53+AA53)</f>
        <v>7620</v>
      </c>
      <c r="H53" s="204">
        <v>2</v>
      </c>
      <c r="I53" s="129">
        <f>SUM(L53:Z53)</f>
        <v>954</v>
      </c>
      <c r="J53" s="129">
        <f>I53/H53</f>
        <v>477</v>
      </c>
      <c r="K53" s="163">
        <f>J53/3</f>
        <v>159</v>
      </c>
      <c r="L53" s="129">
        <v>424</v>
      </c>
      <c r="M53" s="14">
        <v>530</v>
      </c>
      <c r="N53" s="16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126"/>
      <c r="AA53" s="14">
        <v>6666</v>
      </c>
      <c r="AB53" s="14">
        <v>476</v>
      </c>
      <c r="AC53" s="14">
        <v>159</v>
      </c>
      <c r="AD53" s="14">
        <v>14</v>
      </c>
    </row>
    <row r="54" spans="1:30" ht="17.399999999999999" x14ac:dyDescent="0.35">
      <c r="A54">
        <v>50</v>
      </c>
      <c r="B54" s="95" t="s">
        <v>121</v>
      </c>
      <c r="C54" s="99" t="s">
        <v>147</v>
      </c>
      <c r="D54" s="129">
        <f>G54/F54</f>
        <v>472</v>
      </c>
      <c r="E54" s="129">
        <f>D54/3</f>
        <v>157.33333333333334</v>
      </c>
      <c r="F54" s="14">
        <f>(SUM(H54+AD54))</f>
        <v>11</v>
      </c>
      <c r="G54" s="130">
        <f>SUM(I54+AA54)</f>
        <v>5192</v>
      </c>
      <c r="H54" s="204">
        <v>2</v>
      </c>
      <c r="I54" s="129">
        <f>SUM(L54:Z54)</f>
        <v>858</v>
      </c>
      <c r="J54" s="129">
        <f>I54/H54</f>
        <v>429</v>
      </c>
      <c r="K54" s="163">
        <f>J54/3</f>
        <v>143</v>
      </c>
      <c r="L54" s="129">
        <v>447</v>
      </c>
      <c r="M54" s="14">
        <v>411</v>
      </c>
      <c r="N54" s="16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126"/>
      <c r="Z54" s="126"/>
      <c r="AA54" s="14">
        <v>4334</v>
      </c>
      <c r="AB54" s="14">
        <v>482</v>
      </c>
      <c r="AC54" s="14">
        <v>161</v>
      </c>
      <c r="AD54" s="14">
        <v>9</v>
      </c>
    </row>
    <row r="55" spans="1:30" ht="17.399999999999999" x14ac:dyDescent="0.35">
      <c r="A55">
        <v>51</v>
      </c>
      <c r="B55" s="95" t="s">
        <v>121</v>
      </c>
      <c r="C55" s="99" t="s">
        <v>133</v>
      </c>
      <c r="D55" s="129">
        <f>G55/F55</f>
        <v>469.4375</v>
      </c>
      <c r="E55" s="129">
        <f>D55/3</f>
        <v>156.47916666666666</v>
      </c>
      <c r="F55" s="14">
        <f>(SUM(H55+AD55))</f>
        <v>16</v>
      </c>
      <c r="G55" s="130">
        <f>SUM(I55+AA55)</f>
        <v>7511</v>
      </c>
      <c r="H55" s="204">
        <v>2</v>
      </c>
      <c r="I55" s="129">
        <f>SUM(L55:Z55)</f>
        <v>939</v>
      </c>
      <c r="J55" s="129">
        <f>I55/H55</f>
        <v>469.5</v>
      </c>
      <c r="K55" s="163">
        <f>J55/3</f>
        <v>156.5</v>
      </c>
      <c r="L55" s="129">
        <v>508</v>
      </c>
      <c r="M55" s="14">
        <v>431</v>
      </c>
      <c r="N55" s="16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126"/>
      <c r="AA55" s="14">
        <v>6572</v>
      </c>
      <c r="AB55" s="14">
        <v>469</v>
      </c>
      <c r="AC55" s="14">
        <v>156</v>
      </c>
      <c r="AD55" s="14">
        <v>14</v>
      </c>
    </row>
    <row r="56" spans="1:30" ht="17.399999999999999" x14ac:dyDescent="0.35">
      <c r="A56">
        <v>52</v>
      </c>
      <c r="B56" s="95" t="s">
        <v>121</v>
      </c>
      <c r="C56" s="99" t="s">
        <v>155</v>
      </c>
      <c r="D56" s="129">
        <f>G56/F56</f>
        <v>465.92857142857144</v>
      </c>
      <c r="E56" s="129">
        <f>D56/3</f>
        <v>155.30952380952382</v>
      </c>
      <c r="F56" s="14">
        <f>(SUM(H56+AD56))</f>
        <v>14</v>
      </c>
      <c r="G56" s="130">
        <f>SUM(I56+AA56)</f>
        <v>6523</v>
      </c>
      <c r="H56" s="204">
        <v>2</v>
      </c>
      <c r="I56" s="129">
        <f>SUM(L56:Z56)</f>
        <v>910</v>
      </c>
      <c r="J56" s="129">
        <f>I56/H56</f>
        <v>455</v>
      </c>
      <c r="K56" s="163">
        <f>J56/3</f>
        <v>151.66666666666666</v>
      </c>
      <c r="L56" s="129">
        <v>416</v>
      </c>
      <c r="M56" s="14">
        <v>494</v>
      </c>
      <c r="N56" s="16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126"/>
      <c r="Z56" s="126"/>
      <c r="AA56" s="14">
        <v>5613</v>
      </c>
      <c r="AB56" s="14">
        <v>468</v>
      </c>
      <c r="AC56" s="14">
        <v>156</v>
      </c>
      <c r="AD56" s="14">
        <v>12</v>
      </c>
    </row>
    <row r="57" spans="1:30" ht="17.399999999999999" x14ac:dyDescent="0.35">
      <c r="A57">
        <v>53</v>
      </c>
      <c r="B57" s="22" t="s">
        <v>126</v>
      </c>
      <c r="C57" s="91" t="s">
        <v>154</v>
      </c>
      <c r="D57" s="129">
        <f>G57/F57</f>
        <v>462.5</v>
      </c>
      <c r="E57" s="129">
        <f>D57/3</f>
        <v>154.16666666666666</v>
      </c>
      <c r="F57" s="14">
        <f>(SUM(H57+AD57))</f>
        <v>4</v>
      </c>
      <c r="G57" s="130">
        <f>SUM(I57+AA57)</f>
        <v>1850</v>
      </c>
      <c r="H57" s="204"/>
      <c r="I57" s="129">
        <f>SUM(L57:Z57)</f>
        <v>0</v>
      </c>
      <c r="J57" s="129" t="e">
        <f>I57/H57</f>
        <v>#DIV/0!</v>
      </c>
      <c r="K57" s="163" t="e">
        <f>J57/3</f>
        <v>#DIV/0!</v>
      </c>
      <c r="L57" s="129"/>
      <c r="M57" s="14"/>
      <c r="N57" s="16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126"/>
      <c r="Z57" s="126"/>
      <c r="AA57" s="14">
        <v>1850</v>
      </c>
      <c r="AB57" s="14">
        <v>463</v>
      </c>
      <c r="AC57" s="14">
        <v>154</v>
      </c>
      <c r="AD57" s="14">
        <v>4</v>
      </c>
    </row>
    <row r="58" spans="1:30" ht="17.399999999999999" x14ac:dyDescent="0.35">
      <c r="A58">
        <v>54</v>
      </c>
      <c r="B58" s="87" t="s">
        <v>106</v>
      </c>
      <c r="C58" s="82" t="s">
        <v>156</v>
      </c>
      <c r="D58" s="129">
        <f>G58/F58</f>
        <v>458.6</v>
      </c>
      <c r="E58" s="129">
        <f>D58/3</f>
        <v>152.86666666666667</v>
      </c>
      <c r="F58" s="14">
        <f>(SUM(H58+AD58))</f>
        <v>5</v>
      </c>
      <c r="G58" s="130">
        <f>SUM(I58+AA58)</f>
        <v>2293</v>
      </c>
      <c r="H58" s="204">
        <v>2</v>
      </c>
      <c r="I58" s="129">
        <f>SUM(L58:Z58)</f>
        <v>927</v>
      </c>
      <c r="J58" s="129">
        <f>I58/H58</f>
        <v>463.5</v>
      </c>
      <c r="K58" s="163">
        <f>J58/3</f>
        <v>154.5</v>
      </c>
      <c r="L58" s="129">
        <v>455</v>
      </c>
      <c r="M58" s="14">
        <v>472</v>
      </c>
      <c r="N58" s="16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126"/>
      <c r="Z58" s="126"/>
      <c r="AA58" s="14">
        <v>1366</v>
      </c>
      <c r="AB58" s="14">
        <v>455</v>
      </c>
      <c r="AC58" s="14">
        <v>152</v>
      </c>
      <c r="AD58" s="14">
        <v>3</v>
      </c>
    </row>
    <row r="59" spans="1:30" ht="17.399999999999999" x14ac:dyDescent="0.35">
      <c r="A59">
        <v>55</v>
      </c>
      <c r="B59" s="38" t="s">
        <v>126</v>
      </c>
      <c r="C59" s="91" t="s">
        <v>161</v>
      </c>
      <c r="D59" s="129">
        <f>G59/F59</f>
        <v>451.35714285714283</v>
      </c>
      <c r="E59" s="129">
        <f>D59/3</f>
        <v>150.45238095238093</v>
      </c>
      <c r="F59" s="14">
        <f>(SUM(H59+AD59))</f>
        <v>14</v>
      </c>
      <c r="G59" s="130">
        <f>SUM(I59+AA59)</f>
        <v>6319</v>
      </c>
      <c r="H59" s="204">
        <v>2</v>
      </c>
      <c r="I59" s="129">
        <f>SUM(L59:Z59)</f>
        <v>976</v>
      </c>
      <c r="J59" s="129">
        <f>I59/H59</f>
        <v>488</v>
      </c>
      <c r="K59" s="163">
        <f>J59/3</f>
        <v>162.66666666666666</v>
      </c>
      <c r="L59" s="129">
        <v>486</v>
      </c>
      <c r="M59" s="14">
        <v>490</v>
      </c>
      <c r="N59" s="16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126"/>
      <c r="Z59" s="126"/>
      <c r="AA59" s="14">
        <v>5343</v>
      </c>
      <c r="AB59" s="14">
        <v>445</v>
      </c>
      <c r="AC59" s="14">
        <v>148</v>
      </c>
      <c r="AD59" s="14">
        <v>12</v>
      </c>
    </row>
    <row r="60" spans="1:30" ht="17.399999999999999" x14ac:dyDescent="0.35">
      <c r="A60">
        <v>56</v>
      </c>
      <c r="B60" s="87" t="s">
        <v>106</v>
      </c>
      <c r="C60" s="82" t="s">
        <v>152</v>
      </c>
      <c r="D60" s="129">
        <f>G60/F60</f>
        <v>450.875</v>
      </c>
      <c r="E60" s="129">
        <f>D60/3</f>
        <v>150.29166666666666</v>
      </c>
      <c r="F60" s="14">
        <f>(SUM(H60+AD60))</f>
        <v>16</v>
      </c>
      <c r="G60" s="130">
        <f>SUM(I60+AA60)</f>
        <v>7214</v>
      </c>
      <c r="H60" s="204">
        <v>2</v>
      </c>
      <c r="I60" s="129">
        <f>SUM(L60:Z60)</f>
        <v>883</v>
      </c>
      <c r="J60" s="129">
        <f>I60/H60</f>
        <v>441.5</v>
      </c>
      <c r="K60" s="163">
        <f>J60/3</f>
        <v>147.16666666666666</v>
      </c>
      <c r="L60" s="129">
        <v>423</v>
      </c>
      <c r="M60" s="14">
        <v>460</v>
      </c>
      <c r="N60" s="16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126"/>
      <c r="Z60" s="126"/>
      <c r="AA60" s="14">
        <v>6331</v>
      </c>
      <c r="AB60" s="14">
        <v>452</v>
      </c>
      <c r="AC60" s="14">
        <v>151</v>
      </c>
      <c r="AD60" s="14">
        <v>14</v>
      </c>
    </row>
    <row r="61" spans="1:30" ht="17.399999999999999" x14ac:dyDescent="0.35">
      <c r="A61">
        <v>57</v>
      </c>
      <c r="B61" s="22" t="s">
        <v>126</v>
      </c>
      <c r="C61" s="91" t="s">
        <v>140</v>
      </c>
      <c r="D61" s="129">
        <f>G61/F61</f>
        <v>450.72727272727275</v>
      </c>
      <c r="E61" s="129">
        <f>D61/3</f>
        <v>150.24242424242425</v>
      </c>
      <c r="F61" s="14">
        <f>(SUM(H61+AD61))</f>
        <v>11</v>
      </c>
      <c r="G61" s="130">
        <f>SUM(I61+AA61)</f>
        <v>4958</v>
      </c>
      <c r="H61" s="204"/>
      <c r="I61" s="129">
        <f>SUM(L61:Z61)</f>
        <v>0</v>
      </c>
      <c r="J61" s="129" t="e">
        <f>I61/H61</f>
        <v>#DIV/0!</v>
      </c>
      <c r="K61" s="163" t="e">
        <f>J61/3</f>
        <v>#DIV/0!</v>
      </c>
      <c r="L61" s="129"/>
      <c r="M61" s="14"/>
      <c r="N61" s="16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126"/>
      <c r="AA61" s="14">
        <v>4958</v>
      </c>
      <c r="AB61" s="14">
        <v>451</v>
      </c>
      <c r="AC61" s="14">
        <v>150</v>
      </c>
      <c r="AD61" s="14">
        <v>11</v>
      </c>
    </row>
    <row r="62" spans="1:30" ht="17.399999999999999" x14ac:dyDescent="0.35">
      <c r="A62">
        <v>58</v>
      </c>
      <c r="B62" s="22" t="s">
        <v>126</v>
      </c>
      <c r="C62" s="91" t="s">
        <v>135</v>
      </c>
      <c r="D62" s="129">
        <f>G62/F62</f>
        <v>444.36363636363637</v>
      </c>
      <c r="E62" s="129">
        <f>D62/3</f>
        <v>148.12121212121212</v>
      </c>
      <c r="F62" s="14">
        <f>(SUM(H62+AD62))</f>
        <v>11</v>
      </c>
      <c r="G62" s="130">
        <f>SUM(I62+AA62)</f>
        <v>4888</v>
      </c>
      <c r="H62" s="204">
        <v>1</v>
      </c>
      <c r="I62" s="129">
        <f>SUM(L62:Z62)</f>
        <v>428</v>
      </c>
      <c r="J62" s="129">
        <f>I62/H62</f>
        <v>428</v>
      </c>
      <c r="K62" s="163">
        <f>J62/3</f>
        <v>142.66666666666666</v>
      </c>
      <c r="L62" s="129"/>
      <c r="M62" s="14">
        <v>428</v>
      </c>
      <c r="N62" s="16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126"/>
      <c r="AA62" s="14">
        <v>4460</v>
      </c>
      <c r="AB62" s="14">
        <v>446</v>
      </c>
      <c r="AC62" s="14">
        <v>149</v>
      </c>
      <c r="AD62" s="14">
        <v>10</v>
      </c>
    </row>
    <row r="63" spans="1:30" ht="17.399999999999999" x14ac:dyDescent="0.35">
      <c r="A63">
        <v>59</v>
      </c>
      <c r="B63" s="100" t="s">
        <v>149</v>
      </c>
      <c r="C63" s="125" t="s">
        <v>157</v>
      </c>
      <c r="D63" s="129">
        <f>G63/F63</f>
        <v>440.23076923076923</v>
      </c>
      <c r="E63" s="129">
        <f>D63/3</f>
        <v>146.74358974358975</v>
      </c>
      <c r="F63" s="14">
        <f>(SUM(H63+AD63))</f>
        <v>13</v>
      </c>
      <c r="G63" s="130">
        <f>SUM(I63+AA63)</f>
        <v>5723</v>
      </c>
      <c r="H63" s="204">
        <v>2</v>
      </c>
      <c r="I63" s="129">
        <f>SUM(L63:Z63)</f>
        <v>943</v>
      </c>
      <c r="J63" s="129">
        <f>I63/H63</f>
        <v>471.5</v>
      </c>
      <c r="K63" s="163">
        <f>J63/3</f>
        <v>157.16666666666666</v>
      </c>
      <c r="L63" s="129">
        <v>449</v>
      </c>
      <c r="M63" s="14">
        <v>494</v>
      </c>
      <c r="N63" s="16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126"/>
      <c r="Z63" s="126"/>
      <c r="AA63" s="14">
        <v>4780</v>
      </c>
      <c r="AB63" s="14">
        <v>435</v>
      </c>
      <c r="AC63" s="14">
        <v>145</v>
      </c>
      <c r="AD63" s="14">
        <v>11</v>
      </c>
    </row>
    <row r="64" spans="1:30" ht="17.399999999999999" x14ac:dyDescent="0.35">
      <c r="A64">
        <v>60</v>
      </c>
      <c r="B64" s="87" t="s">
        <v>106</v>
      </c>
      <c r="C64" s="82" t="s">
        <v>158</v>
      </c>
      <c r="D64" s="129">
        <f>G64/F64</f>
        <v>437.2</v>
      </c>
      <c r="E64" s="129">
        <f>D64/3</f>
        <v>145.73333333333332</v>
      </c>
      <c r="F64" s="14">
        <f>(SUM(H64+AD64))</f>
        <v>10</v>
      </c>
      <c r="G64" s="130">
        <f>SUM(I64+AA64)</f>
        <v>4372</v>
      </c>
      <c r="H64" s="204">
        <v>1</v>
      </c>
      <c r="I64" s="129">
        <f>SUM(L64:Z64)</f>
        <v>382</v>
      </c>
      <c r="J64" s="129">
        <f>I64/H64</f>
        <v>382</v>
      </c>
      <c r="K64" s="163">
        <f>J64/3</f>
        <v>127.33333333333333</v>
      </c>
      <c r="L64" s="129">
        <v>382</v>
      </c>
      <c r="M64" s="14"/>
      <c r="N64" s="16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126"/>
      <c r="AA64" s="14">
        <v>3990</v>
      </c>
      <c r="AB64" s="14">
        <v>443</v>
      </c>
      <c r="AC64" s="14">
        <v>148</v>
      </c>
      <c r="AD64" s="14">
        <v>9</v>
      </c>
    </row>
    <row r="65" spans="1:30" ht="17.399999999999999" x14ac:dyDescent="0.35">
      <c r="A65">
        <v>61</v>
      </c>
      <c r="B65" s="87" t="s">
        <v>106</v>
      </c>
      <c r="C65" s="82" t="s">
        <v>160</v>
      </c>
      <c r="D65" s="129">
        <f>G65/F65</f>
        <v>436.8125</v>
      </c>
      <c r="E65" s="129">
        <f>D65/3</f>
        <v>145.60416666666666</v>
      </c>
      <c r="F65" s="14">
        <f>(SUM(H65+AD65))</f>
        <v>16</v>
      </c>
      <c r="G65" s="130">
        <f>SUM(I65+AA65)</f>
        <v>6989</v>
      </c>
      <c r="H65" s="204">
        <v>1</v>
      </c>
      <c r="I65" s="129">
        <f>SUM(L65:Z65)</f>
        <v>451</v>
      </c>
      <c r="J65" s="129">
        <f>I65/H65</f>
        <v>451</v>
      </c>
      <c r="K65" s="163">
        <f>J65/3</f>
        <v>150.33333333333334</v>
      </c>
      <c r="L65" s="129">
        <v>451</v>
      </c>
      <c r="M65" s="14"/>
      <c r="N65" s="16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126"/>
      <c r="AA65" s="14">
        <v>6538</v>
      </c>
      <c r="AB65" s="14">
        <v>436</v>
      </c>
      <c r="AC65" s="14">
        <v>145</v>
      </c>
      <c r="AD65" s="14">
        <v>15</v>
      </c>
    </row>
    <row r="66" spans="1:30" ht="17.399999999999999" x14ac:dyDescent="0.35">
      <c r="A66">
        <v>62</v>
      </c>
      <c r="B66" s="100" t="s">
        <v>149</v>
      </c>
      <c r="C66" s="125" t="s">
        <v>151</v>
      </c>
      <c r="D66" s="129">
        <f>G66/F66</f>
        <v>429.72727272727275</v>
      </c>
      <c r="E66" s="129">
        <f>D66/3</f>
        <v>143.24242424242425</v>
      </c>
      <c r="F66" s="14">
        <f>(SUM(H66+AD66))</f>
        <v>11</v>
      </c>
      <c r="G66" s="130">
        <f>SUM(I66+AA66)</f>
        <v>4727</v>
      </c>
      <c r="H66" s="204">
        <v>2</v>
      </c>
      <c r="I66" s="129">
        <f>SUM(L66:Z66)</f>
        <v>890</v>
      </c>
      <c r="J66" s="129">
        <f>I66/H66</f>
        <v>445</v>
      </c>
      <c r="K66" s="163">
        <f>J66/3</f>
        <v>148.33333333333334</v>
      </c>
      <c r="L66" s="129">
        <v>460</v>
      </c>
      <c r="M66" s="14">
        <v>430</v>
      </c>
      <c r="N66" s="16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126"/>
      <c r="AA66" s="14">
        <v>3837</v>
      </c>
      <c r="AB66" s="14">
        <v>426</v>
      </c>
      <c r="AC66" s="14">
        <v>142</v>
      </c>
      <c r="AD66" s="14">
        <v>9</v>
      </c>
    </row>
    <row r="67" spans="1:30" ht="17.399999999999999" x14ac:dyDescent="0.35">
      <c r="A67">
        <v>63</v>
      </c>
      <c r="B67" s="100" t="s">
        <v>149</v>
      </c>
      <c r="C67" s="125" t="s">
        <v>150</v>
      </c>
      <c r="D67" s="129">
        <f>G67/F67</f>
        <v>425.92857142857144</v>
      </c>
      <c r="E67" s="129">
        <f>D67/3</f>
        <v>141.97619047619048</v>
      </c>
      <c r="F67" s="14">
        <f>(SUM(H67+AD67))</f>
        <v>14</v>
      </c>
      <c r="G67" s="130">
        <f>SUM(I67+AA67)</f>
        <v>5963</v>
      </c>
      <c r="H67" s="204">
        <v>2</v>
      </c>
      <c r="I67" s="129">
        <f>SUM(L67:Z67)</f>
        <v>841</v>
      </c>
      <c r="J67" s="129">
        <f>I67/H67</f>
        <v>420.5</v>
      </c>
      <c r="K67" s="163">
        <f>J67/3</f>
        <v>140.16666666666666</v>
      </c>
      <c r="L67" s="129">
        <v>402</v>
      </c>
      <c r="M67" s="14">
        <v>439</v>
      </c>
      <c r="N67" s="16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126"/>
      <c r="AA67" s="14">
        <v>5122</v>
      </c>
      <c r="AB67" s="14">
        <v>427</v>
      </c>
      <c r="AC67" s="14">
        <v>142</v>
      </c>
      <c r="AD67" s="14">
        <v>12</v>
      </c>
    </row>
    <row r="68" spans="1:30" ht="17.399999999999999" x14ac:dyDescent="0.35">
      <c r="A68">
        <v>64</v>
      </c>
      <c r="B68" s="22" t="s">
        <v>126</v>
      </c>
      <c r="C68" s="91" t="s">
        <v>188</v>
      </c>
      <c r="D68" s="129">
        <f>G68/F68</f>
        <v>409.5</v>
      </c>
      <c r="E68" s="129">
        <f>D68/3</f>
        <v>136.5</v>
      </c>
      <c r="F68" s="14">
        <f>(SUM(H68+AD68))</f>
        <v>6</v>
      </c>
      <c r="G68" s="130">
        <f>SUM(I68+AA68)</f>
        <v>2457</v>
      </c>
      <c r="H68" s="204">
        <v>2</v>
      </c>
      <c r="I68" s="129">
        <f>SUM(L68:Z68)</f>
        <v>811</v>
      </c>
      <c r="J68" s="129">
        <f>I68/H68</f>
        <v>405.5</v>
      </c>
      <c r="K68" s="163">
        <f>J68/3</f>
        <v>135.16666666666666</v>
      </c>
      <c r="L68" s="129">
        <v>415</v>
      </c>
      <c r="M68" s="14">
        <v>396</v>
      </c>
      <c r="N68" s="16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126"/>
      <c r="Z68" s="126"/>
      <c r="AA68" s="14">
        <v>1646</v>
      </c>
      <c r="AB68" s="14">
        <v>412</v>
      </c>
      <c r="AC68" s="14">
        <v>137</v>
      </c>
      <c r="AD68" s="14">
        <v>4</v>
      </c>
    </row>
    <row r="69" spans="1:30" ht="17.399999999999999" x14ac:dyDescent="0.35">
      <c r="A69">
        <v>65</v>
      </c>
      <c r="B69" s="100" t="s">
        <v>149</v>
      </c>
      <c r="C69" s="125" t="s">
        <v>187</v>
      </c>
      <c r="D69" s="129">
        <f>G69/F69</f>
        <v>404.76923076923077</v>
      </c>
      <c r="E69" s="129">
        <f>D69/3</f>
        <v>134.92307692307693</v>
      </c>
      <c r="F69" s="14">
        <f>(SUM(H69+AD69))</f>
        <v>13</v>
      </c>
      <c r="G69" s="130">
        <f>SUM(I69+AA69)</f>
        <v>5262</v>
      </c>
      <c r="H69" s="204">
        <v>1</v>
      </c>
      <c r="I69" s="129">
        <f>SUM(L69:Z69)</f>
        <v>411</v>
      </c>
      <c r="J69" s="129">
        <f>I69/H69</f>
        <v>411</v>
      </c>
      <c r="K69" s="163">
        <f>J69/3</f>
        <v>137</v>
      </c>
      <c r="L69" s="129"/>
      <c r="M69" s="14">
        <v>411</v>
      </c>
      <c r="N69" s="16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126"/>
      <c r="Z69" s="126"/>
      <c r="AA69" s="14">
        <v>4851</v>
      </c>
      <c r="AB69" s="14">
        <v>404</v>
      </c>
      <c r="AC69" s="14">
        <v>135</v>
      </c>
      <c r="AD69" s="14">
        <v>12</v>
      </c>
    </row>
    <row r="70" spans="1:30" ht="17.399999999999999" x14ac:dyDescent="0.35">
      <c r="A70">
        <v>66</v>
      </c>
      <c r="B70" s="22" t="s">
        <v>126</v>
      </c>
      <c r="C70" s="91" t="s">
        <v>162</v>
      </c>
      <c r="D70" s="129">
        <f>G70/F70</f>
        <v>404.75</v>
      </c>
      <c r="E70" s="129">
        <f>D70/3</f>
        <v>134.91666666666666</v>
      </c>
      <c r="F70" s="14">
        <f>(SUM(H70+AD70))</f>
        <v>16</v>
      </c>
      <c r="G70" s="130">
        <f>SUM(I70+AA70)</f>
        <v>6476</v>
      </c>
      <c r="H70" s="204">
        <v>2</v>
      </c>
      <c r="I70" s="129">
        <f>SUM(L70:Z70)</f>
        <v>715</v>
      </c>
      <c r="J70" s="129">
        <f>I70/H70</f>
        <v>357.5</v>
      </c>
      <c r="K70" s="163">
        <f>J70/3</f>
        <v>119.16666666666667</v>
      </c>
      <c r="L70" s="129">
        <v>359</v>
      </c>
      <c r="M70" s="14">
        <v>356</v>
      </c>
      <c r="N70" s="16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126"/>
      <c r="Z70" s="126"/>
      <c r="AA70" s="14">
        <v>5761</v>
      </c>
      <c r="AB70" s="14">
        <v>412</v>
      </c>
      <c r="AC70" s="14">
        <v>137</v>
      </c>
      <c r="AD70" s="14">
        <v>14</v>
      </c>
    </row>
    <row r="71" spans="1:30" ht="17.399999999999999" x14ac:dyDescent="0.35">
      <c r="A71">
        <v>67</v>
      </c>
      <c r="B71" s="100" t="s">
        <v>149</v>
      </c>
      <c r="C71" s="125" t="s">
        <v>178</v>
      </c>
      <c r="D71" s="129">
        <f>G71/F71</f>
        <v>401</v>
      </c>
      <c r="E71" s="129">
        <f>D71/3</f>
        <v>133.66666666666666</v>
      </c>
      <c r="F71" s="14">
        <f>(SUM(H71+AD71))</f>
        <v>16</v>
      </c>
      <c r="G71" s="130">
        <f>SUM(I71+AA71)</f>
        <v>6416</v>
      </c>
      <c r="H71" s="204">
        <v>2</v>
      </c>
      <c r="I71" s="129">
        <f>SUM(L71:Z71)</f>
        <v>743</v>
      </c>
      <c r="J71" s="129">
        <f>I71/H71</f>
        <v>371.5</v>
      </c>
      <c r="K71" s="163">
        <f>J71/3</f>
        <v>123.83333333333333</v>
      </c>
      <c r="L71" s="129">
        <v>356</v>
      </c>
      <c r="M71" s="14">
        <v>387</v>
      </c>
      <c r="N71" s="16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126"/>
      <c r="AA71" s="14">
        <v>5673</v>
      </c>
      <c r="AB71" s="14">
        <v>405</v>
      </c>
      <c r="AC71" s="14">
        <v>135</v>
      </c>
      <c r="AD71" s="14">
        <v>14</v>
      </c>
    </row>
    <row r="72" spans="1:30" ht="17.399999999999999" x14ac:dyDescent="0.35">
      <c r="A72">
        <v>68</v>
      </c>
      <c r="B72" s="100" t="s">
        <v>149</v>
      </c>
      <c r="C72" s="125" t="s">
        <v>179</v>
      </c>
      <c r="D72" s="129">
        <f>G72/F72</f>
        <v>398.84615384615387</v>
      </c>
      <c r="E72" s="129">
        <f>D72/3</f>
        <v>132.94871794871796</v>
      </c>
      <c r="F72" s="14">
        <f>(SUM(H72+AD72))</f>
        <v>13</v>
      </c>
      <c r="G72" s="130">
        <f>SUM(I72+AA72)</f>
        <v>5185</v>
      </c>
      <c r="H72" s="204">
        <v>2</v>
      </c>
      <c r="I72" s="129">
        <f>SUM(L72:Z72)</f>
        <v>823</v>
      </c>
      <c r="J72" s="129">
        <f>I72/H72</f>
        <v>411.5</v>
      </c>
      <c r="K72" s="163">
        <f>J72/3</f>
        <v>137.16666666666666</v>
      </c>
      <c r="L72" s="129">
        <v>417</v>
      </c>
      <c r="M72" s="14">
        <v>406</v>
      </c>
      <c r="N72" s="16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126"/>
      <c r="AA72" s="14">
        <v>4362</v>
      </c>
      <c r="AB72" s="14">
        <v>397</v>
      </c>
      <c r="AC72" s="14">
        <v>132</v>
      </c>
      <c r="AD72" s="14">
        <v>11</v>
      </c>
    </row>
    <row r="73" spans="1:30" ht="17.399999999999999" x14ac:dyDescent="0.35">
      <c r="A73">
        <v>69</v>
      </c>
      <c r="B73" s="22" t="s">
        <v>126</v>
      </c>
      <c r="C73" s="199" t="s">
        <v>212</v>
      </c>
      <c r="D73" s="129">
        <f>G73/F73</f>
        <v>393</v>
      </c>
      <c r="E73" s="129">
        <f>D73/3</f>
        <v>131</v>
      </c>
      <c r="F73" s="14">
        <f>(SUM(H73+AD73))</f>
        <v>1</v>
      </c>
      <c r="G73" s="130">
        <f>SUM(I73+AA73)</f>
        <v>393</v>
      </c>
      <c r="H73" s="204">
        <v>1</v>
      </c>
      <c r="I73" s="129">
        <f>SUM(L73:Z73)</f>
        <v>393</v>
      </c>
      <c r="J73" s="129">
        <f>I73/H73</f>
        <v>393</v>
      </c>
      <c r="K73" s="163">
        <f>J73/3</f>
        <v>131</v>
      </c>
      <c r="L73" s="129">
        <v>393</v>
      </c>
      <c r="M73" s="14"/>
      <c r="N73" s="16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126"/>
      <c r="AA73" s="14"/>
      <c r="AB73" s="14"/>
      <c r="AC73" s="14"/>
      <c r="AD73" s="14"/>
    </row>
    <row r="74" spans="1:30" ht="17.399999999999999" x14ac:dyDescent="0.35">
      <c r="A74">
        <v>70</v>
      </c>
      <c r="B74" s="100" t="s">
        <v>149</v>
      </c>
      <c r="C74" s="125" t="s">
        <v>183</v>
      </c>
      <c r="D74" s="129">
        <f>G74/F74</f>
        <v>388.36363636363637</v>
      </c>
      <c r="E74" s="129">
        <f>D74/3</f>
        <v>129.45454545454547</v>
      </c>
      <c r="F74" s="14">
        <f>(SUM(H74+AD74))</f>
        <v>11</v>
      </c>
      <c r="G74" s="130">
        <f>SUM(I74+AA74)</f>
        <v>4272</v>
      </c>
      <c r="H74" s="204">
        <v>2</v>
      </c>
      <c r="I74" s="129">
        <f>SUM(L74:Z74)</f>
        <v>687</v>
      </c>
      <c r="J74" s="129">
        <f>I74/H74</f>
        <v>343.5</v>
      </c>
      <c r="K74" s="163">
        <f>J74/3</f>
        <v>114.5</v>
      </c>
      <c r="L74" s="129">
        <v>321</v>
      </c>
      <c r="M74" s="14">
        <v>366</v>
      </c>
      <c r="N74" s="16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126"/>
      <c r="Z74" s="127"/>
      <c r="AA74" s="14">
        <v>3585</v>
      </c>
      <c r="AB74" s="14">
        <v>398</v>
      </c>
      <c r="AC74" s="14">
        <v>133</v>
      </c>
      <c r="AD74" s="14">
        <v>9</v>
      </c>
    </row>
    <row r="75" spans="1:30" ht="17.399999999999999" x14ac:dyDescent="0.35">
      <c r="A75">
        <v>71</v>
      </c>
      <c r="B75" s="22" t="s">
        <v>126</v>
      </c>
      <c r="C75" s="91" t="s">
        <v>182</v>
      </c>
      <c r="D75" s="129">
        <f>G75/F75</f>
        <v>381.77777777777777</v>
      </c>
      <c r="E75" s="129">
        <f>D75/3</f>
        <v>127.25925925925925</v>
      </c>
      <c r="F75" s="14">
        <f>(SUM(H75+AD75))</f>
        <v>9</v>
      </c>
      <c r="G75" s="130">
        <f>SUM(I75+AA75)</f>
        <v>3436</v>
      </c>
      <c r="H75" s="204"/>
      <c r="I75" s="129">
        <f>SUM(L75:Z75)</f>
        <v>0</v>
      </c>
      <c r="J75" s="129" t="e">
        <f>I75/H75</f>
        <v>#DIV/0!</v>
      </c>
      <c r="K75" s="163" t="e">
        <f>J75/3</f>
        <v>#DIV/0!</v>
      </c>
      <c r="L75" s="129"/>
      <c r="M75" s="14"/>
      <c r="N75" s="16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127"/>
      <c r="AA75" s="14">
        <v>3436</v>
      </c>
      <c r="AB75" s="14">
        <v>382</v>
      </c>
      <c r="AC75" s="14">
        <v>127</v>
      </c>
      <c r="AD75" s="14">
        <v>9</v>
      </c>
    </row>
    <row r="76" spans="1:30" ht="17.399999999999999" x14ac:dyDescent="0.35">
      <c r="A76">
        <v>72</v>
      </c>
      <c r="B76" s="100" t="s">
        <v>149</v>
      </c>
      <c r="C76" s="125" t="s">
        <v>163</v>
      </c>
      <c r="D76" s="129">
        <f>G76/F76</f>
        <v>377.09090909090907</v>
      </c>
      <c r="E76" s="129">
        <f>D76/3</f>
        <v>125.69696969696969</v>
      </c>
      <c r="F76" s="14">
        <f>(SUM(H76+AD76))</f>
        <v>11</v>
      </c>
      <c r="G76" s="130">
        <f>SUM(I76+AA76)</f>
        <v>4148</v>
      </c>
      <c r="H76" s="204">
        <v>2</v>
      </c>
      <c r="I76" s="129">
        <f>SUM(L76:Z76)</f>
        <v>665</v>
      </c>
      <c r="J76" s="129">
        <f>I76/H76</f>
        <v>332.5</v>
      </c>
      <c r="K76" s="163">
        <f>J76/3</f>
        <v>110.83333333333333</v>
      </c>
      <c r="L76" s="129">
        <v>335</v>
      </c>
      <c r="M76" s="14">
        <v>330</v>
      </c>
      <c r="N76" s="16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127"/>
      <c r="AA76" s="14">
        <v>3483</v>
      </c>
      <c r="AB76" s="14">
        <v>387</v>
      </c>
      <c r="AC76" s="14">
        <v>129</v>
      </c>
      <c r="AD76" s="14">
        <v>9</v>
      </c>
    </row>
    <row r="77" spans="1:30" ht="17.399999999999999" x14ac:dyDescent="0.35">
      <c r="A77">
        <v>73</v>
      </c>
      <c r="B77" s="22" t="s">
        <v>126</v>
      </c>
      <c r="C77" s="91" t="s">
        <v>185</v>
      </c>
      <c r="D77" s="129">
        <f>G77/F77</f>
        <v>359.6875</v>
      </c>
      <c r="E77" s="129">
        <f>D77/3</f>
        <v>119.89583333333333</v>
      </c>
      <c r="F77" s="14">
        <f>(SUM(H77+AD77))</f>
        <v>16</v>
      </c>
      <c r="G77" s="130">
        <f>SUM(I77+AA77)</f>
        <v>5755</v>
      </c>
      <c r="H77" s="204">
        <v>2</v>
      </c>
      <c r="I77" s="129">
        <f>SUM(L77:Z77)</f>
        <v>664</v>
      </c>
      <c r="J77" s="129">
        <f>I77/H77</f>
        <v>332</v>
      </c>
      <c r="K77" s="163">
        <f>J77/3</f>
        <v>110.66666666666667</v>
      </c>
      <c r="L77" s="129">
        <v>347</v>
      </c>
      <c r="M77" s="14">
        <v>317</v>
      </c>
      <c r="N77" s="16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127"/>
      <c r="AA77" s="14">
        <v>5091</v>
      </c>
      <c r="AB77" s="14">
        <v>364</v>
      </c>
      <c r="AC77" s="14">
        <v>121</v>
      </c>
      <c r="AD77" s="14">
        <v>14</v>
      </c>
    </row>
    <row r="78" spans="1:30" ht="17.399999999999999" x14ac:dyDescent="0.35">
      <c r="A78">
        <v>74</v>
      </c>
      <c r="B78" s="22" t="s">
        <v>126</v>
      </c>
      <c r="C78" s="91" t="s">
        <v>196</v>
      </c>
      <c r="D78" s="129">
        <f>G78/F78</f>
        <v>347.5</v>
      </c>
      <c r="E78" s="129">
        <f>D78/3</f>
        <v>115.83333333333333</v>
      </c>
      <c r="F78" s="14">
        <f>(SUM(H78+AD78))</f>
        <v>2</v>
      </c>
      <c r="G78" s="130">
        <f>SUM(I78+AA78)</f>
        <v>695</v>
      </c>
      <c r="H78" s="204">
        <v>2</v>
      </c>
      <c r="I78" s="129">
        <f>SUM(L78:Z78)</f>
        <v>695</v>
      </c>
      <c r="J78" s="129">
        <f>I78/H78</f>
        <v>347.5</v>
      </c>
      <c r="K78" s="163">
        <f>J78/3</f>
        <v>115.83333333333333</v>
      </c>
      <c r="L78" s="129">
        <v>305</v>
      </c>
      <c r="M78" s="14">
        <v>390</v>
      </c>
      <c r="N78" s="16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127"/>
      <c r="AA78" s="14"/>
      <c r="AB78" s="14"/>
      <c r="AC78" s="14"/>
      <c r="AD78" s="14"/>
    </row>
    <row r="79" spans="1:30" ht="17.399999999999999" x14ac:dyDescent="0.35">
      <c r="A79">
        <v>75</v>
      </c>
      <c r="B79" s="100" t="s">
        <v>149</v>
      </c>
      <c r="C79" s="125" t="s">
        <v>180</v>
      </c>
      <c r="D79" s="129">
        <f>G79/F79</f>
        <v>305.9375</v>
      </c>
      <c r="E79" s="129">
        <f>D79/3</f>
        <v>101.97916666666667</v>
      </c>
      <c r="F79" s="14">
        <f>(SUM(H79+AD79))</f>
        <v>16</v>
      </c>
      <c r="G79" s="130">
        <f>SUM(I79+AA79)</f>
        <v>4895</v>
      </c>
      <c r="H79" s="204">
        <v>1</v>
      </c>
      <c r="I79" s="129">
        <f>SUM(L79:Z79)</f>
        <v>268</v>
      </c>
      <c r="J79" s="129">
        <f>I79/H79</f>
        <v>268</v>
      </c>
      <c r="K79" s="163">
        <f>J79/3</f>
        <v>89.333333333333329</v>
      </c>
      <c r="L79" s="129">
        <v>268</v>
      </c>
      <c r="M79" s="14"/>
      <c r="N79" s="16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14">
        <v>4627</v>
      </c>
      <c r="AB79" s="14">
        <v>308</v>
      </c>
      <c r="AC79" s="14">
        <v>103</v>
      </c>
      <c r="AD79" s="14">
        <v>15</v>
      </c>
    </row>
    <row r="80" spans="1:30" ht="18" thickBot="1" x14ac:dyDescent="0.4">
      <c r="A80">
        <v>76</v>
      </c>
      <c r="B80" s="22" t="s">
        <v>126</v>
      </c>
      <c r="C80" s="200" t="s">
        <v>213</v>
      </c>
      <c r="D80" s="129">
        <f>G80/F80</f>
        <v>177</v>
      </c>
      <c r="E80" s="129">
        <f>D80/3</f>
        <v>59</v>
      </c>
      <c r="F80" s="14">
        <f>(SUM(H80+AD80))</f>
        <v>1</v>
      </c>
      <c r="G80" s="130">
        <f>SUM(I80+AA80)</f>
        <v>177</v>
      </c>
      <c r="H80" s="209">
        <v>1</v>
      </c>
      <c r="I80" s="129">
        <f>SUM(L80:Z80)</f>
        <v>177</v>
      </c>
      <c r="J80" s="129">
        <f>I80/H80</f>
        <v>177</v>
      </c>
      <c r="K80" s="163">
        <f>J80/3</f>
        <v>59</v>
      </c>
      <c r="L80" s="129">
        <v>177</v>
      </c>
      <c r="M80" s="14"/>
      <c r="N80" s="16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14"/>
      <c r="AB80" s="14"/>
      <c r="AC80" s="14"/>
      <c r="AD80" s="14"/>
    </row>
    <row r="84" spans="30:30" x14ac:dyDescent="0.3">
      <c r="AD84" s="4" t="s">
        <v>0</v>
      </c>
    </row>
  </sheetData>
  <sortState xmlns:xlrd2="http://schemas.microsoft.com/office/spreadsheetml/2017/richdata2" ref="B5:AD80">
    <sortCondition descending="1" ref="D5:D80"/>
  </sortState>
  <mergeCells count="3">
    <mergeCell ref="D3:G3"/>
    <mergeCell ref="H3:Z3"/>
    <mergeCell ref="AA3:AD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D11-79F0-4A5E-ABE3-313EC5B139F4}">
  <dimension ref="A3:K128"/>
  <sheetViews>
    <sheetView workbookViewId="0">
      <selection activeCell="B3" sqref="B3:G7"/>
    </sheetView>
  </sheetViews>
  <sheetFormatPr defaultRowHeight="14.4" x14ac:dyDescent="0.3"/>
  <cols>
    <col min="2" max="2" width="3.44140625" bestFit="1" customWidth="1"/>
    <col min="3" max="3" width="21.21875" style="201" customWidth="1"/>
    <col min="4" max="6" width="6" customWidth="1"/>
    <col min="7" max="7" width="8.88671875" style="3"/>
    <col min="8" max="8" width="6.33203125" style="203" customWidth="1"/>
    <col min="9" max="11" width="5.5546875" customWidth="1"/>
  </cols>
  <sheetData>
    <row r="3" spans="1:11" ht="15.6" x14ac:dyDescent="0.3">
      <c r="A3">
        <v>1</v>
      </c>
      <c r="B3" s="18" t="s">
        <v>19</v>
      </c>
      <c r="C3" s="182" t="s">
        <v>20</v>
      </c>
      <c r="D3" s="14">
        <v>231</v>
      </c>
      <c r="E3" s="14">
        <v>167</v>
      </c>
      <c r="F3" s="14">
        <v>170</v>
      </c>
      <c r="G3" s="15">
        <v>568</v>
      </c>
      <c r="H3" s="202">
        <v>16</v>
      </c>
      <c r="I3" s="14">
        <v>11</v>
      </c>
      <c r="J3" s="14">
        <v>2</v>
      </c>
      <c r="K3" s="14">
        <v>5</v>
      </c>
    </row>
    <row r="4" spans="1:11" ht="17.399999999999999" x14ac:dyDescent="0.35">
      <c r="A4">
        <v>2</v>
      </c>
      <c r="B4" s="18" t="s">
        <v>19</v>
      </c>
      <c r="C4" s="183" t="s">
        <v>21</v>
      </c>
      <c r="D4" s="14">
        <v>150</v>
      </c>
      <c r="E4" s="14">
        <v>202</v>
      </c>
      <c r="F4" s="14">
        <v>183</v>
      </c>
      <c r="G4" s="15">
        <v>535</v>
      </c>
      <c r="H4" s="202">
        <v>9</v>
      </c>
      <c r="I4" s="14">
        <v>17</v>
      </c>
      <c r="J4" s="14">
        <v>4</v>
      </c>
      <c r="K4" s="14">
        <v>2</v>
      </c>
    </row>
    <row r="5" spans="1:11" ht="17.399999999999999" x14ac:dyDescent="0.35">
      <c r="A5">
        <v>3</v>
      </c>
      <c r="B5" s="20" t="s">
        <v>24</v>
      </c>
      <c r="C5" s="184" t="s">
        <v>35</v>
      </c>
      <c r="D5" s="14">
        <v>140</v>
      </c>
      <c r="E5" s="14">
        <v>167</v>
      </c>
      <c r="F5" s="14">
        <v>210</v>
      </c>
      <c r="G5" s="15">
        <v>517</v>
      </c>
      <c r="H5" s="202">
        <v>10</v>
      </c>
      <c r="I5" s="14">
        <v>11</v>
      </c>
      <c r="J5" s="14">
        <v>8</v>
      </c>
      <c r="K5" s="14">
        <v>2</v>
      </c>
    </row>
    <row r="6" spans="1:11" ht="17.399999999999999" x14ac:dyDescent="0.35">
      <c r="A6">
        <v>4</v>
      </c>
      <c r="B6" s="18" t="s">
        <v>19</v>
      </c>
      <c r="C6" s="183" t="s">
        <v>38</v>
      </c>
      <c r="D6" s="14">
        <v>137</v>
      </c>
      <c r="E6" s="14">
        <v>180</v>
      </c>
      <c r="F6" s="14">
        <v>199</v>
      </c>
      <c r="G6" s="15">
        <v>516</v>
      </c>
      <c r="H6" s="202">
        <v>11</v>
      </c>
      <c r="I6" s="14">
        <v>13</v>
      </c>
      <c r="J6" s="14">
        <v>3</v>
      </c>
      <c r="K6" s="14">
        <v>5</v>
      </c>
    </row>
    <row r="7" spans="1:11" ht="17.399999999999999" x14ac:dyDescent="0.35">
      <c r="A7">
        <v>5</v>
      </c>
      <c r="B7" s="18" t="s">
        <v>19</v>
      </c>
      <c r="C7" s="183" t="s">
        <v>22</v>
      </c>
      <c r="D7" s="14">
        <v>143</v>
      </c>
      <c r="E7" s="14">
        <v>193</v>
      </c>
      <c r="F7" s="14">
        <v>167</v>
      </c>
      <c r="G7" s="15">
        <v>503</v>
      </c>
      <c r="H7" s="202">
        <v>4</v>
      </c>
      <c r="I7" s="14">
        <v>20</v>
      </c>
      <c r="J7" s="14">
        <v>4</v>
      </c>
      <c r="K7" s="14">
        <v>2</v>
      </c>
    </row>
    <row r="8" spans="1:11" ht="18" x14ac:dyDescent="0.35">
      <c r="A8">
        <v>6</v>
      </c>
      <c r="B8" s="22" t="s">
        <v>29</v>
      </c>
      <c r="C8" s="185" t="s">
        <v>71</v>
      </c>
      <c r="D8" s="14">
        <v>160</v>
      </c>
      <c r="E8" s="14">
        <v>154</v>
      </c>
      <c r="F8" s="14">
        <v>168</v>
      </c>
      <c r="G8" s="15">
        <v>482</v>
      </c>
      <c r="H8" s="202">
        <v>9</v>
      </c>
      <c r="I8" s="14">
        <v>11</v>
      </c>
      <c r="J8" s="14">
        <v>8</v>
      </c>
      <c r="K8" s="14">
        <v>2</v>
      </c>
    </row>
    <row r="9" spans="1:11" ht="17.399999999999999" x14ac:dyDescent="0.35">
      <c r="A9">
        <v>7</v>
      </c>
      <c r="B9" s="18" t="s">
        <v>19</v>
      </c>
      <c r="C9" s="183" t="s">
        <v>23</v>
      </c>
      <c r="D9" s="14">
        <v>155</v>
      </c>
      <c r="E9" s="14">
        <v>172</v>
      </c>
      <c r="F9" s="14">
        <v>152</v>
      </c>
      <c r="G9" s="15">
        <v>479</v>
      </c>
      <c r="H9" s="202">
        <v>9</v>
      </c>
      <c r="I9" s="14">
        <v>11</v>
      </c>
      <c r="J9" s="14">
        <v>5</v>
      </c>
      <c r="K9" s="14">
        <v>6</v>
      </c>
    </row>
    <row r="10" spans="1:11" ht="17.399999999999999" x14ac:dyDescent="0.35">
      <c r="A10">
        <v>8</v>
      </c>
      <c r="B10" s="20" t="s">
        <v>24</v>
      </c>
      <c r="C10" s="184" t="s">
        <v>27</v>
      </c>
      <c r="D10" s="14">
        <v>151</v>
      </c>
      <c r="E10" s="14">
        <v>135</v>
      </c>
      <c r="F10" s="14">
        <v>178</v>
      </c>
      <c r="G10" s="15">
        <v>464</v>
      </c>
      <c r="H10" s="202">
        <v>7</v>
      </c>
      <c r="I10" s="14">
        <v>12</v>
      </c>
      <c r="J10" s="14">
        <v>6</v>
      </c>
      <c r="K10" s="14">
        <v>5</v>
      </c>
    </row>
    <row r="11" spans="1:11" ht="17.399999999999999" x14ac:dyDescent="0.35">
      <c r="A11">
        <v>9</v>
      </c>
      <c r="B11" s="38" t="s">
        <v>29</v>
      </c>
      <c r="C11" s="186" t="s">
        <v>30</v>
      </c>
      <c r="D11" s="14">
        <v>138</v>
      </c>
      <c r="E11" s="14">
        <v>159</v>
      </c>
      <c r="F11" s="14">
        <v>158</v>
      </c>
      <c r="G11" s="15">
        <v>455</v>
      </c>
      <c r="H11" s="202">
        <v>9</v>
      </c>
      <c r="I11" s="14">
        <v>11</v>
      </c>
      <c r="J11" s="14">
        <v>8</v>
      </c>
      <c r="K11" s="14">
        <v>6</v>
      </c>
    </row>
    <row r="12" spans="1:11" ht="17.399999999999999" x14ac:dyDescent="0.35">
      <c r="A12">
        <v>10</v>
      </c>
      <c r="B12" s="24" t="s">
        <v>31</v>
      </c>
      <c r="C12" s="187" t="s">
        <v>45</v>
      </c>
      <c r="D12" s="14">
        <v>144</v>
      </c>
      <c r="E12" s="14">
        <v>159</v>
      </c>
      <c r="F12" s="14">
        <v>152</v>
      </c>
      <c r="G12" s="15">
        <v>455</v>
      </c>
      <c r="H12" s="202">
        <v>13</v>
      </c>
      <c r="I12" s="14">
        <v>5</v>
      </c>
      <c r="J12" s="14">
        <v>8</v>
      </c>
      <c r="K12" s="14">
        <v>5</v>
      </c>
    </row>
    <row r="13" spans="1:11" ht="18" x14ac:dyDescent="0.35">
      <c r="A13">
        <v>11</v>
      </c>
      <c r="B13" s="30" t="s">
        <v>53</v>
      </c>
      <c r="C13" s="188" t="s">
        <v>56</v>
      </c>
      <c r="D13" s="14">
        <v>116</v>
      </c>
      <c r="E13" s="14">
        <v>118</v>
      </c>
      <c r="F13" s="14">
        <v>121</v>
      </c>
      <c r="G13" s="15">
        <v>455</v>
      </c>
      <c r="H13" s="202">
        <v>1</v>
      </c>
      <c r="I13" s="14">
        <v>7</v>
      </c>
      <c r="J13" s="14">
        <v>11</v>
      </c>
      <c r="K13" s="14">
        <v>1</v>
      </c>
    </row>
    <row r="14" spans="1:11" ht="17.399999999999999" x14ac:dyDescent="0.35">
      <c r="A14">
        <v>12</v>
      </c>
      <c r="B14" s="20" t="s">
        <v>24</v>
      </c>
      <c r="C14" s="184" t="s">
        <v>28</v>
      </c>
      <c r="D14" s="14">
        <v>166</v>
      </c>
      <c r="E14" s="14">
        <v>116</v>
      </c>
      <c r="F14" s="14">
        <v>169</v>
      </c>
      <c r="G14" s="15">
        <v>451</v>
      </c>
      <c r="H14" s="202">
        <v>5</v>
      </c>
      <c r="I14" s="14">
        <v>14</v>
      </c>
      <c r="J14" s="14">
        <v>6</v>
      </c>
      <c r="K14" s="14">
        <v>5</v>
      </c>
    </row>
    <row r="15" spans="1:11" ht="17.399999999999999" x14ac:dyDescent="0.35">
      <c r="A15">
        <v>13</v>
      </c>
      <c r="B15" s="20" t="s">
        <v>24</v>
      </c>
      <c r="C15" s="184" t="s">
        <v>25</v>
      </c>
      <c r="D15" s="14">
        <v>151</v>
      </c>
      <c r="E15" s="14">
        <v>163</v>
      </c>
      <c r="F15" s="14">
        <v>136</v>
      </c>
      <c r="G15" s="15">
        <v>450</v>
      </c>
      <c r="H15" s="202">
        <v>5</v>
      </c>
      <c r="I15" s="14">
        <v>14</v>
      </c>
      <c r="J15" s="14">
        <v>8</v>
      </c>
      <c r="K15" s="14">
        <v>3</v>
      </c>
    </row>
    <row r="16" spans="1:11" ht="18" x14ac:dyDescent="0.35">
      <c r="A16">
        <v>14</v>
      </c>
      <c r="B16" s="22" t="s">
        <v>29</v>
      </c>
      <c r="C16" s="185" t="s">
        <v>52</v>
      </c>
      <c r="D16" s="14">
        <v>145</v>
      </c>
      <c r="E16" s="14">
        <v>174</v>
      </c>
      <c r="F16" s="14">
        <v>129</v>
      </c>
      <c r="G16" s="15">
        <v>448</v>
      </c>
      <c r="H16" s="202">
        <v>8</v>
      </c>
      <c r="I16" s="14">
        <v>10</v>
      </c>
      <c r="J16" s="14">
        <v>9</v>
      </c>
      <c r="K16" s="14">
        <v>3</v>
      </c>
    </row>
    <row r="17" spans="1:11" ht="17.399999999999999" x14ac:dyDescent="0.35">
      <c r="A17">
        <v>15</v>
      </c>
      <c r="B17" s="28" t="s">
        <v>41</v>
      </c>
      <c r="C17" s="189" t="s">
        <v>47</v>
      </c>
      <c r="D17" s="14">
        <v>136</v>
      </c>
      <c r="E17" s="14">
        <v>154</v>
      </c>
      <c r="F17" s="14">
        <v>157</v>
      </c>
      <c r="G17" s="15">
        <v>447</v>
      </c>
      <c r="H17" s="202">
        <v>9</v>
      </c>
      <c r="I17" s="14">
        <v>11</v>
      </c>
      <c r="J17" s="14">
        <v>10</v>
      </c>
      <c r="K17" s="14">
        <v>1</v>
      </c>
    </row>
    <row r="18" spans="1:11" ht="18" x14ac:dyDescent="0.35">
      <c r="A18">
        <v>16</v>
      </c>
      <c r="B18" s="26" t="s">
        <v>33</v>
      </c>
      <c r="C18" s="190" t="s">
        <v>34</v>
      </c>
      <c r="D18" s="14">
        <v>136</v>
      </c>
      <c r="E18" s="14">
        <v>167</v>
      </c>
      <c r="F18" s="14">
        <v>136</v>
      </c>
      <c r="G18" s="15">
        <v>439</v>
      </c>
      <c r="H18" s="202">
        <v>4</v>
      </c>
      <c r="I18" s="14">
        <v>16</v>
      </c>
      <c r="J18" s="14">
        <v>8</v>
      </c>
      <c r="K18" s="14">
        <v>3</v>
      </c>
    </row>
    <row r="19" spans="1:11" ht="18" x14ac:dyDescent="0.35">
      <c r="A19">
        <v>17</v>
      </c>
      <c r="B19" s="22" t="s">
        <v>49</v>
      </c>
      <c r="C19" s="185" t="s">
        <v>50</v>
      </c>
      <c r="D19" s="14">
        <v>154</v>
      </c>
      <c r="E19" s="14">
        <v>133</v>
      </c>
      <c r="F19" s="14">
        <v>148</v>
      </c>
      <c r="G19" s="15">
        <v>435</v>
      </c>
      <c r="H19" s="202">
        <v>6</v>
      </c>
      <c r="I19" s="14">
        <v>11</v>
      </c>
      <c r="J19" s="14">
        <v>8</v>
      </c>
      <c r="K19" s="14">
        <v>5</v>
      </c>
    </row>
    <row r="20" spans="1:11" ht="17.399999999999999" x14ac:dyDescent="0.35">
      <c r="A20">
        <v>18</v>
      </c>
      <c r="B20" s="28" t="s">
        <v>41</v>
      </c>
      <c r="C20" s="189" t="s">
        <v>42</v>
      </c>
      <c r="D20" s="14">
        <v>137</v>
      </c>
      <c r="E20" s="14">
        <v>158</v>
      </c>
      <c r="F20" s="14">
        <v>139</v>
      </c>
      <c r="G20" s="15">
        <v>434</v>
      </c>
      <c r="H20" s="202">
        <v>9</v>
      </c>
      <c r="I20" s="14">
        <v>8</v>
      </c>
      <c r="J20" s="14">
        <v>12</v>
      </c>
      <c r="K20" s="14">
        <v>1</v>
      </c>
    </row>
    <row r="21" spans="1:11" ht="17.399999999999999" x14ac:dyDescent="0.35">
      <c r="A21">
        <v>19</v>
      </c>
      <c r="B21" s="24" t="s">
        <v>31</v>
      </c>
      <c r="C21" s="187" t="s">
        <v>40</v>
      </c>
      <c r="D21" s="14">
        <v>151</v>
      </c>
      <c r="E21" s="14">
        <v>123</v>
      </c>
      <c r="F21" s="14">
        <v>155</v>
      </c>
      <c r="G21" s="15">
        <v>429</v>
      </c>
      <c r="H21" s="202">
        <v>4</v>
      </c>
      <c r="I21" s="14">
        <v>13</v>
      </c>
      <c r="J21" s="14">
        <v>10</v>
      </c>
      <c r="K21" s="14">
        <v>3</v>
      </c>
    </row>
    <row r="22" spans="1:11" ht="17.399999999999999" x14ac:dyDescent="0.35">
      <c r="A22">
        <v>20</v>
      </c>
      <c r="B22" s="20" t="s">
        <v>24</v>
      </c>
      <c r="C22" s="184" t="s">
        <v>26</v>
      </c>
      <c r="D22" s="14">
        <v>142</v>
      </c>
      <c r="E22" s="14">
        <v>119</v>
      </c>
      <c r="F22" s="14">
        <v>165</v>
      </c>
      <c r="G22" s="15">
        <v>426</v>
      </c>
      <c r="H22" s="202">
        <v>5</v>
      </c>
      <c r="I22" s="14">
        <v>12</v>
      </c>
      <c r="J22" s="14">
        <v>9</v>
      </c>
      <c r="K22" s="14">
        <v>5</v>
      </c>
    </row>
    <row r="23" spans="1:11" ht="17.399999999999999" x14ac:dyDescent="0.35">
      <c r="A23">
        <v>21</v>
      </c>
      <c r="B23" s="24" t="s">
        <v>31</v>
      </c>
      <c r="C23" s="187" t="s">
        <v>32</v>
      </c>
      <c r="D23" s="14">
        <v>132</v>
      </c>
      <c r="E23" s="14">
        <v>163</v>
      </c>
      <c r="F23" s="14">
        <v>127</v>
      </c>
      <c r="G23" s="15">
        <v>422</v>
      </c>
      <c r="H23" s="202">
        <v>7</v>
      </c>
      <c r="I23" s="14">
        <v>9</v>
      </c>
      <c r="J23" s="14">
        <v>10</v>
      </c>
      <c r="K23" s="14">
        <v>5</v>
      </c>
    </row>
    <row r="24" spans="1:11" ht="18" x14ac:dyDescent="0.35">
      <c r="A24">
        <v>22</v>
      </c>
      <c r="B24" s="26" t="s">
        <v>33</v>
      </c>
      <c r="C24" s="190" t="s">
        <v>37</v>
      </c>
      <c r="D24" s="14">
        <v>142</v>
      </c>
      <c r="E24" s="14">
        <v>135</v>
      </c>
      <c r="F24" s="14">
        <v>142</v>
      </c>
      <c r="G24" s="15">
        <v>419</v>
      </c>
      <c r="H24" s="202">
        <v>3</v>
      </c>
      <c r="I24" s="14">
        <v>14</v>
      </c>
      <c r="J24" s="14">
        <v>7</v>
      </c>
      <c r="K24" s="14">
        <v>6</v>
      </c>
    </row>
    <row r="25" spans="1:11" ht="18" x14ac:dyDescent="0.35">
      <c r="A25">
        <v>23</v>
      </c>
      <c r="B25" s="22" t="s">
        <v>29</v>
      </c>
      <c r="C25" s="185" t="s">
        <v>61</v>
      </c>
      <c r="D25" s="14">
        <v>113</v>
      </c>
      <c r="E25" s="14">
        <v>150</v>
      </c>
      <c r="F25" s="14">
        <v>141</v>
      </c>
      <c r="G25" s="15">
        <v>404</v>
      </c>
      <c r="H25" s="202">
        <v>6</v>
      </c>
      <c r="I25" s="14">
        <v>10</v>
      </c>
      <c r="J25" s="14">
        <v>12</v>
      </c>
      <c r="K25" s="14">
        <v>3</v>
      </c>
    </row>
    <row r="26" spans="1:11" ht="17.399999999999999" x14ac:dyDescent="0.35">
      <c r="A26">
        <v>24</v>
      </c>
      <c r="B26" s="28" t="s">
        <v>41</v>
      </c>
      <c r="C26" s="189" t="s">
        <v>44</v>
      </c>
      <c r="D26" s="14">
        <v>143</v>
      </c>
      <c r="E26" s="14">
        <v>137</v>
      </c>
      <c r="F26" s="14">
        <v>121</v>
      </c>
      <c r="G26" s="15">
        <v>401</v>
      </c>
      <c r="H26" s="202">
        <v>3</v>
      </c>
      <c r="I26" s="14">
        <v>14</v>
      </c>
      <c r="J26" s="14">
        <v>12</v>
      </c>
      <c r="K26" s="14">
        <v>1</v>
      </c>
    </row>
    <row r="27" spans="1:11" ht="18" x14ac:dyDescent="0.35">
      <c r="A27">
        <v>25</v>
      </c>
      <c r="B27" s="30" t="s">
        <v>53</v>
      </c>
      <c r="C27" s="188" t="s">
        <v>57</v>
      </c>
      <c r="D27" s="14">
        <v>143</v>
      </c>
      <c r="E27" s="14">
        <v>131</v>
      </c>
      <c r="F27" s="14">
        <v>122</v>
      </c>
      <c r="G27" s="15">
        <v>396</v>
      </c>
      <c r="H27" s="202">
        <v>6</v>
      </c>
      <c r="I27" s="14">
        <v>8</v>
      </c>
      <c r="J27" s="14">
        <v>13</v>
      </c>
      <c r="K27" s="14">
        <v>3</v>
      </c>
    </row>
    <row r="28" spans="1:11" ht="17.399999999999999" x14ac:dyDescent="0.35">
      <c r="A28">
        <v>26</v>
      </c>
      <c r="B28" s="28" t="s">
        <v>41</v>
      </c>
      <c r="C28" s="189" t="s">
        <v>51</v>
      </c>
      <c r="D28" s="14">
        <v>121</v>
      </c>
      <c r="E28" s="14">
        <v>158</v>
      </c>
      <c r="F28" s="14">
        <v>110</v>
      </c>
      <c r="G28" s="15">
        <v>389</v>
      </c>
      <c r="H28" s="202">
        <v>7</v>
      </c>
      <c r="I28" s="14">
        <v>6</v>
      </c>
      <c r="J28" s="14">
        <v>13</v>
      </c>
      <c r="K28" s="14">
        <v>4</v>
      </c>
    </row>
    <row r="29" spans="1:11" ht="17.399999999999999" x14ac:dyDescent="0.35">
      <c r="A29">
        <v>27</v>
      </c>
      <c r="B29" s="24" t="s">
        <v>31</v>
      </c>
      <c r="C29" s="187" t="s">
        <v>39</v>
      </c>
      <c r="D29" s="14">
        <v>146</v>
      </c>
      <c r="E29" s="14">
        <v>111</v>
      </c>
      <c r="F29" s="14">
        <v>131</v>
      </c>
      <c r="G29" s="15">
        <v>388</v>
      </c>
      <c r="H29" s="202">
        <v>3</v>
      </c>
      <c r="I29" s="14">
        <v>10</v>
      </c>
      <c r="J29" s="14">
        <v>10</v>
      </c>
      <c r="K29" s="14">
        <v>7</v>
      </c>
    </row>
    <row r="30" spans="1:11" ht="18" x14ac:dyDescent="0.35">
      <c r="A30">
        <v>28</v>
      </c>
      <c r="B30" s="30" t="s">
        <v>53</v>
      </c>
      <c r="C30" s="188" t="s">
        <v>63</v>
      </c>
      <c r="D30" s="14">
        <v>115</v>
      </c>
      <c r="E30" s="14">
        <v>114</v>
      </c>
      <c r="F30" s="14">
        <v>157</v>
      </c>
      <c r="G30" s="15">
        <v>386</v>
      </c>
      <c r="H30" s="202">
        <v>7</v>
      </c>
      <c r="I30" s="14">
        <v>8</v>
      </c>
      <c r="J30" s="14">
        <v>14</v>
      </c>
      <c r="K30" s="14">
        <v>2</v>
      </c>
    </row>
    <row r="31" spans="1:11" ht="17.399999999999999" x14ac:dyDescent="0.35">
      <c r="A31">
        <v>29</v>
      </c>
      <c r="B31" s="28" t="s">
        <v>41</v>
      </c>
      <c r="C31" s="189" t="s">
        <v>46</v>
      </c>
      <c r="D31" s="14">
        <v>134</v>
      </c>
      <c r="E31" s="14">
        <v>116</v>
      </c>
      <c r="F31" s="14">
        <v>128</v>
      </c>
      <c r="G31" s="15">
        <v>378</v>
      </c>
      <c r="H31" s="202">
        <v>2</v>
      </c>
      <c r="I31" s="14">
        <v>12</v>
      </c>
      <c r="J31" s="14">
        <v>12</v>
      </c>
      <c r="K31" s="14">
        <v>4</v>
      </c>
    </row>
    <row r="32" spans="1:11" ht="18" x14ac:dyDescent="0.35">
      <c r="A32">
        <v>30</v>
      </c>
      <c r="B32" s="30" t="s">
        <v>53</v>
      </c>
      <c r="C32" s="188" t="s">
        <v>54</v>
      </c>
      <c r="D32" s="14">
        <v>129</v>
      </c>
      <c r="E32" s="14">
        <v>104</v>
      </c>
      <c r="F32" s="14">
        <v>145</v>
      </c>
      <c r="G32" s="15">
        <v>378</v>
      </c>
      <c r="H32" s="202">
        <v>5</v>
      </c>
      <c r="I32" s="14">
        <v>8</v>
      </c>
      <c r="J32" s="14">
        <v>15</v>
      </c>
      <c r="K32" s="14">
        <v>2</v>
      </c>
    </row>
    <row r="33" spans="1:11" ht="18" x14ac:dyDescent="0.35">
      <c r="A33">
        <v>31</v>
      </c>
      <c r="B33" s="26" t="s">
        <v>33</v>
      </c>
      <c r="C33" s="190" t="s">
        <v>43</v>
      </c>
      <c r="D33" s="14">
        <v>85</v>
      </c>
      <c r="E33" s="14">
        <v>155</v>
      </c>
      <c r="F33" s="14">
        <v>135</v>
      </c>
      <c r="G33" s="15">
        <v>375</v>
      </c>
      <c r="H33" s="202">
        <v>5</v>
      </c>
      <c r="I33" s="14">
        <v>9</v>
      </c>
      <c r="J33" s="14">
        <v>14</v>
      </c>
      <c r="K33" s="14">
        <v>2</v>
      </c>
    </row>
    <row r="34" spans="1:11" ht="18" x14ac:dyDescent="0.35">
      <c r="A34">
        <v>32</v>
      </c>
      <c r="B34" s="22" t="s">
        <v>29</v>
      </c>
      <c r="C34" s="185" t="s">
        <v>60</v>
      </c>
      <c r="D34" s="14">
        <v>134</v>
      </c>
      <c r="E34" s="14">
        <v>136</v>
      </c>
      <c r="F34" s="14">
        <v>103</v>
      </c>
      <c r="G34" s="15">
        <v>373</v>
      </c>
      <c r="H34" s="202">
        <v>6</v>
      </c>
      <c r="I34" s="14">
        <v>7</v>
      </c>
      <c r="J34" s="14">
        <v>13</v>
      </c>
      <c r="K34" s="14">
        <v>4</v>
      </c>
    </row>
    <row r="35" spans="1:11" ht="18" x14ac:dyDescent="0.35">
      <c r="A35">
        <v>33</v>
      </c>
      <c r="B35" s="22" t="s">
        <v>29</v>
      </c>
      <c r="C35" s="185" t="s">
        <v>70</v>
      </c>
      <c r="D35" s="14">
        <v>121</v>
      </c>
      <c r="E35" s="14">
        <v>175</v>
      </c>
      <c r="F35" s="14">
        <v>73</v>
      </c>
      <c r="G35" s="15">
        <v>369</v>
      </c>
      <c r="H35" s="202">
        <v>9</v>
      </c>
      <c r="I35" s="14">
        <v>4</v>
      </c>
      <c r="J35" s="14">
        <v>13</v>
      </c>
      <c r="K35" s="14">
        <v>4</v>
      </c>
    </row>
    <row r="36" spans="1:11" ht="18" x14ac:dyDescent="0.35">
      <c r="A36">
        <v>34</v>
      </c>
      <c r="B36" s="26" t="s">
        <v>33</v>
      </c>
      <c r="C36" s="190" t="s">
        <v>59</v>
      </c>
      <c r="D36" s="14">
        <v>139</v>
      </c>
      <c r="E36" s="14">
        <v>114</v>
      </c>
      <c r="F36" s="14">
        <v>113</v>
      </c>
      <c r="G36" s="15">
        <v>366</v>
      </c>
      <c r="H36" s="202">
        <v>3</v>
      </c>
      <c r="I36" s="14">
        <v>10</v>
      </c>
      <c r="J36" s="14">
        <v>16</v>
      </c>
      <c r="K36" s="14">
        <v>1</v>
      </c>
    </row>
    <row r="37" spans="1:11" ht="18" x14ac:dyDescent="0.35">
      <c r="A37">
        <v>35</v>
      </c>
      <c r="B37" s="22" t="s">
        <v>29</v>
      </c>
      <c r="C37" s="185" t="s">
        <v>69</v>
      </c>
      <c r="D37" s="14">
        <v>122</v>
      </c>
      <c r="E37" s="14">
        <v>132</v>
      </c>
      <c r="F37" s="14">
        <v>105</v>
      </c>
      <c r="G37" s="15">
        <v>359</v>
      </c>
      <c r="H37" s="202">
        <v>3</v>
      </c>
      <c r="I37" s="14">
        <v>9</v>
      </c>
      <c r="J37" s="14">
        <v>17</v>
      </c>
      <c r="K37" s="14">
        <v>1</v>
      </c>
    </row>
    <row r="38" spans="1:11" ht="18" x14ac:dyDescent="0.35">
      <c r="A38">
        <v>36</v>
      </c>
      <c r="B38" s="26" t="s">
        <v>33</v>
      </c>
      <c r="C38" s="190" t="s">
        <v>58</v>
      </c>
      <c r="D38" s="14">
        <v>117</v>
      </c>
      <c r="E38" s="14">
        <v>143</v>
      </c>
      <c r="F38" s="14">
        <v>99</v>
      </c>
      <c r="G38" s="15">
        <v>359</v>
      </c>
      <c r="H38" s="202">
        <v>2</v>
      </c>
      <c r="I38" s="14">
        <v>11</v>
      </c>
      <c r="J38" s="14">
        <v>13</v>
      </c>
      <c r="K38" s="14">
        <v>4</v>
      </c>
    </row>
    <row r="39" spans="1:11" ht="18" x14ac:dyDescent="0.35">
      <c r="A39">
        <v>37</v>
      </c>
      <c r="B39" s="22" t="s">
        <v>29</v>
      </c>
      <c r="C39" s="185" t="s">
        <v>48</v>
      </c>
      <c r="D39" s="14">
        <v>88</v>
      </c>
      <c r="E39" s="14">
        <v>139</v>
      </c>
      <c r="F39" s="14">
        <v>130</v>
      </c>
      <c r="G39" s="15">
        <v>357</v>
      </c>
      <c r="H39" s="202">
        <v>1</v>
      </c>
      <c r="I39" s="14">
        <v>10</v>
      </c>
      <c r="J39" s="14">
        <v>14</v>
      </c>
      <c r="K39" s="14">
        <v>5</v>
      </c>
    </row>
    <row r="40" spans="1:11" ht="18" x14ac:dyDescent="0.35">
      <c r="A40">
        <v>38</v>
      </c>
      <c r="B40" s="22" t="s">
        <v>29</v>
      </c>
      <c r="C40" s="185" t="s">
        <v>74</v>
      </c>
      <c r="D40" s="14">
        <v>121</v>
      </c>
      <c r="E40" s="14">
        <v>128</v>
      </c>
      <c r="F40" s="14">
        <v>107</v>
      </c>
      <c r="G40" s="15">
        <v>356</v>
      </c>
      <c r="H40" s="202">
        <v>4</v>
      </c>
      <c r="I40" s="14">
        <v>9</v>
      </c>
      <c r="J40" s="14">
        <v>16</v>
      </c>
      <c r="K40" s="14">
        <v>2</v>
      </c>
    </row>
    <row r="41" spans="1:11" ht="18" x14ac:dyDescent="0.35">
      <c r="A41">
        <v>39</v>
      </c>
      <c r="B41" s="22" t="s">
        <v>29</v>
      </c>
      <c r="C41" s="185" t="s">
        <v>193</v>
      </c>
      <c r="D41" s="14">
        <v>105</v>
      </c>
      <c r="E41" s="14">
        <v>122</v>
      </c>
      <c r="F41" s="14">
        <v>125</v>
      </c>
      <c r="G41" s="15">
        <f>SUM(D41:F41)</f>
        <v>352</v>
      </c>
      <c r="H41" s="202"/>
      <c r="I41" s="14"/>
      <c r="J41" s="14"/>
      <c r="K41" s="14"/>
    </row>
    <row r="42" spans="1:11" ht="17.399999999999999" x14ac:dyDescent="0.35">
      <c r="A42">
        <v>40</v>
      </c>
      <c r="B42" s="28" t="s">
        <v>41</v>
      </c>
      <c r="C42" s="189" t="s">
        <v>55</v>
      </c>
      <c r="D42" s="14">
        <v>100</v>
      </c>
      <c r="E42" s="14">
        <v>124</v>
      </c>
      <c r="F42" s="14">
        <v>114</v>
      </c>
      <c r="G42" s="15">
        <v>338</v>
      </c>
      <c r="H42" s="202">
        <v>3</v>
      </c>
      <c r="I42" s="14">
        <v>8</v>
      </c>
      <c r="J42" s="14">
        <v>16</v>
      </c>
      <c r="K42" s="14">
        <v>3</v>
      </c>
    </row>
    <row r="43" spans="1:11" ht="18" x14ac:dyDescent="0.35">
      <c r="A43">
        <v>41</v>
      </c>
      <c r="B43" s="30" t="s">
        <v>53</v>
      </c>
      <c r="C43" s="188" t="s">
        <v>64</v>
      </c>
      <c r="D43" s="14">
        <v>118</v>
      </c>
      <c r="E43" s="14">
        <v>104</v>
      </c>
      <c r="F43" s="14">
        <v>103</v>
      </c>
      <c r="G43" s="15">
        <v>325</v>
      </c>
      <c r="H43" s="202">
        <v>3</v>
      </c>
      <c r="I43" s="14">
        <v>7</v>
      </c>
      <c r="J43" s="14">
        <v>15</v>
      </c>
      <c r="K43" s="14">
        <v>6</v>
      </c>
    </row>
    <row r="44" spans="1:11" ht="18" x14ac:dyDescent="0.35">
      <c r="A44">
        <v>42</v>
      </c>
      <c r="B44" s="22" t="s">
        <v>29</v>
      </c>
      <c r="C44" s="185" t="s">
        <v>210</v>
      </c>
      <c r="D44" s="14">
        <v>107</v>
      </c>
      <c r="E44" s="14">
        <v>104</v>
      </c>
      <c r="F44" s="14">
        <v>109</v>
      </c>
      <c r="G44" s="15">
        <f>SUM(D44:F44)</f>
        <v>320</v>
      </c>
      <c r="H44" s="202"/>
      <c r="I44" s="14"/>
      <c r="J44" s="14"/>
      <c r="K44" s="14"/>
    </row>
    <row r="45" spans="1:11" ht="18" x14ac:dyDescent="0.35">
      <c r="A45">
        <v>43</v>
      </c>
      <c r="B45" s="22" t="s">
        <v>29</v>
      </c>
      <c r="C45" s="185" t="s">
        <v>75</v>
      </c>
      <c r="D45" s="14">
        <v>96</v>
      </c>
      <c r="E45" s="14">
        <v>77</v>
      </c>
      <c r="F45" s="14">
        <v>142</v>
      </c>
      <c r="G45" s="15">
        <v>315</v>
      </c>
      <c r="H45" s="202">
        <v>4</v>
      </c>
      <c r="I45" s="14">
        <v>5</v>
      </c>
      <c r="J45" s="14">
        <v>16</v>
      </c>
      <c r="K45" s="14">
        <v>6</v>
      </c>
    </row>
    <row r="46" spans="1:11" ht="18" x14ac:dyDescent="0.35">
      <c r="B46" s="30" t="s">
        <v>53</v>
      </c>
      <c r="C46" s="188" t="s">
        <v>68</v>
      </c>
      <c r="D46" s="14">
        <v>102</v>
      </c>
      <c r="E46" s="14">
        <v>91</v>
      </c>
      <c r="F46" s="14">
        <v>107</v>
      </c>
      <c r="G46" s="15">
        <v>300</v>
      </c>
      <c r="H46" s="202">
        <v>3</v>
      </c>
      <c r="I46" s="14">
        <v>5</v>
      </c>
      <c r="J46" s="14">
        <v>19</v>
      </c>
      <c r="K46" s="14">
        <v>3</v>
      </c>
    </row>
    <row r="47" spans="1:11" ht="18" x14ac:dyDescent="0.35">
      <c r="B47" s="22" t="s">
        <v>29</v>
      </c>
      <c r="C47" s="185" t="s">
        <v>76</v>
      </c>
      <c r="D47" s="14">
        <v>106</v>
      </c>
      <c r="E47" s="14">
        <v>101</v>
      </c>
      <c r="F47" s="14">
        <v>82</v>
      </c>
      <c r="G47" s="15">
        <v>289</v>
      </c>
      <c r="H47" s="202">
        <v>4</v>
      </c>
      <c r="I47" s="14">
        <v>4</v>
      </c>
      <c r="J47" s="14">
        <v>20</v>
      </c>
      <c r="K47" s="14">
        <v>3</v>
      </c>
    </row>
    <row r="48" spans="1:11" ht="18" x14ac:dyDescent="0.35">
      <c r="B48" s="22" t="s">
        <v>29</v>
      </c>
      <c r="C48" s="185" t="s">
        <v>194</v>
      </c>
      <c r="D48" s="14">
        <v>94</v>
      </c>
      <c r="E48" s="14">
        <v>99</v>
      </c>
      <c r="F48" s="14">
        <v>72</v>
      </c>
      <c r="G48" s="15">
        <f>SUM(D48:F48)</f>
        <v>265</v>
      </c>
      <c r="H48" s="202"/>
      <c r="I48" s="14"/>
      <c r="J48" s="14"/>
      <c r="K48" s="14"/>
    </row>
    <row r="49" spans="1:11" ht="18" x14ac:dyDescent="0.35">
      <c r="B49" s="174"/>
      <c r="C49" s="205"/>
      <c r="D49" s="206"/>
      <c r="E49" s="206"/>
      <c r="F49" s="206"/>
      <c r="G49" s="207"/>
      <c r="H49" s="208"/>
      <c r="I49" s="206"/>
      <c r="J49" s="206"/>
      <c r="K49" s="206"/>
    </row>
    <row r="50" spans="1:11" ht="18" x14ac:dyDescent="0.35">
      <c r="B50" s="179"/>
      <c r="C50" s="191"/>
    </row>
    <row r="51" spans="1:11" ht="18" x14ac:dyDescent="0.35">
      <c r="B51" s="179"/>
      <c r="C51" s="191"/>
    </row>
    <row r="52" spans="1:11" ht="17.399999999999999" x14ac:dyDescent="0.35">
      <c r="A52">
        <v>1</v>
      </c>
      <c r="B52" s="85" t="s">
        <v>17</v>
      </c>
      <c r="C52" s="192" t="s">
        <v>83</v>
      </c>
      <c r="D52" s="14">
        <v>215</v>
      </c>
      <c r="E52" s="14">
        <v>237</v>
      </c>
      <c r="F52" s="14">
        <v>243</v>
      </c>
      <c r="G52" s="15">
        <v>695</v>
      </c>
      <c r="H52" s="202">
        <v>24</v>
      </c>
      <c r="I52" s="14">
        <v>8</v>
      </c>
      <c r="J52" s="14">
        <v>1</v>
      </c>
      <c r="K52" s="14">
        <v>2</v>
      </c>
    </row>
    <row r="53" spans="1:11" ht="17.399999999999999" x14ac:dyDescent="0.35">
      <c r="A53">
        <v>2</v>
      </c>
      <c r="B53" s="85" t="s">
        <v>17</v>
      </c>
      <c r="C53" s="192" t="s">
        <v>18</v>
      </c>
      <c r="D53" s="14">
        <v>202</v>
      </c>
      <c r="E53" s="14">
        <v>221</v>
      </c>
      <c r="F53" s="14">
        <v>247</v>
      </c>
      <c r="G53" s="15">
        <v>670</v>
      </c>
      <c r="H53" s="202">
        <v>22</v>
      </c>
      <c r="I53" s="14">
        <v>4</v>
      </c>
      <c r="J53" s="14">
        <v>5</v>
      </c>
      <c r="K53" s="14">
        <v>1</v>
      </c>
    </row>
    <row r="54" spans="1:11" ht="17.399999999999999" x14ac:dyDescent="0.35">
      <c r="A54">
        <v>3</v>
      </c>
      <c r="B54" s="85" t="s">
        <v>17</v>
      </c>
      <c r="C54" s="192" t="s">
        <v>84</v>
      </c>
      <c r="D54" s="14">
        <v>212</v>
      </c>
      <c r="E54" s="14">
        <v>207</v>
      </c>
      <c r="F54" s="14">
        <v>244</v>
      </c>
      <c r="G54" s="15">
        <v>663</v>
      </c>
      <c r="H54" s="202">
        <v>18</v>
      </c>
      <c r="I54" s="14">
        <v>12</v>
      </c>
      <c r="J54" s="14">
        <v>1</v>
      </c>
      <c r="K54" s="14">
        <v>0</v>
      </c>
    </row>
    <row r="55" spans="1:11" ht="17.399999999999999" x14ac:dyDescent="0.35">
      <c r="A55">
        <v>4</v>
      </c>
      <c r="B55" s="87" t="s">
        <v>106</v>
      </c>
      <c r="C55" s="198" t="s">
        <v>100</v>
      </c>
      <c r="D55" s="14">
        <v>191</v>
      </c>
      <c r="E55" s="14">
        <v>191</v>
      </c>
      <c r="F55" s="14">
        <v>243</v>
      </c>
      <c r="G55" s="15">
        <v>625</v>
      </c>
      <c r="H55" s="202">
        <v>18</v>
      </c>
      <c r="I55" s="14">
        <v>10</v>
      </c>
      <c r="J55" s="14">
        <v>2</v>
      </c>
      <c r="K55" s="14">
        <v>1</v>
      </c>
    </row>
    <row r="56" spans="1:11" ht="17.399999999999999" x14ac:dyDescent="0.35">
      <c r="A56">
        <v>5</v>
      </c>
      <c r="B56" s="89" t="s">
        <v>107</v>
      </c>
      <c r="C56" s="194" t="s">
        <v>117</v>
      </c>
      <c r="D56" s="14">
        <v>193</v>
      </c>
      <c r="E56" s="14">
        <v>203</v>
      </c>
      <c r="F56" s="14">
        <v>185</v>
      </c>
      <c r="G56" s="15">
        <v>581</v>
      </c>
      <c r="H56" s="202">
        <v>14</v>
      </c>
      <c r="I56" s="14">
        <v>12</v>
      </c>
      <c r="J56" s="14">
        <v>3</v>
      </c>
      <c r="K56" s="14">
        <v>3</v>
      </c>
    </row>
    <row r="57" spans="1:11" ht="17.399999999999999" x14ac:dyDescent="0.35">
      <c r="A57">
        <v>6</v>
      </c>
      <c r="B57" s="86" t="s">
        <v>105</v>
      </c>
      <c r="C57" s="193" t="s">
        <v>94</v>
      </c>
      <c r="D57" s="14">
        <v>193</v>
      </c>
      <c r="E57" s="14">
        <v>204</v>
      </c>
      <c r="F57" s="14">
        <v>183</v>
      </c>
      <c r="G57" s="15">
        <v>580</v>
      </c>
      <c r="H57" s="202">
        <v>12</v>
      </c>
      <c r="I57" s="14">
        <v>18</v>
      </c>
      <c r="J57" s="14">
        <v>2</v>
      </c>
      <c r="K57" s="14">
        <v>1</v>
      </c>
    </row>
    <row r="58" spans="1:11" ht="17.399999999999999" x14ac:dyDescent="0.35">
      <c r="A58">
        <v>7</v>
      </c>
      <c r="B58" s="90" t="s">
        <v>108</v>
      </c>
      <c r="C58" s="195" t="s">
        <v>125</v>
      </c>
      <c r="D58" s="14">
        <v>177</v>
      </c>
      <c r="E58" s="14">
        <v>178</v>
      </c>
      <c r="F58" s="14">
        <v>223</v>
      </c>
      <c r="G58" s="15">
        <v>578</v>
      </c>
      <c r="H58" s="202">
        <v>14</v>
      </c>
      <c r="I58" s="14">
        <v>15</v>
      </c>
      <c r="J58" s="14">
        <v>2</v>
      </c>
      <c r="K58" s="14">
        <v>2</v>
      </c>
    </row>
    <row r="59" spans="1:11" ht="17.399999999999999" x14ac:dyDescent="0.35">
      <c r="A59">
        <v>8</v>
      </c>
      <c r="B59" s="86" t="s">
        <v>105</v>
      </c>
      <c r="C59" s="193" t="s">
        <v>91</v>
      </c>
      <c r="D59" s="14">
        <v>188</v>
      </c>
      <c r="E59" s="14">
        <v>194</v>
      </c>
      <c r="F59" s="14">
        <v>191</v>
      </c>
      <c r="G59" s="15">
        <v>573</v>
      </c>
      <c r="H59" s="202">
        <v>17</v>
      </c>
      <c r="I59" s="14">
        <v>8</v>
      </c>
      <c r="J59" s="14">
        <v>7</v>
      </c>
      <c r="K59" s="14">
        <v>0</v>
      </c>
    </row>
    <row r="60" spans="1:11" ht="17.399999999999999" x14ac:dyDescent="0.35">
      <c r="A60">
        <v>9</v>
      </c>
      <c r="B60" s="85" t="s">
        <v>17</v>
      </c>
      <c r="C60" s="192" t="s">
        <v>88</v>
      </c>
      <c r="D60" s="14">
        <v>187</v>
      </c>
      <c r="E60" s="14">
        <v>193</v>
      </c>
      <c r="F60" s="14">
        <v>192</v>
      </c>
      <c r="G60" s="15">
        <v>572</v>
      </c>
      <c r="H60" s="202">
        <v>14</v>
      </c>
      <c r="I60" s="14">
        <v>15</v>
      </c>
      <c r="J60" s="14">
        <v>3</v>
      </c>
      <c r="K60" s="14">
        <v>1</v>
      </c>
    </row>
    <row r="61" spans="1:11" ht="17.399999999999999" x14ac:dyDescent="0.35">
      <c r="A61">
        <v>10</v>
      </c>
      <c r="B61" s="89" t="s">
        <v>107</v>
      </c>
      <c r="C61" s="194" t="s">
        <v>136</v>
      </c>
      <c r="D61" s="14">
        <v>204</v>
      </c>
      <c r="E61" s="14">
        <v>190</v>
      </c>
      <c r="F61" s="14">
        <v>167</v>
      </c>
      <c r="G61" s="15">
        <v>561</v>
      </c>
      <c r="H61" s="202">
        <v>11</v>
      </c>
      <c r="I61" s="14">
        <v>15</v>
      </c>
      <c r="J61" s="14">
        <v>2</v>
      </c>
      <c r="K61" s="14">
        <v>4</v>
      </c>
    </row>
    <row r="62" spans="1:11" ht="17.399999999999999" x14ac:dyDescent="0.35">
      <c r="A62">
        <v>11</v>
      </c>
      <c r="B62" s="87" t="s">
        <v>106</v>
      </c>
      <c r="C62" s="198" t="s">
        <v>144</v>
      </c>
      <c r="D62" s="14">
        <v>175</v>
      </c>
      <c r="E62" s="14">
        <v>204</v>
      </c>
      <c r="F62" s="14">
        <v>179</v>
      </c>
      <c r="G62" s="15">
        <v>558</v>
      </c>
      <c r="H62" s="202">
        <v>11</v>
      </c>
      <c r="I62" s="14">
        <v>16</v>
      </c>
      <c r="J62" s="14">
        <v>1</v>
      </c>
      <c r="K62" s="14">
        <v>3</v>
      </c>
    </row>
    <row r="63" spans="1:11" ht="17.399999999999999" x14ac:dyDescent="0.35">
      <c r="A63">
        <v>12</v>
      </c>
      <c r="B63" s="89" t="s">
        <v>107</v>
      </c>
      <c r="C63" s="194" t="s">
        <v>90</v>
      </c>
      <c r="D63" s="14">
        <v>211</v>
      </c>
      <c r="E63" s="14">
        <v>173</v>
      </c>
      <c r="F63" s="14">
        <v>170</v>
      </c>
      <c r="G63" s="15">
        <v>554</v>
      </c>
      <c r="H63" s="202">
        <v>13</v>
      </c>
      <c r="I63" s="14">
        <v>11</v>
      </c>
      <c r="J63" s="14">
        <v>6</v>
      </c>
      <c r="K63" s="14">
        <v>1</v>
      </c>
    </row>
    <row r="64" spans="1:11" ht="17.399999999999999" x14ac:dyDescent="0.35">
      <c r="A64">
        <v>13</v>
      </c>
      <c r="B64" s="90" t="s">
        <v>108</v>
      </c>
      <c r="C64" s="195" t="s">
        <v>92</v>
      </c>
      <c r="D64" s="14">
        <v>209</v>
      </c>
      <c r="E64" s="14">
        <v>178</v>
      </c>
      <c r="F64" s="14">
        <v>160</v>
      </c>
      <c r="G64" s="15">
        <v>547</v>
      </c>
      <c r="H64" s="202">
        <v>14</v>
      </c>
      <c r="I64" s="14">
        <v>9</v>
      </c>
      <c r="J64" s="14">
        <v>5</v>
      </c>
      <c r="K64" s="14">
        <v>3</v>
      </c>
    </row>
    <row r="65" spans="1:11" ht="17.399999999999999" x14ac:dyDescent="0.35">
      <c r="A65">
        <v>14</v>
      </c>
      <c r="B65" s="89" t="s">
        <v>107</v>
      </c>
      <c r="C65" s="194" t="s">
        <v>99</v>
      </c>
      <c r="D65" s="14">
        <v>189</v>
      </c>
      <c r="E65" s="14">
        <v>182</v>
      </c>
      <c r="F65" s="14">
        <v>170</v>
      </c>
      <c r="G65" s="15">
        <v>541</v>
      </c>
      <c r="H65" s="202">
        <v>13</v>
      </c>
      <c r="I65" s="14">
        <v>11</v>
      </c>
      <c r="J65" s="14">
        <v>7</v>
      </c>
      <c r="K65" s="14">
        <v>1</v>
      </c>
    </row>
    <row r="66" spans="1:11" ht="17.399999999999999" x14ac:dyDescent="0.35">
      <c r="A66">
        <v>15</v>
      </c>
      <c r="B66" s="97" t="s">
        <v>123</v>
      </c>
      <c r="C66" s="197" t="s">
        <v>129</v>
      </c>
      <c r="D66" s="14">
        <v>170</v>
      </c>
      <c r="E66" s="14">
        <v>162</v>
      </c>
      <c r="F66" s="14">
        <v>205</v>
      </c>
      <c r="G66" s="15">
        <v>537</v>
      </c>
      <c r="H66" s="202">
        <v>12</v>
      </c>
      <c r="I66" s="14">
        <v>14</v>
      </c>
      <c r="J66" s="14">
        <v>3</v>
      </c>
      <c r="K66" s="14">
        <v>3</v>
      </c>
    </row>
    <row r="67" spans="1:11" ht="17.399999999999999" x14ac:dyDescent="0.35">
      <c r="A67">
        <v>16</v>
      </c>
      <c r="B67" s="89" t="s">
        <v>107</v>
      </c>
      <c r="C67" s="194" t="s">
        <v>119</v>
      </c>
      <c r="D67" s="14">
        <v>188</v>
      </c>
      <c r="E67" s="14">
        <v>178</v>
      </c>
      <c r="F67" s="14">
        <v>170</v>
      </c>
      <c r="G67" s="15">
        <v>536</v>
      </c>
      <c r="H67" s="202">
        <v>10</v>
      </c>
      <c r="I67" s="14">
        <v>16</v>
      </c>
      <c r="J67" s="14">
        <v>3</v>
      </c>
      <c r="K67" s="14">
        <v>2</v>
      </c>
    </row>
    <row r="68" spans="1:11" ht="17.399999999999999" x14ac:dyDescent="0.35">
      <c r="A68">
        <v>17</v>
      </c>
      <c r="B68" s="95" t="s">
        <v>121</v>
      </c>
      <c r="C68" s="196" t="s">
        <v>141</v>
      </c>
      <c r="D68" s="14">
        <v>169</v>
      </c>
      <c r="E68" s="14">
        <v>177</v>
      </c>
      <c r="F68" s="14">
        <v>187</v>
      </c>
      <c r="G68" s="15">
        <v>533</v>
      </c>
      <c r="H68" s="202">
        <v>8</v>
      </c>
      <c r="I68" s="14">
        <v>19</v>
      </c>
      <c r="J68" s="14">
        <v>1</v>
      </c>
      <c r="K68" s="14">
        <v>3</v>
      </c>
    </row>
    <row r="69" spans="1:11" ht="17.399999999999999" x14ac:dyDescent="0.35">
      <c r="A69">
        <v>18</v>
      </c>
      <c r="B69" s="95" t="s">
        <v>121</v>
      </c>
      <c r="C69" s="196" t="s">
        <v>122</v>
      </c>
      <c r="D69" s="14">
        <v>172</v>
      </c>
      <c r="E69" s="14">
        <v>187</v>
      </c>
      <c r="F69" s="14">
        <v>168</v>
      </c>
      <c r="G69" s="15">
        <v>527</v>
      </c>
      <c r="H69" s="202">
        <v>14</v>
      </c>
      <c r="I69" s="14">
        <v>13</v>
      </c>
      <c r="J69" s="14">
        <v>7</v>
      </c>
      <c r="K69" s="14">
        <v>1</v>
      </c>
    </row>
    <row r="70" spans="1:11" ht="17.399999999999999" x14ac:dyDescent="0.35">
      <c r="A70">
        <v>19</v>
      </c>
      <c r="B70" s="22" t="s">
        <v>126</v>
      </c>
      <c r="C70" s="186" t="s">
        <v>127</v>
      </c>
      <c r="D70" s="14">
        <v>205</v>
      </c>
      <c r="E70" s="14">
        <v>136</v>
      </c>
      <c r="F70" s="14">
        <v>182</v>
      </c>
      <c r="G70" s="15">
        <v>523</v>
      </c>
      <c r="H70" s="202">
        <v>10</v>
      </c>
      <c r="I70" s="14">
        <v>13</v>
      </c>
      <c r="J70" s="14">
        <v>5</v>
      </c>
      <c r="K70" s="14">
        <v>3</v>
      </c>
    </row>
    <row r="71" spans="1:11" ht="17.399999999999999" x14ac:dyDescent="0.35">
      <c r="A71">
        <v>20</v>
      </c>
      <c r="B71" s="86" t="s">
        <v>105</v>
      </c>
      <c r="C71" s="193" t="s">
        <v>159</v>
      </c>
      <c r="D71" s="14">
        <v>166</v>
      </c>
      <c r="E71" s="14">
        <v>185</v>
      </c>
      <c r="F71" s="14">
        <v>172</v>
      </c>
      <c r="G71" s="15">
        <v>523</v>
      </c>
      <c r="H71" s="202">
        <v>8</v>
      </c>
      <c r="I71" s="14">
        <v>18</v>
      </c>
      <c r="J71" s="14">
        <v>6</v>
      </c>
      <c r="K71" s="14">
        <v>0</v>
      </c>
    </row>
    <row r="72" spans="1:11" ht="17.399999999999999" x14ac:dyDescent="0.35">
      <c r="A72">
        <v>21</v>
      </c>
      <c r="B72" s="90" t="s">
        <v>108</v>
      </c>
      <c r="C72" s="195" t="s">
        <v>146</v>
      </c>
      <c r="D72" s="14">
        <v>191</v>
      </c>
      <c r="E72" s="14">
        <v>182</v>
      </c>
      <c r="F72" s="14">
        <v>149</v>
      </c>
      <c r="G72" s="15">
        <v>522</v>
      </c>
      <c r="H72" s="202">
        <v>9</v>
      </c>
      <c r="I72" s="14">
        <v>16</v>
      </c>
      <c r="J72" s="14">
        <v>4</v>
      </c>
      <c r="K72" s="14">
        <v>2</v>
      </c>
    </row>
    <row r="73" spans="1:11" ht="17.399999999999999" x14ac:dyDescent="0.35">
      <c r="A73">
        <v>22</v>
      </c>
      <c r="B73" s="86" t="s">
        <v>105</v>
      </c>
      <c r="C73" s="193" t="s">
        <v>95</v>
      </c>
      <c r="D73" s="14">
        <v>181</v>
      </c>
      <c r="E73" s="14">
        <v>171</v>
      </c>
      <c r="F73" s="14">
        <v>168</v>
      </c>
      <c r="G73" s="15">
        <v>520</v>
      </c>
      <c r="H73" s="202">
        <v>8</v>
      </c>
      <c r="I73" s="14">
        <v>15</v>
      </c>
      <c r="J73" s="14">
        <v>5</v>
      </c>
      <c r="K73" s="14">
        <v>2</v>
      </c>
    </row>
    <row r="74" spans="1:11" ht="17.399999999999999" x14ac:dyDescent="0.35">
      <c r="A74">
        <v>23</v>
      </c>
      <c r="B74" s="90" t="s">
        <v>108</v>
      </c>
      <c r="C74" s="195" t="s">
        <v>97</v>
      </c>
      <c r="D74" s="14">
        <v>172</v>
      </c>
      <c r="E74" s="14">
        <v>188</v>
      </c>
      <c r="F74" s="14">
        <v>148</v>
      </c>
      <c r="G74" s="15">
        <v>508</v>
      </c>
      <c r="H74" s="202">
        <v>10</v>
      </c>
      <c r="I74" s="14">
        <v>15</v>
      </c>
      <c r="J74" s="14">
        <v>1</v>
      </c>
      <c r="K74" s="14">
        <v>6</v>
      </c>
    </row>
    <row r="75" spans="1:11" ht="17.399999999999999" x14ac:dyDescent="0.35">
      <c r="A75">
        <v>24</v>
      </c>
      <c r="B75" s="95" t="s">
        <v>121</v>
      </c>
      <c r="C75" s="196" t="s">
        <v>133</v>
      </c>
      <c r="D75" s="14">
        <v>150</v>
      </c>
      <c r="E75" s="14">
        <v>183</v>
      </c>
      <c r="F75" s="14">
        <v>175</v>
      </c>
      <c r="G75" s="15">
        <v>508</v>
      </c>
      <c r="H75" s="202">
        <v>7</v>
      </c>
      <c r="I75" s="14">
        <v>17</v>
      </c>
      <c r="J75" s="14">
        <v>3</v>
      </c>
      <c r="K75" s="14">
        <v>3</v>
      </c>
    </row>
    <row r="76" spans="1:11" ht="17.399999999999999" x14ac:dyDescent="0.35">
      <c r="A76">
        <v>25</v>
      </c>
      <c r="B76" s="97" t="s">
        <v>123</v>
      </c>
      <c r="C76" s="197" t="s">
        <v>132</v>
      </c>
      <c r="D76" s="14">
        <v>191</v>
      </c>
      <c r="E76" s="14">
        <v>160</v>
      </c>
      <c r="F76" s="14">
        <v>156</v>
      </c>
      <c r="G76" s="15">
        <v>507</v>
      </c>
      <c r="H76" s="202">
        <v>8</v>
      </c>
      <c r="I76" s="14">
        <v>16</v>
      </c>
      <c r="J76" s="14">
        <v>1</v>
      </c>
      <c r="K76" s="14">
        <v>6</v>
      </c>
    </row>
    <row r="77" spans="1:11" ht="17.399999999999999" x14ac:dyDescent="0.35">
      <c r="A77">
        <v>26</v>
      </c>
      <c r="B77" s="89" t="s">
        <v>107</v>
      </c>
      <c r="C77" s="194" t="s">
        <v>93</v>
      </c>
      <c r="D77" s="14">
        <v>160</v>
      </c>
      <c r="E77" s="14">
        <v>168</v>
      </c>
      <c r="F77" s="14">
        <v>177</v>
      </c>
      <c r="G77" s="15">
        <v>505</v>
      </c>
      <c r="H77" s="202">
        <v>12</v>
      </c>
      <c r="I77" s="14">
        <v>9</v>
      </c>
      <c r="J77" s="14">
        <v>5</v>
      </c>
      <c r="K77" s="14">
        <v>5</v>
      </c>
    </row>
    <row r="78" spans="1:11" ht="17.399999999999999" x14ac:dyDescent="0.35">
      <c r="A78">
        <v>27</v>
      </c>
      <c r="B78" s="86" t="s">
        <v>105</v>
      </c>
      <c r="C78" s="193" t="s">
        <v>118</v>
      </c>
      <c r="D78" s="14">
        <v>146</v>
      </c>
      <c r="E78" s="14">
        <v>171</v>
      </c>
      <c r="F78" s="14">
        <v>185</v>
      </c>
      <c r="G78" s="15">
        <v>502</v>
      </c>
      <c r="H78" s="202">
        <v>12</v>
      </c>
      <c r="I78" s="14">
        <v>10</v>
      </c>
      <c r="J78" s="14">
        <v>5</v>
      </c>
      <c r="K78" s="14">
        <v>5</v>
      </c>
    </row>
    <row r="79" spans="1:11" ht="17.399999999999999" x14ac:dyDescent="0.35">
      <c r="A79">
        <v>28</v>
      </c>
      <c r="B79" s="97" t="s">
        <v>123</v>
      </c>
      <c r="C79" s="197" t="s">
        <v>153</v>
      </c>
      <c r="D79" s="14">
        <v>153</v>
      </c>
      <c r="E79" s="14">
        <v>169</v>
      </c>
      <c r="F79" s="14">
        <v>179</v>
      </c>
      <c r="G79" s="15">
        <v>501</v>
      </c>
      <c r="H79" s="202">
        <v>11</v>
      </c>
      <c r="I79" s="14">
        <v>11</v>
      </c>
      <c r="J79" s="14">
        <v>7</v>
      </c>
      <c r="K79" s="14">
        <v>2</v>
      </c>
    </row>
    <row r="80" spans="1:11" ht="17.399999999999999" x14ac:dyDescent="0.35">
      <c r="A80">
        <v>29</v>
      </c>
      <c r="B80" s="90" t="s">
        <v>108</v>
      </c>
      <c r="C80" s="195" t="s">
        <v>138</v>
      </c>
      <c r="D80" s="14">
        <v>194</v>
      </c>
      <c r="E80" s="14">
        <v>130</v>
      </c>
      <c r="F80" s="14">
        <v>173</v>
      </c>
      <c r="G80" s="15">
        <v>497</v>
      </c>
      <c r="H80" s="202">
        <v>10</v>
      </c>
      <c r="I80" s="14">
        <v>12</v>
      </c>
      <c r="J80" s="14">
        <v>6</v>
      </c>
      <c r="K80" s="14">
        <v>4</v>
      </c>
    </row>
    <row r="81" spans="1:11" ht="17.399999999999999" x14ac:dyDescent="0.35">
      <c r="A81">
        <v>30</v>
      </c>
      <c r="B81" s="97" t="s">
        <v>123</v>
      </c>
      <c r="C81" s="197" t="s">
        <v>101</v>
      </c>
      <c r="D81" s="14">
        <v>171</v>
      </c>
      <c r="E81" s="14">
        <v>144</v>
      </c>
      <c r="F81" s="14">
        <v>181</v>
      </c>
      <c r="G81" s="15">
        <v>496</v>
      </c>
      <c r="H81" s="202">
        <v>6</v>
      </c>
      <c r="I81" s="14">
        <v>16</v>
      </c>
      <c r="J81" s="14">
        <v>7</v>
      </c>
      <c r="K81" s="14">
        <v>2</v>
      </c>
    </row>
    <row r="82" spans="1:11" ht="17.399999999999999" x14ac:dyDescent="0.35">
      <c r="A82">
        <v>31</v>
      </c>
      <c r="B82" s="85" t="s">
        <v>17</v>
      </c>
      <c r="C82" s="192" t="s">
        <v>82</v>
      </c>
      <c r="D82" s="14">
        <v>175</v>
      </c>
      <c r="E82" s="14">
        <v>158</v>
      </c>
      <c r="F82" s="14">
        <v>159</v>
      </c>
      <c r="G82" s="15">
        <v>492</v>
      </c>
      <c r="H82" s="202">
        <v>12</v>
      </c>
      <c r="I82" s="14">
        <v>9</v>
      </c>
      <c r="J82" s="14">
        <v>9</v>
      </c>
      <c r="K82" s="14">
        <v>2</v>
      </c>
    </row>
    <row r="83" spans="1:11" ht="17.399999999999999" x14ac:dyDescent="0.35">
      <c r="A83">
        <v>32</v>
      </c>
      <c r="B83" s="22" t="s">
        <v>126</v>
      </c>
      <c r="C83" s="186" t="s">
        <v>211</v>
      </c>
      <c r="D83" s="14">
        <v>168</v>
      </c>
      <c r="E83" s="14">
        <v>157</v>
      </c>
      <c r="F83" s="14">
        <v>166</v>
      </c>
      <c r="G83" s="15">
        <v>491</v>
      </c>
      <c r="H83" s="202">
        <v>9</v>
      </c>
      <c r="I83" s="14">
        <v>15</v>
      </c>
      <c r="J83" s="14">
        <v>8</v>
      </c>
      <c r="K83" s="14">
        <v>0</v>
      </c>
    </row>
    <row r="84" spans="1:11" ht="17.399999999999999" x14ac:dyDescent="0.35">
      <c r="A84">
        <v>33</v>
      </c>
      <c r="B84" s="85" t="s">
        <v>17</v>
      </c>
      <c r="C84" s="192" t="s">
        <v>86</v>
      </c>
      <c r="D84" s="14">
        <v>156</v>
      </c>
      <c r="E84" s="14">
        <v>172</v>
      </c>
      <c r="F84" s="14">
        <v>163</v>
      </c>
      <c r="G84" s="15">
        <v>491</v>
      </c>
      <c r="H84" s="202">
        <v>8</v>
      </c>
      <c r="I84" s="14">
        <v>15</v>
      </c>
      <c r="J84" s="14">
        <v>8</v>
      </c>
      <c r="K84" s="14">
        <v>1</v>
      </c>
    </row>
    <row r="85" spans="1:11" ht="17.399999999999999" x14ac:dyDescent="0.35">
      <c r="A85">
        <v>34</v>
      </c>
      <c r="B85" s="90" t="s">
        <v>108</v>
      </c>
      <c r="C85" s="195" t="s">
        <v>96</v>
      </c>
      <c r="D85" s="14">
        <v>157</v>
      </c>
      <c r="E85" s="14">
        <v>192</v>
      </c>
      <c r="F85" s="14">
        <v>138</v>
      </c>
      <c r="G85" s="15">
        <v>487</v>
      </c>
      <c r="H85" s="202">
        <v>11</v>
      </c>
      <c r="I85" s="14">
        <v>9</v>
      </c>
      <c r="J85" s="14">
        <v>8</v>
      </c>
      <c r="K85" s="14">
        <v>3</v>
      </c>
    </row>
    <row r="86" spans="1:11" ht="17.399999999999999" x14ac:dyDescent="0.35">
      <c r="A86">
        <v>35</v>
      </c>
      <c r="B86" s="38" t="s">
        <v>126</v>
      </c>
      <c r="C86" s="186" t="s">
        <v>161</v>
      </c>
      <c r="D86" s="14">
        <v>153</v>
      </c>
      <c r="E86" s="14">
        <v>183</v>
      </c>
      <c r="F86" s="14">
        <v>150</v>
      </c>
      <c r="G86" s="15">
        <v>486</v>
      </c>
      <c r="H86" s="202">
        <v>6</v>
      </c>
      <c r="I86" s="14">
        <v>17</v>
      </c>
      <c r="J86" s="14">
        <v>3</v>
      </c>
      <c r="K86" s="14">
        <v>4</v>
      </c>
    </row>
    <row r="87" spans="1:11" ht="17.399999999999999" x14ac:dyDescent="0.35">
      <c r="A87">
        <v>36</v>
      </c>
      <c r="B87" s="86" t="s">
        <v>105</v>
      </c>
      <c r="C87" s="193" t="s">
        <v>85</v>
      </c>
      <c r="D87" s="14">
        <v>152</v>
      </c>
      <c r="E87" s="14">
        <v>194</v>
      </c>
      <c r="F87" s="14">
        <v>139</v>
      </c>
      <c r="G87" s="15">
        <v>485</v>
      </c>
      <c r="H87" s="202">
        <v>10</v>
      </c>
      <c r="I87" s="14">
        <v>10</v>
      </c>
      <c r="J87" s="14">
        <v>7</v>
      </c>
      <c r="K87" s="14">
        <v>4</v>
      </c>
    </row>
    <row r="88" spans="1:11" ht="17.399999999999999" x14ac:dyDescent="0.35">
      <c r="A88">
        <v>37</v>
      </c>
      <c r="B88" s="90" t="s">
        <v>108</v>
      </c>
      <c r="C88" s="195" t="s">
        <v>145</v>
      </c>
      <c r="D88" s="14">
        <v>181</v>
      </c>
      <c r="E88" s="14">
        <v>128</v>
      </c>
      <c r="F88" s="14">
        <v>171</v>
      </c>
      <c r="G88" s="15">
        <v>480</v>
      </c>
      <c r="H88" s="202">
        <v>10</v>
      </c>
      <c r="I88" s="14">
        <v>10</v>
      </c>
      <c r="J88" s="14">
        <v>8</v>
      </c>
      <c r="K88" s="14">
        <v>4</v>
      </c>
    </row>
    <row r="89" spans="1:11" ht="17.399999999999999" x14ac:dyDescent="0.35">
      <c r="A89">
        <v>38</v>
      </c>
      <c r="B89" s="95" t="s">
        <v>121</v>
      </c>
      <c r="C89" s="196" t="s">
        <v>143</v>
      </c>
      <c r="D89" s="14">
        <v>140</v>
      </c>
      <c r="E89" s="14">
        <v>183</v>
      </c>
      <c r="F89" s="14">
        <v>157</v>
      </c>
      <c r="G89" s="15">
        <v>480</v>
      </c>
      <c r="H89" s="202">
        <v>9</v>
      </c>
      <c r="I89" s="14">
        <v>12</v>
      </c>
      <c r="J89" s="14">
        <v>6</v>
      </c>
      <c r="K89" s="14">
        <v>4</v>
      </c>
    </row>
    <row r="90" spans="1:11" ht="17.399999999999999" x14ac:dyDescent="0.35">
      <c r="A90">
        <v>39</v>
      </c>
      <c r="B90" s="89" t="s">
        <v>107</v>
      </c>
      <c r="C90" s="194" t="s">
        <v>139</v>
      </c>
      <c r="D90" s="14">
        <v>138</v>
      </c>
      <c r="E90" s="14">
        <v>165</v>
      </c>
      <c r="F90" s="14">
        <v>163</v>
      </c>
      <c r="G90" s="15">
        <v>466</v>
      </c>
      <c r="H90" s="202"/>
      <c r="I90" s="14"/>
      <c r="J90" s="14"/>
      <c r="K90" s="14"/>
    </row>
    <row r="91" spans="1:11" ht="17.399999999999999" x14ac:dyDescent="0.35">
      <c r="A91">
        <v>40</v>
      </c>
      <c r="B91" s="95" t="s">
        <v>121</v>
      </c>
      <c r="C91" s="196" t="s">
        <v>128</v>
      </c>
      <c r="D91" s="14">
        <v>143</v>
      </c>
      <c r="E91" s="14">
        <v>146</v>
      </c>
      <c r="F91" s="14">
        <v>177</v>
      </c>
      <c r="G91" s="15">
        <v>466</v>
      </c>
      <c r="H91" s="202">
        <v>5</v>
      </c>
      <c r="I91" s="14">
        <v>16</v>
      </c>
      <c r="J91" s="14">
        <v>6</v>
      </c>
      <c r="K91" s="14">
        <v>4</v>
      </c>
    </row>
    <row r="92" spans="1:11" ht="17.399999999999999" x14ac:dyDescent="0.35">
      <c r="A92">
        <v>41</v>
      </c>
      <c r="B92" s="86" t="s">
        <v>105</v>
      </c>
      <c r="C92" s="193" t="s">
        <v>87</v>
      </c>
      <c r="D92" s="14">
        <v>161</v>
      </c>
      <c r="E92" s="14">
        <v>134</v>
      </c>
      <c r="F92" s="14">
        <v>170</v>
      </c>
      <c r="G92" s="15">
        <v>465</v>
      </c>
      <c r="H92" s="202">
        <v>8</v>
      </c>
      <c r="I92" s="14">
        <v>10</v>
      </c>
      <c r="J92" s="14">
        <v>7</v>
      </c>
      <c r="K92" s="14">
        <v>5</v>
      </c>
    </row>
    <row r="93" spans="1:11" ht="17.399999999999999" x14ac:dyDescent="0.35">
      <c r="A93">
        <v>42</v>
      </c>
      <c r="B93" s="100" t="s">
        <v>149</v>
      </c>
      <c r="C93" s="200" t="s">
        <v>151</v>
      </c>
      <c r="D93" s="14">
        <v>166</v>
      </c>
      <c r="E93" s="14">
        <v>162</v>
      </c>
      <c r="F93" s="14">
        <v>132</v>
      </c>
      <c r="G93" s="15">
        <v>460</v>
      </c>
      <c r="H93" s="202">
        <v>9</v>
      </c>
      <c r="I93" s="14">
        <v>11</v>
      </c>
      <c r="J93" s="14">
        <v>9</v>
      </c>
      <c r="K93" s="14">
        <v>2</v>
      </c>
    </row>
    <row r="94" spans="1:11" ht="17.399999999999999" x14ac:dyDescent="0.35">
      <c r="A94">
        <v>43</v>
      </c>
      <c r="B94" s="87" t="s">
        <v>106</v>
      </c>
      <c r="C94" s="198" t="s">
        <v>156</v>
      </c>
      <c r="D94" s="14">
        <v>179</v>
      </c>
      <c r="E94" s="14">
        <v>142</v>
      </c>
      <c r="F94" s="14">
        <v>134</v>
      </c>
      <c r="G94" s="15">
        <v>455</v>
      </c>
      <c r="H94" s="202">
        <v>6</v>
      </c>
      <c r="I94" s="14">
        <v>13</v>
      </c>
      <c r="J94" s="14">
        <v>7</v>
      </c>
      <c r="K94" s="14">
        <v>4</v>
      </c>
    </row>
    <row r="95" spans="1:11" ht="17.399999999999999" x14ac:dyDescent="0.35">
      <c r="A95">
        <v>44</v>
      </c>
      <c r="B95" s="87" t="s">
        <v>106</v>
      </c>
      <c r="C95" s="198" t="s">
        <v>160</v>
      </c>
      <c r="D95" s="14">
        <v>133</v>
      </c>
      <c r="E95" s="14">
        <v>147</v>
      </c>
      <c r="F95" s="14">
        <v>171</v>
      </c>
      <c r="G95" s="15">
        <v>451</v>
      </c>
      <c r="H95" s="202">
        <v>7</v>
      </c>
      <c r="I95" s="14">
        <v>12</v>
      </c>
      <c r="J95" s="14">
        <v>8</v>
      </c>
      <c r="K95" s="14">
        <v>3</v>
      </c>
    </row>
    <row r="96" spans="1:11" ht="17.399999999999999" x14ac:dyDescent="0.35">
      <c r="A96">
        <v>45</v>
      </c>
      <c r="B96" s="100" t="s">
        <v>149</v>
      </c>
      <c r="C96" s="200" t="s">
        <v>157</v>
      </c>
      <c r="D96" s="14">
        <v>159</v>
      </c>
      <c r="E96" s="14">
        <v>164</v>
      </c>
      <c r="F96" s="14">
        <v>126</v>
      </c>
      <c r="G96" s="15">
        <v>449</v>
      </c>
      <c r="H96" s="202">
        <v>6</v>
      </c>
      <c r="I96" s="14">
        <v>13</v>
      </c>
      <c r="J96" s="14">
        <v>8</v>
      </c>
      <c r="K96" s="14">
        <v>3</v>
      </c>
    </row>
    <row r="97" spans="1:11" ht="17.399999999999999" x14ac:dyDescent="0.35">
      <c r="A97">
        <v>46</v>
      </c>
      <c r="B97" s="95" t="s">
        <v>121</v>
      </c>
      <c r="C97" s="196" t="s">
        <v>147</v>
      </c>
      <c r="D97" s="14">
        <v>167</v>
      </c>
      <c r="E97" s="14">
        <v>135</v>
      </c>
      <c r="F97" s="14">
        <v>145</v>
      </c>
      <c r="G97" s="15">
        <v>447</v>
      </c>
      <c r="H97" s="202">
        <v>6</v>
      </c>
      <c r="I97" s="14">
        <v>12</v>
      </c>
      <c r="J97" s="14">
        <v>11</v>
      </c>
      <c r="K97" s="14">
        <v>1</v>
      </c>
    </row>
    <row r="98" spans="1:11" ht="17.399999999999999" x14ac:dyDescent="0.35">
      <c r="A98">
        <v>47</v>
      </c>
      <c r="B98" s="97" t="s">
        <v>123</v>
      </c>
      <c r="C98" s="197" t="s">
        <v>131</v>
      </c>
      <c r="D98" s="14">
        <v>116</v>
      </c>
      <c r="E98" s="14">
        <v>165</v>
      </c>
      <c r="F98" s="14">
        <v>147</v>
      </c>
      <c r="G98" s="15">
        <v>428</v>
      </c>
      <c r="H98" s="202">
        <v>8</v>
      </c>
      <c r="I98" s="14">
        <v>10</v>
      </c>
      <c r="J98" s="14">
        <v>7</v>
      </c>
      <c r="K98" s="14">
        <v>5</v>
      </c>
    </row>
    <row r="99" spans="1:11" ht="17.399999999999999" x14ac:dyDescent="0.35">
      <c r="A99">
        <v>48</v>
      </c>
      <c r="B99" s="90" t="s">
        <v>108</v>
      </c>
      <c r="C99" s="195" t="s">
        <v>120</v>
      </c>
      <c r="D99" s="14">
        <v>137</v>
      </c>
      <c r="E99" s="14">
        <v>157</v>
      </c>
      <c r="F99" s="14">
        <v>133</v>
      </c>
      <c r="G99" s="15">
        <v>427</v>
      </c>
      <c r="H99" s="202">
        <v>6</v>
      </c>
      <c r="I99" s="14">
        <v>13</v>
      </c>
      <c r="J99" s="14">
        <v>9</v>
      </c>
      <c r="K99" s="14">
        <v>3</v>
      </c>
    </row>
    <row r="100" spans="1:11" ht="17.399999999999999" x14ac:dyDescent="0.35">
      <c r="A100">
        <v>49</v>
      </c>
      <c r="B100" s="22" t="s">
        <v>126</v>
      </c>
      <c r="C100" s="186" t="s">
        <v>134</v>
      </c>
      <c r="D100" s="14">
        <v>124</v>
      </c>
      <c r="E100" s="14">
        <v>148</v>
      </c>
      <c r="F100" s="14">
        <v>152</v>
      </c>
      <c r="G100" s="15">
        <v>424</v>
      </c>
      <c r="H100" s="202">
        <v>8</v>
      </c>
      <c r="I100" s="14">
        <v>8</v>
      </c>
      <c r="J100" s="14">
        <v>9</v>
      </c>
      <c r="K100" s="14">
        <v>5</v>
      </c>
    </row>
    <row r="101" spans="1:11" ht="17.399999999999999" x14ac:dyDescent="0.35">
      <c r="A101">
        <v>50</v>
      </c>
      <c r="B101" s="87" t="s">
        <v>106</v>
      </c>
      <c r="C101" s="198" t="s">
        <v>152</v>
      </c>
      <c r="D101" s="14">
        <v>139</v>
      </c>
      <c r="E101" s="14">
        <v>123</v>
      </c>
      <c r="F101" s="14">
        <v>161</v>
      </c>
      <c r="G101" s="15">
        <v>423</v>
      </c>
      <c r="H101" s="202">
        <v>8</v>
      </c>
      <c r="I101" s="14">
        <v>6</v>
      </c>
      <c r="J101" s="14">
        <v>10</v>
      </c>
      <c r="K101" s="14">
        <v>6</v>
      </c>
    </row>
    <row r="102" spans="1:11" ht="17.399999999999999" x14ac:dyDescent="0.35">
      <c r="A102">
        <v>51</v>
      </c>
      <c r="B102" s="100" t="s">
        <v>149</v>
      </c>
      <c r="C102" s="200" t="s">
        <v>179</v>
      </c>
      <c r="D102" s="14">
        <v>115</v>
      </c>
      <c r="E102" s="14">
        <v>133</v>
      </c>
      <c r="F102" s="14">
        <v>169</v>
      </c>
      <c r="G102" s="15">
        <v>417</v>
      </c>
      <c r="H102" s="202">
        <v>5</v>
      </c>
      <c r="I102" s="14">
        <v>11</v>
      </c>
      <c r="J102" s="14">
        <v>11</v>
      </c>
      <c r="K102" s="14">
        <v>3</v>
      </c>
    </row>
    <row r="103" spans="1:11" ht="17.399999999999999" x14ac:dyDescent="0.35">
      <c r="A103">
        <v>52</v>
      </c>
      <c r="B103" s="95" t="s">
        <v>121</v>
      </c>
      <c r="C103" s="196" t="s">
        <v>155</v>
      </c>
      <c r="D103" s="14">
        <v>160</v>
      </c>
      <c r="E103" s="14">
        <v>128</v>
      </c>
      <c r="F103" s="14">
        <v>128</v>
      </c>
      <c r="G103" s="15">
        <v>416</v>
      </c>
      <c r="H103" s="202">
        <v>9</v>
      </c>
      <c r="I103" s="14">
        <v>7</v>
      </c>
      <c r="J103" s="14">
        <v>13</v>
      </c>
      <c r="K103" s="14">
        <v>2</v>
      </c>
    </row>
    <row r="104" spans="1:11" ht="17.399999999999999" x14ac:dyDescent="0.35">
      <c r="A104">
        <v>53</v>
      </c>
      <c r="B104" s="22" t="s">
        <v>126</v>
      </c>
      <c r="C104" s="186" t="s">
        <v>188</v>
      </c>
      <c r="D104" s="14">
        <v>136</v>
      </c>
      <c r="E104" s="14">
        <v>167</v>
      </c>
      <c r="F104" s="14">
        <v>112</v>
      </c>
      <c r="G104" s="15">
        <v>415</v>
      </c>
      <c r="H104" s="202">
        <v>5</v>
      </c>
      <c r="I104" s="14">
        <v>11</v>
      </c>
      <c r="J104" s="14">
        <v>12</v>
      </c>
      <c r="K104" s="14">
        <v>2</v>
      </c>
    </row>
    <row r="105" spans="1:11" ht="17.399999999999999" x14ac:dyDescent="0.35">
      <c r="A105">
        <v>54</v>
      </c>
      <c r="B105" s="100" t="s">
        <v>149</v>
      </c>
      <c r="C105" s="200" t="s">
        <v>150</v>
      </c>
      <c r="D105" s="14">
        <v>135</v>
      </c>
      <c r="E105" s="14">
        <v>132</v>
      </c>
      <c r="F105" s="14">
        <v>135</v>
      </c>
      <c r="G105" s="15">
        <v>402</v>
      </c>
      <c r="H105" s="202">
        <v>5</v>
      </c>
      <c r="I105" s="14">
        <v>10</v>
      </c>
      <c r="J105" s="14">
        <v>10</v>
      </c>
      <c r="K105" s="14">
        <v>7</v>
      </c>
    </row>
    <row r="106" spans="1:11" ht="17.399999999999999" x14ac:dyDescent="0.35">
      <c r="A106">
        <v>55</v>
      </c>
      <c r="B106" s="95" t="s">
        <v>121</v>
      </c>
      <c r="C106" s="196" t="s">
        <v>137</v>
      </c>
      <c r="D106" s="14">
        <v>102</v>
      </c>
      <c r="E106" s="14">
        <v>149</v>
      </c>
      <c r="F106" s="14">
        <v>148</v>
      </c>
      <c r="G106" s="15">
        <v>399</v>
      </c>
      <c r="H106" s="202">
        <v>3</v>
      </c>
      <c r="I106" s="14">
        <v>11</v>
      </c>
      <c r="J106" s="14">
        <v>9</v>
      </c>
      <c r="K106" s="14">
        <v>7</v>
      </c>
    </row>
    <row r="107" spans="1:11" ht="17.399999999999999" x14ac:dyDescent="0.35">
      <c r="A107">
        <v>56</v>
      </c>
      <c r="B107" s="87" t="s">
        <v>106</v>
      </c>
      <c r="C107" s="198" t="s">
        <v>158</v>
      </c>
      <c r="D107" s="14">
        <v>124</v>
      </c>
      <c r="E107" s="14">
        <v>150</v>
      </c>
      <c r="F107" s="14">
        <v>108</v>
      </c>
      <c r="G107" s="15">
        <v>382</v>
      </c>
      <c r="H107" s="202">
        <v>4</v>
      </c>
      <c r="I107" s="14">
        <v>11</v>
      </c>
      <c r="J107" s="14">
        <v>14</v>
      </c>
      <c r="K107" s="14">
        <v>2</v>
      </c>
    </row>
    <row r="108" spans="1:11" ht="17.399999999999999" x14ac:dyDescent="0.35">
      <c r="A108">
        <v>57</v>
      </c>
      <c r="B108" s="22" t="s">
        <v>126</v>
      </c>
      <c r="C108" s="186" t="s">
        <v>162</v>
      </c>
      <c r="D108" s="14">
        <v>89</v>
      </c>
      <c r="E108" s="14">
        <v>134</v>
      </c>
      <c r="F108" s="14">
        <v>136</v>
      </c>
      <c r="G108" s="15">
        <v>359</v>
      </c>
      <c r="H108" s="202">
        <v>5</v>
      </c>
      <c r="I108" s="14">
        <v>7</v>
      </c>
      <c r="J108" s="14">
        <v>17</v>
      </c>
      <c r="K108" s="14">
        <v>2</v>
      </c>
    </row>
    <row r="109" spans="1:11" ht="17.399999999999999" x14ac:dyDescent="0.35">
      <c r="A109">
        <v>58</v>
      </c>
      <c r="B109" s="100" t="s">
        <v>149</v>
      </c>
      <c r="C109" s="200" t="s">
        <v>178</v>
      </c>
      <c r="D109" s="14">
        <v>103</v>
      </c>
      <c r="E109" s="14">
        <v>115</v>
      </c>
      <c r="F109" s="14">
        <v>138</v>
      </c>
      <c r="G109" s="15">
        <v>356</v>
      </c>
      <c r="H109" s="202">
        <v>3</v>
      </c>
      <c r="I109" s="14">
        <v>10</v>
      </c>
      <c r="J109" s="14">
        <v>15</v>
      </c>
      <c r="K109" s="14">
        <v>3</v>
      </c>
    </row>
    <row r="110" spans="1:11" ht="17.399999999999999" x14ac:dyDescent="0.35">
      <c r="A110">
        <v>59</v>
      </c>
      <c r="B110" s="22" t="s">
        <v>126</v>
      </c>
      <c r="C110" s="186" t="s">
        <v>185</v>
      </c>
      <c r="D110" s="14">
        <v>104</v>
      </c>
      <c r="E110" s="14">
        <v>103</v>
      </c>
      <c r="F110" s="14">
        <v>140</v>
      </c>
      <c r="G110" s="15">
        <v>347</v>
      </c>
      <c r="H110" s="202">
        <v>4</v>
      </c>
      <c r="I110" s="14">
        <v>7</v>
      </c>
      <c r="J110" s="14">
        <v>16</v>
      </c>
      <c r="K110" s="14">
        <v>3</v>
      </c>
    </row>
    <row r="111" spans="1:11" ht="17.399999999999999" x14ac:dyDescent="0.35">
      <c r="A111">
        <v>60</v>
      </c>
      <c r="B111" s="100" t="s">
        <v>149</v>
      </c>
      <c r="C111" s="200" t="s">
        <v>163</v>
      </c>
      <c r="D111" s="14">
        <v>98</v>
      </c>
      <c r="E111" s="14">
        <v>137</v>
      </c>
      <c r="F111" s="14">
        <v>100</v>
      </c>
      <c r="G111" s="15">
        <v>335</v>
      </c>
      <c r="H111" s="202">
        <v>3</v>
      </c>
      <c r="I111" s="14">
        <v>7</v>
      </c>
      <c r="J111" s="14">
        <v>18</v>
      </c>
      <c r="K111" s="14">
        <v>2</v>
      </c>
    </row>
    <row r="112" spans="1:11" ht="17.399999999999999" x14ac:dyDescent="0.35">
      <c r="A112">
        <v>61</v>
      </c>
      <c r="B112" s="100" t="s">
        <v>149</v>
      </c>
      <c r="C112" s="200" t="s">
        <v>183</v>
      </c>
      <c r="D112" s="14">
        <v>105</v>
      </c>
      <c r="E112" s="14">
        <v>110</v>
      </c>
      <c r="F112" s="14">
        <v>106</v>
      </c>
      <c r="G112" s="15">
        <v>321</v>
      </c>
      <c r="H112" s="202">
        <v>1</v>
      </c>
      <c r="I112" s="14">
        <v>8</v>
      </c>
      <c r="J112" s="14">
        <v>15</v>
      </c>
      <c r="K112" s="14">
        <v>6</v>
      </c>
    </row>
    <row r="113" spans="1:11" ht="17.399999999999999" x14ac:dyDescent="0.35">
      <c r="A113">
        <v>62</v>
      </c>
      <c r="B113" s="100" t="s">
        <v>149</v>
      </c>
      <c r="C113" s="200" t="s">
        <v>180</v>
      </c>
      <c r="D113" s="14">
        <v>105</v>
      </c>
      <c r="E113" s="14">
        <v>78</v>
      </c>
      <c r="F113" s="14">
        <v>85</v>
      </c>
      <c r="G113" s="15">
        <v>268</v>
      </c>
      <c r="H113" s="202">
        <v>3</v>
      </c>
      <c r="I113" s="14">
        <v>4</v>
      </c>
      <c r="J113" s="14">
        <v>22</v>
      </c>
      <c r="K113" s="14">
        <v>1</v>
      </c>
    </row>
    <row r="114" spans="1:11" ht="17.399999999999999" x14ac:dyDescent="0.35">
      <c r="B114" s="22" t="s">
        <v>126</v>
      </c>
      <c r="C114" s="200" t="s">
        <v>196</v>
      </c>
      <c r="D114" s="14">
        <v>98</v>
      </c>
      <c r="E114" s="14">
        <v>105</v>
      </c>
      <c r="F114" s="14">
        <v>102</v>
      </c>
      <c r="G114" s="15">
        <f>SUM(D114:F114)</f>
        <v>305</v>
      </c>
      <c r="H114" s="202"/>
      <c r="I114" s="14"/>
      <c r="J114" s="14"/>
      <c r="K114" s="14"/>
    </row>
    <row r="115" spans="1:11" ht="17.399999999999999" x14ac:dyDescent="0.35">
      <c r="B115" s="22" t="s">
        <v>126</v>
      </c>
      <c r="C115" s="200" t="s">
        <v>212</v>
      </c>
      <c r="D115" s="14">
        <v>128</v>
      </c>
      <c r="E115" s="14">
        <v>112</v>
      </c>
      <c r="F115" s="14">
        <v>153</v>
      </c>
      <c r="G115" s="15">
        <f>SUM(D115:F115)</f>
        <v>393</v>
      </c>
      <c r="H115" s="202"/>
      <c r="I115" s="14"/>
      <c r="J115" s="14"/>
      <c r="K115" s="14"/>
    </row>
    <row r="116" spans="1:11" ht="17.399999999999999" x14ac:dyDescent="0.35">
      <c r="B116" s="22" t="s">
        <v>126</v>
      </c>
      <c r="C116" s="200" t="s">
        <v>213</v>
      </c>
      <c r="D116" s="14">
        <v>74</v>
      </c>
      <c r="E116" s="14">
        <v>47</v>
      </c>
      <c r="F116" s="14">
        <v>56</v>
      </c>
      <c r="G116" s="15">
        <f>SUM(D116:F116)</f>
        <v>177</v>
      </c>
      <c r="H116" s="202"/>
      <c r="I116" s="14"/>
      <c r="J116" s="14"/>
      <c r="K116" s="14"/>
    </row>
    <row r="117" spans="1:11" ht="18" x14ac:dyDescent="0.35">
      <c r="B117" s="216"/>
      <c r="C117" s="217"/>
      <c r="D117" s="14"/>
      <c r="E117" s="14"/>
      <c r="F117" s="14"/>
      <c r="G117" s="15"/>
      <c r="H117" s="202"/>
      <c r="I117" s="14"/>
      <c r="J117" s="14"/>
      <c r="K117" s="14"/>
    </row>
    <row r="119" spans="1:11" x14ac:dyDescent="0.3">
      <c r="B119" s="150">
        <v>120</v>
      </c>
      <c r="C119" s="201" t="s">
        <v>209</v>
      </c>
      <c r="D119">
        <v>167</v>
      </c>
      <c r="E119">
        <v>171</v>
      </c>
      <c r="F119">
        <v>189</v>
      </c>
      <c r="G119" s="3">
        <v>527</v>
      </c>
      <c r="H119" s="203">
        <v>9</v>
      </c>
      <c r="I119">
        <v>17</v>
      </c>
      <c r="J119">
        <v>1</v>
      </c>
      <c r="K119">
        <v>4</v>
      </c>
    </row>
    <row r="120" spans="1:11" x14ac:dyDescent="0.3">
      <c r="B120" s="150">
        <v>10</v>
      </c>
      <c r="C120" s="201" t="s">
        <v>201</v>
      </c>
      <c r="D120">
        <v>196</v>
      </c>
      <c r="E120">
        <v>201</v>
      </c>
      <c r="F120">
        <v>173</v>
      </c>
      <c r="G120" s="3">
        <v>570</v>
      </c>
      <c r="H120" s="203">
        <v>14</v>
      </c>
      <c r="I120">
        <v>14</v>
      </c>
      <c r="J120">
        <v>1</v>
      </c>
      <c r="K120">
        <v>3</v>
      </c>
    </row>
    <row r="121" spans="1:11" x14ac:dyDescent="0.3">
      <c r="B121" s="150">
        <v>15</v>
      </c>
      <c r="C121" s="201" t="s">
        <v>202</v>
      </c>
      <c r="D121">
        <v>201</v>
      </c>
      <c r="E121">
        <v>171</v>
      </c>
      <c r="F121">
        <v>179</v>
      </c>
      <c r="G121" s="3">
        <v>551</v>
      </c>
      <c r="H121" s="203">
        <v>10</v>
      </c>
      <c r="I121">
        <v>17</v>
      </c>
      <c r="J121">
        <v>2</v>
      </c>
      <c r="K121">
        <v>3</v>
      </c>
    </row>
    <row r="122" spans="1:11" x14ac:dyDescent="0.3">
      <c r="B122" s="150">
        <v>16</v>
      </c>
      <c r="C122" s="201" t="s">
        <v>203</v>
      </c>
      <c r="D122">
        <v>146</v>
      </c>
      <c r="E122">
        <v>188</v>
      </c>
      <c r="F122">
        <v>215</v>
      </c>
      <c r="G122" s="3">
        <v>549</v>
      </c>
      <c r="H122" s="203">
        <v>12</v>
      </c>
      <c r="I122">
        <v>15</v>
      </c>
      <c r="J122">
        <v>2</v>
      </c>
      <c r="K122">
        <v>3</v>
      </c>
    </row>
    <row r="123" spans="1:11" x14ac:dyDescent="0.3">
      <c r="B123" s="150">
        <v>24</v>
      </c>
      <c r="C123" s="201" t="s">
        <v>207</v>
      </c>
      <c r="D123">
        <v>176</v>
      </c>
      <c r="E123">
        <v>182</v>
      </c>
      <c r="F123">
        <v>166</v>
      </c>
      <c r="G123" s="3">
        <v>524</v>
      </c>
      <c r="H123" s="203">
        <v>11</v>
      </c>
      <c r="I123">
        <v>14</v>
      </c>
      <c r="J123">
        <v>3</v>
      </c>
      <c r="K123">
        <v>5</v>
      </c>
    </row>
    <row r="124" spans="1:11" x14ac:dyDescent="0.3">
      <c r="B124" s="150">
        <v>40</v>
      </c>
      <c r="C124" s="201" t="s">
        <v>204</v>
      </c>
      <c r="D124">
        <v>180</v>
      </c>
      <c r="E124">
        <v>181</v>
      </c>
      <c r="F124">
        <v>133</v>
      </c>
      <c r="G124" s="3">
        <v>494</v>
      </c>
      <c r="H124" s="203">
        <v>10</v>
      </c>
      <c r="I124">
        <v>11</v>
      </c>
      <c r="J124">
        <v>7</v>
      </c>
      <c r="K124">
        <v>2</v>
      </c>
    </row>
    <row r="125" spans="1:11" x14ac:dyDescent="0.3">
      <c r="B125" s="150">
        <v>44</v>
      </c>
      <c r="C125" s="201" t="s">
        <v>205</v>
      </c>
      <c r="D125">
        <v>177</v>
      </c>
      <c r="E125">
        <v>151</v>
      </c>
      <c r="F125">
        <v>163</v>
      </c>
      <c r="G125" s="3">
        <v>491</v>
      </c>
      <c r="H125" s="203">
        <v>6</v>
      </c>
      <c r="I125">
        <v>17</v>
      </c>
      <c r="J125">
        <v>2</v>
      </c>
      <c r="K125">
        <v>5</v>
      </c>
    </row>
    <row r="126" spans="1:11" x14ac:dyDescent="0.3">
      <c r="B126" s="150">
        <v>48</v>
      </c>
      <c r="C126" s="201" t="s">
        <v>208</v>
      </c>
      <c r="D126">
        <v>148</v>
      </c>
      <c r="E126">
        <v>167</v>
      </c>
      <c r="F126">
        <v>169</v>
      </c>
      <c r="G126" s="3">
        <v>484</v>
      </c>
      <c r="H126" s="203">
        <v>9</v>
      </c>
      <c r="I126">
        <v>11</v>
      </c>
      <c r="J126">
        <v>6</v>
      </c>
      <c r="K126">
        <v>5</v>
      </c>
    </row>
    <row r="127" spans="1:11" x14ac:dyDescent="0.3">
      <c r="B127" s="150">
        <v>115</v>
      </c>
      <c r="C127" s="201" t="s">
        <v>206</v>
      </c>
      <c r="D127">
        <v>180</v>
      </c>
      <c r="E127">
        <v>182</v>
      </c>
      <c r="F127">
        <v>153</v>
      </c>
      <c r="G127" s="3">
        <v>515</v>
      </c>
      <c r="H127" s="203">
        <v>7</v>
      </c>
      <c r="I127">
        <v>18</v>
      </c>
      <c r="J127">
        <v>6</v>
      </c>
      <c r="K127">
        <v>0</v>
      </c>
    </row>
    <row r="128" spans="1:11" ht="18" x14ac:dyDescent="0.35">
      <c r="B128" s="26" t="s">
        <v>33</v>
      </c>
      <c r="C128" s="190" t="s">
        <v>62</v>
      </c>
      <c r="D128">
        <v>0</v>
      </c>
      <c r="E128">
        <v>107</v>
      </c>
      <c r="F128">
        <v>117</v>
      </c>
      <c r="G128" s="3">
        <v>224</v>
      </c>
      <c r="H128" s="203">
        <v>6</v>
      </c>
      <c r="I128">
        <v>1</v>
      </c>
      <c r="J128">
        <v>10</v>
      </c>
      <c r="K128">
        <v>3</v>
      </c>
    </row>
  </sheetData>
  <sortState xmlns:xlrd2="http://schemas.microsoft.com/office/spreadsheetml/2017/richdata2" ref="B52:K117">
    <sortCondition descending="1" ref="G52:G11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L29"/>
  <sheetViews>
    <sheetView tabSelected="1" topLeftCell="A3" workbookViewId="0">
      <selection activeCell="N1" sqref="N1:V1048576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168" t="s">
        <v>102</v>
      </c>
      <c r="D1" s="168"/>
      <c r="E1" s="168"/>
      <c r="F1" s="168"/>
      <c r="G1" s="168"/>
      <c r="H1" s="168"/>
      <c r="I1" s="168"/>
      <c r="J1" s="168"/>
      <c r="K1" s="168"/>
    </row>
    <row r="3" spans="1:12" ht="15.6" x14ac:dyDescent="0.3">
      <c r="B3" s="46" t="s">
        <v>198</v>
      </c>
      <c r="F3" s="46" t="s">
        <v>109</v>
      </c>
      <c r="J3" s="168" t="s">
        <v>103</v>
      </c>
      <c r="K3" s="168"/>
      <c r="L3" s="168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7.399999999999999" x14ac:dyDescent="0.35">
      <c r="A5">
        <v>1</v>
      </c>
      <c r="B5" s="18" t="s">
        <v>19</v>
      </c>
      <c r="C5" s="183" t="s">
        <v>20</v>
      </c>
      <c r="D5" s="56">
        <v>568</v>
      </c>
      <c r="E5">
        <v>1</v>
      </c>
      <c r="F5" s="180" t="s">
        <v>19</v>
      </c>
      <c r="G5" s="19" t="s">
        <v>20</v>
      </c>
      <c r="H5" s="56">
        <v>548</v>
      </c>
      <c r="I5">
        <v>1</v>
      </c>
      <c r="J5" s="180" t="s">
        <v>19</v>
      </c>
      <c r="K5" s="19" t="s">
        <v>20</v>
      </c>
      <c r="L5" s="56">
        <v>527</v>
      </c>
    </row>
    <row r="6" spans="1:12" ht="17.399999999999999" x14ac:dyDescent="0.35">
      <c r="A6">
        <v>2</v>
      </c>
      <c r="B6" s="18" t="s">
        <v>19</v>
      </c>
      <c r="C6" s="183" t="s">
        <v>21</v>
      </c>
      <c r="D6" s="63">
        <v>535</v>
      </c>
      <c r="E6">
        <v>2</v>
      </c>
      <c r="F6" s="181" t="s">
        <v>24</v>
      </c>
      <c r="G6" s="21" t="s">
        <v>35</v>
      </c>
      <c r="H6" s="63">
        <v>500</v>
      </c>
      <c r="I6">
        <v>2</v>
      </c>
      <c r="J6" s="180" t="s">
        <v>19</v>
      </c>
      <c r="K6" s="19" t="s">
        <v>21</v>
      </c>
      <c r="L6" s="63">
        <v>507</v>
      </c>
    </row>
    <row r="7" spans="1:12" ht="17.399999999999999" x14ac:dyDescent="0.35">
      <c r="A7">
        <v>3</v>
      </c>
      <c r="B7" s="20" t="s">
        <v>24</v>
      </c>
      <c r="C7" s="184" t="s">
        <v>35</v>
      </c>
      <c r="D7" s="65">
        <v>517</v>
      </c>
      <c r="E7">
        <v>3</v>
      </c>
      <c r="F7" s="180" t="s">
        <v>19</v>
      </c>
      <c r="G7" s="19" t="s">
        <v>21</v>
      </c>
      <c r="H7" s="65">
        <v>499</v>
      </c>
      <c r="I7">
        <v>3</v>
      </c>
      <c r="J7" s="180" t="s">
        <v>19</v>
      </c>
      <c r="K7" s="19" t="s">
        <v>22</v>
      </c>
      <c r="L7" s="65">
        <v>502</v>
      </c>
    </row>
    <row r="8" spans="1:12" ht="17.399999999999999" x14ac:dyDescent="0.35">
      <c r="A8">
        <v>4</v>
      </c>
      <c r="B8" s="18" t="s">
        <v>19</v>
      </c>
      <c r="C8" s="183" t="s">
        <v>38</v>
      </c>
      <c r="D8" s="38">
        <v>516</v>
      </c>
      <c r="E8">
        <v>4</v>
      </c>
      <c r="F8" s="181" t="s">
        <v>24</v>
      </c>
      <c r="G8" s="21" t="s">
        <v>25</v>
      </c>
      <c r="H8" s="38">
        <v>497</v>
      </c>
      <c r="I8">
        <v>4</v>
      </c>
      <c r="J8" s="180" t="s">
        <v>19</v>
      </c>
      <c r="K8" s="19" t="s">
        <v>23</v>
      </c>
      <c r="L8" s="38">
        <v>493</v>
      </c>
    </row>
    <row r="9" spans="1:12" ht="17.399999999999999" x14ac:dyDescent="0.35">
      <c r="A9">
        <v>4</v>
      </c>
      <c r="B9" s="18" t="s">
        <v>19</v>
      </c>
      <c r="C9" s="183" t="s">
        <v>22</v>
      </c>
      <c r="D9" s="38">
        <v>503</v>
      </c>
      <c r="E9">
        <v>4</v>
      </c>
      <c r="F9" s="180" t="s">
        <v>19</v>
      </c>
      <c r="G9" s="19" t="s">
        <v>38</v>
      </c>
      <c r="H9" s="38">
        <v>495</v>
      </c>
      <c r="I9">
        <v>5</v>
      </c>
      <c r="J9" s="181" t="s">
        <v>24</v>
      </c>
      <c r="K9" s="21" t="s">
        <v>25</v>
      </c>
      <c r="L9" s="38">
        <v>480</v>
      </c>
    </row>
    <row r="10" spans="1:12" ht="17.399999999999999" x14ac:dyDescent="0.35">
      <c r="A10">
        <v>6</v>
      </c>
      <c r="B10" s="22" t="s">
        <v>29</v>
      </c>
      <c r="C10" s="186" t="s">
        <v>71</v>
      </c>
      <c r="D10" s="38">
        <v>482</v>
      </c>
      <c r="E10">
        <v>6</v>
      </c>
      <c r="F10" s="180" t="s">
        <v>19</v>
      </c>
      <c r="G10" s="19" t="s">
        <v>22</v>
      </c>
      <c r="H10" s="38">
        <v>489</v>
      </c>
      <c r="I10">
        <v>6</v>
      </c>
      <c r="J10" s="181" t="s">
        <v>24</v>
      </c>
      <c r="K10" s="21" t="s">
        <v>26</v>
      </c>
      <c r="L10" s="38">
        <v>470</v>
      </c>
    </row>
    <row r="11" spans="1:12" ht="17.399999999999999" x14ac:dyDescent="0.35">
      <c r="A11">
        <v>7</v>
      </c>
      <c r="B11" s="18" t="s">
        <v>19</v>
      </c>
      <c r="C11" s="183" t="s">
        <v>23</v>
      </c>
      <c r="D11" s="38">
        <v>479</v>
      </c>
      <c r="E11">
        <v>7</v>
      </c>
      <c r="F11" s="181" t="s">
        <v>24</v>
      </c>
      <c r="G11" s="21" t="s">
        <v>27</v>
      </c>
      <c r="H11" s="38">
        <v>484</v>
      </c>
      <c r="I11">
        <v>7</v>
      </c>
      <c r="J11" s="181" t="s">
        <v>24</v>
      </c>
      <c r="K11" s="21" t="s">
        <v>27</v>
      </c>
      <c r="L11" s="38">
        <v>469</v>
      </c>
    </row>
    <row r="12" spans="1:12" ht="17.399999999999999" x14ac:dyDescent="0.35">
      <c r="A12">
        <v>8</v>
      </c>
      <c r="B12" s="20" t="s">
        <v>24</v>
      </c>
      <c r="C12" s="184" t="s">
        <v>27</v>
      </c>
      <c r="D12" s="38">
        <v>464</v>
      </c>
      <c r="E12">
        <v>8</v>
      </c>
      <c r="F12" s="181" t="s">
        <v>24</v>
      </c>
      <c r="G12" s="21" t="s">
        <v>28</v>
      </c>
      <c r="H12" s="38">
        <v>482</v>
      </c>
      <c r="I12">
        <v>8</v>
      </c>
      <c r="J12" s="181" t="s">
        <v>24</v>
      </c>
      <c r="K12" s="21" t="s">
        <v>28</v>
      </c>
      <c r="L12" s="38">
        <v>466</v>
      </c>
    </row>
    <row r="13" spans="1:12" ht="17.399999999999999" x14ac:dyDescent="0.35">
      <c r="A13">
        <v>9</v>
      </c>
      <c r="B13" s="38" t="s">
        <v>29</v>
      </c>
      <c r="C13" s="186" t="s">
        <v>30</v>
      </c>
      <c r="D13" s="38">
        <v>455</v>
      </c>
      <c r="E13">
        <v>8</v>
      </c>
      <c r="F13" s="180" t="s">
        <v>19</v>
      </c>
      <c r="G13" s="19" t="s">
        <v>23</v>
      </c>
      <c r="H13" s="38">
        <v>482</v>
      </c>
      <c r="I13">
        <v>9</v>
      </c>
      <c r="J13" s="181" t="s">
        <v>24</v>
      </c>
      <c r="K13" s="21" t="s">
        <v>35</v>
      </c>
      <c r="L13" s="38">
        <v>458</v>
      </c>
    </row>
    <row r="14" spans="1:12" ht="17.399999999999999" x14ac:dyDescent="0.35">
      <c r="A14">
        <v>9</v>
      </c>
      <c r="B14" s="24" t="s">
        <v>31</v>
      </c>
      <c r="C14" s="187" t="s">
        <v>45</v>
      </c>
      <c r="D14" s="38">
        <v>455</v>
      </c>
      <c r="E14">
        <v>10</v>
      </c>
      <c r="F14" s="181" t="s">
        <v>24</v>
      </c>
      <c r="G14" s="21" t="s">
        <v>26</v>
      </c>
      <c r="H14" s="38">
        <v>480</v>
      </c>
      <c r="I14">
        <v>9</v>
      </c>
      <c r="J14" s="38" t="s">
        <v>29</v>
      </c>
      <c r="K14" s="39" t="s">
        <v>30</v>
      </c>
      <c r="L14" s="38">
        <v>456</v>
      </c>
    </row>
    <row r="15" spans="1:12" ht="18" x14ac:dyDescent="0.35">
      <c r="A15">
        <v>9</v>
      </c>
      <c r="B15" s="30" t="s">
        <v>53</v>
      </c>
      <c r="C15" s="215" t="s">
        <v>56</v>
      </c>
      <c r="D15" s="38">
        <v>455</v>
      </c>
      <c r="F15" s="36"/>
      <c r="G15" t="s">
        <v>189</v>
      </c>
      <c r="H15" s="84"/>
      <c r="J15" s="36"/>
      <c r="K15" s="37"/>
      <c r="L15" s="75"/>
    </row>
    <row r="17" spans="1:12" ht="15.6" x14ac:dyDescent="0.3">
      <c r="B17" s="46" t="s">
        <v>198</v>
      </c>
      <c r="F17" s="46" t="s">
        <v>109</v>
      </c>
      <c r="J17" s="168" t="s">
        <v>103</v>
      </c>
      <c r="K17" s="168"/>
      <c r="L17" s="168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85" t="s">
        <v>17</v>
      </c>
      <c r="C19" s="192" t="s">
        <v>83</v>
      </c>
      <c r="D19" s="56">
        <v>695</v>
      </c>
      <c r="E19">
        <v>1</v>
      </c>
      <c r="F19" s="85" t="s">
        <v>17</v>
      </c>
      <c r="G19" s="61" t="s">
        <v>18</v>
      </c>
      <c r="H19" s="56">
        <v>619</v>
      </c>
      <c r="I19">
        <v>1</v>
      </c>
      <c r="J19" s="85" t="s">
        <v>17</v>
      </c>
      <c r="K19" s="61" t="s">
        <v>82</v>
      </c>
      <c r="L19" s="56">
        <v>601</v>
      </c>
    </row>
    <row r="20" spans="1:12" ht="17.399999999999999" x14ac:dyDescent="0.35">
      <c r="A20">
        <v>2</v>
      </c>
      <c r="B20" s="85" t="s">
        <v>17</v>
      </c>
      <c r="C20" s="192" t="s">
        <v>18</v>
      </c>
      <c r="D20" s="63">
        <v>670</v>
      </c>
      <c r="E20">
        <v>1</v>
      </c>
      <c r="F20" s="85" t="s">
        <v>17</v>
      </c>
      <c r="G20" s="61" t="s">
        <v>83</v>
      </c>
      <c r="H20" s="56">
        <v>619</v>
      </c>
      <c r="I20">
        <v>2</v>
      </c>
      <c r="J20" s="85" t="s">
        <v>17</v>
      </c>
      <c r="K20" s="61" t="s">
        <v>83</v>
      </c>
      <c r="L20" s="63">
        <v>598</v>
      </c>
    </row>
    <row r="21" spans="1:12" ht="17.399999999999999" x14ac:dyDescent="0.35">
      <c r="A21">
        <v>3</v>
      </c>
      <c r="B21" s="85" t="s">
        <v>17</v>
      </c>
      <c r="C21" s="192" t="s">
        <v>84</v>
      </c>
      <c r="D21" s="65">
        <v>663</v>
      </c>
      <c r="E21">
        <v>3</v>
      </c>
      <c r="F21" s="85" t="s">
        <v>17</v>
      </c>
      <c r="G21" s="61" t="s">
        <v>84</v>
      </c>
      <c r="H21" s="65">
        <v>601</v>
      </c>
      <c r="I21">
        <v>3</v>
      </c>
      <c r="J21" s="85" t="s">
        <v>17</v>
      </c>
      <c r="K21" s="61" t="s">
        <v>84</v>
      </c>
      <c r="L21" s="65">
        <v>592</v>
      </c>
    </row>
    <row r="22" spans="1:12" ht="17.399999999999999" x14ac:dyDescent="0.35">
      <c r="A22">
        <v>4</v>
      </c>
      <c r="B22" s="87" t="s">
        <v>106</v>
      </c>
      <c r="C22" s="198" t="s">
        <v>100</v>
      </c>
      <c r="D22" s="38">
        <v>625</v>
      </c>
      <c r="E22">
        <v>4</v>
      </c>
      <c r="F22" s="89" t="s">
        <v>107</v>
      </c>
      <c r="G22" s="81" t="s">
        <v>90</v>
      </c>
      <c r="H22" s="38">
        <v>583</v>
      </c>
      <c r="I22">
        <v>4</v>
      </c>
      <c r="J22" s="85" t="s">
        <v>17</v>
      </c>
      <c r="K22" s="61" t="s">
        <v>18</v>
      </c>
      <c r="L22" s="88">
        <v>584</v>
      </c>
    </row>
    <row r="23" spans="1:12" ht="17.399999999999999" x14ac:dyDescent="0.35">
      <c r="A23">
        <v>5</v>
      </c>
      <c r="B23" s="89" t="s">
        <v>107</v>
      </c>
      <c r="C23" s="194" t="s">
        <v>117</v>
      </c>
      <c r="D23" s="38">
        <v>581</v>
      </c>
      <c r="E23">
        <v>5</v>
      </c>
      <c r="F23" s="85" t="s">
        <v>17</v>
      </c>
      <c r="G23" s="61" t="s">
        <v>88</v>
      </c>
      <c r="H23" s="38">
        <v>581</v>
      </c>
      <c r="I23">
        <v>5</v>
      </c>
      <c r="J23" s="86" t="s">
        <v>105</v>
      </c>
      <c r="K23" s="64" t="s">
        <v>89</v>
      </c>
      <c r="L23" s="88">
        <v>570</v>
      </c>
    </row>
    <row r="24" spans="1:12" ht="17.399999999999999" x14ac:dyDescent="0.35">
      <c r="A24">
        <v>6</v>
      </c>
      <c r="B24" s="86" t="s">
        <v>105</v>
      </c>
      <c r="C24" s="193" t="s">
        <v>94</v>
      </c>
      <c r="D24" s="38">
        <v>580</v>
      </c>
      <c r="E24">
        <v>6</v>
      </c>
      <c r="F24" s="87" t="s">
        <v>106</v>
      </c>
      <c r="G24" s="82" t="s">
        <v>100</v>
      </c>
      <c r="H24" s="38">
        <v>575</v>
      </c>
      <c r="I24">
        <v>6</v>
      </c>
      <c r="J24" s="85" t="s">
        <v>17</v>
      </c>
      <c r="K24" s="61" t="s">
        <v>86</v>
      </c>
      <c r="L24" s="88">
        <v>564</v>
      </c>
    </row>
    <row r="25" spans="1:12" ht="17.399999999999999" x14ac:dyDescent="0.35">
      <c r="A25">
        <v>7</v>
      </c>
      <c r="B25" s="90" t="s">
        <v>108</v>
      </c>
      <c r="C25" s="195" t="s">
        <v>125</v>
      </c>
      <c r="D25" s="38">
        <v>578</v>
      </c>
      <c r="E25">
        <v>6</v>
      </c>
      <c r="F25" s="90" t="s">
        <v>108</v>
      </c>
      <c r="G25" s="79" t="s">
        <v>125</v>
      </c>
      <c r="H25" s="38">
        <v>575</v>
      </c>
      <c r="I25">
        <v>6</v>
      </c>
      <c r="J25" s="89" t="s">
        <v>107</v>
      </c>
      <c r="K25" s="81" t="s">
        <v>93</v>
      </c>
      <c r="L25" s="88">
        <v>564</v>
      </c>
    </row>
    <row r="26" spans="1:12" ht="17.399999999999999" x14ac:dyDescent="0.35">
      <c r="A26">
        <v>8</v>
      </c>
      <c r="B26" s="86" t="s">
        <v>105</v>
      </c>
      <c r="C26" s="193" t="s">
        <v>91</v>
      </c>
      <c r="D26" s="38">
        <v>573</v>
      </c>
      <c r="E26">
        <v>8</v>
      </c>
      <c r="F26" s="89" t="s">
        <v>107</v>
      </c>
      <c r="G26" s="81" t="s">
        <v>99</v>
      </c>
      <c r="H26" s="38">
        <v>557</v>
      </c>
      <c r="I26">
        <v>8</v>
      </c>
      <c r="J26" s="85" t="s">
        <v>17</v>
      </c>
      <c r="K26" s="61" t="s">
        <v>98</v>
      </c>
      <c r="L26" s="88">
        <v>556</v>
      </c>
    </row>
    <row r="27" spans="1:12" ht="17.399999999999999" x14ac:dyDescent="0.35">
      <c r="A27">
        <v>9</v>
      </c>
      <c r="B27" s="85" t="s">
        <v>17</v>
      </c>
      <c r="C27" s="192" t="s">
        <v>88</v>
      </c>
      <c r="D27" s="38">
        <v>572</v>
      </c>
      <c r="E27">
        <v>9</v>
      </c>
      <c r="F27" s="89" t="s">
        <v>107</v>
      </c>
      <c r="G27" s="81" t="s">
        <v>119</v>
      </c>
      <c r="H27" s="38">
        <v>553</v>
      </c>
      <c r="I27">
        <v>9</v>
      </c>
      <c r="J27" s="86" t="s">
        <v>105</v>
      </c>
      <c r="K27" s="64" t="s">
        <v>85</v>
      </c>
      <c r="L27" s="88">
        <v>555</v>
      </c>
    </row>
    <row r="28" spans="1:12" ht="17.399999999999999" x14ac:dyDescent="0.35">
      <c r="A28">
        <v>10</v>
      </c>
      <c r="B28" s="89" t="s">
        <v>107</v>
      </c>
      <c r="C28" s="194" t="s">
        <v>136</v>
      </c>
      <c r="D28" s="38">
        <v>561</v>
      </c>
      <c r="E28">
        <v>10</v>
      </c>
      <c r="F28" s="87" t="s">
        <v>106</v>
      </c>
      <c r="G28" s="82" t="s">
        <v>144</v>
      </c>
      <c r="H28" s="38">
        <v>551</v>
      </c>
      <c r="I28">
        <v>10</v>
      </c>
      <c r="J28" s="86" t="s">
        <v>105</v>
      </c>
      <c r="K28" s="64" t="s">
        <v>94</v>
      </c>
      <c r="L28" s="88">
        <v>550</v>
      </c>
    </row>
    <row r="29" spans="1:12" x14ac:dyDescent="0.3">
      <c r="G29" t="s">
        <v>189</v>
      </c>
    </row>
  </sheetData>
  <mergeCells count="3">
    <mergeCell ref="C1:K1"/>
    <mergeCell ref="J3:L3"/>
    <mergeCell ref="J17:L17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I18"/>
  <sheetViews>
    <sheetView workbookViewId="0">
      <selection activeCell="J1" sqref="J1:O1048576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</cols>
  <sheetData>
    <row r="1" spans="1:9" ht="15.6" x14ac:dyDescent="0.3">
      <c r="D1" s="46" t="s">
        <v>80</v>
      </c>
    </row>
    <row r="3" spans="1:9" ht="16.2" thickBot="1" x14ac:dyDescent="0.35">
      <c r="B3" s="46" t="s">
        <v>4</v>
      </c>
    </row>
    <row r="4" spans="1:9" x14ac:dyDescent="0.3">
      <c r="A4" s="47"/>
      <c r="B4" s="48" t="s">
        <v>81</v>
      </c>
      <c r="C4" s="48"/>
      <c r="D4" s="49"/>
      <c r="F4" s="51"/>
      <c r="G4" s="52" t="s">
        <v>81</v>
      </c>
      <c r="H4" s="52"/>
      <c r="I4" s="53"/>
    </row>
    <row r="5" spans="1:9" ht="17.399999999999999" x14ac:dyDescent="0.35">
      <c r="A5" s="54">
        <v>1</v>
      </c>
      <c r="B5" s="55" t="s">
        <v>21</v>
      </c>
      <c r="C5" s="56">
        <v>575</v>
      </c>
      <c r="D5" s="57"/>
      <c r="F5" s="58">
        <v>1</v>
      </c>
      <c r="G5" s="59" t="s">
        <v>82</v>
      </c>
      <c r="H5" s="56">
        <v>707</v>
      </c>
      <c r="I5" s="60"/>
    </row>
    <row r="6" spans="1:9" ht="17.399999999999999" x14ac:dyDescent="0.35">
      <c r="A6" s="54">
        <v>2</v>
      </c>
      <c r="B6" s="19" t="s">
        <v>20</v>
      </c>
      <c r="C6" s="56">
        <v>575</v>
      </c>
      <c r="D6" s="57"/>
      <c r="F6" s="58">
        <v>2</v>
      </c>
      <c r="G6" s="62" t="s">
        <v>84</v>
      </c>
      <c r="H6" s="63">
        <v>702</v>
      </c>
      <c r="I6" s="60"/>
    </row>
    <row r="7" spans="1:9" ht="17.399999999999999" x14ac:dyDescent="0.35">
      <c r="A7" s="54">
        <v>3</v>
      </c>
      <c r="B7" s="55" t="s">
        <v>23</v>
      </c>
      <c r="C7" s="65">
        <v>555</v>
      </c>
      <c r="D7" s="57"/>
      <c r="F7" s="58">
        <v>3</v>
      </c>
      <c r="G7" s="64" t="s">
        <v>85</v>
      </c>
      <c r="H7" s="65">
        <v>701</v>
      </c>
      <c r="I7" s="60"/>
    </row>
    <row r="8" spans="1:9" ht="15" thickBot="1" x14ac:dyDescent="0.35">
      <c r="A8" s="66"/>
      <c r="B8" s="67"/>
      <c r="C8" s="67"/>
      <c r="D8" s="68"/>
      <c r="F8" s="70"/>
      <c r="G8" s="71"/>
      <c r="H8" s="71"/>
      <c r="I8" s="72"/>
    </row>
    <row r="10" spans="1:9" x14ac:dyDescent="0.3">
      <c r="B10" s="73">
        <v>46034</v>
      </c>
      <c r="C10" s="74"/>
      <c r="G10" s="50">
        <v>46034</v>
      </c>
      <c r="H10" s="34"/>
    </row>
    <row r="11" spans="1:9" ht="17.399999999999999" x14ac:dyDescent="0.35">
      <c r="A11">
        <v>1</v>
      </c>
      <c r="B11" s="21" t="s">
        <v>25</v>
      </c>
      <c r="C11" s="22">
        <v>544</v>
      </c>
      <c r="F11">
        <v>1</v>
      </c>
      <c r="G11" s="81" t="s">
        <v>90</v>
      </c>
      <c r="H11" s="22">
        <v>612</v>
      </c>
      <c r="I11" s="75"/>
    </row>
    <row r="12" spans="1:9" ht="17.399999999999999" x14ac:dyDescent="0.35">
      <c r="A12">
        <v>2</v>
      </c>
      <c r="B12" s="151" t="s">
        <v>20</v>
      </c>
      <c r="C12" s="22">
        <v>527</v>
      </c>
      <c r="F12">
        <v>2</v>
      </c>
      <c r="G12" s="162" t="s">
        <v>88</v>
      </c>
      <c r="H12" s="22">
        <v>589</v>
      </c>
      <c r="I12" s="75"/>
    </row>
    <row r="13" spans="1:9" ht="17.399999999999999" x14ac:dyDescent="0.35">
      <c r="A13">
        <v>3</v>
      </c>
      <c r="B13" s="21" t="s">
        <v>28</v>
      </c>
      <c r="C13" s="22">
        <v>513</v>
      </c>
      <c r="F13">
        <v>3</v>
      </c>
      <c r="G13" s="62" t="s">
        <v>86</v>
      </c>
      <c r="H13" s="22">
        <v>585</v>
      </c>
      <c r="I13" s="75"/>
    </row>
    <row r="14" spans="1:9" ht="17.399999999999999" x14ac:dyDescent="0.35">
      <c r="C14" s="69"/>
      <c r="G14" s="80"/>
      <c r="H14" s="36"/>
      <c r="I14" s="75"/>
    </row>
    <row r="15" spans="1:9" x14ac:dyDescent="0.3">
      <c r="B15" s="73">
        <v>46041</v>
      </c>
      <c r="C15" s="74"/>
      <c r="G15" s="73">
        <v>46041</v>
      </c>
      <c r="H15" s="74"/>
    </row>
    <row r="16" spans="1:9" ht="17.399999999999999" x14ac:dyDescent="0.35">
      <c r="A16">
        <v>1</v>
      </c>
      <c r="B16" s="182" t="s">
        <v>20</v>
      </c>
      <c r="C16" s="15">
        <v>568</v>
      </c>
      <c r="F16">
        <v>1</v>
      </c>
      <c r="G16" s="192" t="s">
        <v>83</v>
      </c>
      <c r="H16" s="22">
        <v>695</v>
      </c>
    </row>
    <row r="17" spans="1:8" ht="17.399999999999999" x14ac:dyDescent="0.35">
      <c r="A17">
        <v>2</v>
      </c>
      <c r="B17" s="183" t="s">
        <v>21</v>
      </c>
      <c r="C17" s="15">
        <v>535</v>
      </c>
      <c r="F17">
        <v>2</v>
      </c>
      <c r="G17" s="192" t="s">
        <v>18</v>
      </c>
      <c r="H17" s="22">
        <v>670</v>
      </c>
    </row>
    <row r="18" spans="1:8" ht="17.399999999999999" x14ac:dyDescent="0.35">
      <c r="A18">
        <v>3</v>
      </c>
      <c r="B18" s="184" t="s">
        <v>35</v>
      </c>
      <c r="C18" s="15">
        <v>517</v>
      </c>
      <c r="F18">
        <v>3</v>
      </c>
      <c r="G18" s="192" t="s">
        <v>84</v>
      </c>
      <c r="H18" s="22">
        <v>663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K162"/>
  <sheetViews>
    <sheetView topLeftCell="A145" workbookViewId="0">
      <selection activeCell="B148" sqref="B148:B162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4" customWidth="1"/>
    <col min="10" max="10" width="6.88671875" customWidth="1"/>
  </cols>
  <sheetData>
    <row r="1" spans="2:11" ht="15.6" x14ac:dyDescent="0.3">
      <c r="D1" s="46" t="s">
        <v>110</v>
      </c>
      <c r="E1" s="36"/>
      <c r="F1" s="36"/>
      <c r="G1" s="36" t="s">
        <v>199</v>
      </c>
      <c r="H1" s="36"/>
    </row>
    <row r="3" spans="2:11" ht="15.6" x14ac:dyDescent="0.3">
      <c r="E3" s="36" t="s">
        <v>111</v>
      </c>
    </row>
    <row r="4" spans="2:11" x14ac:dyDescent="0.3">
      <c r="H4" s="4" t="s">
        <v>0</v>
      </c>
    </row>
    <row r="5" spans="2:11" ht="41.4" x14ac:dyDescent="0.3">
      <c r="E5" s="92" t="s">
        <v>112</v>
      </c>
      <c r="F5" s="92" t="s">
        <v>113</v>
      </c>
      <c r="G5" s="92" t="s">
        <v>114</v>
      </c>
      <c r="H5" s="92" t="s">
        <v>115</v>
      </c>
      <c r="I5" s="92" t="s">
        <v>116</v>
      </c>
    </row>
    <row r="6" spans="2:11" ht="17.399999999999999" x14ac:dyDescent="0.35">
      <c r="B6" s="34">
        <v>1</v>
      </c>
      <c r="C6" s="85" t="s">
        <v>17</v>
      </c>
      <c r="D6" s="61" t="s">
        <v>84</v>
      </c>
      <c r="E6" s="14"/>
      <c r="F6" s="14">
        <v>266</v>
      </c>
      <c r="G6" s="14" t="s">
        <v>0</v>
      </c>
      <c r="H6" s="14"/>
      <c r="I6" s="14"/>
    </row>
    <row r="7" spans="2:11" ht="17.399999999999999" x14ac:dyDescent="0.35">
      <c r="B7" s="34">
        <v>2</v>
      </c>
      <c r="C7" s="89" t="s">
        <v>107</v>
      </c>
      <c r="D7" s="77" t="s">
        <v>93</v>
      </c>
      <c r="E7" s="14"/>
      <c r="F7" s="14">
        <v>264</v>
      </c>
      <c r="G7" s="14" t="s">
        <v>0</v>
      </c>
      <c r="H7" s="14" t="s">
        <v>0</v>
      </c>
      <c r="I7" s="14"/>
      <c r="K7" t="s">
        <v>0</v>
      </c>
    </row>
    <row r="8" spans="2:11" ht="17.399999999999999" x14ac:dyDescent="0.35">
      <c r="B8" s="34">
        <v>3</v>
      </c>
      <c r="C8" s="85" t="s">
        <v>17</v>
      </c>
      <c r="D8" s="62" t="s">
        <v>82</v>
      </c>
      <c r="E8" s="14"/>
      <c r="F8" s="14">
        <v>259</v>
      </c>
      <c r="G8" s="14" t="s">
        <v>0</v>
      </c>
      <c r="H8" s="14"/>
      <c r="I8" s="14"/>
    </row>
    <row r="9" spans="2:11" ht="17.399999999999999" x14ac:dyDescent="0.35">
      <c r="B9" s="34">
        <v>4</v>
      </c>
      <c r="C9" s="85" t="s">
        <v>17</v>
      </c>
      <c r="D9" s="62" t="s">
        <v>98</v>
      </c>
      <c r="E9" s="14"/>
      <c r="F9" s="14">
        <v>257</v>
      </c>
      <c r="G9" s="14" t="s">
        <v>0</v>
      </c>
      <c r="H9" s="14"/>
      <c r="I9" s="14" t="s">
        <v>0</v>
      </c>
    </row>
    <row r="10" spans="2:11" ht="17.399999999999999" x14ac:dyDescent="0.35">
      <c r="B10" s="34">
        <v>5</v>
      </c>
      <c r="C10" s="90" t="s">
        <v>108</v>
      </c>
      <c r="D10" s="93" t="s">
        <v>92</v>
      </c>
      <c r="E10" s="14"/>
      <c r="F10" s="14">
        <v>257</v>
      </c>
      <c r="G10" s="14" t="s">
        <v>0</v>
      </c>
      <c r="H10" s="14"/>
      <c r="I10" s="14" t="s">
        <v>0</v>
      </c>
      <c r="K10" t="s">
        <v>0</v>
      </c>
    </row>
    <row r="11" spans="2:11" ht="17.399999999999999" x14ac:dyDescent="0.35">
      <c r="B11" s="34">
        <v>6</v>
      </c>
      <c r="C11" s="86" t="s">
        <v>105</v>
      </c>
      <c r="D11" s="78" t="s">
        <v>91</v>
      </c>
      <c r="E11" s="14"/>
      <c r="F11" s="14">
        <v>257</v>
      </c>
      <c r="G11" s="14" t="s">
        <v>0</v>
      </c>
      <c r="H11" s="14" t="s">
        <v>0</v>
      </c>
      <c r="I11" s="14"/>
      <c r="K11" t="s">
        <v>0</v>
      </c>
    </row>
    <row r="12" spans="2:11" ht="17.399999999999999" x14ac:dyDescent="0.35">
      <c r="B12" s="34">
        <v>7</v>
      </c>
      <c r="C12" s="85" t="s">
        <v>17</v>
      </c>
      <c r="D12" s="62" t="s">
        <v>83</v>
      </c>
      <c r="E12" s="14"/>
      <c r="F12" s="14"/>
      <c r="G12" s="14">
        <v>248</v>
      </c>
      <c r="H12" s="14" t="s">
        <v>0</v>
      </c>
      <c r="I12" s="14"/>
    </row>
    <row r="13" spans="2:11" ht="17.399999999999999" x14ac:dyDescent="0.35">
      <c r="B13" s="34">
        <v>8</v>
      </c>
      <c r="C13" s="85" t="s">
        <v>17</v>
      </c>
      <c r="D13" s="62" t="s">
        <v>86</v>
      </c>
      <c r="E13" s="14"/>
      <c r="F13" s="14"/>
      <c r="G13" s="14">
        <v>247</v>
      </c>
      <c r="H13" s="14"/>
      <c r="I13" s="14"/>
    </row>
    <row r="14" spans="2:11" ht="17.399999999999999" x14ac:dyDescent="0.35">
      <c r="B14" s="34">
        <v>9</v>
      </c>
      <c r="C14" s="85" t="s">
        <v>17</v>
      </c>
      <c r="D14" s="62" t="s">
        <v>18</v>
      </c>
      <c r="E14" s="14"/>
      <c r="F14" s="14"/>
      <c r="G14" s="14">
        <v>247</v>
      </c>
      <c r="H14" s="14"/>
      <c r="I14" s="14"/>
    </row>
    <row r="15" spans="2:11" ht="17.399999999999999" x14ac:dyDescent="0.35">
      <c r="B15" s="34">
        <v>10</v>
      </c>
      <c r="C15" s="87" t="s">
        <v>106</v>
      </c>
      <c r="D15" s="94" t="s">
        <v>100</v>
      </c>
      <c r="E15" s="14"/>
      <c r="F15" s="14"/>
      <c r="G15" s="14">
        <v>245</v>
      </c>
      <c r="H15" s="14" t="s">
        <v>0</v>
      </c>
      <c r="I15" s="14"/>
      <c r="K15" t="s">
        <v>0</v>
      </c>
    </row>
    <row r="16" spans="2:11" ht="17.399999999999999" x14ac:dyDescent="0.35">
      <c r="B16" s="34">
        <v>11</v>
      </c>
      <c r="C16" s="89" t="s">
        <v>107</v>
      </c>
      <c r="D16" s="77" t="s">
        <v>117</v>
      </c>
      <c r="E16" s="14"/>
      <c r="F16" s="14"/>
      <c r="G16" s="14">
        <v>244</v>
      </c>
      <c r="H16" s="14" t="s">
        <v>0</v>
      </c>
      <c r="I16" s="14" t="s">
        <v>0</v>
      </c>
    </row>
    <row r="17" spans="2:11" ht="17.399999999999999" x14ac:dyDescent="0.35">
      <c r="B17" s="34">
        <v>12</v>
      </c>
      <c r="C17" s="89" t="s">
        <v>107</v>
      </c>
      <c r="D17" s="77" t="s">
        <v>90</v>
      </c>
      <c r="E17" s="14"/>
      <c r="F17" s="14"/>
      <c r="G17" s="14">
        <v>244</v>
      </c>
      <c r="H17" s="14"/>
      <c r="I17" s="14"/>
    </row>
    <row r="18" spans="2:11" ht="17.399999999999999" x14ac:dyDescent="0.35">
      <c r="B18" s="34">
        <v>13</v>
      </c>
      <c r="C18" s="18" t="s">
        <v>19</v>
      </c>
      <c r="D18" s="55" t="s">
        <v>21</v>
      </c>
      <c r="E18" s="14"/>
      <c r="F18" s="14"/>
      <c r="G18" s="14">
        <v>243</v>
      </c>
      <c r="H18" s="14"/>
      <c r="I18" s="14" t="s">
        <v>0</v>
      </c>
    </row>
    <row r="19" spans="2:11" ht="17.399999999999999" x14ac:dyDescent="0.35">
      <c r="B19" s="34">
        <v>14</v>
      </c>
      <c r="C19" s="86" t="s">
        <v>105</v>
      </c>
      <c r="D19" s="78" t="s">
        <v>85</v>
      </c>
      <c r="E19" s="14"/>
      <c r="F19" s="14"/>
      <c r="G19" s="14">
        <v>243</v>
      </c>
      <c r="H19" s="14" t="s">
        <v>0</v>
      </c>
      <c r="I19" s="14"/>
    </row>
    <row r="20" spans="2:11" ht="17.399999999999999" x14ac:dyDescent="0.35">
      <c r="B20" s="34">
        <v>15</v>
      </c>
      <c r="C20" s="219" t="s">
        <v>105</v>
      </c>
      <c r="D20" s="64" t="s">
        <v>118</v>
      </c>
      <c r="E20" s="14"/>
      <c r="F20" s="14"/>
      <c r="G20" s="14">
        <v>242</v>
      </c>
      <c r="H20" s="14" t="s">
        <v>0</v>
      </c>
      <c r="I20" s="14"/>
    </row>
    <row r="21" spans="2:11" ht="17.399999999999999" x14ac:dyDescent="0.35">
      <c r="B21" s="34">
        <v>16</v>
      </c>
      <c r="C21" s="18" t="s">
        <v>19</v>
      </c>
      <c r="D21" s="55" t="s">
        <v>20</v>
      </c>
      <c r="E21" s="14"/>
      <c r="F21" s="14"/>
      <c r="G21" s="14">
        <v>238</v>
      </c>
      <c r="H21" s="14" t="s">
        <v>0</v>
      </c>
      <c r="I21" s="14"/>
    </row>
    <row r="22" spans="2:11" ht="17.399999999999999" x14ac:dyDescent="0.35">
      <c r="B22" s="34">
        <v>17</v>
      </c>
      <c r="C22" s="89" t="s">
        <v>107</v>
      </c>
      <c r="D22" s="77" t="s">
        <v>119</v>
      </c>
      <c r="E22" s="14"/>
      <c r="F22" s="14"/>
      <c r="G22" s="14">
        <v>236</v>
      </c>
      <c r="H22" s="14"/>
      <c r="I22" s="14" t="s">
        <v>0</v>
      </c>
      <c r="K22" t="s">
        <v>0</v>
      </c>
    </row>
    <row r="23" spans="2:11" ht="17.399999999999999" x14ac:dyDescent="0.35">
      <c r="B23" s="34">
        <v>18</v>
      </c>
      <c r="C23" s="90" t="s">
        <v>108</v>
      </c>
      <c r="D23" s="93" t="s">
        <v>120</v>
      </c>
      <c r="E23" s="14"/>
      <c r="F23" s="14"/>
      <c r="G23" s="14">
        <v>236</v>
      </c>
      <c r="H23" s="14" t="s">
        <v>0</v>
      </c>
      <c r="I23" s="14"/>
    </row>
    <row r="24" spans="2:11" ht="17.399999999999999" x14ac:dyDescent="0.35">
      <c r="B24" s="34">
        <v>19</v>
      </c>
      <c r="C24" s="90" t="s">
        <v>108</v>
      </c>
      <c r="D24" s="93" t="s">
        <v>96</v>
      </c>
      <c r="E24" s="14"/>
      <c r="F24" s="14"/>
      <c r="G24" s="14">
        <v>236</v>
      </c>
      <c r="H24" s="14" t="s">
        <v>0</v>
      </c>
      <c r="I24" s="14"/>
    </row>
    <row r="25" spans="2:11" ht="17.399999999999999" x14ac:dyDescent="0.35">
      <c r="B25" s="34">
        <v>20</v>
      </c>
      <c r="C25" s="86" t="s">
        <v>105</v>
      </c>
      <c r="D25" s="64" t="s">
        <v>87</v>
      </c>
      <c r="E25" s="14"/>
      <c r="F25" s="14"/>
      <c r="G25" s="14">
        <v>235</v>
      </c>
      <c r="H25" s="14" t="s">
        <v>0</v>
      </c>
      <c r="I25" s="14" t="s">
        <v>0</v>
      </c>
    </row>
    <row r="26" spans="2:11" ht="17.399999999999999" x14ac:dyDescent="0.35">
      <c r="B26" s="34">
        <v>21</v>
      </c>
      <c r="C26" s="172" t="s">
        <v>108</v>
      </c>
      <c r="D26" s="176" t="s">
        <v>97</v>
      </c>
      <c r="E26" s="14"/>
      <c r="F26" s="14"/>
      <c r="G26" s="14">
        <v>234</v>
      </c>
      <c r="H26" s="14" t="s">
        <v>0</v>
      </c>
      <c r="I26" s="14"/>
      <c r="K26" t="s">
        <v>0</v>
      </c>
    </row>
    <row r="27" spans="2:11" ht="18" x14ac:dyDescent="0.35">
      <c r="B27" s="34">
        <v>22</v>
      </c>
      <c r="C27" s="22" t="s">
        <v>29</v>
      </c>
      <c r="D27" s="23" t="s">
        <v>30</v>
      </c>
      <c r="E27" s="14"/>
      <c r="F27" s="14"/>
      <c r="G27" s="14">
        <v>234</v>
      </c>
      <c r="H27" s="14" t="s">
        <v>0</v>
      </c>
      <c r="I27" s="14" t="s">
        <v>0</v>
      </c>
    </row>
    <row r="28" spans="2:11" ht="17.399999999999999" x14ac:dyDescent="0.35">
      <c r="B28" s="34">
        <v>23</v>
      </c>
      <c r="C28" s="86" t="s">
        <v>105</v>
      </c>
      <c r="D28" s="78" t="s">
        <v>95</v>
      </c>
      <c r="E28" s="14"/>
      <c r="F28" s="14"/>
      <c r="G28" s="14">
        <v>234</v>
      </c>
      <c r="H28" s="14"/>
      <c r="I28" s="14" t="s">
        <v>0</v>
      </c>
    </row>
    <row r="29" spans="2:11" ht="17.399999999999999" x14ac:dyDescent="0.35">
      <c r="B29" s="34">
        <v>24</v>
      </c>
      <c r="C29" s="95" t="s">
        <v>121</v>
      </c>
      <c r="D29" s="96" t="s">
        <v>122</v>
      </c>
      <c r="E29" s="14"/>
      <c r="F29" s="14"/>
      <c r="G29" s="14">
        <v>233</v>
      </c>
      <c r="H29" s="14"/>
      <c r="I29" s="14" t="s">
        <v>0</v>
      </c>
    </row>
    <row r="30" spans="2:11" ht="18" x14ac:dyDescent="0.35">
      <c r="B30" s="34">
        <v>25</v>
      </c>
      <c r="C30" s="26" t="s">
        <v>33</v>
      </c>
      <c r="D30" s="27" t="s">
        <v>37</v>
      </c>
      <c r="E30" s="14"/>
      <c r="F30" s="14"/>
      <c r="G30" s="14">
        <v>232</v>
      </c>
      <c r="H30" s="14"/>
      <c r="I30" s="14" t="s">
        <v>0</v>
      </c>
    </row>
    <row r="31" spans="2:11" ht="17.399999999999999" x14ac:dyDescent="0.35">
      <c r="B31" s="34">
        <v>26</v>
      </c>
      <c r="C31" s="97" t="s">
        <v>123</v>
      </c>
      <c r="D31" s="83" t="s">
        <v>124</v>
      </c>
      <c r="E31" s="14"/>
      <c r="F31" s="14"/>
      <c r="G31" s="14">
        <v>232</v>
      </c>
      <c r="H31" s="14" t="s">
        <v>0</v>
      </c>
      <c r="I31" s="14" t="s">
        <v>0</v>
      </c>
    </row>
    <row r="32" spans="2:11" ht="17.399999999999999" x14ac:dyDescent="0.35">
      <c r="B32" s="34">
        <v>27</v>
      </c>
      <c r="C32" s="85" t="s">
        <v>17</v>
      </c>
      <c r="D32" s="62" t="s">
        <v>88</v>
      </c>
      <c r="E32" s="14"/>
      <c r="F32" s="14"/>
      <c r="G32" s="14">
        <v>231</v>
      </c>
      <c r="H32" s="14"/>
      <c r="I32" s="14"/>
    </row>
    <row r="33" spans="2:9" ht="17.399999999999999" x14ac:dyDescent="0.35">
      <c r="B33" s="34">
        <v>28</v>
      </c>
      <c r="C33" s="24" t="s">
        <v>31</v>
      </c>
      <c r="D33" s="25" t="s">
        <v>45</v>
      </c>
      <c r="E33" s="14"/>
      <c r="F33" s="14"/>
      <c r="G33" s="14">
        <v>229</v>
      </c>
      <c r="H33" s="14" t="s">
        <v>0</v>
      </c>
      <c r="I33" s="14"/>
    </row>
    <row r="34" spans="2:9" ht="17.399999999999999" x14ac:dyDescent="0.35">
      <c r="B34" s="34">
        <v>29</v>
      </c>
      <c r="C34" s="90" t="s">
        <v>108</v>
      </c>
      <c r="D34" s="93" t="s">
        <v>125</v>
      </c>
      <c r="E34" s="14"/>
      <c r="F34" s="14"/>
      <c r="G34" s="14">
        <v>228</v>
      </c>
      <c r="H34" s="14" t="s">
        <v>0</v>
      </c>
      <c r="I34" s="14" t="s">
        <v>0</v>
      </c>
    </row>
    <row r="35" spans="2:9" ht="17.399999999999999" x14ac:dyDescent="0.35">
      <c r="B35" s="34">
        <v>30</v>
      </c>
      <c r="C35" s="22" t="s">
        <v>126</v>
      </c>
      <c r="D35" s="91" t="s">
        <v>127</v>
      </c>
      <c r="E35" s="14"/>
      <c r="F35" s="14"/>
      <c r="G35" s="14">
        <v>228</v>
      </c>
      <c r="H35" s="14" t="s">
        <v>0</v>
      </c>
      <c r="I35" s="14" t="s">
        <v>0</v>
      </c>
    </row>
    <row r="36" spans="2:9" ht="17.399999999999999" x14ac:dyDescent="0.35">
      <c r="B36" s="34">
        <v>31</v>
      </c>
      <c r="C36" s="95" t="s">
        <v>121</v>
      </c>
      <c r="D36" s="96" t="s">
        <v>128</v>
      </c>
      <c r="E36" s="14"/>
      <c r="F36" s="14"/>
      <c r="G36" s="14">
        <v>227</v>
      </c>
      <c r="H36" s="14"/>
      <c r="I36" s="14" t="s">
        <v>0</v>
      </c>
    </row>
    <row r="37" spans="2:9" ht="17.399999999999999" x14ac:dyDescent="0.35">
      <c r="B37" s="34">
        <v>32</v>
      </c>
      <c r="C37" s="89" t="s">
        <v>107</v>
      </c>
      <c r="D37" s="77" t="s">
        <v>99</v>
      </c>
      <c r="E37" s="14"/>
      <c r="F37" s="14"/>
      <c r="G37" s="14">
        <v>226</v>
      </c>
      <c r="H37" s="14" t="s">
        <v>0</v>
      </c>
      <c r="I37" s="14"/>
    </row>
    <row r="38" spans="2:9" ht="17.399999999999999" x14ac:dyDescent="0.35">
      <c r="B38" s="34">
        <v>33</v>
      </c>
      <c r="C38" s="86" t="s">
        <v>105</v>
      </c>
      <c r="D38" s="78" t="s">
        <v>94</v>
      </c>
      <c r="E38" s="14"/>
      <c r="F38" s="14"/>
      <c r="G38" s="14">
        <v>226</v>
      </c>
      <c r="H38" s="14"/>
      <c r="I38" s="14"/>
    </row>
    <row r="39" spans="2:9" ht="17.399999999999999" x14ac:dyDescent="0.35">
      <c r="B39" s="34">
        <v>34</v>
      </c>
      <c r="C39" s="97" t="s">
        <v>123</v>
      </c>
      <c r="D39" s="83" t="s">
        <v>129</v>
      </c>
      <c r="E39" s="14"/>
      <c r="F39" s="14"/>
      <c r="G39" s="14">
        <v>226</v>
      </c>
      <c r="H39" s="14"/>
      <c r="I39" s="14" t="s">
        <v>0</v>
      </c>
    </row>
    <row r="40" spans="2:9" ht="17.399999999999999" x14ac:dyDescent="0.35">
      <c r="B40" s="34">
        <v>35</v>
      </c>
      <c r="C40" s="97" t="s">
        <v>123</v>
      </c>
      <c r="D40" s="98" t="s">
        <v>130</v>
      </c>
      <c r="E40" s="14"/>
      <c r="F40" s="14"/>
      <c r="G40" s="14">
        <v>226</v>
      </c>
      <c r="H40" s="14"/>
      <c r="I40" s="14" t="s">
        <v>0</v>
      </c>
    </row>
    <row r="41" spans="2:9" ht="17.399999999999999" x14ac:dyDescent="0.35">
      <c r="B41" s="34">
        <v>36</v>
      </c>
      <c r="C41" s="97" t="s">
        <v>123</v>
      </c>
      <c r="D41" s="98" t="s">
        <v>131</v>
      </c>
      <c r="E41" s="14"/>
      <c r="F41" s="14"/>
      <c r="G41" s="14">
        <v>225</v>
      </c>
      <c r="H41" s="14"/>
      <c r="I41" s="14" t="s">
        <v>0</v>
      </c>
    </row>
    <row r="42" spans="2:9" ht="17.399999999999999" x14ac:dyDescent="0.35">
      <c r="B42" s="34">
        <v>37</v>
      </c>
      <c r="C42" s="97" t="s">
        <v>123</v>
      </c>
      <c r="D42" s="83" t="s">
        <v>132</v>
      </c>
      <c r="E42" s="14"/>
      <c r="F42" s="14"/>
      <c r="G42" s="14">
        <v>225</v>
      </c>
      <c r="H42" s="14"/>
      <c r="I42" s="14" t="s">
        <v>0</v>
      </c>
    </row>
    <row r="43" spans="2:9" ht="17.399999999999999" x14ac:dyDescent="0.35">
      <c r="B43" s="34">
        <v>38</v>
      </c>
      <c r="C43" s="18" t="s">
        <v>19</v>
      </c>
      <c r="D43" s="19" t="s">
        <v>22</v>
      </c>
      <c r="E43" s="14"/>
      <c r="F43" s="14"/>
      <c r="G43" s="14"/>
      <c r="H43" s="14">
        <v>223</v>
      </c>
      <c r="I43" s="14" t="s">
        <v>0</v>
      </c>
    </row>
    <row r="44" spans="2:9" ht="17.399999999999999" x14ac:dyDescent="0.35">
      <c r="B44" s="34">
        <v>39</v>
      </c>
      <c r="C44" s="95" t="s">
        <v>121</v>
      </c>
      <c r="D44" s="99" t="s">
        <v>133</v>
      </c>
      <c r="E44" s="14"/>
      <c r="F44" s="14"/>
      <c r="G44" s="14"/>
      <c r="H44" s="14">
        <v>221</v>
      </c>
      <c r="I44" s="14" t="s">
        <v>0</v>
      </c>
    </row>
    <row r="45" spans="2:9" ht="17.399999999999999" x14ac:dyDescent="0.35">
      <c r="B45" s="34">
        <v>40</v>
      </c>
      <c r="C45" s="22" t="s">
        <v>126</v>
      </c>
      <c r="D45" s="39" t="s">
        <v>134</v>
      </c>
      <c r="E45" s="14"/>
      <c r="F45" s="14"/>
      <c r="G45" s="14"/>
      <c r="H45" s="14">
        <v>221</v>
      </c>
      <c r="I45" s="14" t="s">
        <v>0</v>
      </c>
    </row>
    <row r="46" spans="2:9" ht="17.399999999999999" x14ac:dyDescent="0.35">
      <c r="B46" s="34">
        <v>41</v>
      </c>
      <c r="C46" s="97" t="s">
        <v>123</v>
      </c>
      <c r="D46" s="83" t="s">
        <v>101</v>
      </c>
      <c r="E46" s="14"/>
      <c r="F46" s="14"/>
      <c r="G46" s="14"/>
      <c r="H46" s="14">
        <v>220</v>
      </c>
      <c r="I46" s="14" t="s">
        <v>0</v>
      </c>
    </row>
    <row r="47" spans="2:9" ht="17.399999999999999" x14ac:dyDescent="0.35">
      <c r="B47" s="34">
        <v>42</v>
      </c>
      <c r="C47" s="86" t="s">
        <v>105</v>
      </c>
      <c r="D47" s="64" t="s">
        <v>89</v>
      </c>
      <c r="E47" s="14"/>
      <c r="F47" s="14"/>
      <c r="G47" s="14"/>
      <c r="H47" s="14">
        <v>218</v>
      </c>
      <c r="I47" s="14"/>
    </row>
    <row r="48" spans="2:9" ht="17.399999999999999" x14ac:dyDescent="0.35">
      <c r="B48" s="34">
        <v>43</v>
      </c>
      <c r="C48" s="22" t="s">
        <v>126</v>
      </c>
      <c r="D48" s="39" t="s">
        <v>135</v>
      </c>
      <c r="E48" s="14"/>
      <c r="F48" s="14"/>
      <c r="G48" s="14"/>
      <c r="H48" s="14">
        <v>218</v>
      </c>
      <c r="I48" s="14"/>
    </row>
    <row r="49" spans="2:9" ht="17.399999999999999" x14ac:dyDescent="0.35">
      <c r="B49" s="34">
        <v>44</v>
      </c>
      <c r="C49" s="89" t="s">
        <v>107</v>
      </c>
      <c r="D49" s="81" t="s">
        <v>136</v>
      </c>
      <c r="E49" s="14"/>
      <c r="F49" s="14"/>
      <c r="G49" s="14"/>
      <c r="H49" s="14">
        <v>216</v>
      </c>
      <c r="I49" s="14" t="s">
        <v>0</v>
      </c>
    </row>
    <row r="50" spans="2:9" ht="17.399999999999999" x14ac:dyDescent="0.35">
      <c r="B50" s="34">
        <v>45</v>
      </c>
      <c r="C50" s="95" t="s">
        <v>121</v>
      </c>
      <c r="D50" s="99" t="s">
        <v>137</v>
      </c>
      <c r="E50" s="14"/>
      <c r="F50" s="14"/>
      <c r="G50" s="14"/>
      <c r="H50" s="14">
        <v>215</v>
      </c>
      <c r="I50" s="14" t="s">
        <v>0</v>
      </c>
    </row>
    <row r="51" spans="2:9" ht="17.399999999999999" x14ac:dyDescent="0.35">
      <c r="B51" s="34">
        <v>46</v>
      </c>
      <c r="C51" s="90" t="s">
        <v>108</v>
      </c>
      <c r="D51" s="79" t="s">
        <v>138</v>
      </c>
      <c r="E51" s="14"/>
      <c r="F51" s="14"/>
      <c r="G51" s="14"/>
      <c r="H51" s="14">
        <v>215</v>
      </c>
      <c r="I51" s="14" t="s">
        <v>0</v>
      </c>
    </row>
    <row r="52" spans="2:9" ht="17.399999999999999" x14ac:dyDescent="0.35">
      <c r="B52" s="34">
        <v>47</v>
      </c>
      <c r="C52" s="89" t="s">
        <v>107</v>
      </c>
      <c r="D52" s="77" t="s">
        <v>139</v>
      </c>
      <c r="E52" s="14"/>
      <c r="F52" s="14"/>
      <c r="G52" s="14"/>
      <c r="H52" s="14">
        <v>214</v>
      </c>
      <c r="I52" s="14"/>
    </row>
    <row r="53" spans="2:9" ht="17.399999999999999" x14ac:dyDescent="0.35">
      <c r="B53" s="34">
        <v>48</v>
      </c>
      <c r="C53" s="22" t="s">
        <v>126</v>
      </c>
      <c r="D53" s="39" t="s">
        <v>140</v>
      </c>
      <c r="E53" s="14"/>
      <c r="F53" s="14"/>
      <c r="G53" s="14"/>
      <c r="H53" s="14">
        <v>214</v>
      </c>
      <c r="I53" s="14" t="s">
        <v>0</v>
      </c>
    </row>
    <row r="54" spans="2:9" ht="17.399999999999999" x14ac:dyDescent="0.35">
      <c r="B54" s="34">
        <v>49</v>
      </c>
      <c r="C54" s="95" t="s">
        <v>121</v>
      </c>
      <c r="D54" s="96" t="s">
        <v>141</v>
      </c>
      <c r="E54" s="14"/>
      <c r="F54" s="14"/>
      <c r="G54" s="14"/>
      <c r="H54" s="14">
        <v>213</v>
      </c>
      <c r="I54" s="14"/>
    </row>
    <row r="55" spans="2:9" ht="17.399999999999999" x14ac:dyDescent="0.35">
      <c r="B55" s="34">
        <v>50</v>
      </c>
      <c r="C55" s="89" t="s">
        <v>107</v>
      </c>
      <c r="D55" s="77" t="s">
        <v>142</v>
      </c>
      <c r="E55" s="14"/>
      <c r="F55" s="14"/>
      <c r="G55" s="14"/>
      <c r="H55" s="14">
        <v>213</v>
      </c>
      <c r="I55" s="14"/>
    </row>
    <row r="56" spans="2:9" ht="17.399999999999999" x14ac:dyDescent="0.35">
      <c r="B56" s="34">
        <v>51</v>
      </c>
      <c r="C56" s="95" t="s">
        <v>121</v>
      </c>
      <c r="D56" s="99" t="s">
        <v>143</v>
      </c>
      <c r="E56" s="14"/>
      <c r="F56" s="14"/>
      <c r="G56" s="14"/>
      <c r="H56" s="14">
        <v>212</v>
      </c>
      <c r="I56" s="14" t="s">
        <v>0</v>
      </c>
    </row>
    <row r="57" spans="2:9" ht="17.399999999999999" x14ac:dyDescent="0.35">
      <c r="B57" s="34">
        <v>52</v>
      </c>
      <c r="C57" s="20" t="s">
        <v>24</v>
      </c>
      <c r="D57" s="21" t="s">
        <v>27</v>
      </c>
      <c r="E57" s="14"/>
      <c r="F57" s="14"/>
      <c r="G57" s="14"/>
      <c r="H57" s="14">
        <v>211</v>
      </c>
      <c r="I57" s="14" t="s">
        <v>0</v>
      </c>
    </row>
    <row r="58" spans="2:9" ht="17.399999999999999" x14ac:dyDescent="0.35">
      <c r="B58" s="34">
        <v>53</v>
      </c>
      <c r="C58" s="87" t="s">
        <v>106</v>
      </c>
      <c r="D58" s="94" t="s">
        <v>144</v>
      </c>
      <c r="E58" s="14"/>
      <c r="F58" s="14"/>
      <c r="G58" s="14"/>
      <c r="H58" s="14">
        <v>211</v>
      </c>
      <c r="I58" s="14" t="s">
        <v>0</v>
      </c>
    </row>
    <row r="59" spans="2:9" ht="17.399999999999999" x14ac:dyDescent="0.35">
      <c r="B59" s="34">
        <v>54</v>
      </c>
      <c r="C59" s="20" t="s">
        <v>24</v>
      </c>
      <c r="D59" s="21" t="s">
        <v>35</v>
      </c>
      <c r="E59" s="14"/>
      <c r="F59" s="14"/>
      <c r="G59" s="14"/>
      <c r="H59" s="14">
        <v>210</v>
      </c>
      <c r="I59" s="14" t="s">
        <v>0</v>
      </c>
    </row>
    <row r="60" spans="2:9" ht="17.399999999999999" x14ac:dyDescent="0.35">
      <c r="B60" s="34">
        <v>55</v>
      </c>
      <c r="C60" s="18" t="s">
        <v>19</v>
      </c>
      <c r="D60" s="19" t="s">
        <v>23</v>
      </c>
      <c r="E60" s="14"/>
      <c r="F60" s="14"/>
      <c r="G60" s="14"/>
      <c r="H60" s="14">
        <v>208</v>
      </c>
      <c r="I60" s="14" t="s">
        <v>0</v>
      </c>
    </row>
    <row r="61" spans="2:9" ht="17.399999999999999" x14ac:dyDescent="0.35">
      <c r="B61" s="34">
        <v>56</v>
      </c>
      <c r="C61" s="90" t="s">
        <v>108</v>
      </c>
      <c r="D61" s="93" t="s">
        <v>145</v>
      </c>
      <c r="E61" s="14"/>
      <c r="F61" s="14"/>
      <c r="G61" s="14"/>
      <c r="H61" s="14">
        <v>208</v>
      </c>
      <c r="I61" s="14" t="s">
        <v>0</v>
      </c>
    </row>
    <row r="62" spans="2:9" ht="17.399999999999999" x14ac:dyDescent="0.35">
      <c r="B62" s="34">
        <v>57</v>
      </c>
      <c r="C62" s="90" t="s">
        <v>108</v>
      </c>
      <c r="D62" s="93" t="s">
        <v>146</v>
      </c>
      <c r="E62" s="14"/>
      <c r="F62" s="14"/>
      <c r="G62" s="14"/>
      <c r="H62" s="14">
        <v>206</v>
      </c>
      <c r="I62" s="14" t="s">
        <v>0</v>
      </c>
    </row>
    <row r="63" spans="2:9" ht="17.399999999999999" x14ac:dyDescent="0.35">
      <c r="B63" s="34">
        <v>58</v>
      </c>
      <c r="C63" s="95" t="s">
        <v>121</v>
      </c>
      <c r="D63" s="96" t="s">
        <v>147</v>
      </c>
      <c r="E63" s="14"/>
      <c r="F63" s="14"/>
      <c r="G63" s="14"/>
      <c r="H63" s="14">
        <v>206</v>
      </c>
      <c r="I63" s="14" t="s">
        <v>0</v>
      </c>
    </row>
    <row r="64" spans="2:9" ht="17.399999999999999" x14ac:dyDescent="0.35">
      <c r="B64" s="34">
        <v>59</v>
      </c>
      <c r="C64" s="97" t="s">
        <v>123</v>
      </c>
      <c r="D64" s="98" t="s">
        <v>148</v>
      </c>
      <c r="E64" s="14"/>
      <c r="F64" s="14"/>
      <c r="G64" s="14"/>
      <c r="H64" s="14">
        <v>205</v>
      </c>
      <c r="I64" s="14"/>
    </row>
    <row r="65" spans="2:9" ht="17.399999999999999" x14ac:dyDescent="0.35">
      <c r="B65" s="34">
        <v>60</v>
      </c>
      <c r="C65" s="173" t="s">
        <v>149</v>
      </c>
      <c r="D65" s="177" t="s">
        <v>150</v>
      </c>
      <c r="E65" s="14"/>
      <c r="F65" s="14"/>
      <c r="G65" s="14"/>
      <c r="H65" s="14">
        <v>202</v>
      </c>
      <c r="I65" s="14" t="s">
        <v>0</v>
      </c>
    </row>
    <row r="66" spans="2:9" ht="17.399999999999999" x14ac:dyDescent="0.35">
      <c r="B66" s="34">
        <v>61</v>
      </c>
      <c r="C66" s="100" t="s">
        <v>149</v>
      </c>
      <c r="D66" s="101" t="s">
        <v>151</v>
      </c>
      <c r="E66" s="14"/>
      <c r="F66" s="14"/>
      <c r="G66" s="14"/>
      <c r="H66" s="14">
        <v>201</v>
      </c>
      <c r="I66" s="14" t="s">
        <v>0</v>
      </c>
    </row>
    <row r="67" spans="2:9" ht="17.399999999999999" x14ac:dyDescent="0.35">
      <c r="B67" s="34">
        <v>62</v>
      </c>
      <c r="C67" s="20" t="s">
        <v>24</v>
      </c>
      <c r="D67" s="21" t="s">
        <v>25</v>
      </c>
      <c r="E67" s="14"/>
      <c r="F67" s="14"/>
      <c r="G67" s="14"/>
      <c r="H67" s="14">
        <v>201</v>
      </c>
      <c r="I67" s="14" t="s">
        <v>0</v>
      </c>
    </row>
    <row r="68" spans="2:9" ht="17.399999999999999" x14ac:dyDescent="0.35">
      <c r="B68" s="34">
        <v>63</v>
      </c>
      <c r="C68" s="87" t="s">
        <v>106</v>
      </c>
      <c r="D68" s="94" t="s">
        <v>152</v>
      </c>
      <c r="E68" s="14"/>
      <c r="F68" s="14"/>
      <c r="G68" s="14"/>
      <c r="H68" s="14">
        <v>200</v>
      </c>
      <c r="I68" s="14"/>
    </row>
    <row r="69" spans="2:9" ht="17.399999999999999" x14ac:dyDescent="0.35">
      <c r="B69" s="34">
        <v>64</v>
      </c>
      <c r="C69" s="20" t="s">
        <v>24</v>
      </c>
      <c r="D69" s="21" t="s">
        <v>26</v>
      </c>
      <c r="E69" s="14"/>
      <c r="F69" s="14"/>
      <c r="G69" s="14"/>
      <c r="H69" s="14">
        <v>200</v>
      </c>
      <c r="I69" s="14" t="s">
        <v>0</v>
      </c>
    </row>
    <row r="70" spans="2:9" ht="17.399999999999999" x14ac:dyDescent="0.35">
      <c r="B70" s="34">
        <v>65</v>
      </c>
      <c r="C70" s="20" t="s">
        <v>24</v>
      </c>
      <c r="D70" s="21" t="s">
        <v>28</v>
      </c>
      <c r="E70" s="14"/>
      <c r="F70" s="14"/>
      <c r="G70" s="14"/>
      <c r="H70" s="14">
        <v>200</v>
      </c>
      <c r="I70" s="14" t="s">
        <v>0</v>
      </c>
    </row>
    <row r="71" spans="2:9" ht="18" x14ac:dyDescent="0.35">
      <c r="B71" s="34">
        <v>66</v>
      </c>
      <c r="C71" s="26" t="s">
        <v>33</v>
      </c>
      <c r="D71" s="27" t="s">
        <v>34</v>
      </c>
      <c r="E71" s="14"/>
      <c r="F71" s="14"/>
      <c r="G71" s="14"/>
      <c r="H71" s="14"/>
      <c r="I71" s="14">
        <v>199</v>
      </c>
    </row>
    <row r="72" spans="2:9" ht="17.399999999999999" x14ac:dyDescent="0.35">
      <c r="B72" s="34">
        <v>67</v>
      </c>
      <c r="C72" s="97" t="s">
        <v>123</v>
      </c>
      <c r="D72" s="98" t="s">
        <v>153</v>
      </c>
      <c r="E72" s="14"/>
      <c r="F72" s="14"/>
      <c r="G72" s="14"/>
      <c r="H72" s="14"/>
      <c r="I72" s="14">
        <v>199</v>
      </c>
    </row>
    <row r="73" spans="2:9" ht="17.399999999999999" x14ac:dyDescent="0.35">
      <c r="B73" s="34">
        <v>68</v>
      </c>
      <c r="C73" s="18" t="s">
        <v>19</v>
      </c>
      <c r="D73" s="19" t="s">
        <v>38</v>
      </c>
      <c r="E73" s="14"/>
      <c r="F73" s="14"/>
      <c r="G73" s="14"/>
      <c r="H73" s="14"/>
      <c r="I73" s="14">
        <v>199</v>
      </c>
    </row>
    <row r="74" spans="2:9" ht="17.399999999999999" x14ac:dyDescent="0.35">
      <c r="B74" s="34">
        <v>69</v>
      </c>
      <c r="C74" s="22" t="s">
        <v>126</v>
      </c>
      <c r="D74" s="39" t="s">
        <v>154</v>
      </c>
      <c r="E74" s="14"/>
      <c r="F74" s="14"/>
      <c r="G74" s="14"/>
      <c r="H74" s="14"/>
      <c r="I74" s="14">
        <v>199</v>
      </c>
    </row>
    <row r="75" spans="2:9" ht="17.399999999999999" x14ac:dyDescent="0.35">
      <c r="B75" s="34">
        <v>70</v>
      </c>
      <c r="C75" s="24" t="s">
        <v>31</v>
      </c>
      <c r="D75" s="25" t="s">
        <v>39</v>
      </c>
      <c r="E75" s="14"/>
      <c r="F75" s="14"/>
      <c r="G75" s="14"/>
      <c r="H75" s="14"/>
      <c r="I75" s="14">
        <v>194</v>
      </c>
    </row>
    <row r="76" spans="2:9" ht="17.399999999999999" x14ac:dyDescent="0.35">
      <c r="B76" s="34">
        <v>71</v>
      </c>
      <c r="C76" s="95" t="s">
        <v>121</v>
      </c>
      <c r="D76" s="96" t="s">
        <v>155</v>
      </c>
      <c r="E76" s="14"/>
      <c r="F76" s="14"/>
      <c r="G76" s="14"/>
      <c r="H76" s="14"/>
      <c r="I76" s="14">
        <v>194</v>
      </c>
    </row>
    <row r="77" spans="2:9" ht="17.399999999999999" x14ac:dyDescent="0.35">
      <c r="B77" s="34">
        <v>72</v>
      </c>
      <c r="C77" s="87" t="s">
        <v>106</v>
      </c>
      <c r="D77" s="94" t="s">
        <v>156</v>
      </c>
      <c r="E77" s="14"/>
      <c r="F77" s="14"/>
      <c r="G77" s="14"/>
      <c r="H77" s="14"/>
      <c r="I77" s="14">
        <v>194</v>
      </c>
    </row>
    <row r="78" spans="2:9" ht="17.399999999999999" x14ac:dyDescent="0.35">
      <c r="B78" s="34">
        <v>73</v>
      </c>
      <c r="C78" s="100" t="s">
        <v>149</v>
      </c>
      <c r="D78" s="101" t="s">
        <v>157</v>
      </c>
      <c r="E78" s="14"/>
      <c r="F78" s="14"/>
      <c r="G78" s="14"/>
      <c r="H78" s="14"/>
      <c r="I78" s="14">
        <v>191</v>
      </c>
    </row>
    <row r="79" spans="2:9" ht="17.399999999999999" x14ac:dyDescent="0.35">
      <c r="B79" s="34">
        <v>74</v>
      </c>
      <c r="C79" s="24" t="s">
        <v>31</v>
      </c>
      <c r="D79" s="76" t="s">
        <v>36</v>
      </c>
      <c r="E79" s="14"/>
      <c r="F79" s="14"/>
      <c r="G79" s="14"/>
      <c r="H79" s="14"/>
      <c r="I79" s="14">
        <v>190</v>
      </c>
    </row>
    <row r="80" spans="2:9" ht="18" x14ac:dyDescent="0.35">
      <c r="B80" s="34">
        <v>75</v>
      </c>
      <c r="C80" s="30" t="s">
        <v>53</v>
      </c>
      <c r="D80" s="31" t="s">
        <v>63</v>
      </c>
      <c r="E80" s="14"/>
      <c r="F80" s="14"/>
      <c r="G80" s="14"/>
      <c r="H80" s="14"/>
      <c r="I80" s="14">
        <v>190</v>
      </c>
    </row>
    <row r="81" spans="2:9" ht="17.399999999999999" x14ac:dyDescent="0.35">
      <c r="B81" s="34">
        <v>76</v>
      </c>
      <c r="C81" s="28" t="s">
        <v>41</v>
      </c>
      <c r="D81" s="29" t="s">
        <v>42</v>
      </c>
      <c r="E81" s="14"/>
      <c r="F81" s="14"/>
      <c r="G81" s="14"/>
      <c r="H81" s="14"/>
      <c r="I81" s="14">
        <v>190</v>
      </c>
    </row>
    <row r="82" spans="2:9" ht="17.399999999999999" x14ac:dyDescent="0.35">
      <c r="B82" s="34">
        <v>77</v>
      </c>
      <c r="C82" s="87" t="s">
        <v>106</v>
      </c>
      <c r="D82" s="94" t="s">
        <v>158</v>
      </c>
      <c r="E82" s="14"/>
      <c r="F82" s="14"/>
      <c r="G82" s="14"/>
      <c r="H82" s="14"/>
      <c r="I82" s="14">
        <v>189</v>
      </c>
    </row>
    <row r="83" spans="2:9" ht="17.399999999999999" x14ac:dyDescent="0.35">
      <c r="B83" s="34">
        <v>78</v>
      </c>
      <c r="C83" s="24" t="s">
        <v>31</v>
      </c>
      <c r="D83" s="25" t="s">
        <v>40</v>
      </c>
      <c r="E83" s="14"/>
      <c r="F83" s="14"/>
      <c r="G83" s="14"/>
      <c r="H83" s="14"/>
      <c r="I83" s="14">
        <v>189</v>
      </c>
    </row>
    <row r="84" spans="2:9" ht="18" x14ac:dyDescent="0.35">
      <c r="B84" s="34">
        <v>79</v>
      </c>
      <c r="C84" s="22" t="s">
        <v>29</v>
      </c>
      <c r="D84" s="23" t="s">
        <v>52</v>
      </c>
      <c r="E84" s="14"/>
      <c r="F84" s="14"/>
      <c r="G84" s="14"/>
      <c r="H84" s="14"/>
      <c r="I84" s="14">
        <v>187</v>
      </c>
    </row>
    <row r="85" spans="2:9" ht="17.399999999999999" x14ac:dyDescent="0.35">
      <c r="B85" s="34">
        <v>80</v>
      </c>
      <c r="C85" s="86" t="s">
        <v>105</v>
      </c>
      <c r="D85" s="64" t="s">
        <v>159</v>
      </c>
      <c r="E85" s="14"/>
      <c r="F85" s="14"/>
      <c r="G85" s="14"/>
      <c r="H85" s="14"/>
      <c r="I85" s="14">
        <v>187</v>
      </c>
    </row>
    <row r="86" spans="2:9" ht="17.399999999999999" x14ac:dyDescent="0.35">
      <c r="B86" s="34">
        <v>81</v>
      </c>
      <c r="C86" s="24" t="s">
        <v>31</v>
      </c>
      <c r="D86" s="25" t="s">
        <v>32</v>
      </c>
      <c r="E86" s="14"/>
      <c r="F86" s="14"/>
      <c r="G86" s="14"/>
      <c r="H86" s="14"/>
      <c r="I86" s="14">
        <v>185</v>
      </c>
    </row>
    <row r="87" spans="2:9" ht="17.399999999999999" x14ac:dyDescent="0.35">
      <c r="B87" s="34">
        <v>82</v>
      </c>
      <c r="C87" s="38" t="s">
        <v>126</v>
      </c>
      <c r="D87" s="39" t="s">
        <v>161</v>
      </c>
      <c r="E87" s="14"/>
      <c r="F87" s="14"/>
      <c r="G87" s="14"/>
      <c r="H87" s="14"/>
      <c r="I87" s="14">
        <v>183</v>
      </c>
    </row>
    <row r="88" spans="2:9" ht="18" x14ac:dyDescent="0.35">
      <c r="B88" s="34">
        <v>83</v>
      </c>
      <c r="C88" s="30" t="s">
        <v>53</v>
      </c>
      <c r="D88" s="31" t="s">
        <v>67</v>
      </c>
      <c r="E88" s="14"/>
      <c r="F88" s="14"/>
      <c r="G88" s="14"/>
      <c r="H88" s="14"/>
      <c r="I88" s="14">
        <v>182</v>
      </c>
    </row>
    <row r="89" spans="2:9" ht="17.399999999999999" x14ac:dyDescent="0.35">
      <c r="B89" s="34">
        <v>84</v>
      </c>
      <c r="C89" s="87" t="s">
        <v>106</v>
      </c>
      <c r="D89" s="94" t="s">
        <v>160</v>
      </c>
      <c r="E89" s="14"/>
      <c r="F89" s="14"/>
      <c r="G89" s="14"/>
      <c r="H89" s="14"/>
      <c r="I89" s="14">
        <v>181</v>
      </c>
    </row>
    <row r="90" spans="2:9" ht="17.399999999999999" x14ac:dyDescent="0.35">
      <c r="B90" s="34">
        <v>85</v>
      </c>
      <c r="C90" s="28" t="s">
        <v>41</v>
      </c>
      <c r="D90" s="102" t="s">
        <v>47</v>
      </c>
      <c r="E90" s="14"/>
      <c r="F90" s="14"/>
      <c r="G90" s="14"/>
      <c r="H90" s="14"/>
      <c r="I90" s="14">
        <v>178</v>
      </c>
    </row>
    <row r="91" spans="2:9" ht="17.399999999999999" x14ac:dyDescent="0.35">
      <c r="B91" s="34">
        <v>86</v>
      </c>
      <c r="C91" s="22" t="s">
        <v>126</v>
      </c>
      <c r="D91" s="39" t="s">
        <v>162</v>
      </c>
      <c r="E91" s="14"/>
      <c r="F91" s="14"/>
      <c r="G91" s="14"/>
      <c r="H91" s="14"/>
      <c r="I91" s="14">
        <v>177</v>
      </c>
    </row>
    <row r="92" spans="2:9" ht="18" x14ac:dyDescent="0.35">
      <c r="B92" s="34">
        <v>87</v>
      </c>
      <c r="C92" s="22" t="s">
        <v>29</v>
      </c>
      <c r="D92" s="23" t="s">
        <v>61</v>
      </c>
      <c r="E92" s="14"/>
      <c r="F92" s="14"/>
      <c r="G92" s="14"/>
      <c r="H92" s="14"/>
      <c r="I92" s="14">
        <v>176</v>
      </c>
    </row>
    <row r="93" spans="2:9" ht="18" x14ac:dyDescent="0.35">
      <c r="B93" s="34">
        <v>88</v>
      </c>
      <c r="C93" s="26" t="s">
        <v>33</v>
      </c>
      <c r="D93" s="27" t="s">
        <v>43</v>
      </c>
      <c r="E93" s="14"/>
      <c r="F93" s="14"/>
      <c r="G93" s="14"/>
      <c r="H93" s="14"/>
      <c r="I93" s="14">
        <v>176</v>
      </c>
    </row>
    <row r="94" spans="2:9" ht="17.399999999999999" x14ac:dyDescent="0.35">
      <c r="B94" s="34">
        <v>89</v>
      </c>
      <c r="C94" s="100" t="s">
        <v>149</v>
      </c>
      <c r="D94" s="101" t="s">
        <v>163</v>
      </c>
      <c r="E94" s="14"/>
      <c r="F94" s="14"/>
      <c r="G94" s="14"/>
      <c r="H94" s="14"/>
      <c r="I94" s="14">
        <v>176</v>
      </c>
    </row>
    <row r="95" spans="2:9" ht="18" x14ac:dyDescent="0.35">
      <c r="B95" s="34">
        <v>90</v>
      </c>
      <c r="C95" s="26" t="s">
        <v>33</v>
      </c>
      <c r="D95" s="27" t="s">
        <v>62</v>
      </c>
      <c r="E95" s="14"/>
      <c r="F95" s="14"/>
      <c r="G95" s="14"/>
      <c r="H95" s="14"/>
      <c r="I95" s="14">
        <v>175</v>
      </c>
    </row>
    <row r="96" spans="2:9" ht="17.399999999999999" x14ac:dyDescent="0.35">
      <c r="C96" s="2"/>
      <c r="D96" s="80"/>
    </row>
    <row r="97" spans="2:10" ht="17.399999999999999" x14ac:dyDescent="0.35">
      <c r="C97" s="2"/>
      <c r="D97" s="80"/>
    </row>
    <row r="99" spans="2:10" ht="15.6" x14ac:dyDescent="0.3">
      <c r="D99" s="36" t="s">
        <v>164</v>
      </c>
      <c r="G99" s="36" t="s">
        <v>200</v>
      </c>
    </row>
    <row r="100" spans="2:10" ht="15.6" x14ac:dyDescent="0.3">
      <c r="E100" s="36"/>
    </row>
    <row r="101" spans="2:10" ht="41.4" x14ac:dyDescent="0.3">
      <c r="E101" s="103" t="s">
        <v>165</v>
      </c>
      <c r="F101" s="103" t="s">
        <v>166</v>
      </c>
      <c r="G101" s="103" t="s">
        <v>167</v>
      </c>
      <c r="H101" s="103" t="s">
        <v>168</v>
      </c>
      <c r="I101" s="103" t="s">
        <v>169</v>
      </c>
      <c r="J101" s="103" t="s">
        <v>170</v>
      </c>
    </row>
    <row r="102" spans="2:10" ht="17.399999999999999" x14ac:dyDescent="0.35">
      <c r="B102" s="34">
        <v>1</v>
      </c>
      <c r="C102" s="85" t="s">
        <v>17</v>
      </c>
      <c r="D102" s="62" t="s">
        <v>82</v>
      </c>
      <c r="E102" s="14">
        <v>707</v>
      </c>
      <c r="F102" s="14" t="s">
        <v>0</v>
      </c>
      <c r="G102" s="14"/>
      <c r="H102" s="14"/>
      <c r="I102" s="14"/>
      <c r="J102" s="14" t="s">
        <v>0</v>
      </c>
    </row>
    <row r="103" spans="2:10" ht="17.399999999999999" x14ac:dyDescent="0.35">
      <c r="B103" s="34">
        <v>2</v>
      </c>
      <c r="C103" s="85" t="s">
        <v>17</v>
      </c>
      <c r="D103" s="62" t="s">
        <v>84</v>
      </c>
      <c r="E103" s="14">
        <v>702</v>
      </c>
      <c r="F103" s="14"/>
      <c r="G103" s="14" t="s">
        <v>0</v>
      </c>
      <c r="H103" s="14" t="s">
        <v>0</v>
      </c>
      <c r="I103" s="14"/>
      <c r="J103" s="14"/>
    </row>
    <row r="104" spans="2:10" ht="17.399999999999999" x14ac:dyDescent="0.35">
      <c r="B104" s="34"/>
      <c r="C104" s="86" t="s">
        <v>105</v>
      </c>
      <c r="D104" s="64" t="s">
        <v>85</v>
      </c>
      <c r="E104" s="14">
        <v>701</v>
      </c>
      <c r="F104" s="14" t="s">
        <v>0</v>
      </c>
      <c r="G104" s="14"/>
      <c r="H104" s="14" t="s">
        <v>0</v>
      </c>
      <c r="I104" s="14"/>
      <c r="J104" s="14"/>
    </row>
    <row r="105" spans="2:10" ht="17.399999999999999" x14ac:dyDescent="0.35">
      <c r="B105" s="34">
        <v>3</v>
      </c>
      <c r="C105" s="85" t="s">
        <v>17</v>
      </c>
      <c r="D105" s="62" t="s">
        <v>83</v>
      </c>
      <c r="E105" s="14">
        <v>695</v>
      </c>
      <c r="F105" s="14"/>
      <c r="G105" s="14"/>
      <c r="H105" s="14" t="s">
        <v>0</v>
      </c>
      <c r="I105" s="14"/>
      <c r="J105" s="14"/>
    </row>
    <row r="106" spans="2:10" ht="17.399999999999999" x14ac:dyDescent="0.35">
      <c r="B106" s="34">
        <v>4</v>
      </c>
      <c r="C106" s="85" t="s">
        <v>17</v>
      </c>
      <c r="D106" s="61" t="s">
        <v>18</v>
      </c>
      <c r="E106" s="14">
        <v>670</v>
      </c>
      <c r="F106" s="14" t="s">
        <v>0</v>
      </c>
      <c r="G106" s="14" t="s">
        <v>0</v>
      </c>
      <c r="H106" s="14"/>
      <c r="I106" s="14"/>
      <c r="J106" s="14"/>
    </row>
    <row r="107" spans="2:10" ht="17.399999999999999" x14ac:dyDescent="0.35">
      <c r="B107" s="34">
        <v>5</v>
      </c>
      <c r="C107" s="86" t="s">
        <v>105</v>
      </c>
      <c r="D107" s="78" t="s">
        <v>91</v>
      </c>
      <c r="E107" s="14">
        <v>669</v>
      </c>
      <c r="F107" s="14" t="s">
        <v>0</v>
      </c>
      <c r="G107" s="14"/>
      <c r="H107" s="14" t="s">
        <v>0</v>
      </c>
      <c r="I107" s="14"/>
      <c r="J107" s="14"/>
    </row>
    <row r="108" spans="2:10" ht="17.399999999999999" x14ac:dyDescent="0.35">
      <c r="B108" s="34">
        <v>6</v>
      </c>
      <c r="C108" s="85" t="s">
        <v>17</v>
      </c>
      <c r="D108" s="62" t="s">
        <v>98</v>
      </c>
      <c r="E108" s="14">
        <v>662</v>
      </c>
      <c r="F108" s="14"/>
      <c r="G108" s="14"/>
      <c r="H108" s="14"/>
      <c r="I108" s="14" t="s">
        <v>0</v>
      </c>
      <c r="J108" s="14" t="s">
        <v>0</v>
      </c>
    </row>
    <row r="109" spans="2:10" ht="17.399999999999999" x14ac:dyDescent="0.35">
      <c r="B109" s="34">
        <v>7</v>
      </c>
      <c r="C109" s="85" t="s">
        <v>17</v>
      </c>
      <c r="D109" s="62" t="s">
        <v>86</v>
      </c>
      <c r="E109" s="14"/>
      <c r="F109" s="14">
        <v>647</v>
      </c>
      <c r="G109" s="14"/>
      <c r="H109" s="14"/>
      <c r="I109" s="14"/>
      <c r="J109" s="14"/>
    </row>
    <row r="110" spans="2:10" ht="17.399999999999999" x14ac:dyDescent="0.35">
      <c r="B110" s="34">
        <v>8</v>
      </c>
      <c r="C110" s="86" t="s">
        <v>105</v>
      </c>
      <c r="D110" s="78" t="s">
        <v>94</v>
      </c>
      <c r="E110" s="14"/>
      <c r="F110" s="14">
        <v>644</v>
      </c>
      <c r="G110" s="14" t="s">
        <v>0</v>
      </c>
      <c r="H110" s="14" t="s">
        <v>0</v>
      </c>
      <c r="I110" s="14"/>
      <c r="J110" s="14"/>
    </row>
    <row r="111" spans="2:10" ht="17.399999999999999" x14ac:dyDescent="0.35">
      <c r="B111" s="34">
        <v>9</v>
      </c>
      <c r="C111" s="87" t="s">
        <v>106</v>
      </c>
      <c r="D111" s="94" t="s">
        <v>100</v>
      </c>
      <c r="E111" s="14"/>
      <c r="F111" s="14">
        <v>641</v>
      </c>
      <c r="G111" s="14"/>
      <c r="H111" s="14"/>
      <c r="I111" s="14" t="s">
        <v>0</v>
      </c>
      <c r="J111" s="14"/>
    </row>
    <row r="112" spans="2:10" ht="17.399999999999999" x14ac:dyDescent="0.35">
      <c r="B112" s="34">
        <v>10</v>
      </c>
      <c r="C112" s="90" t="s">
        <v>108</v>
      </c>
      <c r="D112" s="93" t="s">
        <v>96</v>
      </c>
      <c r="E112" s="14"/>
      <c r="F112" s="14">
        <v>640</v>
      </c>
      <c r="G112" s="14"/>
      <c r="H112" s="14" t="s">
        <v>0</v>
      </c>
      <c r="I112" s="14" t="s">
        <v>0</v>
      </c>
      <c r="J112" s="14"/>
    </row>
    <row r="113" spans="2:10" ht="17.399999999999999" x14ac:dyDescent="0.35">
      <c r="B113" s="34">
        <v>11</v>
      </c>
      <c r="C113" s="89" t="s">
        <v>107</v>
      </c>
      <c r="D113" s="77" t="s">
        <v>90</v>
      </c>
      <c r="E113" s="14"/>
      <c r="F113" s="14">
        <v>636</v>
      </c>
      <c r="G113" s="14"/>
      <c r="H113" s="14"/>
      <c r="I113" s="14"/>
      <c r="J113" s="14"/>
    </row>
    <row r="114" spans="2:10" ht="17.399999999999999" x14ac:dyDescent="0.35">
      <c r="B114" s="34">
        <v>12</v>
      </c>
      <c r="C114" s="86" t="s">
        <v>105</v>
      </c>
      <c r="D114" s="78" t="s">
        <v>95</v>
      </c>
      <c r="E114" s="14"/>
      <c r="F114" s="14">
        <v>633</v>
      </c>
      <c r="G114" s="14"/>
      <c r="H114" s="14"/>
      <c r="I114" s="14" t="s">
        <v>0</v>
      </c>
      <c r="J114" s="14"/>
    </row>
    <row r="115" spans="2:10" ht="17.399999999999999" x14ac:dyDescent="0.35">
      <c r="B115" s="34">
        <v>13</v>
      </c>
      <c r="C115" s="221" t="s">
        <v>17</v>
      </c>
      <c r="D115" s="222" t="s">
        <v>88</v>
      </c>
      <c r="E115" s="14"/>
      <c r="F115" s="14">
        <v>628</v>
      </c>
      <c r="G115" s="14"/>
      <c r="H115" s="14"/>
      <c r="I115" s="14"/>
      <c r="J115" s="14"/>
    </row>
    <row r="116" spans="2:10" ht="17.399999999999999" x14ac:dyDescent="0.35">
      <c r="B116" s="34">
        <v>14</v>
      </c>
      <c r="C116" s="89" t="s">
        <v>107</v>
      </c>
      <c r="D116" s="77" t="s">
        <v>93</v>
      </c>
      <c r="E116" s="14"/>
      <c r="F116" s="14">
        <v>625</v>
      </c>
      <c r="G116" s="14" t="s">
        <v>0</v>
      </c>
      <c r="H116" s="14"/>
      <c r="I116" s="14"/>
      <c r="J116" s="14"/>
    </row>
    <row r="117" spans="2:10" ht="17.399999999999999" x14ac:dyDescent="0.35">
      <c r="B117" s="34">
        <v>15</v>
      </c>
      <c r="C117" s="86" t="s">
        <v>105</v>
      </c>
      <c r="D117" s="78" t="s">
        <v>118</v>
      </c>
      <c r="E117" s="14"/>
      <c r="F117" s="14">
        <v>625</v>
      </c>
      <c r="G117" s="14"/>
      <c r="H117" s="14"/>
      <c r="I117" s="14"/>
      <c r="J117" s="14" t="s">
        <v>0</v>
      </c>
    </row>
    <row r="118" spans="2:10" ht="17.399999999999999" x14ac:dyDescent="0.35">
      <c r="B118" s="34">
        <v>16</v>
      </c>
      <c r="C118" s="89" t="s">
        <v>107</v>
      </c>
      <c r="D118" s="77" t="s">
        <v>119</v>
      </c>
      <c r="E118" s="14"/>
      <c r="F118" s="14"/>
      <c r="G118" s="14">
        <v>623</v>
      </c>
      <c r="H118" s="14"/>
      <c r="I118" s="14"/>
      <c r="J118" s="14" t="s">
        <v>0</v>
      </c>
    </row>
    <row r="119" spans="2:10" ht="17.399999999999999" x14ac:dyDescent="0.35">
      <c r="B119" s="34">
        <v>17</v>
      </c>
      <c r="C119" s="89" t="s">
        <v>107</v>
      </c>
      <c r="D119" s="77" t="s">
        <v>117</v>
      </c>
      <c r="E119" s="14"/>
      <c r="F119" s="14"/>
      <c r="G119" s="14">
        <v>623</v>
      </c>
      <c r="H119" s="14" t="s">
        <v>0</v>
      </c>
      <c r="I119" s="14" t="s">
        <v>0</v>
      </c>
      <c r="J119" s="14"/>
    </row>
    <row r="120" spans="2:10" ht="17.399999999999999" x14ac:dyDescent="0.35">
      <c r="B120" s="34">
        <v>18</v>
      </c>
      <c r="C120" s="90" t="s">
        <v>108</v>
      </c>
      <c r="D120" s="79" t="s">
        <v>92</v>
      </c>
      <c r="E120" s="14"/>
      <c r="F120" s="14"/>
      <c r="G120" s="14">
        <v>616</v>
      </c>
      <c r="H120" s="14"/>
      <c r="I120" s="14"/>
      <c r="J120" s="14" t="s">
        <v>0</v>
      </c>
    </row>
    <row r="121" spans="2:10" ht="17.399999999999999" x14ac:dyDescent="0.35">
      <c r="B121" s="34">
        <v>19</v>
      </c>
      <c r="C121" s="86" t="s">
        <v>105</v>
      </c>
      <c r="D121" s="64" t="s">
        <v>89</v>
      </c>
      <c r="E121" s="14"/>
      <c r="F121" s="14"/>
      <c r="G121" s="14">
        <v>614</v>
      </c>
      <c r="H121" s="14"/>
      <c r="I121" s="14"/>
      <c r="J121" s="14"/>
    </row>
    <row r="122" spans="2:10" ht="17.399999999999999" x14ac:dyDescent="0.35">
      <c r="B122" s="34">
        <v>20</v>
      </c>
      <c r="C122" s="89" t="s">
        <v>107</v>
      </c>
      <c r="D122" s="77" t="s">
        <v>99</v>
      </c>
      <c r="E122" s="14"/>
      <c r="F122" s="14"/>
      <c r="G122" s="14">
        <v>613</v>
      </c>
      <c r="H122" s="14"/>
      <c r="I122" s="14"/>
      <c r="J122" s="14"/>
    </row>
    <row r="123" spans="2:10" ht="17.399999999999999" x14ac:dyDescent="0.35">
      <c r="B123" s="34">
        <v>21</v>
      </c>
      <c r="C123" s="90" t="s">
        <v>108</v>
      </c>
      <c r="D123" s="79" t="s">
        <v>120</v>
      </c>
      <c r="E123" s="14"/>
      <c r="F123" s="14"/>
      <c r="G123" s="14">
        <v>609</v>
      </c>
      <c r="H123" s="14"/>
      <c r="I123" s="14" t="s">
        <v>0</v>
      </c>
      <c r="J123" s="14"/>
    </row>
    <row r="124" spans="2:10" ht="17.399999999999999" x14ac:dyDescent="0.35">
      <c r="B124" s="34">
        <v>22</v>
      </c>
      <c r="C124" s="95" t="s">
        <v>121</v>
      </c>
      <c r="D124" s="96" t="s">
        <v>128</v>
      </c>
      <c r="E124" s="14"/>
      <c r="F124" s="14"/>
      <c r="G124" s="14">
        <v>608</v>
      </c>
      <c r="H124" s="14"/>
      <c r="I124" s="14"/>
      <c r="J124" s="14" t="s">
        <v>0</v>
      </c>
    </row>
    <row r="125" spans="2:10" ht="17.399999999999999" x14ac:dyDescent="0.35">
      <c r="B125" s="34">
        <v>23</v>
      </c>
      <c r="C125" s="90" t="s">
        <v>108</v>
      </c>
      <c r="D125" s="93" t="s">
        <v>97</v>
      </c>
      <c r="E125" s="14"/>
      <c r="F125" s="14"/>
      <c r="G125" s="14"/>
      <c r="H125" s="14">
        <v>588</v>
      </c>
      <c r="I125" s="14"/>
      <c r="J125" s="14" t="s">
        <v>0</v>
      </c>
    </row>
    <row r="126" spans="2:10" ht="17.399999999999999" x14ac:dyDescent="0.35">
      <c r="B126" s="34">
        <v>24</v>
      </c>
      <c r="C126" s="95" t="s">
        <v>121</v>
      </c>
      <c r="D126" s="96" t="s">
        <v>137</v>
      </c>
      <c r="E126" s="14"/>
      <c r="F126" s="14"/>
      <c r="G126" s="14"/>
      <c r="H126" s="14">
        <v>581</v>
      </c>
      <c r="I126" s="14" t="s">
        <v>0</v>
      </c>
      <c r="J126" s="14" t="s">
        <v>0</v>
      </c>
    </row>
    <row r="127" spans="2:10" ht="17.399999999999999" x14ac:dyDescent="0.35">
      <c r="B127" s="34">
        <v>25</v>
      </c>
      <c r="C127" s="90" t="s">
        <v>108</v>
      </c>
      <c r="D127" s="93" t="s">
        <v>125</v>
      </c>
      <c r="E127" s="14"/>
      <c r="F127" s="14"/>
      <c r="G127" s="14"/>
      <c r="H127" s="14">
        <v>578</v>
      </c>
      <c r="I127" s="14" t="s">
        <v>0</v>
      </c>
      <c r="J127" s="14" t="s">
        <v>0</v>
      </c>
    </row>
    <row r="128" spans="2:10" ht="17.399999999999999" x14ac:dyDescent="0.35">
      <c r="B128" s="34">
        <v>26</v>
      </c>
      <c r="C128" s="97" t="s">
        <v>123</v>
      </c>
      <c r="D128" s="83" t="s">
        <v>132</v>
      </c>
      <c r="E128" s="14"/>
      <c r="F128" s="14"/>
      <c r="G128" s="14"/>
      <c r="H128" s="14">
        <v>577</v>
      </c>
      <c r="I128" s="14" t="s">
        <v>0</v>
      </c>
      <c r="J128" s="14"/>
    </row>
    <row r="129" spans="2:10" ht="17.399999999999999" x14ac:dyDescent="0.35">
      <c r="B129" s="34">
        <v>27</v>
      </c>
      <c r="C129" s="18" t="s">
        <v>19</v>
      </c>
      <c r="D129" s="19" t="s">
        <v>21</v>
      </c>
      <c r="E129" s="14"/>
      <c r="F129" s="14"/>
      <c r="G129" s="14"/>
      <c r="H129" s="14">
        <v>575</v>
      </c>
      <c r="I129" s="14"/>
      <c r="J129" s="14"/>
    </row>
    <row r="130" spans="2:10" ht="17.399999999999999" x14ac:dyDescent="0.35">
      <c r="B130" s="34">
        <v>28</v>
      </c>
      <c r="C130" s="18" t="s">
        <v>19</v>
      </c>
      <c r="D130" s="55" t="s">
        <v>20</v>
      </c>
      <c r="E130" s="14"/>
      <c r="F130" s="14"/>
      <c r="G130" s="14"/>
      <c r="H130" s="14"/>
      <c r="I130" s="14">
        <v>575</v>
      </c>
      <c r="J130" s="14"/>
    </row>
    <row r="131" spans="2:10" ht="17.399999999999999" x14ac:dyDescent="0.35">
      <c r="B131" s="34">
        <v>29</v>
      </c>
      <c r="C131" s="97" t="s">
        <v>123</v>
      </c>
      <c r="D131" s="98" t="s">
        <v>101</v>
      </c>
      <c r="E131" s="14"/>
      <c r="F131" s="14"/>
      <c r="G131" s="14"/>
      <c r="H131" s="14"/>
      <c r="I131" s="14">
        <v>573</v>
      </c>
      <c r="J131" s="14" t="s">
        <v>0</v>
      </c>
    </row>
    <row r="132" spans="2:10" ht="17.399999999999999" x14ac:dyDescent="0.35">
      <c r="B132" s="34">
        <v>30</v>
      </c>
      <c r="C132" s="90" t="s">
        <v>108</v>
      </c>
      <c r="D132" s="93" t="s">
        <v>145</v>
      </c>
      <c r="E132" s="14"/>
      <c r="F132" s="14"/>
      <c r="G132" s="14"/>
      <c r="H132" s="14"/>
      <c r="I132" s="14">
        <v>573</v>
      </c>
      <c r="J132" s="14" t="s">
        <v>0</v>
      </c>
    </row>
    <row r="133" spans="2:10" ht="17.399999999999999" x14ac:dyDescent="0.35">
      <c r="B133" s="34">
        <v>31</v>
      </c>
      <c r="C133" s="86" t="s">
        <v>105</v>
      </c>
      <c r="D133" s="64" t="s">
        <v>87</v>
      </c>
      <c r="E133" s="14"/>
      <c r="F133" s="14"/>
      <c r="G133" s="14"/>
      <c r="H133" s="14"/>
      <c r="I133" s="14">
        <v>573</v>
      </c>
      <c r="J133" s="14" t="s">
        <v>0</v>
      </c>
    </row>
    <row r="134" spans="2:10" ht="17.399999999999999" x14ac:dyDescent="0.35">
      <c r="B134" s="34">
        <v>32</v>
      </c>
      <c r="C134" s="95" t="s">
        <v>121</v>
      </c>
      <c r="D134" s="99" t="s">
        <v>133</v>
      </c>
      <c r="E134" s="14"/>
      <c r="F134" s="14"/>
      <c r="G134" s="14"/>
      <c r="H134" s="14"/>
      <c r="I134" s="14">
        <v>569</v>
      </c>
      <c r="J134" s="14" t="s">
        <v>0</v>
      </c>
    </row>
    <row r="135" spans="2:10" ht="17.399999999999999" x14ac:dyDescent="0.35">
      <c r="B135" s="34">
        <v>33</v>
      </c>
      <c r="C135" s="97" t="s">
        <v>123</v>
      </c>
      <c r="D135" s="98" t="s">
        <v>124</v>
      </c>
      <c r="E135" s="14"/>
      <c r="F135" s="14"/>
      <c r="G135" s="14"/>
      <c r="H135" s="14"/>
      <c r="I135" s="14">
        <v>569</v>
      </c>
      <c r="J135" s="14"/>
    </row>
    <row r="136" spans="2:10" ht="17.399999999999999" x14ac:dyDescent="0.35">
      <c r="B136" s="34">
        <v>34</v>
      </c>
      <c r="C136" s="89" t="s">
        <v>107</v>
      </c>
      <c r="D136" s="81" t="s">
        <v>139</v>
      </c>
      <c r="E136" s="14"/>
      <c r="F136" s="14"/>
      <c r="G136" s="14"/>
      <c r="H136" s="14"/>
      <c r="I136" s="14">
        <v>567</v>
      </c>
      <c r="J136" s="14"/>
    </row>
    <row r="137" spans="2:10" ht="17.399999999999999" x14ac:dyDescent="0.35">
      <c r="B137" s="34">
        <v>35</v>
      </c>
      <c r="C137" s="90" t="s">
        <v>108</v>
      </c>
      <c r="D137" s="93" t="s">
        <v>138</v>
      </c>
      <c r="E137" s="14"/>
      <c r="F137" s="14"/>
      <c r="G137" s="14"/>
      <c r="H137" s="14"/>
      <c r="I137" s="14">
        <v>567</v>
      </c>
      <c r="J137" s="14" t="s">
        <v>0</v>
      </c>
    </row>
    <row r="138" spans="2:10" ht="17.399999999999999" x14ac:dyDescent="0.35">
      <c r="B138" s="34">
        <v>36</v>
      </c>
      <c r="C138" s="89" t="s">
        <v>107</v>
      </c>
      <c r="D138" s="77" t="s">
        <v>136</v>
      </c>
      <c r="E138" s="14"/>
      <c r="F138" s="14"/>
      <c r="G138" s="14"/>
      <c r="H138" s="14"/>
      <c r="I138" s="14">
        <v>565</v>
      </c>
      <c r="J138" s="14" t="s">
        <v>0</v>
      </c>
    </row>
    <row r="139" spans="2:10" ht="17.399999999999999" x14ac:dyDescent="0.35">
      <c r="B139" s="34">
        <v>37</v>
      </c>
      <c r="C139" s="97" t="s">
        <v>123</v>
      </c>
      <c r="D139" s="98" t="s">
        <v>129</v>
      </c>
      <c r="E139" s="14"/>
      <c r="F139" s="14"/>
      <c r="G139" s="14"/>
      <c r="H139" s="14"/>
      <c r="I139" s="14">
        <v>565</v>
      </c>
      <c r="J139" s="14"/>
    </row>
    <row r="140" spans="2:10" ht="17.399999999999999" x14ac:dyDescent="0.35">
      <c r="B140" s="34">
        <v>38</v>
      </c>
      <c r="C140" s="90" t="s">
        <v>108</v>
      </c>
      <c r="D140" s="93" t="s">
        <v>146</v>
      </c>
      <c r="E140" s="14"/>
      <c r="F140" s="14"/>
      <c r="G140" s="14"/>
      <c r="H140" s="14"/>
      <c r="I140" s="14">
        <v>560</v>
      </c>
      <c r="J140" s="14" t="s">
        <v>0</v>
      </c>
    </row>
    <row r="141" spans="2:10" ht="17.399999999999999" x14ac:dyDescent="0.35">
      <c r="B141" s="34">
        <v>39</v>
      </c>
      <c r="C141" s="95" t="s">
        <v>121</v>
      </c>
      <c r="D141" s="99" t="s">
        <v>141</v>
      </c>
      <c r="E141" s="14"/>
      <c r="F141" s="14"/>
      <c r="G141" s="14"/>
      <c r="H141" s="14"/>
      <c r="I141" s="14">
        <v>560</v>
      </c>
      <c r="J141" s="14"/>
    </row>
    <row r="142" spans="2:10" ht="17.399999999999999" x14ac:dyDescent="0.35">
      <c r="B142" s="34">
        <v>40</v>
      </c>
      <c r="C142" s="87" t="s">
        <v>106</v>
      </c>
      <c r="D142" s="94" t="s">
        <v>144</v>
      </c>
      <c r="E142" s="14"/>
      <c r="F142" s="14"/>
      <c r="G142" s="14"/>
      <c r="H142" s="14"/>
      <c r="I142" s="14">
        <v>558</v>
      </c>
      <c r="J142" s="14" t="s">
        <v>0</v>
      </c>
    </row>
    <row r="143" spans="2:10" ht="17.399999999999999" x14ac:dyDescent="0.35">
      <c r="B143" s="34">
        <v>41</v>
      </c>
      <c r="C143" s="18" t="s">
        <v>19</v>
      </c>
      <c r="D143" s="19" t="s">
        <v>23</v>
      </c>
      <c r="E143" s="14"/>
      <c r="F143" s="14"/>
      <c r="G143" s="14"/>
      <c r="H143" s="14"/>
      <c r="I143" s="14">
        <v>555</v>
      </c>
      <c r="J143" s="14" t="s">
        <v>0</v>
      </c>
    </row>
    <row r="144" spans="2:10" ht="17.399999999999999" x14ac:dyDescent="0.35">
      <c r="B144" s="34">
        <v>42</v>
      </c>
      <c r="C144" s="89" t="s">
        <v>107</v>
      </c>
      <c r="D144" s="81" t="s">
        <v>142</v>
      </c>
      <c r="E144" s="14"/>
      <c r="F144" s="14"/>
      <c r="G144" s="14"/>
      <c r="H144" s="14"/>
      <c r="I144" s="14">
        <v>555</v>
      </c>
      <c r="J144" s="14" t="s">
        <v>0</v>
      </c>
    </row>
    <row r="145" spans="2:10" ht="18" x14ac:dyDescent="0.35">
      <c r="B145" s="34">
        <v>43</v>
      </c>
      <c r="C145" s="26" t="s">
        <v>33</v>
      </c>
      <c r="D145" s="27" t="s">
        <v>37</v>
      </c>
      <c r="E145" s="14"/>
      <c r="F145" s="14"/>
      <c r="G145" s="14"/>
      <c r="H145" s="14"/>
      <c r="I145" s="14">
        <v>553</v>
      </c>
      <c r="J145" s="14"/>
    </row>
    <row r="146" spans="2:10" ht="17.399999999999999" x14ac:dyDescent="0.35">
      <c r="B146" s="34">
        <v>44</v>
      </c>
      <c r="C146" s="97" t="s">
        <v>123</v>
      </c>
      <c r="D146" s="98" t="s">
        <v>153</v>
      </c>
      <c r="E146" s="14"/>
      <c r="F146" s="14"/>
      <c r="G146" s="14"/>
      <c r="H146" s="14"/>
      <c r="I146" s="14">
        <v>553</v>
      </c>
      <c r="J146" s="14"/>
    </row>
    <row r="147" spans="2:10" ht="17.399999999999999" x14ac:dyDescent="0.35">
      <c r="B147" s="34">
        <v>45</v>
      </c>
      <c r="C147" s="97" t="s">
        <v>123</v>
      </c>
      <c r="D147" s="98" t="s">
        <v>130</v>
      </c>
      <c r="E147" s="14"/>
      <c r="F147" s="14"/>
      <c r="G147" s="14"/>
      <c r="H147" s="14"/>
      <c r="I147" s="14">
        <v>552</v>
      </c>
      <c r="J147" s="14" t="s">
        <v>0</v>
      </c>
    </row>
    <row r="148" spans="2:10" ht="17.399999999999999" x14ac:dyDescent="0.35">
      <c r="B148" s="34">
        <v>46</v>
      </c>
      <c r="C148" s="24" t="s">
        <v>31</v>
      </c>
      <c r="D148" s="76" t="s">
        <v>45</v>
      </c>
      <c r="E148" s="14"/>
      <c r="F148" s="14"/>
      <c r="G148" s="14"/>
      <c r="H148" s="14"/>
      <c r="I148" s="14">
        <v>551</v>
      </c>
      <c r="J148" s="14"/>
    </row>
    <row r="149" spans="2:10" ht="17.399999999999999" x14ac:dyDescent="0.35">
      <c r="B149" s="34">
        <v>47</v>
      </c>
      <c r="C149" s="22" t="s">
        <v>126</v>
      </c>
      <c r="D149" s="39" t="s">
        <v>127</v>
      </c>
      <c r="E149" s="14"/>
      <c r="F149" s="14"/>
      <c r="G149" s="14"/>
      <c r="H149" s="14"/>
      <c r="I149" s="14"/>
      <c r="J149" s="14">
        <v>548</v>
      </c>
    </row>
    <row r="150" spans="2:10" ht="17.399999999999999" x14ac:dyDescent="0.35">
      <c r="B150" s="34">
        <v>48</v>
      </c>
      <c r="C150" s="218" t="s">
        <v>24</v>
      </c>
      <c r="D150" s="220" t="s">
        <v>25</v>
      </c>
      <c r="E150" s="14"/>
      <c r="F150" s="14"/>
      <c r="G150" s="14"/>
      <c r="H150" s="14"/>
      <c r="I150" s="14"/>
      <c r="J150" s="14">
        <v>544</v>
      </c>
    </row>
    <row r="151" spans="2:10" ht="17.399999999999999" x14ac:dyDescent="0.35">
      <c r="B151" s="34">
        <v>49</v>
      </c>
      <c r="C151" s="22" t="s">
        <v>126</v>
      </c>
      <c r="D151" s="91" t="s">
        <v>134</v>
      </c>
      <c r="E151" s="14"/>
      <c r="F151" s="14"/>
      <c r="G151" s="14"/>
      <c r="H151" s="14"/>
      <c r="I151" s="14"/>
      <c r="J151" s="14">
        <v>541</v>
      </c>
    </row>
    <row r="152" spans="2:10" ht="17.399999999999999" x14ac:dyDescent="0.35">
      <c r="B152" s="34">
        <v>50</v>
      </c>
      <c r="C152" s="95" t="s">
        <v>121</v>
      </c>
      <c r="D152" s="96" t="s">
        <v>122</v>
      </c>
      <c r="E152" s="14"/>
      <c r="F152" s="14"/>
      <c r="G152" s="14"/>
      <c r="H152" s="14"/>
      <c r="I152" s="14"/>
      <c r="J152" s="14">
        <v>540</v>
      </c>
    </row>
    <row r="153" spans="2:10" ht="17.399999999999999" x14ac:dyDescent="0.35">
      <c r="B153" s="34">
        <v>51</v>
      </c>
      <c r="C153" s="18" t="s">
        <v>19</v>
      </c>
      <c r="D153" s="19" t="s">
        <v>22</v>
      </c>
      <c r="E153" s="14"/>
      <c r="F153" s="14"/>
      <c r="G153" s="14"/>
      <c r="H153" s="14"/>
      <c r="I153" s="14"/>
      <c r="J153" s="14">
        <v>540</v>
      </c>
    </row>
    <row r="154" spans="2:10" ht="17.399999999999999" x14ac:dyDescent="0.35">
      <c r="B154" s="34">
        <v>52</v>
      </c>
      <c r="C154" s="95" t="s">
        <v>121</v>
      </c>
      <c r="D154" s="96" t="s">
        <v>147</v>
      </c>
      <c r="E154" s="14"/>
      <c r="F154" s="14"/>
      <c r="G154" s="14"/>
      <c r="H154" s="14"/>
      <c r="I154" s="14"/>
      <c r="J154" s="14">
        <v>539</v>
      </c>
    </row>
    <row r="155" spans="2:10" ht="17.399999999999999" x14ac:dyDescent="0.35">
      <c r="B155" s="34">
        <v>53</v>
      </c>
      <c r="C155" s="86" t="s">
        <v>105</v>
      </c>
      <c r="D155" s="78" t="s">
        <v>159</v>
      </c>
      <c r="E155" s="14"/>
      <c r="F155" s="14"/>
      <c r="G155" s="14"/>
      <c r="H155" s="14"/>
      <c r="I155" s="14"/>
      <c r="J155" s="14">
        <v>539</v>
      </c>
    </row>
    <row r="156" spans="2:10" ht="17.399999999999999" x14ac:dyDescent="0.35">
      <c r="B156" s="34">
        <v>54</v>
      </c>
      <c r="C156" s="97" t="s">
        <v>123</v>
      </c>
      <c r="D156" s="98" t="s">
        <v>131</v>
      </c>
      <c r="E156" s="14"/>
      <c r="F156" s="14"/>
      <c r="G156" s="14"/>
      <c r="H156" s="14"/>
      <c r="I156" s="14"/>
      <c r="J156" s="14">
        <v>538</v>
      </c>
    </row>
    <row r="157" spans="2:10" ht="18" x14ac:dyDescent="0.35">
      <c r="B157" s="34">
        <v>55</v>
      </c>
      <c r="C157" s="22" t="s">
        <v>29</v>
      </c>
      <c r="D157" s="33" t="s">
        <v>30</v>
      </c>
      <c r="E157" s="14"/>
      <c r="F157" s="14"/>
      <c r="G157" s="14"/>
      <c r="H157" s="14"/>
      <c r="I157" s="14"/>
      <c r="J157" s="14">
        <v>535</v>
      </c>
    </row>
    <row r="158" spans="2:10" ht="17.399999999999999" x14ac:dyDescent="0.35">
      <c r="B158" s="34">
        <v>56</v>
      </c>
      <c r="C158" s="20" t="s">
        <v>24</v>
      </c>
      <c r="D158" s="175" t="s">
        <v>27</v>
      </c>
      <c r="E158" s="14"/>
      <c r="F158" s="14"/>
      <c r="G158" s="14"/>
      <c r="H158" s="14"/>
      <c r="I158" s="14"/>
      <c r="J158" s="14">
        <v>532</v>
      </c>
    </row>
    <row r="159" spans="2:10" ht="17.399999999999999" x14ac:dyDescent="0.35">
      <c r="B159" s="34">
        <v>57</v>
      </c>
      <c r="C159" s="22" t="s">
        <v>126</v>
      </c>
      <c r="D159" s="39" t="s">
        <v>140</v>
      </c>
      <c r="E159" s="14"/>
      <c r="F159" s="14"/>
      <c r="G159" s="14"/>
      <c r="H159" s="14"/>
      <c r="I159" s="14"/>
      <c r="J159" s="14">
        <v>529</v>
      </c>
    </row>
    <row r="160" spans="2:10" ht="17.399999999999999" x14ac:dyDescent="0.35">
      <c r="B160" s="34">
        <v>58</v>
      </c>
      <c r="C160" s="24" t="s">
        <v>31</v>
      </c>
      <c r="D160" s="76" t="s">
        <v>40</v>
      </c>
      <c r="E160" s="14"/>
      <c r="F160" s="14"/>
      <c r="G160" s="14"/>
      <c r="H160" s="14"/>
      <c r="I160" s="14"/>
      <c r="J160" s="14">
        <v>528</v>
      </c>
    </row>
    <row r="161" spans="2:10" ht="17.399999999999999" x14ac:dyDescent="0.35">
      <c r="B161" s="34">
        <v>59</v>
      </c>
      <c r="C161" s="97" t="s">
        <v>123</v>
      </c>
      <c r="D161" s="98" t="s">
        <v>148</v>
      </c>
      <c r="E161" s="14"/>
      <c r="F161" s="14"/>
      <c r="G161" s="14"/>
      <c r="H161" s="14"/>
      <c r="I161" s="14"/>
      <c r="J161" s="14">
        <v>525</v>
      </c>
    </row>
    <row r="162" spans="2:10" ht="17.399999999999999" x14ac:dyDescent="0.35">
      <c r="B162" s="34">
        <v>60</v>
      </c>
      <c r="C162" s="95" t="s">
        <v>121</v>
      </c>
      <c r="D162" s="96" t="s">
        <v>143</v>
      </c>
      <c r="E162" s="14"/>
      <c r="F162" s="14"/>
      <c r="G162" s="14"/>
      <c r="H162" s="14"/>
      <c r="I162" s="14"/>
      <c r="J162" s="14">
        <v>525</v>
      </c>
    </row>
  </sheetData>
  <sortState xmlns:xlrd2="http://schemas.microsoft.com/office/spreadsheetml/2017/richdata2" ref="C149:J162">
    <sortCondition descending="1" ref="J149:J16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workbookViewId="0">
      <selection activeCell="L9" sqref="L9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46" t="s">
        <v>171</v>
      </c>
      <c r="H1" s="69" t="s">
        <v>199</v>
      </c>
    </row>
    <row r="3" spans="1:11" x14ac:dyDescent="0.3">
      <c r="B3" t="s">
        <v>0</v>
      </c>
      <c r="C3" s="4" t="s">
        <v>172</v>
      </c>
      <c r="D3" s="4" t="s">
        <v>173</v>
      </c>
      <c r="E3" s="4" t="s">
        <v>174</v>
      </c>
      <c r="H3" t="s">
        <v>0</v>
      </c>
      <c r="I3" s="4" t="s">
        <v>79</v>
      </c>
      <c r="J3" s="4" t="s">
        <v>173</v>
      </c>
      <c r="K3" s="4" t="s">
        <v>174</v>
      </c>
    </row>
    <row r="4" spans="1:11" ht="13.8" customHeight="1" x14ac:dyDescent="0.3">
      <c r="A4" s="34">
        <v>1</v>
      </c>
      <c r="B4" s="104" t="s">
        <v>17</v>
      </c>
      <c r="C4" s="105" t="s">
        <v>82</v>
      </c>
      <c r="D4" s="15">
        <v>707</v>
      </c>
      <c r="E4" s="15">
        <v>1</v>
      </c>
      <c r="G4" s="34">
        <v>1</v>
      </c>
      <c r="H4" s="18" t="s">
        <v>19</v>
      </c>
      <c r="I4" s="16" t="s">
        <v>20</v>
      </c>
      <c r="J4" s="15">
        <v>575</v>
      </c>
      <c r="K4" s="15">
        <v>6</v>
      </c>
    </row>
    <row r="5" spans="1:11" ht="13.8" customHeight="1" x14ac:dyDescent="0.3">
      <c r="A5" s="34">
        <v>2</v>
      </c>
      <c r="B5" s="104" t="s">
        <v>17</v>
      </c>
      <c r="C5" s="105" t="s">
        <v>84</v>
      </c>
      <c r="D5" s="15">
        <v>702</v>
      </c>
      <c r="E5" s="15">
        <v>11</v>
      </c>
      <c r="G5" s="34">
        <v>1</v>
      </c>
      <c r="H5" s="18" t="s">
        <v>19</v>
      </c>
      <c r="I5" s="16" t="s">
        <v>21</v>
      </c>
      <c r="J5" s="15">
        <v>575</v>
      </c>
      <c r="K5" s="15">
        <v>4</v>
      </c>
    </row>
    <row r="6" spans="1:11" ht="13.8" customHeight="1" x14ac:dyDescent="0.3">
      <c r="A6" s="34">
        <v>3</v>
      </c>
      <c r="B6" s="86" t="s">
        <v>105</v>
      </c>
      <c r="C6" s="106" t="s">
        <v>85</v>
      </c>
      <c r="D6" s="15">
        <v>701</v>
      </c>
      <c r="E6" s="15">
        <v>14</v>
      </c>
      <c r="G6" s="34">
        <v>3</v>
      </c>
      <c r="H6" s="18" t="s">
        <v>19</v>
      </c>
      <c r="I6" s="16" t="s">
        <v>20</v>
      </c>
      <c r="J6" s="15">
        <v>572</v>
      </c>
      <c r="K6" s="15">
        <v>4</v>
      </c>
    </row>
    <row r="7" spans="1:11" ht="13.8" customHeight="1" x14ac:dyDescent="0.3">
      <c r="A7" s="34">
        <v>4</v>
      </c>
      <c r="B7" s="85" t="s">
        <v>17</v>
      </c>
      <c r="C7" s="230" t="s">
        <v>83</v>
      </c>
      <c r="D7" s="15">
        <v>695</v>
      </c>
      <c r="E7" s="15" t="s">
        <v>214</v>
      </c>
      <c r="G7" s="34">
        <v>4</v>
      </c>
      <c r="H7" s="18" t="s">
        <v>19</v>
      </c>
      <c r="I7" s="16" t="s">
        <v>20</v>
      </c>
      <c r="J7" s="15">
        <v>570</v>
      </c>
      <c r="K7" s="15">
        <v>3</v>
      </c>
    </row>
    <row r="8" spans="1:11" ht="13.8" customHeight="1" x14ac:dyDescent="0.3">
      <c r="A8" s="34">
        <v>5</v>
      </c>
      <c r="B8" s="104" t="s">
        <v>17</v>
      </c>
      <c r="C8" s="105" t="s">
        <v>82</v>
      </c>
      <c r="D8" s="15">
        <v>679</v>
      </c>
      <c r="E8" s="15">
        <v>4</v>
      </c>
      <c r="G8" s="34">
        <v>5</v>
      </c>
      <c r="H8" s="18" t="s">
        <v>19</v>
      </c>
      <c r="I8" s="182" t="s">
        <v>20</v>
      </c>
      <c r="J8" s="15">
        <v>568</v>
      </c>
      <c r="K8" s="15" t="s">
        <v>214</v>
      </c>
    </row>
    <row r="9" spans="1:11" ht="13.8" customHeight="1" x14ac:dyDescent="0.3">
      <c r="A9" s="34">
        <v>6</v>
      </c>
      <c r="B9" s="104" t="s">
        <v>17</v>
      </c>
      <c r="C9" s="107" t="s">
        <v>83</v>
      </c>
      <c r="D9" s="15">
        <v>675</v>
      </c>
      <c r="E9" s="15">
        <v>8</v>
      </c>
      <c r="G9" s="34">
        <v>6</v>
      </c>
      <c r="H9" s="18" t="s">
        <v>19</v>
      </c>
      <c r="I9" s="17" t="s">
        <v>20</v>
      </c>
      <c r="J9" s="15">
        <v>563</v>
      </c>
      <c r="K9" s="15">
        <v>2</v>
      </c>
    </row>
    <row r="10" spans="1:11" ht="13.8" customHeight="1" x14ac:dyDescent="0.3">
      <c r="A10" s="34">
        <v>7</v>
      </c>
      <c r="B10" s="104" t="s">
        <v>17</v>
      </c>
      <c r="C10" s="107" t="s">
        <v>82</v>
      </c>
      <c r="D10" s="15">
        <v>674</v>
      </c>
      <c r="E10" s="15">
        <v>3</v>
      </c>
      <c r="G10" s="34">
        <v>7</v>
      </c>
      <c r="H10" s="18" t="s">
        <v>19</v>
      </c>
      <c r="I10" s="16" t="s">
        <v>21</v>
      </c>
      <c r="J10" s="108">
        <v>562</v>
      </c>
      <c r="K10" s="108">
        <v>13</v>
      </c>
    </row>
    <row r="11" spans="1:11" ht="13.8" customHeight="1" x14ac:dyDescent="0.3">
      <c r="A11" s="34">
        <v>8</v>
      </c>
      <c r="B11" s="85" t="s">
        <v>17</v>
      </c>
      <c r="C11" s="231" t="s">
        <v>18</v>
      </c>
      <c r="D11" s="15">
        <v>670</v>
      </c>
      <c r="E11" s="15" t="s">
        <v>214</v>
      </c>
      <c r="G11" s="34">
        <v>8</v>
      </c>
      <c r="H11" s="18" t="s">
        <v>19</v>
      </c>
      <c r="I11" s="16" t="s">
        <v>20</v>
      </c>
      <c r="J11" s="15">
        <v>559</v>
      </c>
      <c r="K11" s="15">
        <v>8</v>
      </c>
    </row>
    <row r="12" spans="1:11" ht="13.8" customHeight="1" x14ac:dyDescent="0.3">
      <c r="A12" s="34">
        <v>9</v>
      </c>
      <c r="B12" s="86" t="s">
        <v>105</v>
      </c>
      <c r="C12" s="111" t="s">
        <v>91</v>
      </c>
      <c r="D12" s="15">
        <v>669</v>
      </c>
      <c r="E12" s="15">
        <v>2</v>
      </c>
      <c r="G12" s="34">
        <v>9</v>
      </c>
      <c r="H12" s="18" t="s">
        <v>19</v>
      </c>
      <c r="I12" s="16" t="s">
        <v>20</v>
      </c>
      <c r="J12" s="15">
        <v>559</v>
      </c>
      <c r="K12" s="15">
        <v>10</v>
      </c>
    </row>
    <row r="13" spans="1:11" ht="13.8" customHeight="1" x14ac:dyDescent="0.3">
      <c r="A13" s="34">
        <v>10</v>
      </c>
      <c r="B13" s="104" t="s">
        <v>17</v>
      </c>
      <c r="C13" s="105" t="s">
        <v>84</v>
      </c>
      <c r="D13" s="15">
        <v>667</v>
      </c>
      <c r="E13" s="15">
        <v>15</v>
      </c>
      <c r="G13" s="34">
        <v>10</v>
      </c>
      <c r="H13" s="18" t="s">
        <v>19</v>
      </c>
      <c r="I13" s="17" t="s">
        <v>23</v>
      </c>
      <c r="J13" s="108">
        <v>555</v>
      </c>
      <c r="K13" s="108">
        <v>13</v>
      </c>
    </row>
    <row r="14" spans="1:11" ht="13.8" customHeight="1" x14ac:dyDescent="0.3">
      <c r="A14" s="34">
        <v>11</v>
      </c>
      <c r="B14" s="85" t="s">
        <v>17</v>
      </c>
      <c r="C14" s="231" t="s">
        <v>84</v>
      </c>
      <c r="D14" s="15">
        <v>663</v>
      </c>
      <c r="E14" s="15" t="s">
        <v>214</v>
      </c>
      <c r="G14" s="34">
        <v>11</v>
      </c>
      <c r="H14" s="26" t="s">
        <v>33</v>
      </c>
      <c r="I14" s="109" t="s">
        <v>37</v>
      </c>
      <c r="J14" s="15">
        <v>553</v>
      </c>
      <c r="K14" s="15">
        <v>8</v>
      </c>
    </row>
    <row r="15" spans="1:11" ht="13.8" customHeight="1" x14ac:dyDescent="0.3">
      <c r="A15" s="34">
        <v>12</v>
      </c>
      <c r="B15" s="104" t="s">
        <v>17</v>
      </c>
      <c r="C15" s="107" t="s">
        <v>98</v>
      </c>
      <c r="D15" s="15">
        <v>662</v>
      </c>
      <c r="E15" s="15">
        <v>6</v>
      </c>
      <c r="G15" s="34">
        <v>12</v>
      </c>
      <c r="H15" s="24" t="s">
        <v>31</v>
      </c>
      <c r="I15" s="110" t="s">
        <v>45</v>
      </c>
      <c r="J15" s="108">
        <v>551</v>
      </c>
      <c r="K15" s="108">
        <v>13</v>
      </c>
    </row>
    <row r="16" spans="1:11" ht="13.8" customHeight="1" x14ac:dyDescent="0.35">
      <c r="A16" s="34">
        <v>13</v>
      </c>
      <c r="B16" s="104" t="s">
        <v>17</v>
      </c>
      <c r="C16" s="107" t="s">
        <v>83</v>
      </c>
      <c r="D16" s="108">
        <v>656</v>
      </c>
      <c r="E16" s="108">
        <v>13</v>
      </c>
      <c r="G16" s="34">
        <v>13</v>
      </c>
      <c r="H16" s="20" t="s">
        <v>24</v>
      </c>
      <c r="I16" s="21" t="s">
        <v>25</v>
      </c>
      <c r="J16" s="15">
        <v>544</v>
      </c>
      <c r="K16" s="15" t="s">
        <v>197</v>
      </c>
    </row>
    <row r="17" spans="1:11" ht="13.8" customHeight="1" x14ac:dyDescent="0.3">
      <c r="A17" s="34">
        <v>14</v>
      </c>
      <c r="B17" s="104" t="s">
        <v>17</v>
      </c>
      <c r="C17" s="107" t="s">
        <v>82</v>
      </c>
      <c r="D17" s="15">
        <v>655</v>
      </c>
      <c r="E17" s="15">
        <v>7</v>
      </c>
      <c r="G17" s="34">
        <v>14</v>
      </c>
      <c r="H17" s="18" t="s">
        <v>19</v>
      </c>
      <c r="I17" s="16" t="s">
        <v>21</v>
      </c>
      <c r="J17" s="15">
        <v>541</v>
      </c>
      <c r="K17" s="15">
        <v>11</v>
      </c>
    </row>
    <row r="18" spans="1:11" ht="13.8" customHeight="1" x14ac:dyDescent="0.3">
      <c r="A18" s="34">
        <v>15</v>
      </c>
      <c r="B18" s="104" t="s">
        <v>17</v>
      </c>
      <c r="C18" s="105" t="s">
        <v>98</v>
      </c>
      <c r="D18" s="15">
        <v>654</v>
      </c>
      <c r="E18" s="15">
        <v>14</v>
      </c>
      <c r="G18" s="34">
        <v>15</v>
      </c>
      <c r="H18" s="18" t="s">
        <v>19</v>
      </c>
      <c r="I18" s="17" t="s">
        <v>22</v>
      </c>
      <c r="J18" s="15">
        <v>540</v>
      </c>
      <c r="K18" s="15">
        <v>2</v>
      </c>
    </row>
    <row r="19" spans="1:11" ht="13.8" customHeight="1" x14ac:dyDescent="0.3">
      <c r="A19" s="34">
        <v>16</v>
      </c>
      <c r="B19" s="104" t="s">
        <v>17</v>
      </c>
      <c r="C19" s="105" t="s">
        <v>83</v>
      </c>
      <c r="D19" s="15">
        <v>650</v>
      </c>
      <c r="E19" s="15">
        <v>12</v>
      </c>
      <c r="G19" s="34">
        <v>16</v>
      </c>
      <c r="H19" s="18" t="s">
        <v>19</v>
      </c>
      <c r="I19" s="17" t="s">
        <v>20</v>
      </c>
      <c r="J19" s="15">
        <v>538</v>
      </c>
      <c r="K19" s="15">
        <v>11</v>
      </c>
    </row>
    <row r="20" spans="1:11" ht="13.8" customHeight="1" x14ac:dyDescent="0.3">
      <c r="A20" s="34">
        <v>17</v>
      </c>
      <c r="B20" s="104" t="s">
        <v>17</v>
      </c>
      <c r="C20" s="105" t="s">
        <v>83</v>
      </c>
      <c r="D20" s="15">
        <v>650</v>
      </c>
      <c r="E20" s="15">
        <v>6</v>
      </c>
      <c r="G20" s="34">
        <v>17</v>
      </c>
      <c r="H20" s="18" t="s">
        <v>19</v>
      </c>
      <c r="I20" s="17" t="s">
        <v>22</v>
      </c>
      <c r="J20" s="15">
        <v>538</v>
      </c>
      <c r="K20" s="15">
        <v>14</v>
      </c>
    </row>
    <row r="21" spans="1:11" ht="13.8" customHeight="1" x14ac:dyDescent="0.3">
      <c r="A21" s="34">
        <v>18</v>
      </c>
      <c r="B21" s="104" t="s">
        <v>17</v>
      </c>
      <c r="C21" s="105" t="s">
        <v>86</v>
      </c>
      <c r="D21" s="15">
        <v>647</v>
      </c>
      <c r="E21" s="15">
        <v>1</v>
      </c>
      <c r="G21" s="34">
        <v>18</v>
      </c>
      <c r="H21" s="18" t="s">
        <v>19</v>
      </c>
      <c r="I21" s="16" t="s">
        <v>21</v>
      </c>
      <c r="J21" s="15">
        <v>537</v>
      </c>
      <c r="K21" s="15">
        <v>6</v>
      </c>
    </row>
    <row r="22" spans="1:11" ht="13.8" customHeight="1" x14ac:dyDescent="0.3">
      <c r="A22" s="34">
        <v>19</v>
      </c>
      <c r="B22" s="86" t="s">
        <v>105</v>
      </c>
      <c r="C22" s="106" t="s">
        <v>94</v>
      </c>
      <c r="D22" s="15">
        <v>644</v>
      </c>
      <c r="E22" s="15">
        <v>15</v>
      </c>
      <c r="G22" s="34">
        <v>19</v>
      </c>
      <c r="H22" s="18" t="s">
        <v>19</v>
      </c>
      <c r="I22" s="17" t="s">
        <v>23</v>
      </c>
      <c r="J22" s="15">
        <v>537</v>
      </c>
      <c r="K22" s="15">
        <v>10</v>
      </c>
    </row>
    <row r="23" spans="1:11" ht="13.8" customHeight="1" x14ac:dyDescent="0.3">
      <c r="A23" s="34">
        <v>20</v>
      </c>
      <c r="B23" s="87" t="s">
        <v>106</v>
      </c>
      <c r="C23" s="112" t="s">
        <v>100</v>
      </c>
      <c r="D23" s="15">
        <v>641</v>
      </c>
      <c r="E23" s="15">
        <v>15</v>
      </c>
      <c r="G23" s="34">
        <v>20</v>
      </c>
      <c r="H23" s="22" t="s">
        <v>29</v>
      </c>
      <c r="I23" s="117" t="s">
        <v>30</v>
      </c>
      <c r="J23" s="15">
        <v>535</v>
      </c>
      <c r="K23" s="15">
        <v>11</v>
      </c>
    </row>
    <row r="24" spans="1:11" ht="13.8" customHeight="1" x14ac:dyDescent="0.3">
      <c r="A24" s="34">
        <v>21</v>
      </c>
      <c r="B24" s="90" t="s">
        <v>108</v>
      </c>
      <c r="C24" s="113" t="s">
        <v>96</v>
      </c>
      <c r="D24" s="108">
        <v>640</v>
      </c>
      <c r="E24" s="108">
        <v>13</v>
      </c>
      <c r="G24" s="34">
        <v>21</v>
      </c>
      <c r="H24" s="18" t="s">
        <v>19</v>
      </c>
      <c r="I24" s="225" t="s">
        <v>21</v>
      </c>
      <c r="J24" s="15">
        <v>535</v>
      </c>
      <c r="K24" s="15" t="s">
        <v>214</v>
      </c>
    </row>
    <row r="25" spans="1:11" ht="13.8" customHeight="1" x14ac:dyDescent="0.3">
      <c r="A25" s="34">
        <v>22</v>
      </c>
      <c r="B25" s="104" t="s">
        <v>17</v>
      </c>
      <c r="C25" s="105" t="s">
        <v>18</v>
      </c>
      <c r="D25" s="15">
        <v>639</v>
      </c>
      <c r="E25" s="15">
        <v>15</v>
      </c>
      <c r="G25" s="34">
        <v>22</v>
      </c>
      <c r="H25" s="20" t="s">
        <v>24</v>
      </c>
      <c r="I25" s="114" t="s">
        <v>27</v>
      </c>
      <c r="J25" s="15">
        <v>532</v>
      </c>
      <c r="K25" s="15">
        <v>12</v>
      </c>
    </row>
    <row r="26" spans="1:11" ht="13.8" customHeight="1" x14ac:dyDescent="0.3">
      <c r="A26" s="34">
        <v>23</v>
      </c>
      <c r="B26" s="89" t="s">
        <v>107</v>
      </c>
      <c r="C26" s="115" t="s">
        <v>90</v>
      </c>
      <c r="D26" s="15">
        <v>636</v>
      </c>
      <c r="E26" s="15">
        <v>3</v>
      </c>
      <c r="G26" s="34">
        <v>23</v>
      </c>
      <c r="H26" s="18" t="s">
        <v>19</v>
      </c>
      <c r="I26" s="17" t="s">
        <v>21</v>
      </c>
      <c r="J26" s="15">
        <v>529</v>
      </c>
      <c r="K26" s="15">
        <v>10</v>
      </c>
    </row>
    <row r="27" spans="1:11" ht="13.8" customHeight="1" x14ac:dyDescent="0.3">
      <c r="A27" s="34">
        <v>24</v>
      </c>
      <c r="B27" s="104" t="s">
        <v>17</v>
      </c>
      <c r="C27" s="105" t="s">
        <v>18</v>
      </c>
      <c r="D27" s="15">
        <v>635</v>
      </c>
      <c r="E27" s="15">
        <v>2</v>
      </c>
      <c r="G27" s="34">
        <v>24</v>
      </c>
      <c r="H27" s="24" t="s">
        <v>31</v>
      </c>
      <c r="I27" s="110" t="s">
        <v>40</v>
      </c>
      <c r="J27" s="116">
        <v>528</v>
      </c>
      <c r="K27" s="116">
        <v>8</v>
      </c>
    </row>
    <row r="28" spans="1:11" ht="13.8" customHeight="1" x14ac:dyDescent="0.3">
      <c r="A28" s="34">
        <v>25</v>
      </c>
      <c r="B28" s="104" t="s">
        <v>17</v>
      </c>
      <c r="C28" s="105" t="s">
        <v>82</v>
      </c>
      <c r="D28" s="15">
        <v>634</v>
      </c>
      <c r="E28" s="15">
        <v>6</v>
      </c>
      <c r="G28" s="34">
        <v>25</v>
      </c>
      <c r="H28" s="18" t="s">
        <v>19</v>
      </c>
      <c r="I28" s="17" t="s">
        <v>22</v>
      </c>
      <c r="J28" s="15">
        <v>527</v>
      </c>
      <c r="K28" s="15">
        <v>15</v>
      </c>
    </row>
    <row r="29" spans="1:11" ht="13.8" customHeight="1" x14ac:dyDescent="0.3">
      <c r="A29" s="34">
        <v>26</v>
      </c>
      <c r="B29" s="86" t="s">
        <v>105</v>
      </c>
      <c r="C29" s="111" t="s">
        <v>95</v>
      </c>
      <c r="D29" s="15">
        <v>633</v>
      </c>
      <c r="E29" s="15">
        <v>3</v>
      </c>
      <c r="G29" s="34">
        <v>26</v>
      </c>
      <c r="H29" s="16" t="s">
        <v>19</v>
      </c>
      <c r="I29" s="17" t="s">
        <v>20</v>
      </c>
      <c r="J29" s="15">
        <v>527</v>
      </c>
      <c r="K29" s="15" t="s">
        <v>197</v>
      </c>
    </row>
    <row r="30" spans="1:11" ht="13.8" customHeight="1" x14ac:dyDescent="0.3">
      <c r="A30" s="34">
        <v>27</v>
      </c>
      <c r="B30" s="86" t="s">
        <v>105</v>
      </c>
      <c r="C30" s="111" t="s">
        <v>85</v>
      </c>
      <c r="D30" s="15">
        <v>632</v>
      </c>
      <c r="E30" s="15">
        <v>8</v>
      </c>
      <c r="G30" s="34">
        <v>27</v>
      </c>
      <c r="H30" s="24" t="s">
        <v>31</v>
      </c>
      <c r="I30" s="110" t="s">
        <v>40</v>
      </c>
      <c r="J30" s="15">
        <v>519</v>
      </c>
      <c r="K30" s="15">
        <v>5</v>
      </c>
    </row>
    <row r="31" spans="1:11" ht="13.8" customHeight="1" x14ac:dyDescent="0.3">
      <c r="A31" s="34">
        <v>28</v>
      </c>
      <c r="B31" s="104" t="s">
        <v>17</v>
      </c>
      <c r="C31" s="105" t="s">
        <v>98</v>
      </c>
      <c r="D31" s="108">
        <v>631</v>
      </c>
      <c r="E31" s="108">
        <v>13</v>
      </c>
      <c r="G31" s="34">
        <v>28</v>
      </c>
      <c r="H31" s="26" t="s">
        <v>33</v>
      </c>
      <c r="I31" s="109" t="s">
        <v>34</v>
      </c>
      <c r="J31" s="15">
        <v>519</v>
      </c>
      <c r="K31" s="15">
        <v>4</v>
      </c>
    </row>
    <row r="32" spans="1:11" ht="13.8" customHeight="1" x14ac:dyDescent="0.3">
      <c r="A32" s="34">
        <v>29</v>
      </c>
      <c r="B32" s="89" t="s">
        <v>107</v>
      </c>
      <c r="C32" s="115" t="s">
        <v>90</v>
      </c>
      <c r="D32" s="15">
        <v>630</v>
      </c>
      <c r="E32" s="15">
        <v>4</v>
      </c>
      <c r="G32" s="34">
        <v>29</v>
      </c>
      <c r="H32" s="20" t="s">
        <v>24</v>
      </c>
      <c r="I32" s="228" t="s">
        <v>35</v>
      </c>
      <c r="J32" s="15">
        <v>517</v>
      </c>
      <c r="K32" s="15" t="s">
        <v>214</v>
      </c>
    </row>
    <row r="33" spans="1:11" ht="13.8" customHeight="1" x14ac:dyDescent="0.3">
      <c r="A33" s="34">
        <v>30</v>
      </c>
      <c r="B33" s="104" t="s">
        <v>17</v>
      </c>
      <c r="C33" s="105" t="s">
        <v>88</v>
      </c>
      <c r="D33" s="15">
        <v>628</v>
      </c>
      <c r="E33" s="15">
        <v>1</v>
      </c>
      <c r="G33" s="34">
        <v>30</v>
      </c>
      <c r="H33" s="20" t="s">
        <v>24</v>
      </c>
      <c r="I33" s="114" t="s">
        <v>28</v>
      </c>
      <c r="J33" s="15">
        <v>516</v>
      </c>
      <c r="K33" s="15">
        <v>12</v>
      </c>
    </row>
    <row r="34" spans="1:11" ht="13.8" customHeight="1" x14ac:dyDescent="0.3">
      <c r="A34" s="34">
        <v>31</v>
      </c>
      <c r="B34" s="89" t="s">
        <v>107</v>
      </c>
      <c r="C34" s="115" t="s">
        <v>90</v>
      </c>
      <c r="D34" s="15">
        <v>628</v>
      </c>
      <c r="E34" s="15">
        <v>1</v>
      </c>
      <c r="G34" s="34">
        <v>31</v>
      </c>
      <c r="H34" s="18" t="s">
        <v>19</v>
      </c>
      <c r="I34" s="225" t="s">
        <v>38</v>
      </c>
      <c r="J34" s="15">
        <v>516</v>
      </c>
      <c r="K34" s="15" t="s">
        <v>214</v>
      </c>
    </row>
    <row r="35" spans="1:11" ht="13.8" customHeight="1" x14ac:dyDescent="0.3">
      <c r="A35" s="34">
        <v>32</v>
      </c>
      <c r="B35" s="104" t="s">
        <v>17</v>
      </c>
      <c r="C35" s="105" t="s">
        <v>18</v>
      </c>
      <c r="D35" s="15">
        <v>628</v>
      </c>
      <c r="E35" s="15">
        <v>8</v>
      </c>
      <c r="G35" s="34">
        <v>32</v>
      </c>
      <c r="H35" s="18" t="s">
        <v>19</v>
      </c>
      <c r="I35" s="17" t="s">
        <v>22</v>
      </c>
      <c r="J35" s="116">
        <v>515</v>
      </c>
      <c r="K35" s="116">
        <v>7</v>
      </c>
    </row>
    <row r="36" spans="1:11" ht="13.8" customHeight="1" x14ac:dyDescent="0.3">
      <c r="A36" s="34">
        <v>33</v>
      </c>
      <c r="B36" s="89" t="s">
        <v>107</v>
      </c>
      <c r="C36" s="115" t="s">
        <v>93</v>
      </c>
      <c r="D36" s="15">
        <v>625</v>
      </c>
      <c r="E36" s="15">
        <v>6</v>
      </c>
      <c r="G36" s="34">
        <v>33</v>
      </c>
      <c r="H36" s="20" t="s">
        <v>24</v>
      </c>
      <c r="I36" s="114" t="s">
        <v>26</v>
      </c>
      <c r="J36" s="15">
        <v>514</v>
      </c>
      <c r="K36" s="15">
        <v>4</v>
      </c>
    </row>
    <row r="37" spans="1:11" ht="13.8" customHeight="1" x14ac:dyDescent="0.3">
      <c r="A37" s="34">
        <v>34</v>
      </c>
      <c r="B37" s="86" t="s">
        <v>105</v>
      </c>
      <c r="C37" s="111" t="s">
        <v>118</v>
      </c>
      <c r="D37" s="108">
        <v>625</v>
      </c>
      <c r="E37" s="108">
        <v>13</v>
      </c>
      <c r="G37" s="34">
        <v>34</v>
      </c>
      <c r="H37" s="20" t="s">
        <v>24</v>
      </c>
      <c r="I37" s="114" t="s">
        <v>26</v>
      </c>
      <c r="J37" s="15">
        <v>514</v>
      </c>
      <c r="K37" s="15">
        <v>11</v>
      </c>
    </row>
    <row r="38" spans="1:11" ht="13.8" customHeight="1" x14ac:dyDescent="0.3">
      <c r="A38" s="34">
        <v>35</v>
      </c>
      <c r="B38" s="87" t="s">
        <v>106</v>
      </c>
      <c r="C38" s="232" t="s">
        <v>100</v>
      </c>
      <c r="D38" s="15">
        <v>625</v>
      </c>
      <c r="E38" s="15" t="s">
        <v>214</v>
      </c>
      <c r="G38" s="34">
        <v>35</v>
      </c>
      <c r="H38" s="22" t="s">
        <v>29</v>
      </c>
      <c r="I38" s="117" t="s">
        <v>30</v>
      </c>
      <c r="J38" s="15">
        <v>513</v>
      </c>
      <c r="K38" s="15">
        <v>15</v>
      </c>
    </row>
    <row r="39" spans="1:11" ht="13.8" customHeight="1" x14ac:dyDescent="0.35">
      <c r="A39" s="34">
        <v>36</v>
      </c>
      <c r="B39" s="104" t="s">
        <v>17</v>
      </c>
      <c r="C39" s="105" t="s">
        <v>18</v>
      </c>
      <c r="D39" s="15">
        <v>624</v>
      </c>
      <c r="E39" s="15">
        <v>3</v>
      </c>
      <c r="G39" s="34">
        <v>36</v>
      </c>
      <c r="H39" s="20" t="s">
        <v>24</v>
      </c>
      <c r="I39" s="21" t="s">
        <v>28</v>
      </c>
      <c r="J39" s="15">
        <v>513</v>
      </c>
      <c r="K39" s="15" t="s">
        <v>197</v>
      </c>
    </row>
    <row r="40" spans="1:11" ht="13.8" customHeight="1" x14ac:dyDescent="0.3">
      <c r="A40" s="34">
        <v>37</v>
      </c>
      <c r="B40" s="89" t="s">
        <v>107</v>
      </c>
      <c r="C40" s="115" t="s">
        <v>117</v>
      </c>
      <c r="D40" s="15">
        <v>623</v>
      </c>
      <c r="E40" s="15">
        <v>3</v>
      </c>
      <c r="G40" s="34">
        <v>37</v>
      </c>
      <c r="H40" s="18" t="s">
        <v>19</v>
      </c>
      <c r="I40" s="17" t="s">
        <v>21</v>
      </c>
      <c r="J40" s="15">
        <v>512</v>
      </c>
      <c r="K40" s="15">
        <v>7</v>
      </c>
    </row>
    <row r="41" spans="1:11" ht="13.8" customHeight="1" x14ac:dyDescent="0.3">
      <c r="A41" s="34">
        <v>38</v>
      </c>
      <c r="B41" s="89" t="s">
        <v>107</v>
      </c>
      <c r="C41" s="119" t="s">
        <v>119</v>
      </c>
      <c r="D41" s="15">
        <v>623</v>
      </c>
      <c r="E41" s="15">
        <v>3</v>
      </c>
      <c r="G41" s="34">
        <v>38</v>
      </c>
      <c r="H41" s="24" t="s">
        <v>31</v>
      </c>
      <c r="I41" s="110" t="s">
        <v>39</v>
      </c>
      <c r="J41" s="15">
        <v>510</v>
      </c>
      <c r="K41" s="15">
        <v>2</v>
      </c>
    </row>
    <row r="42" spans="1:11" ht="13.8" customHeight="1" x14ac:dyDescent="0.3">
      <c r="A42" s="34">
        <v>39</v>
      </c>
      <c r="B42" s="86" t="s">
        <v>105</v>
      </c>
      <c r="C42" s="106" t="s">
        <v>91</v>
      </c>
      <c r="D42" s="15">
        <v>622</v>
      </c>
      <c r="E42" s="15">
        <v>11</v>
      </c>
      <c r="G42" s="34">
        <v>39</v>
      </c>
      <c r="H42" s="224" t="s">
        <v>33</v>
      </c>
      <c r="I42" s="227" t="s">
        <v>37</v>
      </c>
      <c r="J42" s="15">
        <v>509</v>
      </c>
      <c r="K42" s="15">
        <v>7</v>
      </c>
    </row>
    <row r="43" spans="1:11" ht="13.8" customHeight="1" x14ac:dyDescent="0.3">
      <c r="A43" s="34">
        <v>40</v>
      </c>
      <c r="B43" s="86" t="s">
        <v>105</v>
      </c>
      <c r="C43" s="106" t="s">
        <v>95</v>
      </c>
      <c r="D43" s="15">
        <v>620</v>
      </c>
      <c r="E43" s="15">
        <v>11</v>
      </c>
      <c r="G43" s="34">
        <v>40</v>
      </c>
      <c r="H43" s="20" t="s">
        <v>24</v>
      </c>
      <c r="I43" s="114" t="s">
        <v>25</v>
      </c>
      <c r="J43" s="15">
        <v>509</v>
      </c>
      <c r="K43" s="15">
        <v>12</v>
      </c>
    </row>
    <row r="44" spans="1:11" ht="13.8" customHeight="1" x14ac:dyDescent="0.3">
      <c r="A44" s="34">
        <v>41</v>
      </c>
      <c r="B44" s="104" t="s">
        <v>17</v>
      </c>
      <c r="C44" s="107" t="s">
        <v>83</v>
      </c>
      <c r="D44" s="15">
        <v>620</v>
      </c>
      <c r="E44" s="15">
        <v>15</v>
      </c>
      <c r="G44" s="34">
        <v>41</v>
      </c>
      <c r="H44" s="18" t="s">
        <v>19</v>
      </c>
      <c r="I44" s="17" t="s">
        <v>21</v>
      </c>
      <c r="J44" s="15">
        <v>508</v>
      </c>
      <c r="K44" s="15">
        <v>12</v>
      </c>
    </row>
    <row r="45" spans="1:11" ht="13.8" customHeight="1" x14ac:dyDescent="0.3">
      <c r="A45" s="34">
        <v>42</v>
      </c>
      <c r="B45" s="86" t="s">
        <v>105</v>
      </c>
      <c r="C45" s="106" t="s">
        <v>85</v>
      </c>
      <c r="D45" s="108">
        <v>619</v>
      </c>
      <c r="E45" s="108">
        <v>13</v>
      </c>
      <c r="G45" s="34">
        <v>42</v>
      </c>
      <c r="H45" s="18" t="s">
        <v>19</v>
      </c>
      <c r="I45" s="17" t="s">
        <v>23</v>
      </c>
      <c r="J45" s="15">
        <v>506</v>
      </c>
      <c r="K45" s="15">
        <v>12</v>
      </c>
    </row>
    <row r="46" spans="1:11" ht="13.8" customHeight="1" x14ac:dyDescent="0.3">
      <c r="A46" s="34">
        <v>43</v>
      </c>
      <c r="B46" s="104" t="s">
        <v>17</v>
      </c>
      <c r="C46" s="107" t="s">
        <v>83</v>
      </c>
      <c r="D46" s="15">
        <v>616</v>
      </c>
      <c r="E46" s="15">
        <v>11</v>
      </c>
      <c r="G46" s="34">
        <v>43</v>
      </c>
      <c r="H46" s="18" t="s">
        <v>19</v>
      </c>
      <c r="I46" s="17" t="s">
        <v>21</v>
      </c>
      <c r="J46" s="15">
        <v>506</v>
      </c>
      <c r="K46" s="15">
        <v>14</v>
      </c>
    </row>
    <row r="47" spans="1:11" ht="13.8" customHeight="1" x14ac:dyDescent="0.3">
      <c r="A47" s="34">
        <v>44</v>
      </c>
      <c r="B47" s="90" t="s">
        <v>108</v>
      </c>
      <c r="C47" s="118" t="s">
        <v>92</v>
      </c>
      <c r="D47" s="108">
        <v>616</v>
      </c>
      <c r="E47" s="108">
        <v>13</v>
      </c>
      <c r="G47" s="34">
        <v>44</v>
      </c>
      <c r="H47" s="218" t="s">
        <v>24</v>
      </c>
      <c r="I47" s="229" t="s">
        <v>25</v>
      </c>
      <c r="J47" s="15">
        <v>504</v>
      </c>
      <c r="K47" s="15">
        <v>5</v>
      </c>
    </row>
    <row r="48" spans="1:11" ht="13.8" customHeight="1" x14ac:dyDescent="0.3">
      <c r="A48" s="34">
        <v>45</v>
      </c>
      <c r="B48" s="86" t="s">
        <v>105</v>
      </c>
      <c r="C48" s="111" t="s">
        <v>89</v>
      </c>
      <c r="D48" s="116">
        <v>614</v>
      </c>
      <c r="E48" s="207">
        <v>1</v>
      </c>
      <c r="G48" s="34">
        <v>45</v>
      </c>
      <c r="H48" s="20" t="s">
        <v>24</v>
      </c>
      <c r="I48" s="114" t="s">
        <v>26</v>
      </c>
      <c r="J48" s="116">
        <v>504</v>
      </c>
      <c r="K48" s="116">
        <v>1</v>
      </c>
    </row>
    <row r="49" spans="1:11" ht="13.8" customHeight="1" x14ac:dyDescent="0.35">
      <c r="A49" s="34">
        <v>46</v>
      </c>
      <c r="B49" s="104" t="s">
        <v>17</v>
      </c>
      <c r="C49" s="105" t="s">
        <v>86</v>
      </c>
      <c r="D49" s="223">
        <v>614</v>
      </c>
      <c r="E49" s="223">
        <v>13</v>
      </c>
      <c r="G49" s="34">
        <v>46</v>
      </c>
      <c r="H49" s="20" t="s">
        <v>24</v>
      </c>
      <c r="I49" s="21" t="s">
        <v>27</v>
      </c>
      <c r="J49" s="15">
        <v>504</v>
      </c>
      <c r="K49" s="15" t="s">
        <v>197</v>
      </c>
    </row>
    <row r="50" spans="1:11" ht="13.8" customHeight="1" x14ac:dyDescent="0.3">
      <c r="A50" s="34">
        <v>47</v>
      </c>
      <c r="B50" s="89" t="s">
        <v>107</v>
      </c>
      <c r="C50" s="119" t="s">
        <v>99</v>
      </c>
      <c r="D50" s="15">
        <v>613</v>
      </c>
      <c r="E50" s="15">
        <v>1</v>
      </c>
      <c r="G50" s="34">
        <v>47</v>
      </c>
      <c r="H50" s="171" t="s">
        <v>19</v>
      </c>
      <c r="I50" s="226" t="s">
        <v>22</v>
      </c>
      <c r="J50" s="15">
        <v>503</v>
      </c>
      <c r="K50" s="15">
        <v>4</v>
      </c>
    </row>
    <row r="51" spans="1:11" ht="13.8" customHeight="1" x14ac:dyDescent="0.3">
      <c r="A51" s="34">
        <v>48</v>
      </c>
      <c r="B51" s="89" t="s">
        <v>107</v>
      </c>
      <c r="C51" s="115" t="s">
        <v>93</v>
      </c>
      <c r="D51" s="15">
        <v>613</v>
      </c>
      <c r="E51" s="15">
        <v>8</v>
      </c>
      <c r="G51" s="34">
        <v>48</v>
      </c>
      <c r="H51" s="24" t="s">
        <v>31</v>
      </c>
      <c r="I51" s="110" t="s">
        <v>36</v>
      </c>
      <c r="J51" s="15">
        <v>503</v>
      </c>
      <c r="K51" s="15">
        <v>6</v>
      </c>
    </row>
    <row r="52" spans="1:11" ht="13.8" customHeight="1" x14ac:dyDescent="0.3">
      <c r="A52" s="34">
        <v>49</v>
      </c>
      <c r="B52" s="89" t="s">
        <v>107</v>
      </c>
      <c r="C52" s="115" t="s">
        <v>90</v>
      </c>
      <c r="D52" s="15">
        <v>612</v>
      </c>
      <c r="E52" s="15" t="s">
        <v>197</v>
      </c>
      <c r="G52" s="34">
        <v>49</v>
      </c>
      <c r="H52" s="171" t="s">
        <v>19</v>
      </c>
      <c r="I52" s="226" t="s">
        <v>21</v>
      </c>
      <c r="J52" s="15">
        <v>503</v>
      </c>
      <c r="K52" s="15">
        <v>8</v>
      </c>
    </row>
    <row r="53" spans="1:11" ht="13.8" customHeight="1" x14ac:dyDescent="0.3">
      <c r="A53" s="34">
        <v>50</v>
      </c>
      <c r="B53" s="90" t="s">
        <v>108</v>
      </c>
      <c r="C53" s="118" t="s">
        <v>92</v>
      </c>
      <c r="D53" s="15">
        <v>610</v>
      </c>
      <c r="E53" s="15">
        <v>6</v>
      </c>
      <c r="G53" s="74">
        <v>50</v>
      </c>
      <c r="H53" s="20" t="s">
        <v>24</v>
      </c>
      <c r="I53" s="114" t="s">
        <v>25</v>
      </c>
      <c r="J53" s="15">
        <v>503</v>
      </c>
      <c r="K53" s="15">
        <v>11</v>
      </c>
    </row>
  </sheetData>
  <sortState xmlns:xlrd2="http://schemas.microsoft.com/office/spreadsheetml/2017/richdata2" ref="H5:K53">
    <sortCondition descending="1" ref="J5:J5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71"/>
  <sheetViews>
    <sheetView workbookViewId="0">
      <selection activeCell="N68" sqref="N68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.77734375" style="4" customWidth="1"/>
    <col min="11" max="11" width="5.77734375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169" t="s">
        <v>175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3" spans="1:16" ht="42" customHeight="1" x14ac:dyDescent="0.4">
      <c r="A3" t="s">
        <v>0</v>
      </c>
      <c r="C3" s="120">
        <v>45901</v>
      </c>
      <c r="D3" s="120">
        <v>45936</v>
      </c>
      <c r="E3" s="120">
        <v>45964</v>
      </c>
      <c r="F3" s="120">
        <v>45992</v>
      </c>
      <c r="G3" s="120">
        <v>46034</v>
      </c>
      <c r="H3" s="15"/>
      <c r="I3" s="15"/>
      <c r="J3" s="15"/>
      <c r="K3" s="121"/>
      <c r="L3" s="108" t="s">
        <v>176</v>
      </c>
      <c r="N3" s="170" t="s">
        <v>177</v>
      </c>
      <c r="O3" s="170"/>
      <c r="P3" s="170"/>
    </row>
    <row r="4" spans="1:16" ht="18" x14ac:dyDescent="0.35">
      <c r="A4" s="34">
        <v>1</v>
      </c>
      <c r="B4" s="91" t="s">
        <v>148</v>
      </c>
      <c r="C4" s="14"/>
      <c r="D4" s="14"/>
      <c r="E4" s="14"/>
      <c r="F4" s="14"/>
      <c r="G4" s="14">
        <v>1</v>
      </c>
      <c r="H4" s="14"/>
      <c r="I4" s="14"/>
      <c r="J4" s="14"/>
      <c r="K4" s="34"/>
      <c r="L4" s="14">
        <f t="shared" ref="L4:L35" si="0">SUM(C4:K4)</f>
        <v>1</v>
      </c>
      <c r="N4" s="33" t="s">
        <v>61</v>
      </c>
      <c r="P4" s="91" t="s">
        <v>133</v>
      </c>
    </row>
    <row r="5" spans="1:16" ht="18" x14ac:dyDescent="0.35">
      <c r="A5" s="34">
        <v>2</v>
      </c>
      <c r="B5" s="33" t="s">
        <v>128</v>
      </c>
      <c r="C5" s="14" t="s">
        <v>0</v>
      </c>
      <c r="D5" s="14">
        <v>1</v>
      </c>
      <c r="E5" s="14"/>
      <c r="F5" s="14">
        <v>1</v>
      </c>
      <c r="G5" s="14"/>
      <c r="H5" s="14"/>
      <c r="I5" s="14"/>
      <c r="J5" s="14"/>
      <c r="K5" s="34"/>
      <c r="L5" s="14">
        <f t="shared" si="0"/>
        <v>2</v>
      </c>
      <c r="N5" s="33" t="s">
        <v>66</v>
      </c>
      <c r="P5" s="91" t="s">
        <v>179</v>
      </c>
    </row>
    <row r="6" spans="1:16" ht="18" x14ac:dyDescent="0.35">
      <c r="A6" s="34">
        <v>3</v>
      </c>
      <c r="B6" s="33" t="s">
        <v>74</v>
      </c>
      <c r="C6" s="14">
        <v>1</v>
      </c>
      <c r="D6" s="14">
        <v>1</v>
      </c>
      <c r="E6" s="14"/>
      <c r="F6" s="14"/>
      <c r="G6" s="14"/>
      <c r="H6" s="14"/>
      <c r="I6" s="14"/>
      <c r="J6" s="14"/>
      <c r="K6" s="34"/>
      <c r="L6" s="14">
        <f t="shared" si="0"/>
        <v>2</v>
      </c>
      <c r="N6" s="33" t="s">
        <v>69</v>
      </c>
      <c r="P6" s="91" t="s">
        <v>136</v>
      </c>
    </row>
    <row r="7" spans="1:16" ht="18" x14ac:dyDescent="0.35">
      <c r="A7" s="34">
        <v>4</v>
      </c>
      <c r="B7" s="91" t="s">
        <v>178</v>
      </c>
      <c r="C7" s="14"/>
      <c r="D7" s="14"/>
      <c r="E7" s="14"/>
      <c r="F7" s="14"/>
      <c r="G7" s="14">
        <v>1</v>
      </c>
      <c r="H7" s="14"/>
      <c r="I7" s="14"/>
      <c r="J7" s="14"/>
      <c r="K7" s="34"/>
      <c r="L7" s="14">
        <f t="shared" si="0"/>
        <v>1</v>
      </c>
      <c r="N7" s="33" t="s">
        <v>58</v>
      </c>
      <c r="P7" s="91" t="s">
        <v>158</v>
      </c>
    </row>
    <row r="8" spans="1:16" ht="18" x14ac:dyDescent="0.35">
      <c r="A8" s="34">
        <v>5</v>
      </c>
      <c r="B8" s="91" t="s">
        <v>139</v>
      </c>
      <c r="C8" s="14"/>
      <c r="D8" s="14"/>
      <c r="E8" s="14"/>
      <c r="F8" s="14"/>
      <c r="G8" s="14">
        <v>1</v>
      </c>
      <c r="H8" s="14"/>
      <c r="I8" s="14"/>
      <c r="J8" s="14"/>
      <c r="K8" s="34"/>
      <c r="L8" s="14">
        <f t="shared" si="0"/>
        <v>1</v>
      </c>
      <c r="N8" s="33" t="s">
        <v>57</v>
      </c>
      <c r="P8" s="91" t="s">
        <v>161</v>
      </c>
    </row>
    <row r="9" spans="1:16" ht="18" x14ac:dyDescent="0.35">
      <c r="A9" s="34">
        <v>6</v>
      </c>
      <c r="B9" s="33" t="s">
        <v>70</v>
      </c>
      <c r="C9" s="14"/>
      <c r="D9" s="14"/>
      <c r="E9" s="14"/>
      <c r="F9" s="14">
        <v>1</v>
      </c>
      <c r="G9" s="14"/>
      <c r="H9" s="14"/>
      <c r="I9" s="14"/>
      <c r="J9" s="14"/>
      <c r="K9" s="34"/>
      <c r="L9" s="14">
        <f t="shared" si="0"/>
        <v>1</v>
      </c>
      <c r="N9" s="33" t="s">
        <v>73</v>
      </c>
      <c r="P9" s="91" t="s">
        <v>97</v>
      </c>
    </row>
    <row r="10" spans="1:16" ht="18" x14ac:dyDescent="0.35">
      <c r="A10" s="34">
        <v>7</v>
      </c>
      <c r="B10" s="91" t="s">
        <v>55</v>
      </c>
      <c r="C10" s="14">
        <v>1</v>
      </c>
      <c r="D10" s="14"/>
      <c r="E10" s="14"/>
      <c r="F10" s="14"/>
      <c r="G10" s="14"/>
      <c r="H10" s="14"/>
      <c r="I10" s="14"/>
      <c r="J10" s="14"/>
      <c r="K10" s="34"/>
      <c r="L10" s="14">
        <f t="shared" si="0"/>
        <v>1</v>
      </c>
      <c r="N10" s="33" t="s">
        <v>60</v>
      </c>
      <c r="P10" s="91" t="s">
        <v>95</v>
      </c>
    </row>
    <row r="11" spans="1:16" ht="18" x14ac:dyDescent="0.35">
      <c r="A11" s="34">
        <v>8</v>
      </c>
      <c r="B11" s="33" t="s">
        <v>34</v>
      </c>
      <c r="C11" s="14"/>
      <c r="D11" s="14">
        <v>1</v>
      </c>
      <c r="E11" s="14"/>
      <c r="F11" s="14">
        <v>1</v>
      </c>
      <c r="G11" s="14">
        <v>1</v>
      </c>
      <c r="H11" s="14"/>
      <c r="I11" s="14"/>
      <c r="J11" s="14"/>
      <c r="K11" s="34"/>
      <c r="L11" s="14">
        <f t="shared" si="0"/>
        <v>3</v>
      </c>
      <c r="N11" s="91" t="s">
        <v>47</v>
      </c>
      <c r="P11" s="91" t="s">
        <v>124</v>
      </c>
    </row>
    <row r="12" spans="1:16" ht="17.399999999999999" x14ac:dyDescent="0.35">
      <c r="A12" s="34">
        <v>9</v>
      </c>
      <c r="B12" s="91" t="s">
        <v>131</v>
      </c>
      <c r="C12" s="14">
        <v>1</v>
      </c>
      <c r="D12" s="14"/>
      <c r="E12" s="14"/>
      <c r="F12" s="14">
        <v>1</v>
      </c>
      <c r="G12" s="14"/>
      <c r="H12" s="14"/>
      <c r="I12" s="14"/>
      <c r="J12" s="14"/>
      <c r="K12" s="34"/>
      <c r="L12" s="14">
        <f t="shared" si="0"/>
        <v>2</v>
      </c>
      <c r="N12" s="91" t="s">
        <v>35</v>
      </c>
      <c r="P12" s="91" t="s">
        <v>150</v>
      </c>
    </row>
    <row r="13" spans="1:16" ht="18" x14ac:dyDescent="0.35">
      <c r="A13" s="34">
        <v>10</v>
      </c>
      <c r="B13" s="91" t="s">
        <v>119</v>
      </c>
      <c r="C13" s="14">
        <v>1</v>
      </c>
      <c r="D13" s="14">
        <v>1</v>
      </c>
      <c r="E13" s="14">
        <v>1</v>
      </c>
      <c r="F13" s="14"/>
      <c r="G13" s="14"/>
      <c r="H13" s="14"/>
      <c r="I13" s="14"/>
      <c r="J13" s="14"/>
      <c r="K13" s="34"/>
      <c r="L13" s="14">
        <f t="shared" si="0"/>
        <v>3</v>
      </c>
      <c r="N13" s="33" t="s">
        <v>37</v>
      </c>
      <c r="P13" s="91" t="s">
        <v>156</v>
      </c>
    </row>
    <row r="14" spans="1:16" ht="18" x14ac:dyDescent="0.35">
      <c r="A14" s="34">
        <v>11</v>
      </c>
      <c r="B14" s="91" t="s">
        <v>146</v>
      </c>
      <c r="C14" s="14">
        <v>1</v>
      </c>
      <c r="D14" s="14"/>
      <c r="E14" s="14"/>
      <c r="F14" s="14"/>
      <c r="G14" s="14"/>
      <c r="H14" s="14"/>
      <c r="I14" s="14"/>
      <c r="J14" s="14"/>
      <c r="K14" s="34"/>
      <c r="L14" s="14">
        <f t="shared" si="0"/>
        <v>1</v>
      </c>
      <c r="N14" s="33" t="s">
        <v>76</v>
      </c>
      <c r="P14" s="91" t="s">
        <v>180</v>
      </c>
    </row>
    <row r="15" spans="1:16" ht="18" x14ac:dyDescent="0.35">
      <c r="A15" s="34">
        <v>12</v>
      </c>
      <c r="B15" s="91" t="s">
        <v>98</v>
      </c>
      <c r="C15" s="14"/>
      <c r="D15" s="14"/>
      <c r="E15" s="14"/>
      <c r="F15" s="14">
        <v>1</v>
      </c>
      <c r="G15" s="14">
        <v>1</v>
      </c>
      <c r="H15" s="14"/>
      <c r="I15" s="14"/>
      <c r="J15" s="14"/>
      <c r="K15" s="34"/>
      <c r="L15" s="14">
        <f t="shared" si="0"/>
        <v>2</v>
      </c>
      <c r="N15" s="33" t="s">
        <v>50</v>
      </c>
      <c r="P15" s="91" t="s">
        <v>122</v>
      </c>
    </row>
    <row r="16" spans="1:16" ht="18" x14ac:dyDescent="0.35">
      <c r="A16" s="34">
        <v>13</v>
      </c>
      <c r="B16" s="91" t="s">
        <v>147</v>
      </c>
      <c r="C16" s="14"/>
      <c r="D16" s="14">
        <v>1</v>
      </c>
      <c r="E16" s="14"/>
      <c r="F16" s="14"/>
      <c r="G16" s="14"/>
      <c r="H16" s="14"/>
      <c r="I16" s="14"/>
      <c r="J16" s="14"/>
      <c r="K16" s="34"/>
      <c r="L16" s="14">
        <f t="shared" si="0"/>
        <v>1</v>
      </c>
      <c r="N16" s="33" t="s">
        <v>56</v>
      </c>
      <c r="P16" s="91" t="s">
        <v>132</v>
      </c>
    </row>
    <row r="17" spans="1:16" ht="18" x14ac:dyDescent="0.35">
      <c r="A17" s="34">
        <v>14</v>
      </c>
      <c r="B17" s="91" t="s">
        <v>21</v>
      </c>
      <c r="C17" s="14"/>
      <c r="D17" s="14">
        <v>1</v>
      </c>
      <c r="E17" s="14">
        <v>1</v>
      </c>
      <c r="F17" s="14">
        <v>1</v>
      </c>
      <c r="G17" s="14"/>
      <c r="H17" s="14"/>
      <c r="I17" s="14"/>
      <c r="J17" s="14"/>
      <c r="K17" s="34"/>
      <c r="L17" s="14">
        <f t="shared" si="0"/>
        <v>3</v>
      </c>
      <c r="N17" s="33" t="s">
        <v>65</v>
      </c>
      <c r="P17" s="91" t="s">
        <v>162</v>
      </c>
    </row>
    <row r="18" spans="1:16" ht="18" x14ac:dyDescent="0.35">
      <c r="A18" s="34">
        <v>15</v>
      </c>
      <c r="B18" s="91" t="s">
        <v>86</v>
      </c>
      <c r="C18" s="14"/>
      <c r="D18" s="14"/>
      <c r="E18" s="14">
        <v>1</v>
      </c>
      <c r="F18" s="14"/>
      <c r="G18" s="14"/>
      <c r="H18" s="14"/>
      <c r="I18" s="14"/>
      <c r="J18" s="14"/>
      <c r="K18" s="34"/>
      <c r="L18" s="14">
        <f t="shared" si="0"/>
        <v>1</v>
      </c>
      <c r="N18" s="33" t="s">
        <v>63</v>
      </c>
      <c r="P18" s="91" t="s">
        <v>89</v>
      </c>
    </row>
    <row r="19" spans="1:16" ht="18" x14ac:dyDescent="0.35">
      <c r="A19" s="34">
        <v>16</v>
      </c>
      <c r="B19" s="91" t="s">
        <v>99</v>
      </c>
      <c r="C19" s="14">
        <v>1</v>
      </c>
      <c r="D19" s="14">
        <v>1</v>
      </c>
      <c r="E19" s="14"/>
      <c r="F19" s="14"/>
      <c r="G19" s="14">
        <v>1</v>
      </c>
      <c r="H19" s="14"/>
      <c r="I19" s="14"/>
      <c r="J19" s="14"/>
      <c r="K19" s="34"/>
      <c r="L19" s="14">
        <f t="shared" si="0"/>
        <v>3</v>
      </c>
      <c r="N19" s="33" t="s">
        <v>43</v>
      </c>
      <c r="P19" s="91" t="s">
        <v>117</v>
      </c>
    </row>
    <row r="20" spans="1:16" ht="17.399999999999999" x14ac:dyDescent="0.35">
      <c r="A20" s="34">
        <v>17</v>
      </c>
      <c r="B20" s="91" t="s">
        <v>23</v>
      </c>
      <c r="C20" s="14"/>
      <c r="D20" s="14"/>
      <c r="E20" s="14">
        <v>1</v>
      </c>
      <c r="F20" s="14"/>
      <c r="G20" s="14"/>
      <c r="H20" s="14"/>
      <c r="I20" s="14"/>
      <c r="J20" s="14"/>
      <c r="K20" s="34"/>
      <c r="L20" s="14">
        <f t="shared" si="0"/>
        <v>1</v>
      </c>
      <c r="N20" s="91" t="s">
        <v>51</v>
      </c>
      <c r="P20" s="91" t="s">
        <v>182</v>
      </c>
    </row>
    <row r="21" spans="1:16" ht="18" x14ac:dyDescent="0.35">
      <c r="A21" s="34">
        <v>18</v>
      </c>
      <c r="B21" s="91" t="s">
        <v>36</v>
      </c>
      <c r="C21" s="14"/>
      <c r="D21" s="14"/>
      <c r="E21" s="14"/>
      <c r="F21" s="14"/>
      <c r="G21" s="14">
        <v>1</v>
      </c>
      <c r="H21" s="14"/>
      <c r="I21" s="14"/>
      <c r="J21" s="14"/>
      <c r="K21" s="34"/>
      <c r="L21" s="14">
        <f t="shared" si="0"/>
        <v>1</v>
      </c>
      <c r="N21" s="33" t="s">
        <v>181</v>
      </c>
      <c r="P21" s="91" t="s">
        <v>183</v>
      </c>
    </row>
    <row r="22" spans="1:16" ht="18" x14ac:dyDescent="0.35">
      <c r="A22" s="34">
        <v>19</v>
      </c>
      <c r="B22" s="91" t="s">
        <v>39</v>
      </c>
      <c r="C22" s="14"/>
      <c r="D22" s="14"/>
      <c r="E22" s="14"/>
      <c r="F22" s="14">
        <v>1</v>
      </c>
      <c r="G22" s="14"/>
      <c r="H22" s="14"/>
      <c r="I22" s="14"/>
      <c r="J22" s="14"/>
      <c r="K22" s="34"/>
      <c r="L22" s="14">
        <f t="shared" si="0"/>
        <v>1</v>
      </c>
      <c r="N22" s="33" t="s">
        <v>59</v>
      </c>
      <c r="P22" s="91" t="s">
        <v>184</v>
      </c>
    </row>
    <row r="23" spans="1:16" ht="18" x14ac:dyDescent="0.35">
      <c r="A23" s="34">
        <v>20</v>
      </c>
      <c r="B23" s="91" t="s">
        <v>137</v>
      </c>
      <c r="C23" s="14"/>
      <c r="D23" s="14">
        <v>1</v>
      </c>
      <c r="E23" s="14">
        <v>1</v>
      </c>
      <c r="F23" s="14"/>
      <c r="G23" s="14"/>
      <c r="H23" s="14"/>
      <c r="I23" s="14"/>
      <c r="J23" s="14"/>
      <c r="K23" s="34"/>
      <c r="L23" s="14">
        <f t="shared" si="0"/>
        <v>2</v>
      </c>
      <c r="N23" s="33" t="s">
        <v>48</v>
      </c>
      <c r="P23" s="91" t="s">
        <v>94</v>
      </c>
    </row>
    <row r="24" spans="1:16" ht="17.399999999999999" x14ac:dyDescent="0.35">
      <c r="A24" s="34">
        <v>21</v>
      </c>
      <c r="B24" s="91" t="s">
        <v>93</v>
      </c>
      <c r="C24" s="14">
        <v>1</v>
      </c>
      <c r="D24" s="14"/>
      <c r="E24" s="14">
        <v>1</v>
      </c>
      <c r="F24" s="14"/>
      <c r="G24" s="14"/>
      <c r="H24" s="14"/>
      <c r="I24" s="14"/>
      <c r="J24" s="14"/>
      <c r="K24" s="34"/>
      <c r="L24" s="14">
        <f t="shared" si="0"/>
        <v>2</v>
      </c>
      <c r="N24" s="91" t="s">
        <v>38</v>
      </c>
      <c r="P24" s="91" t="s">
        <v>159</v>
      </c>
    </row>
    <row r="25" spans="1:16" ht="17.399999999999999" x14ac:dyDescent="0.35">
      <c r="A25" s="34">
        <v>22</v>
      </c>
      <c r="B25" s="91" t="s">
        <v>155</v>
      </c>
      <c r="C25" s="14"/>
      <c r="D25" s="14">
        <v>1</v>
      </c>
      <c r="E25" s="14"/>
      <c r="F25" s="14"/>
      <c r="G25" s="14">
        <v>1</v>
      </c>
      <c r="H25" s="14"/>
      <c r="I25" s="14"/>
      <c r="J25" s="14"/>
      <c r="K25" s="34"/>
      <c r="L25" s="14">
        <f t="shared" si="0"/>
        <v>2</v>
      </c>
      <c r="N25" s="91" t="s">
        <v>26</v>
      </c>
      <c r="P25" s="91" t="s">
        <v>144</v>
      </c>
    </row>
    <row r="26" spans="1:16" ht="18" x14ac:dyDescent="0.35">
      <c r="A26" s="34">
        <v>23</v>
      </c>
      <c r="B26" s="33" t="s">
        <v>62</v>
      </c>
      <c r="C26" s="14"/>
      <c r="D26" s="14">
        <v>1</v>
      </c>
      <c r="E26" s="14"/>
      <c r="F26" s="14"/>
      <c r="G26" s="14"/>
      <c r="H26" s="14"/>
      <c r="I26" s="14"/>
      <c r="J26" s="14"/>
      <c r="K26" s="34"/>
      <c r="L26" s="14">
        <f t="shared" si="0"/>
        <v>1</v>
      </c>
      <c r="N26" s="91" t="s">
        <v>42</v>
      </c>
      <c r="P26" s="91" t="s">
        <v>185</v>
      </c>
    </row>
    <row r="27" spans="1:16" ht="18" x14ac:dyDescent="0.35">
      <c r="A27" s="34">
        <v>24</v>
      </c>
      <c r="B27" s="33" t="s">
        <v>30</v>
      </c>
      <c r="C27" s="14"/>
      <c r="D27" s="14"/>
      <c r="E27" s="14">
        <v>1</v>
      </c>
      <c r="F27" s="14"/>
      <c r="G27" s="14">
        <v>1</v>
      </c>
      <c r="H27" s="14"/>
      <c r="I27" s="14"/>
      <c r="J27" s="14"/>
      <c r="K27" s="34"/>
      <c r="L27" s="14">
        <f t="shared" si="0"/>
        <v>2</v>
      </c>
      <c r="N27" s="33" t="s">
        <v>77</v>
      </c>
      <c r="P27" s="91" t="s">
        <v>163</v>
      </c>
    </row>
    <row r="28" spans="1:16" ht="18" x14ac:dyDescent="0.35">
      <c r="A28" s="34">
        <v>25</v>
      </c>
      <c r="B28" s="91" t="s">
        <v>45</v>
      </c>
      <c r="C28" s="14"/>
      <c r="D28" s="14"/>
      <c r="E28" s="14">
        <v>1</v>
      </c>
      <c r="F28" s="14"/>
      <c r="G28" s="14"/>
      <c r="H28" s="14"/>
      <c r="I28" s="14"/>
      <c r="J28" s="14"/>
      <c r="K28" s="34"/>
      <c r="L28" s="14">
        <f t="shared" si="0"/>
        <v>1</v>
      </c>
      <c r="N28" s="33" t="s">
        <v>75</v>
      </c>
      <c r="P28" s="91" t="s">
        <v>87</v>
      </c>
    </row>
    <row r="29" spans="1:16" ht="18" x14ac:dyDescent="0.35">
      <c r="A29" s="34">
        <v>26</v>
      </c>
      <c r="B29" s="33" t="s">
        <v>54</v>
      </c>
      <c r="C29" s="14"/>
      <c r="D29" s="14"/>
      <c r="E29" s="14">
        <v>1</v>
      </c>
      <c r="F29" s="14"/>
      <c r="G29" s="14"/>
      <c r="H29" s="14"/>
      <c r="I29" s="14"/>
      <c r="J29" s="14"/>
      <c r="K29" s="34"/>
      <c r="L29" s="14">
        <f t="shared" si="0"/>
        <v>1</v>
      </c>
      <c r="N29" s="33" t="s">
        <v>64</v>
      </c>
      <c r="P29" s="91" t="s">
        <v>186</v>
      </c>
    </row>
    <row r="30" spans="1:16" ht="18" x14ac:dyDescent="0.35">
      <c r="A30" s="34">
        <v>27</v>
      </c>
      <c r="B30" s="91" t="s">
        <v>18</v>
      </c>
      <c r="C30" s="14">
        <v>1</v>
      </c>
      <c r="D30" s="14"/>
      <c r="E30" s="14"/>
      <c r="F30" s="14">
        <v>1</v>
      </c>
      <c r="G30" s="14">
        <v>1</v>
      </c>
      <c r="H30" s="14"/>
      <c r="I30" s="14"/>
      <c r="J30" s="14"/>
      <c r="K30" s="34"/>
      <c r="L30" s="14">
        <f t="shared" si="0"/>
        <v>3</v>
      </c>
      <c r="N30" s="33" t="s">
        <v>68</v>
      </c>
    </row>
    <row r="31" spans="1:16" ht="18" x14ac:dyDescent="0.35">
      <c r="A31" s="34">
        <v>28</v>
      </c>
      <c r="B31" s="91" t="s">
        <v>82</v>
      </c>
      <c r="C31" s="14"/>
      <c r="D31" s="14"/>
      <c r="E31" s="14"/>
      <c r="F31" s="14">
        <v>1</v>
      </c>
      <c r="G31" s="14">
        <v>1</v>
      </c>
      <c r="H31" s="14"/>
      <c r="I31" s="14"/>
      <c r="J31" s="14"/>
      <c r="K31" s="34"/>
      <c r="L31" s="14">
        <f t="shared" si="0"/>
        <v>2</v>
      </c>
      <c r="N31" s="33" t="s">
        <v>67</v>
      </c>
      <c r="P31" s="80"/>
    </row>
    <row r="32" spans="1:16" ht="17.399999999999999" x14ac:dyDescent="0.35">
      <c r="A32" s="34">
        <v>29</v>
      </c>
      <c r="B32" s="91" t="s">
        <v>101</v>
      </c>
      <c r="C32" s="14">
        <v>1</v>
      </c>
      <c r="D32" s="14">
        <v>1</v>
      </c>
      <c r="E32" s="14"/>
      <c r="F32" s="14">
        <v>1</v>
      </c>
      <c r="G32" s="14"/>
      <c r="H32" s="14"/>
      <c r="I32" s="14"/>
      <c r="J32" s="14"/>
      <c r="K32" s="34"/>
      <c r="L32" s="14">
        <f t="shared" si="0"/>
        <v>3</v>
      </c>
      <c r="N32" s="91" t="s">
        <v>25</v>
      </c>
    </row>
    <row r="33" spans="1:14" ht="17.399999999999999" x14ac:dyDescent="0.35">
      <c r="A33" s="34">
        <v>30</v>
      </c>
      <c r="B33" s="91" t="s">
        <v>125</v>
      </c>
      <c r="C33" s="14">
        <v>1</v>
      </c>
      <c r="D33" s="14"/>
      <c r="E33" s="14"/>
      <c r="F33" s="14"/>
      <c r="G33" s="14"/>
      <c r="H33" s="14"/>
      <c r="I33" s="14"/>
      <c r="J33" s="14"/>
      <c r="K33" s="34"/>
      <c r="L33" s="14">
        <f t="shared" si="0"/>
        <v>1</v>
      </c>
      <c r="N33" s="91" t="s">
        <v>44</v>
      </c>
    </row>
    <row r="34" spans="1:14" ht="17.399999999999999" x14ac:dyDescent="0.35">
      <c r="A34" s="34">
        <v>31</v>
      </c>
      <c r="B34" s="91" t="s">
        <v>92</v>
      </c>
      <c r="C34" s="14"/>
      <c r="D34" s="14">
        <v>1</v>
      </c>
      <c r="E34" s="14"/>
      <c r="F34" s="14">
        <v>1</v>
      </c>
      <c r="G34" s="14"/>
      <c r="H34" s="14"/>
      <c r="I34" s="14"/>
      <c r="J34" s="14"/>
      <c r="K34" s="34"/>
      <c r="L34" s="14">
        <f t="shared" si="0"/>
        <v>2</v>
      </c>
    </row>
    <row r="35" spans="1:14" ht="17.399999999999999" x14ac:dyDescent="0.35">
      <c r="A35" s="34">
        <v>32</v>
      </c>
      <c r="B35" s="91" t="s">
        <v>157</v>
      </c>
      <c r="C35" s="14"/>
      <c r="D35" s="14"/>
      <c r="E35" s="14"/>
      <c r="F35" s="14">
        <v>1</v>
      </c>
      <c r="G35" s="14"/>
      <c r="H35" s="14"/>
      <c r="I35" s="14"/>
      <c r="J35" s="14"/>
      <c r="K35" s="34"/>
      <c r="L35" s="14">
        <f t="shared" si="0"/>
        <v>1</v>
      </c>
    </row>
    <row r="36" spans="1:14" ht="17.399999999999999" x14ac:dyDescent="0.35">
      <c r="A36" s="34">
        <v>33</v>
      </c>
      <c r="B36" s="91" t="s">
        <v>141</v>
      </c>
      <c r="C36" s="14">
        <v>1</v>
      </c>
      <c r="D36" s="14"/>
      <c r="E36" s="14"/>
      <c r="F36" s="14"/>
      <c r="G36" s="14"/>
      <c r="H36" s="14"/>
      <c r="I36" s="14"/>
      <c r="J36" s="14"/>
      <c r="K36" s="34"/>
      <c r="L36" s="14">
        <f t="shared" ref="L36:L67" si="1">SUM(C36:K36)</f>
        <v>1</v>
      </c>
    </row>
    <row r="37" spans="1:14" ht="17.399999999999999" x14ac:dyDescent="0.35">
      <c r="A37" s="34">
        <v>34</v>
      </c>
      <c r="B37" s="91" t="s">
        <v>151</v>
      </c>
      <c r="C37" s="14"/>
      <c r="D37" s="14"/>
      <c r="E37" s="14"/>
      <c r="F37" s="14"/>
      <c r="G37" s="14">
        <v>1</v>
      </c>
      <c r="H37" s="14"/>
      <c r="I37" s="14"/>
      <c r="J37" s="14"/>
      <c r="K37" s="34"/>
      <c r="L37" s="14">
        <f t="shared" si="1"/>
        <v>1</v>
      </c>
    </row>
    <row r="38" spans="1:14" ht="17.399999999999999" x14ac:dyDescent="0.35">
      <c r="A38" s="34">
        <v>35</v>
      </c>
      <c r="B38" s="91" t="s">
        <v>138</v>
      </c>
      <c r="C38" s="14">
        <v>1</v>
      </c>
      <c r="D38" s="14"/>
      <c r="E38" s="14">
        <v>1</v>
      </c>
      <c r="F38" s="14"/>
      <c r="G38" s="14"/>
      <c r="H38" s="14"/>
      <c r="I38" s="14"/>
      <c r="J38" s="14"/>
      <c r="K38" s="34"/>
      <c r="L38" s="14">
        <f t="shared" si="1"/>
        <v>2</v>
      </c>
    </row>
    <row r="39" spans="1:14" ht="17.399999999999999" x14ac:dyDescent="0.35">
      <c r="A39" s="34">
        <v>36</v>
      </c>
      <c r="B39" s="91" t="s">
        <v>85</v>
      </c>
      <c r="C39" s="14"/>
      <c r="D39" s="14">
        <v>1</v>
      </c>
      <c r="E39" s="14"/>
      <c r="F39" s="14">
        <v>1</v>
      </c>
      <c r="G39" s="14"/>
      <c r="H39" s="14"/>
      <c r="I39" s="14"/>
      <c r="J39" s="14"/>
      <c r="K39" s="34"/>
      <c r="L39" s="14">
        <f t="shared" si="1"/>
        <v>2</v>
      </c>
    </row>
    <row r="40" spans="1:14" ht="17.399999999999999" x14ac:dyDescent="0.35">
      <c r="A40" s="34">
        <v>37</v>
      </c>
      <c r="B40" s="91" t="s">
        <v>153</v>
      </c>
      <c r="C40" s="14">
        <v>1</v>
      </c>
      <c r="D40" s="14"/>
      <c r="E40" s="14"/>
      <c r="F40" s="14"/>
      <c r="G40" s="14"/>
      <c r="H40" s="14"/>
      <c r="I40" s="14"/>
      <c r="J40" s="14"/>
      <c r="K40" s="34"/>
      <c r="L40" s="14">
        <f t="shared" si="1"/>
        <v>1</v>
      </c>
    </row>
    <row r="41" spans="1:14" ht="17.399999999999999" x14ac:dyDescent="0.35">
      <c r="A41" s="34">
        <v>38</v>
      </c>
      <c r="B41" s="91" t="s">
        <v>127</v>
      </c>
      <c r="C41" s="14"/>
      <c r="D41" s="14">
        <v>1</v>
      </c>
      <c r="E41" s="14"/>
      <c r="F41" s="14"/>
      <c r="G41" s="14"/>
      <c r="H41" s="14"/>
      <c r="I41" s="14"/>
      <c r="J41" s="14"/>
      <c r="K41" s="34"/>
      <c r="L41" s="14">
        <f t="shared" si="1"/>
        <v>1</v>
      </c>
    </row>
    <row r="42" spans="1:14" ht="17.399999999999999" x14ac:dyDescent="0.35">
      <c r="A42" s="34">
        <v>39</v>
      </c>
      <c r="B42" s="91" t="s">
        <v>152</v>
      </c>
      <c r="C42" s="14">
        <v>1</v>
      </c>
      <c r="D42" s="14"/>
      <c r="E42" s="14"/>
      <c r="F42" s="14"/>
      <c r="G42" s="14">
        <v>1</v>
      </c>
      <c r="H42" s="14"/>
      <c r="I42" s="14"/>
      <c r="J42" s="14"/>
      <c r="K42" s="34"/>
      <c r="L42" s="14">
        <f t="shared" si="1"/>
        <v>2</v>
      </c>
    </row>
    <row r="43" spans="1:14" ht="18" x14ac:dyDescent="0.35">
      <c r="A43" s="34">
        <v>40</v>
      </c>
      <c r="B43" s="33" t="s">
        <v>52</v>
      </c>
      <c r="C43" s="14">
        <v>1</v>
      </c>
      <c r="D43" s="14"/>
      <c r="E43" s="14"/>
      <c r="F43" s="14"/>
      <c r="G43" s="14"/>
      <c r="H43" s="14"/>
      <c r="I43" s="14"/>
      <c r="J43" s="14"/>
      <c r="K43" s="34"/>
      <c r="L43" s="14">
        <f t="shared" si="1"/>
        <v>1</v>
      </c>
    </row>
    <row r="44" spans="1:14" ht="17.399999999999999" x14ac:dyDescent="0.35">
      <c r="A44" s="34">
        <v>41</v>
      </c>
      <c r="B44" s="91" t="s">
        <v>27</v>
      </c>
      <c r="C44" s="14"/>
      <c r="D44" s="14">
        <v>1</v>
      </c>
      <c r="E44" s="14"/>
      <c r="F44" s="14">
        <v>1</v>
      </c>
      <c r="G44" s="14"/>
      <c r="H44" s="14"/>
      <c r="I44" s="14"/>
      <c r="J44" s="14"/>
      <c r="K44" s="34"/>
      <c r="L44" s="14">
        <f t="shared" si="1"/>
        <v>2</v>
      </c>
    </row>
    <row r="45" spans="1:14" ht="18" x14ac:dyDescent="0.35">
      <c r="A45" s="34">
        <v>42</v>
      </c>
      <c r="B45" s="33" t="s">
        <v>71</v>
      </c>
      <c r="C45" s="14">
        <v>1</v>
      </c>
      <c r="D45" s="14"/>
      <c r="E45" s="14"/>
      <c r="F45" s="14"/>
      <c r="G45" s="14"/>
      <c r="H45" s="14"/>
      <c r="I45" s="14"/>
      <c r="J45" s="14"/>
      <c r="K45" s="34"/>
      <c r="L45" s="14">
        <f t="shared" si="1"/>
        <v>1</v>
      </c>
    </row>
    <row r="46" spans="1:14" ht="17.399999999999999" x14ac:dyDescent="0.35">
      <c r="A46" s="34">
        <v>43</v>
      </c>
      <c r="B46" s="91" t="s">
        <v>134</v>
      </c>
      <c r="C46" s="14"/>
      <c r="D46" s="14"/>
      <c r="E46" s="14"/>
      <c r="F46" s="14">
        <v>1</v>
      </c>
      <c r="G46" s="14"/>
      <c r="H46" s="14"/>
      <c r="I46" s="14"/>
      <c r="J46" s="14"/>
      <c r="K46" s="34"/>
      <c r="L46" s="14">
        <f t="shared" si="1"/>
        <v>1</v>
      </c>
    </row>
    <row r="47" spans="1:14" ht="17.399999999999999" x14ac:dyDescent="0.35">
      <c r="A47" s="34">
        <v>44</v>
      </c>
      <c r="B47" s="91" t="s">
        <v>20</v>
      </c>
      <c r="C47" s="14">
        <v>1</v>
      </c>
      <c r="D47" s="14"/>
      <c r="E47" s="14"/>
      <c r="F47" s="14"/>
      <c r="G47" s="14"/>
      <c r="H47" s="14"/>
      <c r="I47" s="14"/>
      <c r="J47" s="14"/>
      <c r="K47" s="34"/>
      <c r="L47" s="14">
        <f t="shared" si="1"/>
        <v>1</v>
      </c>
    </row>
    <row r="48" spans="1:14" ht="17.399999999999999" x14ac:dyDescent="0.35">
      <c r="A48" s="34">
        <v>45</v>
      </c>
      <c r="B48" s="91" t="s">
        <v>89</v>
      </c>
      <c r="C48" s="14">
        <v>1</v>
      </c>
      <c r="D48" s="14"/>
      <c r="E48" s="14"/>
      <c r="F48" s="14"/>
      <c r="G48" s="14"/>
      <c r="H48" s="14"/>
      <c r="I48" s="14"/>
      <c r="J48" s="14"/>
      <c r="K48" s="34"/>
      <c r="L48" s="14">
        <f t="shared" si="1"/>
        <v>1</v>
      </c>
    </row>
    <row r="49" spans="1:14" ht="17.399999999999999" x14ac:dyDescent="0.35">
      <c r="A49" s="34">
        <v>46</v>
      </c>
      <c r="B49" s="91" t="s">
        <v>120</v>
      </c>
      <c r="C49" s="14">
        <v>1</v>
      </c>
      <c r="D49" s="14"/>
      <c r="E49" s="14"/>
      <c r="F49" s="14">
        <v>1</v>
      </c>
      <c r="G49" s="14">
        <v>1</v>
      </c>
      <c r="H49" s="14"/>
      <c r="I49" s="14"/>
      <c r="J49" s="14"/>
      <c r="K49" s="34"/>
      <c r="L49" s="14">
        <f t="shared" si="1"/>
        <v>3</v>
      </c>
    </row>
    <row r="50" spans="1:14" ht="17.399999999999999" x14ac:dyDescent="0.35">
      <c r="A50" s="34">
        <v>47</v>
      </c>
      <c r="B50" s="91" t="s">
        <v>160</v>
      </c>
      <c r="C50" s="14"/>
      <c r="D50" s="14"/>
      <c r="E50" s="14">
        <v>1</v>
      </c>
      <c r="F50" s="14"/>
      <c r="G50" s="14"/>
      <c r="H50" s="14"/>
      <c r="I50" s="14"/>
      <c r="J50" s="14"/>
      <c r="K50" s="34"/>
      <c r="L50" s="14">
        <f t="shared" si="1"/>
        <v>1</v>
      </c>
    </row>
    <row r="51" spans="1:14" ht="17.399999999999999" x14ac:dyDescent="0.35">
      <c r="A51" s="34">
        <v>48</v>
      </c>
      <c r="B51" s="91" t="s">
        <v>88</v>
      </c>
      <c r="C51" s="14"/>
      <c r="D51" s="14"/>
      <c r="E51" s="14"/>
      <c r="F51" s="14">
        <v>1</v>
      </c>
      <c r="G51" s="14">
        <v>1</v>
      </c>
      <c r="H51" s="14"/>
      <c r="I51" s="14"/>
      <c r="J51" s="14"/>
      <c r="K51" s="34"/>
      <c r="L51" s="14">
        <f t="shared" si="1"/>
        <v>2</v>
      </c>
    </row>
    <row r="52" spans="1:14" ht="17.399999999999999" x14ac:dyDescent="0.35">
      <c r="A52" s="34">
        <v>49</v>
      </c>
      <c r="B52" s="91" t="s">
        <v>143</v>
      </c>
      <c r="C52" s="14">
        <v>1</v>
      </c>
      <c r="D52" s="14"/>
      <c r="E52" s="14"/>
      <c r="F52" s="14">
        <v>1</v>
      </c>
      <c r="G52" s="14"/>
      <c r="H52" s="14"/>
      <c r="I52" s="14"/>
      <c r="J52" s="14"/>
      <c r="K52" s="34"/>
      <c r="L52" s="14">
        <f t="shared" si="1"/>
        <v>2</v>
      </c>
      <c r="N52" s="80"/>
    </row>
    <row r="53" spans="1:14" ht="17.399999999999999" x14ac:dyDescent="0.35">
      <c r="A53" s="34">
        <v>50</v>
      </c>
      <c r="B53" s="91" t="s">
        <v>84</v>
      </c>
      <c r="C53" s="14">
        <v>1</v>
      </c>
      <c r="D53" s="14">
        <v>1</v>
      </c>
      <c r="E53" s="14">
        <v>1</v>
      </c>
      <c r="F53" s="14">
        <v>1</v>
      </c>
      <c r="G53" s="14"/>
      <c r="H53" s="14"/>
      <c r="I53" s="14"/>
      <c r="J53" s="14"/>
      <c r="K53" s="34"/>
      <c r="L53" s="14">
        <f t="shared" si="1"/>
        <v>4</v>
      </c>
    </row>
    <row r="54" spans="1:14" ht="17.399999999999999" x14ac:dyDescent="0.35">
      <c r="A54" s="34">
        <v>51</v>
      </c>
      <c r="B54" s="91" t="s">
        <v>83</v>
      </c>
      <c r="C54" s="14">
        <v>1</v>
      </c>
      <c r="D54" s="14"/>
      <c r="E54" s="14"/>
      <c r="F54" s="14"/>
      <c r="G54" s="14"/>
      <c r="H54" s="14"/>
      <c r="I54" s="14"/>
      <c r="J54" s="14"/>
      <c r="K54" s="34"/>
      <c r="L54" s="14">
        <f t="shared" si="1"/>
        <v>1</v>
      </c>
    </row>
    <row r="55" spans="1:14" ht="17.399999999999999" x14ac:dyDescent="0.35">
      <c r="A55" s="34">
        <v>52</v>
      </c>
      <c r="B55" s="91" t="s">
        <v>91</v>
      </c>
      <c r="C55" s="14">
        <v>1</v>
      </c>
      <c r="D55" s="14">
        <v>1</v>
      </c>
      <c r="E55" s="14">
        <v>1</v>
      </c>
      <c r="F55" s="14"/>
      <c r="G55" s="14"/>
      <c r="H55" s="14"/>
      <c r="I55" s="14"/>
      <c r="J55" s="14"/>
      <c r="K55" s="34"/>
      <c r="L55" s="14">
        <f t="shared" si="1"/>
        <v>3</v>
      </c>
    </row>
    <row r="56" spans="1:14" ht="17.399999999999999" x14ac:dyDescent="0.35">
      <c r="A56" s="34">
        <v>53</v>
      </c>
      <c r="B56" s="91" t="s">
        <v>142</v>
      </c>
      <c r="C56" s="14"/>
      <c r="D56" s="14"/>
      <c r="E56" s="14">
        <v>1</v>
      </c>
      <c r="F56" s="14"/>
      <c r="G56" s="14"/>
      <c r="H56" s="14"/>
      <c r="I56" s="14"/>
      <c r="J56" s="14"/>
      <c r="K56" s="34"/>
      <c r="L56" s="14">
        <f t="shared" si="1"/>
        <v>1</v>
      </c>
    </row>
    <row r="57" spans="1:14" ht="17.399999999999999" x14ac:dyDescent="0.35">
      <c r="A57" s="34">
        <v>54</v>
      </c>
      <c r="B57" s="91" t="s">
        <v>40</v>
      </c>
      <c r="C57" s="14"/>
      <c r="D57" s="14"/>
      <c r="E57" s="14">
        <v>1</v>
      </c>
      <c r="F57" s="14"/>
      <c r="G57" s="14"/>
      <c r="H57" s="14"/>
      <c r="I57" s="14"/>
      <c r="J57" s="14"/>
      <c r="K57" s="34"/>
      <c r="L57" s="14">
        <f t="shared" si="1"/>
        <v>1</v>
      </c>
    </row>
    <row r="58" spans="1:14" ht="17.399999999999999" x14ac:dyDescent="0.35">
      <c r="A58" s="34">
        <v>55</v>
      </c>
      <c r="B58" s="91" t="s">
        <v>32</v>
      </c>
      <c r="C58" s="14"/>
      <c r="D58" s="14"/>
      <c r="E58" s="14">
        <v>1</v>
      </c>
      <c r="F58" s="14">
        <v>1</v>
      </c>
      <c r="G58" s="14"/>
      <c r="H58" s="14"/>
      <c r="I58" s="14"/>
      <c r="J58" s="14"/>
      <c r="K58" s="34"/>
      <c r="L58" s="14">
        <f t="shared" si="1"/>
        <v>2</v>
      </c>
    </row>
    <row r="59" spans="1:14" ht="17.399999999999999" x14ac:dyDescent="0.35">
      <c r="A59" s="34">
        <v>56</v>
      </c>
      <c r="B59" s="91" t="s">
        <v>28</v>
      </c>
      <c r="C59" s="14"/>
      <c r="D59" s="14"/>
      <c r="E59" s="14"/>
      <c r="F59" s="14">
        <v>1</v>
      </c>
      <c r="G59" s="14"/>
      <c r="H59" s="14"/>
      <c r="I59" s="14"/>
      <c r="J59" s="14"/>
      <c r="K59" s="34"/>
      <c r="L59" s="14">
        <f t="shared" si="1"/>
        <v>1</v>
      </c>
    </row>
    <row r="60" spans="1:14" ht="17.399999999999999" x14ac:dyDescent="0.35">
      <c r="A60" s="34">
        <v>57</v>
      </c>
      <c r="B60" s="91" t="s">
        <v>100</v>
      </c>
      <c r="C60" s="14"/>
      <c r="D60" s="14">
        <v>1</v>
      </c>
      <c r="E60" s="14"/>
      <c r="F60" s="14"/>
      <c r="G60" s="14">
        <v>1</v>
      </c>
      <c r="H60" s="14"/>
      <c r="I60" s="14"/>
      <c r="J60" s="14"/>
      <c r="K60" s="34"/>
      <c r="L60" s="14">
        <f t="shared" si="1"/>
        <v>2</v>
      </c>
    </row>
    <row r="61" spans="1:14" ht="17.399999999999999" x14ac:dyDescent="0.35">
      <c r="A61" s="34">
        <v>58</v>
      </c>
      <c r="B61" s="91" t="s">
        <v>145</v>
      </c>
      <c r="C61" s="14"/>
      <c r="D61" s="14">
        <v>1</v>
      </c>
      <c r="E61" s="14"/>
      <c r="F61" s="14"/>
      <c r="G61" s="14"/>
      <c r="H61" s="14"/>
      <c r="I61" s="14"/>
      <c r="J61" s="14"/>
      <c r="K61" s="34"/>
      <c r="L61" s="14">
        <f t="shared" si="1"/>
        <v>1</v>
      </c>
    </row>
    <row r="62" spans="1:14" ht="17.399999999999999" x14ac:dyDescent="0.35">
      <c r="A62" s="34">
        <v>59</v>
      </c>
      <c r="B62" s="91" t="s">
        <v>196</v>
      </c>
      <c r="C62" s="14"/>
      <c r="D62" s="14"/>
      <c r="E62" s="14"/>
      <c r="F62" s="14"/>
      <c r="G62" s="14">
        <v>1</v>
      </c>
      <c r="H62" s="14"/>
      <c r="I62" s="14"/>
      <c r="J62" s="14"/>
      <c r="K62" s="34"/>
      <c r="L62" s="14">
        <f t="shared" si="1"/>
        <v>1</v>
      </c>
    </row>
    <row r="63" spans="1:14" ht="17.399999999999999" x14ac:dyDescent="0.35">
      <c r="A63" s="34">
        <v>60</v>
      </c>
      <c r="B63" s="91" t="s">
        <v>118</v>
      </c>
      <c r="C63" s="14"/>
      <c r="D63" s="14"/>
      <c r="E63" s="14">
        <v>1</v>
      </c>
      <c r="F63" s="14"/>
      <c r="G63" s="14"/>
      <c r="H63" s="14"/>
      <c r="I63" s="14"/>
      <c r="J63" s="14"/>
      <c r="K63" s="34"/>
      <c r="L63" s="14">
        <f t="shared" si="1"/>
        <v>1</v>
      </c>
    </row>
    <row r="64" spans="1:14" ht="17.399999999999999" x14ac:dyDescent="0.35">
      <c r="A64" s="34">
        <v>61</v>
      </c>
      <c r="B64" s="91" t="s">
        <v>129</v>
      </c>
      <c r="C64" s="14"/>
      <c r="D64" s="14">
        <v>1</v>
      </c>
      <c r="E64" s="14"/>
      <c r="F64" s="14">
        <v>1</v>
      </c>
      <c r="G64" s="14"/>
      <c r="H64" s="14"/>
      <c r="I64" s="14"/>
      <c r="J64" s="14"/>
      <c r="K64" s="34"/>
      <c r="L64" s="14">
        <f t="shared" si="1"/>
        <v>2</v>
      </c>
    </row>
    <row r="65" spans="1:12" ht="17.399999999999999" x14ac:dyDescent="0.35">
      <c r="A65" s="34">
        <v>62</v>
      </c>
      <c r="B65" s="91" t="s">
        <v>90</v>
      </c>
      <c r="C65" s="14"/>
      <c r="D65" s="14"/>
      <c r="E65" s="14">
        <v>1</v>
      </c>
      <c r="F65" s="14"/>
      <c r="G65" s="14">
        <v>1</v>
      </c>
      <c r="H65" s="14"/>
      <c r="I65" s="14"/>
      <c r="J65" s="14"/>
      <c r="K65" s="34"/>
      <c r="L65" s="14">
        <f t="shared" si="1"/>
        <v>2</v>
      </c>
    </row>
    <row r="66" spans="1:12" ht="17.399999999999999" x14ac:dyDescent="0.35">
      <c r="A66" s="34">
        <v>63</v>
      </c>
      <c r="B66" s="91" t="s">
        <v>187</v>
      </c>
      <c r="C66" s="14"/>
      <c r="D66" s="14"/>
      <c r="E66" s="14"/>
      <c r="F66" s="14">
        <v>1</v>
      </c>
      <c r="G66" s="14">
        <v>1</v>
      </c>
      <c r="H66" s="14"/>
      <c r="I66" s="14"/>
      <c r="J66" s="14"/>
      <c r="K66" s="34"/>
      <c r="L66" s="14">
        <f t="shared" si="1"/>
        <v>2</v>
      </c>
    </row>
    <row r="67" spans="1:12" ht="17.399999999999999" x14ac:dyDescent="0.35">
      <c r="A67" s="34">
        <v>64</v>
      </c>
      <c r="B67" s="91" t="s">
        <v>130</v>
      </c>
      <c r="C67" s="14"/>
      <c r="D67" s="14">
        <v>1</v>
      </c>
      <c r="E67" s="14"/>
      <c r="F67" s="14">
        <v>1</v>
      </c>
      <c r="G67" s="14"/>
      <c r="H67" s="14"/>
      <c r="I67" s="14"/>
      <c r="J67" s="14"/>
      <c r="K67" s="34"/>
      <c r="L67" s="14">
        <f t="shared" si="1"/>
        <v>2</v>
      </c>
    </row>
    <row r="68" spans="1:12" ht="17.399999999999999" x14ac:dyDescent="0.35">
      <c r="A68" s="34">
        <v>65</v>
      </c>
      <c r="B68" s="91" t="s">
        <v>96</v>
      </c>
      <c r="C68" s="14"/>
      <c r="D68" s="14"/>
      <c r="E68" s="14">
        <v>1</v>
      </c>
      <c r="F68" s="14"/>
      <c r="G68" s="14"/>
      <c r="H68" s="14"/>
      <c r="I68" s="14"/>
      <c r="J68" s="14"/>
      <c r="K68" s="34"/>
      <c r="L68" s="14">
        <f t="shared" ref="L68:L70" si="2">SUM(C68:K68)</f>
        <v>1</v>
      </c>
    </row>
    <row r="69" spans="1:12" ht="17.399999999999999" x14ac:dyDescent="0.35">
      <c r="A69" s="34">
        <v>66</v>
      </c>
      <c r="B69" s="91" t="s">
        <v>22</v>
      </c>
      <c r="C69" s="14"/>
      <c r="D69" s="14"/>
      <c r="E69" s="14"/>
      <c r="F69" s="14"/>
      <c r="G69" s="14">
        <v>1</v>
      </c>
      <c r="H69" s="14"/>
      <c r="I69" s="14"/>
      <c r="J69" s="14"/>
      <c r="K69" s="34"/>
      <c r="L69" s="14">
        <f t="shared" si="2"/>
        <v>1</v>
      </c>
    </row>
    <row r="70" spans="1:12" ht="17.399999999999999" x14ac:dyDescent="0.35">
      <c r="A70" s="34">
        <v>67</v>
      </c>
      <c r="B70" s="91" t="s">
        <v>46</v>
      </c>
      <c r="C70" s="14"/>
      <c r="D70" s="14"/>
      <c r="E70" s="14">
        <v>1</v>
      </c>
      <c r="F70" s="14"/>
      <c r="G70" s="14"/>
      <c r="H70" s="14"/>
      <c r="I70" s="14"/>
      <c r="J70" s="14"/>
      <c r="K70" s="34"/>
      <c r="L70" s="14">
        <f t="shared" si="2"/>
        <v>1</v>
      </c>
    </row>
    <row r="71" spans="1:12" x14ac:dyDescent="0.3">
      <c r="C71" s="4">
        <f>SUM(C4:C56)</f>
        <v>23</v>
      </c>
      <c r="D71" s="4">
        <f>SUM(D4:D70)</f>
        <v>21</v>
      </c>
      <c r="E71" s="4">
        <f>SUM(E4:E70)</f>
        <v>20</v>
      </c>
      <c r="F71" s="4">
        <f>SUM(F4:F70)</f>
        <v>24</v>
      </c>
      <c r="G71" s="4">
        <f>SUM(G4:G70)</f>
        <v>20</v>
      </c>
      <c r="L71" s="40">
        <f t="shared" ref="L71" si="3">SUM(C71:K71)</f>
        <v>108</v>
      </c>
    </row>
  </sheetData>
  <sortState xmlns:xlrd2="http://schemas.microsoft.com/office/spreadsheetml/2017/richdata2" ref="B4:L70">
    <sortCondition ref="B4:B70"/>
  </sortState>
  <mergeCells count="2">
    <mergeCell ref="B1:L1"/>
    <mergeCell ref="N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4" workbookViewId="0">
      <selection activeCell="L16" sqref="L16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192</v>
      </c>
      <c r="H4">
        <v>260112</v>
      </c>
    </row>
    <row r="5" spans="1:9" ht="17.399999999999999" x14ac:dyDescent="0.35">
      <c r="A5">
        <v>1</v>
      </c>
      <c r="B5" s="20" t="s">
        <v>24</v>
      </c>
      <c r="C5" s="21" t="s">
        <v>25</v>
      </c>
      <c r="D5" s="14">
        <v>189</v>
      </c>
      <c r="E5" s="14">
        <v>154</v>
      </c>
      <c r="F5" s="14">
        <v>201</v>
      </c>
      <c r="G5" s="15">
        <v>544</v>
      </c>
      <c r="H5" s="14">
        <v>12</v>
      </c>
      <c r="I5" s="14">
        <v>10</v>
      </c>
    </row>
    <row r="6" spans="1:9" ht="15.6" x14ac:dyDescent="0.3">
      <c r="A6">
        <v>2</v>
      </c>
      <c r="B6" s="151" t="s">
        <v>19</v>
      </c>
      <c r="C6" s="151" t="s">
        <v>20</v>
      </c>
      <c r="D6" s="14">
        <v>181</v>
      </c>
      <c r="E6" s="14">
        <v>150</v>
      </c>
      <c r="F6" s="14">
        <v>196</v>
      </c>
      <c r="G6" s="15">
        <v>527</v>
      </c>
      <c r="H6" s="14">
        <v>11</v>
      </c>
      <c r="I6" s="14">
        <v>14</v>
      </c>
    </row>
    <row r="7" spans="1:9" ht="17.399999999999999" x14ac:dyDescent="0.35">
      <c r="A7">
        <v>3</v>
      </c>
      <c r="B7" s="20" t="s">
        <v>24</v>
      </c>
      <c r="C7" s="21" t="s">
        <v>28</v>
      </c>
      <c r="D7" s="14">
        <v>144</v>
      </c>
      <c r="E7" s="14">
        <v>190</v>
      </c>
      <c r="F7" s="14">
        <v>179</v>
      </c>
      <c r="G7" s="15">
        <v>513</v>
      </c>
      <c r="H7" s="14">
        <v>9</v>
      </c>
      <c r="I7" s="14">
        <v>13</v>
      </c>
    </row>
    <row r="8" spans="1:9" ht="17.399999999999999" x14ac:dyDescent="0.35">
      <c r="A8">
        <v>4</v>
      </c>
      <c r="B8" s="20" t="s">
        <v>24</v>
      </c>
      <c r="C8" s="21" t="s">
        <v>27</v>
      </c>
      <c r="D8" s="14">
        <v>152</v>
      </c>
      <c r="E8" s="14">
        <v>191</v>
      </c>
      <c r="F8" s="14">
        <v>161</v>
      </c>
      <c r="G8" s="15">
        <v>504</v>
      </c>
      <c r="H8" s="14">
        <v>8</v>
      </c>
      <c r="I8" s="14">
        <v>15</v>
      </c>
    </row>
    <row r="9" spans="1:9" ht="17.399999999999999" x14ac:dyDescent="0.35">
      <c r="A9">
        <v>5</v>
      </c>
      <c r="B9" s="24" t="s">
        <v>31</v>
      </c>
      <c r="C9" s="25" t="s">
        <v>39</v>
      </c>
      <c r="D9" s="14">
        <v>128</v>
      </c>
      <c r="E9" s="14">
        <v>167</v>
      </c>
      <c r="F9" s="14">
        <v>194</v>
      </c>
      <c r="G9" s="15">
        <v>489</v>
      </c>
      <c r="H9" s="14">
        <v>7</v>
      </c>
      <c r="I9" s="14">
        <v>16</v>
      </c>
    </row>
    <row r="10" spans="1:9" ht="17.399999999999999" x14ac:dyDescent="0.35">
      <c r="A10">
        <v>6</v>
      </c>
      <c r="B10" s="20" t="s">
        <v>24</v>
      </c>
      <c r="C10" s="21" t="s">
        <v>26</v>
      </c>
      <c r="D10" s="14">
        <v>145</v>
      </c>
      <c r="E10" s="14">
        <v>190</v>
      </c>
      <c r="F10" s="14">
        <v>149</v>
      </c>
      <c r="G10" s="15">
        <v>484</v>
      </c>
      <c r="H10" s="14">
        <v>8</v>
      </c>
      <c r="I10" s="14">
        <v>13</v>
      </c>
    </row>
    <row r="11" spans="1:9" ht="17.399999999999999" x14ac:dyDescent="0.35">
      <c r="A11">
        <v>7</v>
      </c>
      <c r="B11" s="20" t="s">
        <v>24</v>
      </c>
      <c r="C11" s="21" t="s">
        <v>35</v>
      </c>
      <c r="D11" s="14">
        <v>154</v>
      </c>
      <c r="E11" s="14">
        <v>165</v>
      </c>
      <c r="F11" s="14">
        <v>164</v>
      </c>
      <c r="G11" s="15">
        <v>483</v>
      </c>
      <c r="H11" s="14">
        <v>8</v>
      </c>
      <c r="I11" s="14">
        <v>14</v>
      </c>
    </row>
    <row r="12" spans="1:9" ht="17.399999999999999" x14ac:dyDescent="0.35">
      <c r="A12">
        <v>8</v>
      </c>
      <c r="B12" s="18" t="s">
        <v>19</v>
      </c>
      <c r="C12" s="19" t="s">
        <v>23</v>
      </c>
      <c r="D12" s="14">
        <v>170</v>
      </c>
      <c r="E12" s="14">
        <v>128</v>
      </c>
      <c r="F12" s="14">
        <v>182</v>
      </c>
      <c r="G12" s="15">
        <v>480</v>
      </c>
      <c r="H12" s="14">
        <v>5</v>
      </c>
      <c r="I12" s="14">
        <v>15</v>
      </c>
    </row>
    <row r="13" spans="1:9" ht="17.399999999999999" x14ac:dyDescent="0.35">
      <c r="A13">
        <v>9</v>
      </c>
      <c r="B13" s="18" t="s">
        <v>19</v>
      </c>
      <c r="C13" s="19" t="s">
        <v>22</v>
      </c>
      <c r="D13" s="14">
        <v>156</v>
      </c>
      <c r="E13" s="14">
        <v>155</v>
      </c>
      <c r="F13" s="14">
        <v>164</v>
      </c>
      <c r="G13" s="15">
        <v>475</v>
      </c>
      <c r="H13" s="14">
        <v>9</v>
      </c>
      <c r="I13" s="14">
        <v>12</v>
      </c>
    </row>
    <row r="14" spans="1:9" ht="17.399999999999999" x14ac:dyDescent="0.35">
      <c r="A14">
        <v>10</v>
      </c>
      <c r="B14" s="18" t="s">
        <v>19</v>
      </c>
      <c r="C14" s="19" t="s">
        <v>38</v>
      </c>
      <c r="D14" s="14">
        <v>165</v>
      </c>
      <c r="E14" s="14">
        <v>139</v>
      </c>
      <c r="F14" s="14">
        <v>169</v>
      </c>
      <c r="G14" s="15">
        <v>473</v>
      </c>
      <c r="H14" s="14">
        <v>8</v>
      </c>
      <c r="I14" s="14">
        <v>14</v>
      </c>
    </row>
    <row r="15" spans="1:9" ht="18" x14ac:dyDescent="0.35">
      <c r="A15">
        <v>11</v>
      </c>
      <c r="B15" s="26" t="s">
        <v>33</v>
      </c>
      <c r="C15" s="27" t="s">
        <v>34</v>
      </c>
      <c r="D15" s="14">
        <v>140</v>
      </c>
      <c r="E15" s="14">
        <v>171</v>
      </c>
      <c r="F15" s="14">
        <v>155</v>
      </c>
      <c r="G15" s="15">
        <v>466</v>
      </c>
      <c r="H15" s="14">
        <v>6</v>
      </c>
      <c r="I15" s="14">
        <v>12</v>
      </c>
    </row>
    <row r="16" spans="1:9" ht="17.399999999999999" x14ac:dyDescent="0.35">
      <c r="A16">
        <v>12</v>
      </c>
      <c r="B16" s="18" t="s">
        <v>19</v>
      </c>
      <c r="C16" s="19" t="s">
        <v>21</v>
      </c>
      <c r="D16" s="14">
        <v>171</v>
      </c>
      <c r="E16" s="14">
        <v>144</v>
      </c>
      <c r="F16" s="14">
        <v>148</v>
      </c>
      <c r="G16" s="15">
        <v>463</v>
      </c>
      <c r="H16" s="14">
        <v>4</v>
      </c>
      <c r="I16" s="14">
        <v>16</v>
      </c>
    </row>
    <row r="17" spans="1:9" ht="17.399999999999999" x14ac:dyDescent="0.35">
      <c r="A17">
        <v>13</v>
      </c>
      <c r="B17" s="24" t="s">
        <v>31</v>
      </c>
      <c r="C17" s="25" t="s">
        <v>32</v>
      </c>
      <c r="D17" s="14">
        <v>144</v>
      </c>
      <c r="E17" s="14">
        <v>172</v>
      </c>
      <c r="F17" s="14">
        <v>143</v>
      </c>
      <c r="G17" s="15">
        <v>459</v>
      </c>
      <c r="H17" s="14">
        <v>9</v>
      </c>
      <c r="I17" s="14">
        <v>11</v>
      </c>
    </row>
    <row r="18" spans="1:9" ht="17.399999999999999" x14ac:dyDescent="0.35">
      <c r="A18">
        <v>14</v>
      </c>
      <c r="B18" s="24" t="s">
        <v>31</v>
      </c>
      <c r="C18" s="25" t="s">
        <v>40</v>
      </c>
      <c r="D18" s="14">
        <v>150</v>
      </c>
      <c r="E18" s="14">
        <v>155</v>
      </c>
      <c r="F18" s="14">
        <v>147</v>
      </c>
      <c r="G18" s="15">
        <v>452</v>
      </c>
      <c r="H18" s="14">
        <v>7</v>
      </c>
      <c r="I18" s="14">
        <v>12</v>
      </c>
    </row>
    <row r="19" spans="1:9" ht="17.399999999999999" x14ac:dyDescent="0.35">
      <c r="A19">
        <v>15</v>
      </c>
      <c r="B19" s="24" t="s">
        <v>31</v>
      </c>
      <c r="C19" s="25" t="s">
        <v>36</v>
      </c>
      <c r="D19" s="14">
        <v>111</v>
      </c>
      <c r="E19" s="14">
        <v>163</v>
      </c>
      <c r="F19" s="14">
        <v>169</v>
      </c>
      <c r="G19" s="15">
        <v>443</v>
      </c>
      <c r="H19" s="14">
        <v>10</v>
      </c>
      <c r="I19" s="14">
        <v>8</v>
      </c>
    </row>
    <row r="20" spans="1:9" ht="17.399999999999999" x14ac:dyDescent="0.35">
      <c r="A20">
        <v>16</v>
      </c>
      <c r="B20" s="38" t="s">
        <v>29</v>
      </c>
      <c r="C20" s="39" t="s">
        <v>30</v>
      </c>
      <c r="D20" s="14">
        <v>160</v>
      </c>
      <c r="E20" s="14">
        <v>140</v>
      </c>
      <c r="F20" s="14">
        <v>137</v>
      </c>
      <c r="G20" s="15">
        <v>437</v>
      </c>
      <c r="H20" s="14">
        <v>5</v>
      </c>
      <c r="I20" s="14">
        <v>13</v>
      </c>
    </row>
    <row r="21" spans="1:9" ht="18" x14ac:dyDescent="0.35">
      <c r="A21">
        <v>17</v>
      </c>
      <c r="B21" s="22" t="s">
        <v>29</v>
      </c>
      <c r="C21" s="23" t="s">
        <v>70</v>
      </c>
      <c r="D21" s="14">
        <v>121</v>
      </c>
      <c r="E21" s="14">
        <v>165</v>
      </c>
      <c r="F21" s="14">
        <v>144</v>
      </c>
      <c r="G21" s="15">
        <v>430</v>
      </c>
      <c r="H21" s="14">
        <v>6</v>
      </c>
      <c r="I21" s="14">
        <v>12</v>
      </c>
    </row>
    <row r="22" spans="1:9" ht="18" x14ac:dyDescent="0.35">
      <c r="A22">
        <v>18</v>
      </c>
      <c r="B22" s="22" t="s">
        <v>29</v>
      </c>
      <c r="C22" s="23" t="s">
        <v>52</v>
      </c>
      <c r="D22" s="14">
        <v>136</v>
      </c>
      <c r="E22" s="14">
        <v>150</v>
      </c>
      <c r="F22" s="14">
        <v>138</v>
      </c>
      <c r="G22" s="15">
        <v>424</v>
      </c>
      <c r="H22" s="14">
        <v>8</v>
      </c>
      <c r="I22" s="14">
        <v>8</v>
      </c>
    </row>
    <row r="23" spans="1:9" ht="18" x14ac:dyDescent="0.35">
      <c r="A23">
        <v>19</v>
      </c>
      <c r="B23" s="26" t="s">
        <v>33</v>
      </c>
      <c r="C23" s="27" t="s">
        <v>58</v>
      </c>
      <c r="D23" s="14">
        <v>138</v>
      </c>
      <c r="E23" s="14">
        <v>141</v>
      </c>
      <c r="F23" s="14">
        <v>145</v>
      </c>
      <c r="G23" s="15">
        <v>424</v>
      </c>
      <c r="H23" s="14">
        <v>7</v>
      </c>
      <c r="I23" s="14">
        <v>12</v>
      </c>
    </row>
    <row r="24" spans="1:9" ht="18" x14ac:dyDescent="0.35">
      <c r="A24">
        <v>20</v>
      </c>
      <c r="B24" s="30" t="s">
        <v>53</v>
      </c>
      <c r="C24" s="31" t="s">
        <v>63</v>
      </c>
      <c r="D24" s="14">
        <v>118</v>
      </c>
      <c r="E24" s="14">
        <v>132</v>
      </c>
      <c r="F24" s="14">
        <v>172</v>
      </c>
      <c r="G24" s="15">
        <v>422</v>
      </c>
      <c r="H24" s="14">
        <v>6</v>
      </c>
      <c r="I24" s="14">
        <v>10</v>
      </c>
    </row>
    <row r="25" spans="1:9" ht="17.399999999999999" x14ac:dyDescent="0.35">
      <c r="A25">
        <v>21</v>
      </c>
      <c r="B25" s="28" t="s">
        <v>41</v>
      </c>
      <c r="C25" s="29" t="s">
        <v>46</v>
      </c>
      <c r="D25" s="14">
        <v>124</v>
      </c>
      <c r="E25" s="14">
        <v>138</v>
      </c>
      <c r="F25" s="14">
        <v>146</v>
      </c>
      <c r="G25" s="15">
        <v>408</v>
      </c>
      <c r="H25" s="14">
        <v>9</v>
      </c>
      <c r="I25" s="14">
        <v>6</v>
      </c>
    </row>
    <row r="26" spans="1:9" ht="17.399999999999999" x14ac:dyDescent="0.35">
      <c r="A26">
        <v>22</v>
      </c>
      <c r="B26" s="28" t="s">
        <v>41</v>
      </c>
      <c r="C26" s="29" t="s">
        <v>47</v>
      </c>
      <c r="D26" s="14">
        <v>136</v>
      </c>
      <c r="E26" s="14">
        <v>157</v>
      </c>
      <c r="F26" s="14">
        <v>112</v>
      </c>
      <c r="G26" s="15">
        <v>405</v>
      </c>
      <c r="H26" s="14">
        <v>5</v>
      </c>
      <c r="I26" s="14">
        <v>10</v>
      </c>
    </row>
    <row r="27" spans="1:9" ht="17.399999999999999" x14ac:dyDescent="0.35">
      <c r="A27">
        <v>23</v>
      </c>
      <c r="B27" s="152" t="s">
        <v>41</v>
      </c>
      <c r="C27" s="153" t="s">
        <v>51</v>
      </c>
      <c r="D27" s="14">
        <v>133</v>
      </c>
      <c r="E27" s="14">
        <v>132</v>
      </c>
      <c r="F27" s="14">
        <v>129</v>
      </c>
      <c r="G27" s="15">
        <v>394</v>
      </c>
      <c r="H27" s="14">
        <v>4</v>
      </c>
      <c r="I27" s="14">
        <v>12</v>
      </c>
    </row>
    <row r="28" spans="1:9" ht="18" x14ac:dyDescent="0.35">
      <c r="A28">
        <v>24</v>
      </c>
      <c r="B28" s="22" t="s">
        <v>29</v>
      </c>
      <c r="C28" s="23" t="s">
        <v>61</v>
      </c>
      <c r="D28" s="14">
        <v>158</v>
      </c>
      <c r="E28" s="14">
        <v>110</v>
      </c>
      <c r="F28" s="14">
        <v>120</v>
      </c>
      <c r="G28" s="15">
        <v>388</v>
      </c>
      <c r="H28" s="14">
        <v>7</v>
      </c>
      <c r="I28" s="14">
        <v>5</v>
      </c>
    </row>
    <row r="29" spans="1:9" ht="17.399999999999999" x14ac:dyDescent="0.35">
      <c r="A29">
        <v>25</v>
      </c>
      <c r="B29" s="24" t="s">
        <v>31</v>
      </c>
      <c r="C29" s="25" t="s">
        <v>45</v>
      </c>
      <c r="D29" s="14">
        <v>118</v>
      </c>
      <c r="E29" s="14">
        <v>130</v>
      </c>
      <c r="F29" s="14">
        <v>137</v>
      </c>
      <c r="G29" s="15">
        <v>385</v>
      </c>
      <c r="H29" s="14">
        <v>1</v>
      </c>
      <c r="I29" s="14">
        <v>13</v>
      </c>
    </row>
    <row r="30" spans="1:9" ht="17.399999999999999" x14ac:dyDescent="0.35">
      <c r="A30">
        <v>26</v>
      </c>
      <c r="B30" s="28" t="s">
        <v>41</v>
      </c>
      <c r="C30" s="29" t="s">
        <v>55</v>
      </c>
      <c r="D30" s="14">
        <v>148</v>
      </c>
      <c r="E30" s="14">
        <v>135</v>
      </c>
      <c r="F30" s="14">
        <v>102</v>
      </c>
      <c r="G30" s="15">
        <v>385</v>
      </c>
      <c r="H30" s="14">
        <v>7</v>
      </c>
      <c r="I30" s="14">
        <v>6</v>
      </c>
    </row>
    <row r="31" spans="1:9" ht="18" x14ac:dyDescent="0.35">
      <c r="A31">
        <v>27</v>
      </c>
      <c r="B31" s="30" t="s">
        <v>53</v>
      </c>
      <c r="C31" s="31" t="s">
        <v>54</v>
      </c>
      <c r="D31" s="14">
        <v>138</v>
      </c>
      <c r="E31" s="14">
        <v>97</v>
      </c>
      <c r="F31" s="14">
        <v>143</v>
      </c>
      <c r="G31" s="15">
        <v>378</v>
      </c>
      <c r="H31" s="14">
        <v>6</v>
      </c>
      <c r="I31" s="14">
        <v>5</v>
      </c>
    </row>
    <row r="32" spans="1:9" ht="18" x14ac:dyDescent="0.35">
      <c r="A32">
        <v>28</v>
      </c>
      <c r="B32" s="30" t="s">
        <v>53</v>
      </c>
      <c r="C32" s="31" t="s">
        <v>68</v>
      </c>
      <c r="D32" s="14">
        <v>114</v>
      </c>
      <c r="E32" s="14">
        <v>123</v>
      </c>
      <c r="F32" s="14">
        <v>137</v>
      </c>
      <c r="G32" s="15">
        <v>374</v>
      </c>
      <c r="H32" s="14">
        <v>6</v>
      </c>
      <c r="I32" s="14">
        <v>10</v>
      </c>
    </row>
    <row r="33" spans="1:9" ht="18" x14ac:dyDescent="0.35">
      <c r="A33">
        <v>29</v>
      </c>
      <c r="B33" s="22" t="s">
        <v>29</v>
      </c>
      <c r="C33" s="31" t="s">
        <v>193</v>
      </c>
      <c r="D33" s="14">
        <v>127</v>
      </c>
      <c r="E33" s="14">
        <v>141</v>
      </c>
      <c r="F33" s="14">
        <v>105</v>
      </c>
      <c r="G33" s="15">
        <v>373</v>
      </c>
      <c r="H33" s="14"/>
      <c r="I33" s="14"/>
    </row>
    <row r="34" spans="1:9" ht="18" x14ac:dyDescent="0.35">
      <c r="A34">
        <v>30</v>
      </c>
      <c r="B34" s="26" t="s">
        <v>33</v>
      </c>
      <c r="C34" s="27" t="s">
        <v>37</v>
      </c>
      <c r="D34" s="14">
        <v>133</v>
      </c>
      <c r="E34" s="14">
        <v>95</v>
      </c>
      <c r="F34" s="14">
        <v>142</v>
      </c>
      <c r="G34" s="15">
        <v>370</v>
      </c>
      <c r="H34" s="14">
        <v>2</v>
      </c>
      <c r="I34" s="14">
        <v>10</v>
      </c>
    </row>
    <row r="35" spans="1:9" ht="18" x14ac:dyDescent="0.35">
      <c r="A35">
        <v>31</v>
      </c>
      <c r="B35" s="26" t="s">
        <v>33</v>
      </c>
      <c r="C35" s="27" t="s">
        <v>43</v>
      </c>
      <c r="D35" s="14">
        <v>107</v>
      </c>
      <c r="E35" s="14">
        <v>163</v>
      </c>
      <c r="F35" s="14">
        <v>99</v>
      </c>
      <c r="G35" s="15">
        <v>369</v>
      </c>
      <c r="H35" s="14">
        <v>6</v>
      </c>
      <c r="I35" s="14">
        <v>6</v>
      </c>
    </row>
    <row r="36" spans="1:9" ht="18" x14ac:dyDescent="0.35">
      <c r="A36">
        <v>32</v>
      </c>
      <c r="B36" s="30" t="s">
        <v>53</v>
      </c>
      <c r="C36" s="31" t="s">
        <v>56</v>
      </c>
      <c r="D36" s="14">
        <v>117</v>
      </c>
      <c r="E36" s="14">
        <v>132</v>
      </c>
      <c r="F36" s="14">
        <v>120</v>
      </c>
      <c r="G36" s="15">
        <v>369</v>
      </c>
      <c r="H36" s="14">
        <v>6</v>
      </c>
      <c r="I36" s="14">
        <v>6</v>
      </c>
    </row>
    <row r="37" spans="1:9" ht="18" x14ac:dyDescent="0.35">
      <c r="A37">
        <v>33</v>
      </c>
      <c r="B37" s="30" t="s">
        <v>53</v>
      </c>
      <c r="C37" s="31" t="s">
        <v>57</v>
      </c>
      <c r="D37" s="14">
        <v>86</v>
      </c>
      <c r="E37" s="14">
        <v>115</v>
      </c>
      <c r="F37" s="14">
        <v>156</v>
      </c>
      <c r="G37" s="15">
        <v>357</v>
      </c>
      <c r="H37" s="14">
        <v>5</v>
      </c>
      <c r="I37" s="14">
        <v>7</v>
      </c>
    </row>
    <row r="38" spans="1:9" ht="18" x14ac:dyDescent="0.35">
      <c r="A38">
        <v>34</v>
      </c>
      <c r="B38" s="26" t="s">
        <v>33</v>
      </c>
      <c r="C38" s="27" t="s">
        <v>62</v>
      </c>
      <c r="D38" s="14">
        <v>123</v>
      </c>
      <c r="E38" s="14">
        <v>118</v>
      </c>
      <c r="F38" s="14">
        <v>109</v>
      </c>
      <c r="G38" s="15">
        <v>350</v>
      </c>
      <c r="H38" s="14">
        <v>4</v>
      </c>
      <c r="I38" s="14">
        <v>8</v>
      </c>
    </row>
    <row r="39" spans="1:9" ht="18" x14ac:dyDescent="0.35">
      <c r="A39">
        <v>35</v>
      </c>
      <c r="B39" s="30" t="s">
        <v>53</v>
      </c>
      <c r="C39" s="31" t="s">
        <v>64</v>
      </c>
      <c r="D39" s="14">
        <v>126</v>
      </c>
      <c r="E39" s="14">
        <v>95</v>
      </c>
      <c r="F39" s="14">
        <v>126</v>
      </c>
      <c r="G39" s="15">
        <v>347</v>
      </c>
      <c r="H39" s="14">
        <v>1</v>
      </c>
      <c r="I39" s="14">
        <v>9</v>
      </c>
    </row>
    <row r="40" spans="1:9" ht="17.399999999999999" x14ac:dyDescent="0.35">
      <c r="A40">
        <v>36</v>
      </c>
      <c r="B40" s="28" t="s">
        <v>41</v>
      </c>
      <c r="C40" s="29" t="s">
        <v>42</v>
      </c>
      <c r="D40" s="14">
        <v>124</v>
      </c>
      <c r="E40" s="14">
        <v>130</v>
      </c>
      <c r="F40" s="14">
        <v>88</v>
      </c>
      <c r="G40" s="15">
        <v>342</v>
      </c>
      <c r="H40" s="14">
        <v>1</v>
      </c>
      <c r="I40" s="14">
        <v>9</v>
      </c>
    </row>
    <row r="41" spans="1:9" ht="18" x14ac:dyDescent="0.35">
      <c r="A41">
        <v>37</v>
      </c>
      <c r="B41" s="30" t="s">
        <v>53</v>
      </c>
      <c r="C41" s="31" t="s">
        <v>66</v>
      </c>
      <c r="D41" s="14">
        <v>108</v>
      </c>
      <c r="E41" s="14">
        <v>100</v>
      </c>
      <c r="F41" s="14">
        <v>134</v>
      </c>
      <c r="G41" s="15">
        <v>342</v>
      </c>
      <c r="H41" s="14">
        <v>4</v>
      </c>
      <c r="I41" s="14">
        <v>11</v>
      </c>
    </row>
    <row r="42" spans="1:9" ht="18" x14ac:dyDescent="0.35">
      <c r="A42">
        <v>38</v>
      </c>
      <c r="B42" s="22" t="s">
        <v>29</v>
      </c>
      <c r="C42" s="23" t="s">
        <v>74</v>
      </c>
      <c r="D42" s="14">
        <v>139</v>
      </c>
      <c r="E42" s="14">
        <v>116</v>
      </c>
      <c r="F42" s="14">
        <v>80</v>
      </c>
      <c r="G42" s="15">
        <v>335</v>
      </c>
      <c r="H42" s="14">
        <v>4</v>
      </c>
      <c r="I42" s="14">
        <v>5</v>
      </c>
    </row>
    <row r="43" spans="1:9" ht="18" x14ac:dyDescent="0.35">
      <c r="A43">
        <v>39</v>
      </c>
      <c r="B43" s="26" t="s">
        <v>33</v>
      </c>
      <c r="C43" s="27" t="s">
        <v>73</v>
      </c>
      <c r="D43" s="14">
        <v>97</v>
      </c>
      <c r="E43" s="14">
        <v>128</v>
      </c>
      <c r="F43" s="14">
        <v>101</v>
      </c>
      <c r="G43" s="15">
        <v>326</v>
      </c>
      <c r="H43" s="14">
        <v>3</v>
      </c>
      <c r="I43" s="14">
        <v>9</v>
      </c>
    </row>
    <row r="44" spans="1:9" ht="18" x14ac:dyDescent="0.35">
      <c r="A44">
        <v>40</v>
      </c>
      <c r="B44" s="26" t="s">
        <v>33</v>
      </c>
      <c r="C44" s="27" t="s">
        <v>59</v>
      </c>
      <c r="D44" s="14">
        <v>83</v>
      </c>
      <c r="E44" s="14">
        <v>124</v>
      </c>
      <c r="F44" s="14">
        <v>117</v>
      </c>
      <c r="G44" s="15">
        <v>324</v>
      </c>
      <c r="H44" s="14">
        <v>5</v>
      </c>
      <c r="I44" s="14">
        <v>6</v>
      </c>
    </row>
    <row r="45" spans="1:9" ht="18" x14ac:dyDescent="0.35">
      <c r="A45">
        <v>41</v>
      </c>
      <c r="B45" s="22" t="s">
        <v>29</v>
      </c>
      <c r="C45" s="23" t="s">
        <v>72</v>
      </c>
      <c r="D45" s="14">
        <v>99</v>
      </c>
      <c r="E45" s="14">
        <v>107</v>
      </c>
      <c r="F45" s="14">
        <v>114</v>
      </c>
      <c r="G45" s="15">
        <v>320</v>
      </c>
      <c r="H45" s="14">
        <v>2</v>
      </c>
      <c r="I45" s="14">
        <v>6</v>
      </c>
    </row>
    <row r="46" spans="1:9" ht="18" x14ac:dyDescent="0.35">
      <c r="A46">
        <v>42</v>
      </c>
      <c r="B46" s="22" t="s">
        <v>29</v>
      </c>
      <c r="C46" s="23" t="s">
        <v>75</v>
      </c>
      <c r="D46" s="14">
        <v>96</v>
      </c>
      <c r="E46" s="14">
        <v>104</v>
      </c>
      <c r="F46" s="14">
        <v>101</v>
      </c>
      <c r="G46" s="15">
        <v>301</v>
      </c>
      <c r="H46" s="14">
        <v>4</v>
      </c>
      <c r="I46" s="14">
        <v>4</v>
      </c>
    </row>
    <row r="47" spans="1:9" ht="18" x14ac:dyDescent="0.35">
      <c r="A47">
        <v>43</v>
      </c>
      <c r="B47" s="22" t="s">
        <v>29</v>
      </c>
      <c r="C47" s="155" t="s">
        <v>194</v>
      </c>
      <c r="D47" s="14">
        <v>97</v>
      </c>
      <c r="E47" s="14">
        <v>87</v>
      </c>
      <c r="F47" s="14">
        <v>107</v>
      </c>
      <c r="G47" s="15">
        <v>291</v>
      </c>
      <c r="H47" s="14"/>
      <c r="I47" s="14"/>
    </row>
    <row r="48" spans="1:9" ht="18" x14ac:dyDescent="0.35">
      <c r="A48">
        <v>44</v>
      </c>
      <c r="B48" s="22" t="s">
        <v>29</v>
      </c>
      <c r="C48" s="155" t="s">
        <v>195</v>
      </c>
      <c r="D48" s="14">
        <v>75</v>
      </c>
      <c r="E48" s="14">
        <v>83</v>
      </c>
      <c r="F48" s="14">
        <v>76</v>
      </c>
      <c r="G48" s="15">
        <v>234</v>
      </c>
      <c r="H48" s="14"/>
      <c r="I48" s="14"/>
    </row>
    <row r="49" spans="1:9" ht="18" x14ac:dyDescent="0.35">
      <c r="A49">
        <v>45</v>
      </c>
      <c r="B49" s="154" t="s">
        <v>29</v>
      </c>
      <c r="C49" s="155" t="s">
        <v>77</v>
      </c>
      <c r="D49" s="14">
        <v>47</v>
      </c>
      <c r="E49" s="14">
        <v>25</v>
      </c>
      <c r="F49" s="14">
        <v>79</v>
      </c>
      <c r="G49" s="15">
        <v>151</v>
      </c>
      <c r="H49" s="14">
        <v>2</v>
      </c>
      <c r="I49" s="14">
        <v>2</v>
      </c>
    </row>
    <row r="50" spans="1:9" ht="18" x14ac:dyDescent="0.35">
      <c r="B50" s="36"/>
      <c r="C50" s="37"/>
    </row>
    <row r="51" spans="1:9" ht="18" x14ac:dyDescent="0.35">
      <c r="B51" s="36"/>
      <c r="C51" s="37"/>
    </row>
    <row r="52" spans="1:9" ht="17.399999999999999" x14ac:dyDescent="0.35">
      <c r="A52">
        <v>1</v>
      </c>
      <c r="B52" s="89" t="s">
        <v>107</v>
      </c>
      <c r="C52" s="81" t="s">
        <v>90</v>
      </c>
      <c r="D52" s="14">
        <v>214</v>
      </c>
      <c r="E52" s="14">
        <v>218</v>
      </c>
      <c r="F52" s="14">
        <v>180</v>
      </c>
      <c r="G52" s="15">
        <v>612</v>
      </c>
      <c r="H52" s="14">
        <v>18</v>
      </c>
      <c r="I52" s="14">
        <v>10</v>
      </c>
    </row>
    <row r="53" spans="1:9" ht="17.399999999999999" x14ac:dyDescent="0.35">
      <c r="A53">
        <v>2</v>
      </c>
      <c r="B53" s="160" t="s">
        <v>17</v>
      </c>
      <c r="C53" s="162" t="s">
        <v>88</v>
      </c>
      <c r="D53" s="14">
        <v>222</v>
      </c>
      <c r="E53" s="14">
        <v>202</v>
      </c>
      <c r="F53" s="14">
        <v>165</v>
      </c>
      <c r="G53" s="15">
        <v>589</v>
      </c>
      <c r="H53" s="14">
        <v>13</v>
      </c>
      <c r="I53" s="14">
        <v>15</v>
      </c>
    </row>
    <row r="54" spans="1:9" ht="17.399999999999999" x14ac:dyDescent="0.35">
      <c r="A54">
        <v>3</v>
      </c>
      <c r="B54" s="85" t="s">
        <v>17</v>
      </c>
      <c r="C54" s="62" t="s">
        <v>86</v>
      </c>
      <c r="D54" s="14">
        <v>202</v>
      </c>
      <c r="E54" s="14">
        <v>159</v>
      </c>
      <c r="F54" s="14">
        <v>224</v>
      </c>
      <c r="G54" s="15">
        <v>585</v>
      </c>
      <c r="H54" s="14">
        <v>16</v>
      </c>
      <c r="I54" s="14">
        <v>12</v>
      </c>
    </row>
    <row r="55" spans="1:9" ht="17.399999999999999" x14ac:dyDescent="0.35">
      <c r="A55">
        <v>4</v>
      </c>
      <c r="B55" s="85" t="s">
        <v>17</v>
      </c>
      <c r="C55" s="62" t="s">
        <v>98</v>
      </c>
      <c r="D55" s="14">
        <v>156</v>
      </c>
      <c r="E55" s="14">
        <v>235</v>
      </c>
      <c r="F55" s="14">
        <v>190</v>
      </c>
      <c r="G55" s="15">
        <v>581</v>
      </c>
      <c r="H55" s="14">
        <v>13</v>
      </c>
      <c r="I55" s="14">
        <v>13</v>
      </c>
    </row>
    <row r="56" spans="1:9" ht="17.399999999999999" x14ac:dyDescent="0.35">
      <c r="A56">
        <v>5</v>
      </c>
      <c r="B56" s="85" t="s">
        <v>17</v>
      </c>
      <c r="C56" s="62" t="s">
        <v>82</v>
      </c>
      <c r="D56" s="14">
        <v>199</v>
      </c>
      <c r="E56" s="14">
        <v>196</v>
      </c>
      <c r="F56" s="14">
        <v>181</v>
      </c>
      <c r="G56" s="15">
        <v>576</v>
      </c>
      <c r="H56" s="14">
        <v>13</v>
      </c>
      <c r="I56" s="14">
        <v>15</v>
      </c>
    </row>
    <row r="57" spans="1:9" ht="17.399999999999999" x14ac:dyDescent="0.35">
      <c r="A57">
        <v>6</v>
      </c>
      <c r="B57" s="89" t="s">
        <v>107</v>
      </c>
      <c r="C57" s="77" t="s">
        <v>99</v>
      </c>
      <c r="D57" s="14">
        <v>168</v>
      </c>
      <c r="E57" s="14">
        <v>203</v>
      </c>
      <c r="F57" s="14">
        <v>202</v>
      </c>
      <c r="G57" s="15">
        <v>573</v>
      </c>
      <c r="H57" s="14">
        <v>14</v>
      </c>
      <c r="I57" s="14">
        <v>13</v>
      </c>
    </row>
    <row r="58" spans="1:9" ht="17.399999999999999" x14ac:dyDescent="0.35">
      <c r="A58">
        <v>7</v>
      </c>
      <c r="B58" s="90" t="s">
        <v>108</v>
      </c>
      <c r="C58" s="93" t="s">
        <v>145</v>
      </c>
      <c r="D58" s="14">
        <v>200</v>
      </c>
      <c r="E58" s="14">
        <v>200</v>
      </c>
      <c r="F58" s="14">
        <v>173</v>
      </c>
      <c r="G58" s="15">
        <v>573</v>
      </c>
      <c r="H58" s="14">
        <v>13</v>
      </c>
      <c r="I58" s="14">
        <v>14</v>
      </c>
    </row>
    <row r="59" spans="1:9" ht="17.399999999999999" x14ac:dyDescent="0.35">
      <c r="A59">
        <v>8</v>
      </c>
      <c r="B59" s="90" t="s">
        <v>108</v>
      </c>
      <c r="C59" s="93" t="s">
        <v>125</v>
      </c>
      <c r="D59" s="14">
        <v>191</v>
      </c>
      <c r="E59" s="14">
        <v>180</v>
      </c>
      <c r="F59" s="14">
        <v>201</v>
      </c>
      <c r="G59" s="15">
        <v>572</v>
      </c>
      <c r="H59" s="14">
        <v>13</v>
      </c>
      <c r="I59" s="14">
        <v>16</v>
      </c>
    </row>
    <row r="60" spans="1:9" ht="17.399999999999999" x14ac:dyDescent="0.35">
      <c r="A60">
        <v>9</v>
      </c>
      <c r="B60" s="89" t="s">
        <v>107</v>
      </c>
      <c r="C60" s="77" t="s">
        <v>119</v>
      </c>
      <c r="D60" s="14">
        <v>180</v>
      </c>
      <c r="E60" s="14">
        <v>199</v>
      </c>
      <c r="F60" s="14">
        <v>190</v>
      </c>
      <c r="G60" s="15">
        <v>569</v>
      </c>
      <c r="H60" s="14">
        <v>15</v>
      </c>
      <c r="I60" s="14">
        <v>14</v>
      </c>
    </row>
    <row r="61" spans="1:9" ht="17.399999999999999" x14ac:dyDescent="0.35">
      <c r="A61">
        <v>10</v>
      </c>
      <c r="B61" s="85" t="s">
        <v>17</v>
      </c>
      <c r="C61" s="62" t="s">
        <v>18</v>
      </c>
      <c r="D61" s="14">
        <v>162</v>
      </c>
      <c r="E61" s="14">
        <v>205</v>
      </c>
      <c r="F61" s="14">
        <v>201</v>
      </c>
      <c r="G61" s="15">
        <v>568</v>
      </c>
      <c r="H61" s="14">
        <v>12</v>
      </c>
      <c r="I61" s="14">
        <v>15</v>
      </c>
    </row>
    <row r="62" spans="1:9" ht="17.399999999999999" x14ac:dyDescent="0.35">
      <c r="A62">
        <v>11</v>
      </c>
      <c r="B62" s="86" t="s">
        <v>105</v>
      </c>
      <c r="C62" s="78" t="s">
        <v>85</v>
      </c>
      <c r="D62" s="14">
        <v>193</v>
      </c>
      <c r="E62" s="14">
        <v>179</v>
      </c>
      <c r="F62" s="14">
        <v>192</v>
      </c>
      <c r="G62" s="15">
        <v>564</v>
      </c>
      <c r="H62" s="14">
        <v>14</v>
      </c>
      <c r="I62" s="14">
        <v>13</v>
      </c>
    </row>
    <row r="63" spans="1:9" ht="17.399999999999999" x14ac:dyDescent="0.35">
      <c r="A63">
        <v>12</v>
      </c>
      <c r="B63" s="86" t="s">
        <v>105</v>
      </c>
      <c r="C63" s="78" t="s">
        <v>118</v>
      </c>
      <c r="D63" s="14">
        <v>206</v>
      </c>
      <c r="E63" s="14">
        <v>179</v>
      </c>
      <c r="F63" s="14">
        <v>178</v>
      </c>
      <c r="G63" s="15">
        <v>563</v>
      </c>
      <c r="H63" s="14">
        <v>11</v>
      </c>
      <c r="I63" s="14">
        <v>18</v>
      </c>
    </row>
    <row r="64" spans="1:9" ht="17.399999999999999" x14ac:dyDescent="0.35">
      <c r="A64">
        <v>13</v>
      </c>
      <c r="B64" s="22" t="s">
        <v>126</v>
      </c>
      <c r="C64" s="39" t="s">
        <v>127</v>
      </c>
      <c r="D64" s="14">
        <v>166</v>
      </c>
      <c r="E64" s="14">
        <v>194</v>
      </c>
      <c r="F64" s="14">
        <v>188</v>
      </c>
      <c r="G64" s="15">
        <v>548</v>
      </c>
      <c r="H64" s="14">
        <v>9</v>
      </c>
      <c r="I64" s="14">
        <v>16</v>
      </c>
    </row>
    <row r="65" spans="1:9" ht="17.399999999999999" x14ac:dyDescent="0.35">
      <c r="A65">
        <v>14</v>
      </c>
      <c r="B65" s="89" t="s">
        <v>107</v>
      </c>
      <c r="C65" s="77" t="s">
        <v>139</v>
      </c>
      <c r="D65" s="14">
        <v>189</v>
      </c>
      <c r="E65" s="14">
        <v>180</v>
      </c>
      <c r="F65" s="14">
        <v>178</v>
      </c>
      <c r="G65" s="15">
        <v>547</v>
      </c>
      <c r="H65" s="14">
        <v>11</v>
      </c>
      <c r="I65" s="14">
        <v>15</v>
      </c>
    </row>
    <row r="66" spans="1:9" ht="17.399999999999999" x14ac:dyDescent="0.35">
      <c r="A66">
        <v>15</v>
      </c>
      <c r="B66" s="97" t="s">
        <v>123</v>
      </c>
      <c r="C66" s="98" t="s">
        <v>132</v>
      </c>
      <c r="D66" s="14">
        <v>197</v>
      </c>
      <c r="E66" s="14">
        <v>169</v>
      </c>
      <c r="F66" s="14">
        <v>178</v>
      </c>
      <c r="G66" s="15">
        <v>544</v>
      </c>
      <c r="H66" s="14">
        <v>13</v>
      </c>
      <c r="I66" s="14">
        <v>9</v>
      </c>
    </row>
    <row r="67" spans="1:9" ht="17.399999999999999" x14ac:dyDescent="0.35">
      <c r="A67">
        <v>16</v>
      </c>
      <c r="B67" s="87" t="s">
        <v>106</v>
      </c>
      <c r="C67" s="94" t="s">
        <v>144</v>
      </c>
      <c r="D67" s="14">
        <v>160</v>
      </c>
      <c r="E67" s="14">
        <v>181</v>
      </c>
      <c r="F67" s="14">
        <v>203</v>
      </c>
      <c r="G67" s="15">
        <v>544</v>
      </c>
      <c r="H67" s="14">
        <v>10</v>
      </c>
      <c r="I67" s="14">
        <v>15</v>
      </c>
    </row>
    <row r="68" spans="1:9" ht="17.399999999999999" x14ac:dyDescent="0.35">
      <c r="A68">
        <v>17</v>
      </c>
      <c r="B68" s="85" t="s">
        <v>17</v>
      </c>
      <c r="C68" s="62" t="s">
        <v>83</v>
      </c>
      <c r="D68" s="14">
        <v>157</v>
      </c>
      <c r="E68" s="14">
        <v>185</v>
      </c>
      <c r="F68" s="14">
        <v>200</v>
      </c>
      <c r="G68" s="15">
        <v>542</v>
      </c>
      <c r="H68" s="14">
        <v>15</v>
      </c>
      <c r="I68" s="14">
        <v>8</v>
      </c>
    </row>
    <row r="69" spans="1:9" ht="17.399999999999999" x14ac:dyDescent="0.35">
      <c r="A69">
        <v>18</v>
      </c>
      <c r="B69" s="86" t="s">
        <v>105</v>
      </c>
      <c r="C69" s="78" t="s">
        <v>95</v>
      </c>
      <c r="D69" s="14">
        <v>191</v>
      </c>
      <c r="E69" s="14">
        <v>154</v>
      </c>
      <c r="F69" s="14">
        <v>195</v>
      </c>
      <c r="G69" s="15">
        <v>540</v>
      </c>
      <c r="H69" s="14">
        <v>12</v>
      </c>
      <c r="I69" s="14">
        <v>11</v>
      </c>
    </row>
    <row r="70" spans="1:9" ht="17.399999999999999" x14ac:dyDescent="0.35">
      <c r="A70">
        <v>19</v>
      </c>
      <c r="B70" s="85" t="s">
        <v>17</v>
      </c>
      <c r="C70" s="62" t="s">
        <v>84</v>
      </c>
      <c r="D70" s="14">
        <v>199</v>
      </c>
      <c r="E70" s="14">
        <v>167</v>
      </c>
      <c r="F70" s="14">
        <v>172</v>
      </c>
      <c r="G70" s="15">
        <v>538</v>
      </c>
      <c r="H70" s="14">
        <v>10</v>
      </c>
      <c r="I70" s="14">
        <v>16</v>
      </c>
    </row>
    <row r="71" spans="1:9" ht="17.399999999999999" x14ac:dyDescent="0.35">
      <c r="A71">
        <v>20</v>
      </c>
      <c r="B71" s="97" t="s">
        <v>123</v>
      </c>
      <c r="C71" s="98" t="s">
        <v>131</v>
      </c>
      <c r="D71" s="14">
        <v>168</v>
      </c>
      <c r="E71" s="14">
        <v>154</v>
      </c>
      <c r="F71" s="14">
        <v>215</v>
      </c>
      <c r="G71" s="15">
        <v>537</v>
      </c>
      <c r="H71" s="14">
        <v>12</v>
      </c>
      <c r="I71" s="14">
        <v>9</v>
      </c>
    </row>
    <row r="72" spans="1:9" ht="17.399999999999999" x14ac:dyDescent="0.35">
      <c r="A72">
        <v>21</v>
      </c>
      <c r="B72" s="22" t="s">
        <v>126</v>
      </c>
      <c r="C72" s="39" t="s">
        <v>134</v>
      </c>
      <c r="D72" s="14">
        <v>153</v>
      </c>
      <c r="E72" s="14">
        <v>183</v>
      </c>
      <c r="F72" s="14">
        <v>194</v>
      </c>
      <c r="G72" s="15">
        <v>530</v>
      </c>
      <c r="H72" s="14">
        <v>11</v>
      </c>
      <c r="I72" s="14">
        <v>14</v>
      </c>
    </row>
    <row r="73" spans="1:9" ht="17.399999999999999" x14ac:dyDescent="0.35">
      <c r="A73">
        <v>22</v>
      </c>
      <c r="B73" s="90" t="s">
        <v>108</v>
      </c>
      <c r="C73" s="93" t="s">
        <v>146</v>
      </c>
      <c r="D73" s="14">
        <v>176</v>
      </c>
      <c r="E73" s="14">
        <v>165</v>
      </c>
      <c r="F73" s="14">
        <v>188</v>
      </c>
      <c r="G73" s="15">
        <v>529</v>
      </c>
      <c r="H73" s="14">
        <v>12</v>
      </c>
      <c r="I73" s="14">
        <v>11</v>
      </c>
    </row>
    <row r="74" spans="1:9" ht="17.399999999999999" x14ac:dyDescent="0.35">
      <c r="A74">
        <v>23</v>
      </c>
      <c r="B74" s="89" t="s">
        <v>107</v>
      </c>
      <c r="C74" s="77" t="s">
        <v>93</v>
      </c>
      <c r="D74" s="14">
        <v>197</v>
      </c>
      <c r="E74" s="14">
        <v>148</v>
      </c>
      <c r="F74" s="14">
        <v>181</v>
      </c>
      <c r="G74" s="15">
        <v>526</v>
      </c>
      <c r="H74" s="14">
        <v>11</v>
      </c>
      <c r="I74" s="14">
        <v>14</v>
      </c>
    </row>
    <row r="75" spans="1:9" ht="17.399999999999999" x14ac:dyDescent="0.35">
      <c r="A75">
        <v>24</v>
      </c>
      <c r="B75" s="87" t="s">
        <v>106</v>
      </c>
      <c r="C75" s="94" t="s">
        <v>100</v>
      </c>
      <c r="D75" s="14">
        <v>143</v>
      </c>
      <c r="E75" s="14">
        <v>232</v>
      </c>
      <c r="F75" s="14">
        <v>150</v>
      </c>
      <c r="G75" s="15">
        <v>525</v>
      </c>
      <c r="H75" s="14">
        <v>13</v>
      </c>
      <c r="I75" s="14">
        <v>10</v>
      </c>
    </row>
    <row r="76" spans="1:9" ht="17.399999999999999" x14ac:dyDescent="0.35">
      <c r="A76">
        <v>25</v>
      </c>
      <c r="B76" s="97" t="s">
        <v>123</v>
      </c>
      <c r="C76" s="98" t="s">
        <v>130</v>
      </c>
      <c r="D76" s="14">
        <v>161</v>
      </c>
      <c r="E76" s="14">
        <v>142</v>
      </c>
      <c r="F76" s="14">
        <v>221</v>
      </c>
      <c r="G76" s="15">
        <v>524</v>
      </c>
      <c r="H76" s="14">
        <v>12</v>
      </c>
      <c r="I76" s="14">
        <v>11</v>
      </c>
    </row>
    <row r="77" spans="1:9" ht="17.399999999999999" x14ac:dyDescent="0.35">
      <c r="A77">
        <v>26</v>
      </c>
      <c r="B77" s="86" t="s">
        <v>105</v>
      </c>
      <c r="C77" s="78" t="s">
        <v>87</v>
      </c>
      <c r="D77" s="14">
        <v>202</v>
      </c>
      <c r="E77" s="14">
        <v>146</v>
      </c>
      <c r="F77" s="14">
        <v>174</v>
      </c>
      <c r="G77" s="15">
        <v>522</v>
      </c>
      <c r="H77" s="14">
        <v>13</v>
      </c>
      <c r="I77" s="14">
        <v>11</v>
      </c>
    </row>
    <row r="78" spans="1:9" ht="17.399999999999999" x14ac:dyDescent="0.35">
      <c r="A78">
        <v>27</v>
      </c>
      <c r="B78" s="89" t="s">
        <v>107</v>
      </c>
      <c r="C78" s="77" t="s">
        <v>117</v>
      </c>
      <c r="D78" s="14">
        <v>187</v>
      </c>
      <c r="E78" s="14">
        <v>147</v>
      </c>
      <c r="F78" s="14">
        <v>183</v>
      </c>
      <c r="G78" s="15">
        <v>517</v>
      </c>
      <c r="H78" s="14">
        <v>11</v>
      </c>
      <c r="I78" s="14">
        <v>14</v>
      </c>
    </row>
    <row r="79" spans="1:9" ht="17.399999999999999" x14ac:dyDescent="0.35">
      <c r="A79">
        <v>28</v>
      </c>
      <c r="B79" s="90" t="s">
        <v>108</v>
      </c>
      <c r="C79" s="93" t="s">
        <v>138</v>
      </c>
      <c r="D79" s="14">
        <v>169</v>
      </c>
      <c r="E79" s="14">
        <v>156</v>
      </c>
      <c r="F79" s="14">
        <v>192</v>
      </c>
      <c r="G79" s="15">
        <v>517</v>
      </c>
      <c r="H79" s="14">
        <v>4</v>
      </c>
      <c r="I79" s="14">
        <v>21</v>
      </c>
    </row>
    <row r="80" spans="1:9" ht="17.399999999999999" x14ac:dyDescent="0.35">
      <c r="A80">
        <v>29</v>
      </c>
      <c r="B80" s="95" t="s">
        <v>121</v>
      </c>
      <c r="C80" s="96" t="s">
        <v>122</v>
      </c>
      <c r="D80" s="14">
        <v>171</v>
      </c>
      <c r="E80" s="14">
        <v>145</v>
      </c>
      <c r="F80" s="14">
        <v>201</v>
      </c>
      <c r="G80" s="15">
        <v>517</v>
      </c>
      <c r="H80" s="14">
        <v>11</v>
      </c>
      <c r="I80" s="14">
        <v>12</v>
      </c>
    </row>
    <row r="81" spans="1:9" ht="17.399999999999999" x14ac:dyDescent="0.35">
      <c r="A81">
        <v>30</v>
      </c>
      <c r="B81" s="97" t="s">
        <v>123</v>
      </c>
      <c r="C81" s="98" t="s">
        <v>124</v>
      </c>
      <c r="D81" s="14">
        <v>162</v>
      </c>
      <c r="E81" s="14">
        <v>167</v>
      </c>
      <c r="F81" s="14">
        <v>188</v>
      </c>
      <c r="G81" s="15">
        <v>517</v>
      </c>
      <c r="H81" s="14">
        <v>8</v>
      </c>
      <c r="I81" s="14">
        <v>16</v>
      </c>
    </row>
    <row r="82" spans="1:9" ht="17.399999999999999" x14ac:dyDescent="0.35">
      <c r="A82">
        <v>31</v>
      </c>
      <c r="B82" s="97" t="s">
        <v>123</v>
      </c>
      <c r="C82" s="98" t="s">
        <v>101</v>
      </c>
      <c r="D82" s="14">
        <v>142</v>
      </c>
      <c r="E82" s="14">
        <v>181</v>
      </c>
      <c r="F82" s="14">
        <v>192</v>
      </c>
      <c r="G82" s="15">
        <v>515</v>
      </c>
      <c r="H82" s="14">
        <v>11</v>
      </c>
      <c r="I82" s="14">
        <v>12</v>
      </c>
    </row>
    <row r="83" spans="1:9" ht="17.399999999999999" x14ac:dyDescent="0.35">
      <c r="A83">
        <v>32</v>
      </c>
      <c r="B83" s="97" t="s">
        <v>123</v>
      </c>
      <c r="C83" s="98" t="s">
        <v>129</v>
      </c>
      <c r="D83" s="14">
        <v>213</v>
      </c>
      <c r="E83" s="14">
        <v>155</v>
      </c>
      <c r="F83" s="14">
        <v>147</v>
      </c>
      <c r="G83" s="15">
        <v>515</v>
      </c>
      <c r="H83" s="14">
        <v>9</v>
      </c>
      <c r="I83" s="14">
        <v>13</v>
      </c>
    </row>
    <row r="84" spans="1:9" ht="17.399999999999999" x14ac:dyDescent="0.35">
      <c r="A84">
        <v>33</v>
      </c>
      <c r="B84" s="159" t="s">
        <v>107</v>
      </c>
      <c r="C84" s="161" t="s">
        <v>136</v>
      </c>
      <c r="D84" s="14">
        <v>165</v>
      </c>
      <c r="E84" s="14">
        <v>166</v>
      </c>
      <c r="F84" s="14">
        <v>177</v>
      </c>
      <c r="G84" s="15">
        <v>508</v>
      </c>
      <c r="H84" s="14">
        <v>8</v>
      </c>
      <c r="I84" s="14">
        <v>15</v>
      </c>
    </row>
    <row r="85" spans="1:9" ht="17.399999999999999" x14ac:dyDescent="0.35">
      <c r="A85">
        <v>34</v>
      </c>
      <c r="B85" s="86" t="s">
        <v>105</v>
      </c>
      <c r="C85" s="78" t="s">
        <v>91</v>
      </c>
      <c r="D85" s="14">
        <v>200</v>
      </c>
      <c r="E85" s="14">
        <v>182</v>
      </c>
      <c r="F85" s="14">
        <v>124</v>
      </c>
      <c r="G85" s="15">
        <v>506</v>
      </c>
      <c r="H85" s="14">
        <v>10</v>
      </c>
      <c r="I85" s="14">
        <v>11</v>
      </c>
    </row>
    <row r="86" spans="1:9" ht="17.399999999999999" x14ac:dyDescent="0.35">
      <c r="A86">
        <v>35</v>
      </c>
      <c r="B86" s="95" t="s">
        <v>121</v>
      </c>
      <c r="C86" s="96" t="s">
        <v>141</v>
      </c>
      <c r="D86" s="14">
        <v>151</v>
      </c>
      <c r="E86" s="14">
        <v>183</v>
      </c>
      <c r="F86" s="14">
        <v>167</v>
      </c>
      <c r="G86" s="15">
        <v>501</v>
      </c>
      <c r="H86" s="14">
        <v>7</v>
      </c>
      <c r="I86" s="14">
        <v>18</v>
      </c>
    </row>
    <row r="87" spans="1:9" ht="17.399999999999999" x14ac:dyDescent="0.35">
      <c r="A87">
        <v>36</v>
      </c>
      <c r="B87" s="95" t="s">
        <v>121</v>
      </c>
      <c r="C87" s="96" t="s">
        <v>155</v>
      </c>
      <c r="D87" s="14">
        <v>177</v>
      </c>
      <c r="E87" s="14">
        <v>170</v>
      </c>
      <c r="F87" s="14">
        <v>147</v>
      </c>
      <c r="G87" s="15">
        <v>494</v>
      </c>
      <c r="H87" s="14">
        <v>13</v>
      </c>
      <c r="I87" s="14">
        <v>10</v>
      </c>
    </row>
    <row r="88" spans="1:9" ht="17.399999999999999" x14ac:dyDescent="0.35">
      <c r="A88">
        <v>37</v>
      </c>
      <c r="B88" s="100" t="s">
        <v>149</v>
      </c>
      <c r="C88" s="101" t="s">
        <v>157</v>
      </c>
      <c r="D88" s="14">
        <v>151</v>
      </c>
      <c r="E88" s="14">
        <v>159</v>
      </c>
      <c r="F88" s="14">
        <v>184</v>
      </c>
      <c r="G88" s="15">
        <v>494</v>
      </c>
      <c r="H88" s="14">
        <v>9</v>
      </c>
      <c r="I88" s="14">
        <v>13</v>
      </c>
    </row>
    <row r="89" spans="1:9" ht="17.399999999999999" x14ac:dyDescent="0.35">
      <c r="A89">
        <v>38</v>
      </c>
      <c r="B89" s="97" t="s">
        <v>123</v>
      </c>
      <c r="C89" s="98" t="s">
        <v>153</v>
      </c>
      <c r="D89" s="14">
        <v>193</v>
      </c>
      <c r="E89" s="14">
        <v>160</v>
      </c>
      <c r="F89" s="14">
        <v>139</v>
      </c>
      <c r="G89" s="15">
        <v>492</v>
      </c>
      <c r="H89" s="14">
        <v>12</v>
      </c>
      <c r="I89" s="14">
        <v>10</v>
      </c>
    </row>
    <row r="90" spans="1:9" ht="17.399999999999999" x14ac:dyDescent="0.35">
      <c r="A90">
        <v>39</v>
      </c>
      <c r="B90" s="38" t="s">
        <v>126</v>
      </c>
      <c r="C90" s="39" t="s">
        <v>161</v>
      </c>
      <c r="D90" s="14">
        <v>116</v>
      </c>
      <c r="E90" s="14">
        <v>153</v>
      </c>
      <c r="F90" s="14">
        <v>121</v>
      </c>
      <c r="G90" s="15">
        <v>490</v>
      </c>
      <c r="H90" s="14">
        <v>3</v>
      </c>
      <c r="I90" s="14">
        <v>7</v>
      </c>
    </row>
    <row r="91" spans="1:9" ht="17.399999999999999" x14ac:dyDescent="0.35">
      <c r="A91">
        <v>40</v>
      </c>
      <c r="B91" s="95" t="s">
        <v>121</v>
      </c>
      <c r="C91" s="96" t="s">
        <v>143</v>
      </c>
      <c r="D91" s="14">
        <v>148</v>
      </c>
      <c r="E91" s="14">
        <v>168</v>
      </c>
      <c r="F91" s="14">
        <v>165</v>
      </c>
      <c r="G91" s="15">
        <v>481</v>
      </c>
      <c r="H91" s="14">
        <v>10</v>
      </c>
      <c r="I91" s="14">
        <v>12</v>
      </c>
    </row>
    <row r="92" spans="1:9" ht="17.399999999999999" x14ac:dyDescent="0.35">
      <c r="A92">
        <v>41</v>
      </c>
      <c r="B92" s="97" t="s">
        <v>123</v>
      </c>
      <c r="C92" s="98" t="s">
        <v>148</v>
      </c>
      <c r="D92" s="14">
        <v>154</v>
      </c>
      <c r="E92" s="14">
        <v>190</v>
      </c>
      <c r="F92" s="14">
        <v>136</v>
      </c>
      <c r="G92" s="15">
        <v>480</v>
      </c>
      <c r="H92" s="14">
        <v>7</v>
      </c>
      <c r="I92" s="14">
        <v>12</v>
      </c>
    </row>
    <row r="93" spans="1:9" ht="17.399999999999999" x14ac:dyDescent="0.35">
      <c r="A93">
        <v>42</v>
      </c>
      <c r="B93" s="90" t="s">
        <v>108</v>
      </c>
      <c r="C93" s="93" t="s">
        <v>92</v>
      </c>
      <c r="D93" s="14">
        <v>173</v>
      </c>
      <c r="E93" s="14">
        <v>137</v>
      </c>
      <c r="F93" s="14">
        <v>166</v>
      </c>
      <c r="G93" s="15">
        <v>476</v>
      </c>
      <c r="H93" s="14">
        <v>9</v>
      </c>
      <c r="I93" s="14">
        <v>12</v>
      </c>
    </row>
    <row r="94" spans="1:9" ht="17.399999999999999" x14ac:dyDescent="0.35">
      <c r="A94">
        <v>43</v>
      </c>
      <c r="B94" s="87" t="s">
        <v>106</v>
      </c>
      <c r="C94" s="94" t="s">
        <v>156</v>
      </c>
      <c r="D94" s="14">
        <v>135</v>
      </c>
      <c r="E94" s="14">
        <v>188</v>
      </c>
      <c r="F94" s="14">
        <v>149</v>
      </c>
      <c r="G94" s="15">
        <v>472</v>
      </c>
      <c r="H94" s="14">
        <v>9</v>
      </c>
      <c r="I94" s="14">
        <v>11</v>
      </c>
    </row>
    <row r="95" spans="1:9" ht="17.399999999999999" x14ac:dyDescent="0.35">
      <c r="A95">
        <v>44</v>
      </c>
      <c r="B95" s="87" t="s">
        <v>106</v>
      </c>
      <c r="C95" s="94" t="s">
        <v>152</v>
      </c>
      <c r="D95" s="14">
        <v>162</v>
      </c>
      <c r="E95" s="14">
        <v>176</v>
      </c>
      <c r="F95" s="14">
        <v>122</v>
      </c>
      <c r="G95" s="15">
        <v>460</v>
      </c>
      <c r="H95" s="14">
        <v>10</v>
      </c>
      <c r="I95" s="14">
        <v>9</v>
      </c>
    </row>
    <row r="96" spans="1:9" ht="17.399999999999999" x14ac:dyDescent="0.35">
      <c r="A96">
        <v>45</v>
      </c>
      <c r="B96" s="95" t="s">
        <v>121</v>
      </c>
      <c r="C96" s="96" t="s">
        <v>137</v>
      </c>
      <c r="D96" s="14">
        <v>128</v>
      </c>
      <c r="E96" s="14">
        <v>160</v>
      </c>
      <c r="F96" s="14">
        <v>169</v>
      </c>
      <c r="G96" s="15">
        <v>457</v>
      </c>
      <c r="H96" s="14">
        <v>8</v>
      </c>
      <c r="I96" s="14">
        <v>8</v>
      </c>
    </row>
    <row r="97" spans="1:9" ht="17.399999999999999" x14ac:dyDescent="0.35">
      <c r="A97">
        <v>46</v>
      </c>
      <c r="B97" s="95" t="s">
        <v>121</v>
      </c>
      <c r="C97" s="96" t="s">
        <v>128</v>
      </c>
      <c r="D97" s="14">
        <v>142</v>
      </c>
      <c r="E97" s="14">
        <v>153</v>
      </c>
      <c r="F97" s="14">
        <v>157</v>
      </c>
      <c r="G97" s="15">
        <v>452</v>
      </c>
      <c r="H97" s="14">
        <v>8</v>
      </c>
      <c r="I97" s="14">
        <v>11</v>
      </c>
    </row>
    <row r="98" spans="1:9" ht="17.399999999999999" x14ac:dyDescent="0.35">
      <c r="A98">
        <v>47</v>
      </c>
      <c r="B98" s="90" t="s">
        <v>108</v>
      </c>
      <c r="C98" s="93" t="s">
        <v>97</v>
      </c>
      <c r="D98" s="14">
        <v>135</v>
      </c>
      <c r="E98" s="14">
        <v>171</v>
      </c>
      <c r="F98" s="14">
        <v>137</v>
      </c>
      <c r="G98" s="15">
        <v>443</v>
      </c>
      <c r="H98" s="14">
        <v>7</v>
      </c>
      <c r="I98" s="14">
        <v>11</v>
      </c>
    </row>
    <row r="99" spans="1:9" ht="17.399999999999999" x14ac:dyDescent="0.35">
      <c r="A99">
        <v>48</v>
      </c>
      <c r="B99" s="100" t="s">
        <v>149</v>
      </c>
      <c r="C99" s="101" t="s">
        <v>150</v>
      </c>
      <c r="D99" s="14">
        <v>139</v>
      </c>
      <c r="E99" s="14">
        <v>148</v>
      </c>
      <c r="F99" s="14">
        <v>152</v>
      </c>
      <c r="G99" s="15">
        <v>439</v>
      </c>
      <c r="H99" s="14">
        <v>5</v>
      </c>
      <c r="I99" s="14">
        <v>13</v>
      </c>
    </row>
    <row r="100" spans="1:9" ht="17.399999999999999" x14ac:dyDescent="0.35">
      <c r="A100">
        <v>49</v>
      </c>
      <c r="B100" s="90" t="s">
        <v>108</v>
      </c>
      <c r="C100" s="93" t="s">
        <v>96</v>
      </c>
      <c r="D100" s="14">
        <v>140</v>
      </c>
      <c r="E100" s="14">
        <v>148</v>
      </c>
      <c r="F100" s="14">
        <v>149</v>
      </c>
      <c r="G100" s="15">
        <v>437</v>
      </c>
      <c r="H100" s="14">
        <v>8</v>
      </c>
      <c r="I100" s="14">
        <v>8</v>
      </c>
    </row>
    <row r="101" spans="1:9" ht="17.399999999999999" x14ac:dyDescent="0.35">
      <c r="A101">
        <v>50</v>
      </c>
      <c r="B101" s="95" t="s">
        <v>121</v>
      </c>
      <c r="C101" s="96" t="s">
        <v>133</v>
      </c>
      <c r="D101" s="14">
        <v>170</v>
      </c>
      <c r="E101" s="14">
        <v>115</v>
      </c>
      <c r="F101" s="14">
        <v>146</v>
      </c>
      <c r="G101" s="15">
        <v>431</v>
      </c>
      <c r="H101" s="14">
        <v>4</v>
      </c>
      <c r="I101" s="14">
        <v>6</v>
      </c>
    </row>
    <row r="102" spans="1:9" ht="17.399999999999999" x14ac:dyDescent="0.35">
      <c r="A102">
        <v>51</v>
      </c>
      <c r="B102" s="100" t="s">
        <v>149</v>
      </c>
      <c r="C102" s="101" t="s">
        <v>151</v>
      </c>
      <c r="D102" s="14">
        <v>146</v>
      </c>
      <c r="E102" s="14">
        <v>149</v>
      </c>
      <c r="F102" s="14">
        <v>135</v>
      </c>
      <c r="G102" s="15">
        <v>430</v>
      </c>
      <c r="H102" s="14">
        <v>7</v>
      </c>
      <c r="I102" s="14">
        <v>10</v>
      </c>
    </row>
    <row r="103" spans="1:9" ht="17.399999999999999" x14ac:dyDescent="0.35">
      <c r="A103">
        <v>52</v>
      </c>
      <c r="B103" s="22" t="s">
        <v>126</v>
      </c>
      <c r="C103" s="39" t="s">
        <v>135</v>
      </c>
      <c r="D103" s="14">
        <v>177</v>
      </c>
      <c r="E103" s="14">
        <v>127</v>
      </c>
      <c r="F103" s="14">
        <v>124</v>
      </c>
      <c r="G103" s="15">
        <v>428</v>
      </c>
      <c r="H103" s="14">
        <v>4</v>
      </c>
      <c r="I103" s="14">
        <v>14</v>
      </c>
    </row>
    <row r="104" spans="1:9" ht="17.399999999999999" x14ac:dyDescent="0.35">
      <c r="A104">
        <v>53</v>
      </c>
      <c r="B104" s="90" t="s">
        <v>108</v>
      </c>
      <c r="C104" s="93" t="s">
        <v>120</v>
      </c>
      <c r="D104" s="14">
        <v>137</v>
      </c>
      <c r="E104" s="14">
        <v>154</v>
      </c>
      <c r="F104" s="14">
        <v>127</v>
      </c>
      <c r="G104" s="15">
        <v>418</v>
      </c>
      <c r="H104" s="14">
        <v>7</v>
      </c>
      <c r="I104" s="14">
        <v>9</v>
      </c>
    </row>
    <row r="105" spans="1:9" ht="17.399999999999999" x14ac:dyDescent="0.35">
      <c r="A105">
        <v>54</v>
      </c>
      <c r="B105" s="95" t="s">
        <v>121</v>
      </c>
      <c r="C105" s="96" t="s">
        <v>147</v>
      </c>
      <c r="D105" s="14">
        <v>141</v>
      </c>
      <c r="E105" s="14">
        <v>144</v>
      </c>
      <c r="F105" s="14">
        <v>126</v>
      </c>
      <c r="G105" s="15">
        <v>411</v>
      </c>
      <c r="H105" s="14">
        <v>1</v>
      </c>
      <c r="I105" s="14">
        <v>16</v>
      </c>
    </row>
    <row r="106" spans="1:9" ht="17.399999999999999" x14ac:dyDescent="0.35">
      <c r="A106">
        <v>55</v>
      </c>
      <c r="B106" s="100" t="s">
        <v>149</v>
      </c>
      <c r="C106" s="101" t="s">
        <v>187</v>
      </c>
      <c r="D106" s="14">
        <v>129</v>
      </c>
      <c r="E106" s="14">
        <v>152</v>
      </c>
      <c r="F106" s="14">
        <v>130</v>
      </c>
      <c r="G106" s="15">
        <v>411</v>
      </c>
      <c r="H106" s="14">
        <v>6</v>
      </c>
      <c r="I106" s="14">
        <v>10</v>
      </c>
    </row>
    <row r="107" spans="1:9" ht="17.399999999999999" x14ac:dyDescent="0.35">
      <c r="A107">
        <v>56</v>
      </c>
      <c r="B107" s="100" t="s">
        <v>149</v>
      </c>
      <c r="C107" s="101" t="s">
        <v>179</v>
      </c>
      <c r="D107" s="14">
        <v>143</v>
      </c>
      <c r="E107" s="14">
        <v>121</v>
      </c>
      <c r="F107" s="14">
        <v>142</v>
      </c>
      <c r="G107" s="15">
        <v>406</v>
      </c>
      <c r="H107" s="14">
        <v>3</v>
      </c>
      <c r="I107" s="14">
        <v>12</v>
      </c>
    </row>
    <row r="108" spans="1:9" ht="17.399999999999999" x14ac:dyDescent="0.35">
      <c r="A108">
        <v>57</v>
      </c>
      <c r="B108" s="22" t="s">
        <v>126</v>
      </c>
      <c r="C108" s="39" t="s">
        <v>188</v>
      </c>
      <c r="D108" s="14">
        <v>96</v>
      </c>
      <c r="E108" s="14">
        <v>168</v>
      </c>
      <c r="F108" s="14">
        <v>132</v>
      </c>
      <c r="G108" s="15">
        <v>396</v>
      </c>
      <c r="H108" s="14">
        <v>4</v>
      </c>
      <c r="I108" s="14">
        <v>12</v>
      </c>
    </row>
    <row r="109" spans="1:9" ht="17.399999999999999" x14ac:dyDescent="0.35">
      <c r="A109">
        <v>58</v>
      </c>
      <c r="B109" s="36" t="s">
        <v>126</v>
      </c>
      <c r="C109" s="80" t="s">
        <v>196</v>
      </c>
      <c r="D109" s="14">
        <v>134</v>
      </c>
      <c r="E109" s="14">
        <v>120</v>
      </c>
      <c r="F109" s="14">
        <v>136</v>
      </c>
      <c r="G109" s="15">
        <v>390</v>
      </c>
      <c r="H109" s="14"/>
      <c r="I109" s="14"/>
    </row>
    <row r="110" spans="1:9" ht="17.399999999999999" x14ac:dyDescent="0.35">
      <c r="A110">
        <v>59</v>
      </c>
      <c r="B110" s="100" t="s">
        <v>149</v>
      </c>
      <c r="C110" s="101" t="s">
        <v>178</v>
      </c>
      <c r="D110" s="14">
        <v>106</v>
      </c>
      <c r="E110" s="14">
        <v>151</v>
      </c>
      <c r="F110" s="14">
        <v>130</v>
      </c>
      <c r="G110" s="15">
        <v>387</v>
      </c>
      <c r="H110" s="14">
        <v>5</v>
      </c>
      <c r="I110" s="14">
        <v>10</v>
      </c>
    </row>
    <row r="111" spans="1:9" ht="17.399999999999999" x14ac:dyDescent="0.35">
      <c r="A111">
        <v>60</v>
      </c>
      <c r="B111" s="100" t="s">
        <v>149</v>
      </c>
      <c r="C111" s="101" t="s">
        <v>183</v>
      </c>
      <c r="D111" s="14">
        <v>135</v>
      </c>
      <c r="E111" s="14">
        <v>117</v>
      </c>
      <c r="F111" s="14">
        <v>114</v>
      </c>
      <c r="G111" s="15">
        <v>366</v>
      </c>
      <c r="H111" s="14">
        <v>0</v>
      </c>
      <c r="I111" s="14">
        <v>16</v>
      </c>
    </row>
    <row r="112" spans="1:9" ht="17.399999999999999" x14ac:dyDescent="0.35">
      <c r="A112">
        <v>61</v>
      </c>
      <c r="B112" s="22" t="s">
        <v>126</v>
      </c>
      <c r="C112" s="39" t="s">
        <v>162</v>
      </c>
      <c r="D112" s="14">
        <v>113</v>
      </c>
      <c r="E112" s="14">
        <v>148</v>
      </c>
      <c r="F112" s="14">
        <v>95</v>
      </c>
      <c r="G112" s="15">
        <v>356</v>
      </c>
      <c r="H112" s="14">
        <v>3</v>
      </c>
      <c r="I112" s="14">
        <v>8</v>
      </c>
    </row>
    <row r="113" spans="1:9" ht="17.399999999999999" x14ac:dyDescent="0.35">
      <c r="A113">
        <v>62</v>
      </c>
      <c r="B113" s="100" t="s">
        <v>149</v>
      </c>
      <c r="C113" s="101" t="s">
        <v>163</v>
      </c>
      <c r="D113" s="14">
        <v>90</v>
      </c>
      <c r="E113" s="14">
        <v>129</v>
      </c>
      <c r="F113" s="14">
        <v>111</v>
      </c>
      <c r="G113" s="15">
        <v>330</v>
      </c>
      <c r="H113" s="14">
        <v>5</v>
      </c>
      <c r="I113" s="14">
        <v>8</v>
      </c>
    </row>
    <row r="114" spans="1:9" ht="17.399999999999999" x14ac:dyDescent="0.35">
      <c r="A114">
        <v>63</v>
      </c>
      <c r="B114" s="22" t="s">
        <v>126</v>
      </c>
      <c r="C114" s="39" t="s">
        <v>185</v>
      </c>
      <c r="D114" s="14">
        <v>108</v>
      </c>
      <c r="E114" s="14">
        <v>119</v>
      </c>
      <c r="F114" s="14">
        <v>90</v>
      </c>
      <c r="G114" s="15">
        <v>317</v>
      </c>
      <c r="H114" s="14">
        <v>3</v>
      </c>
      <c r="I114" s="14">
        <v>5</v>
      </c>
    </row>
    <row r="115" spans="1:9" ht="18" x14ac:dyDescent="0.35">
      <c r="B115" s="22"/>
      <c r="C115" s="33"/>
    </row>
    <row r="116" spans="1:9" x14ac:dyDescent="0.3">
      <c r="B116" s="34"/>
      <c r="C116" s="34"/>
    </row>
    <row r="118" spans="1:9" x14ac:dyDescent="0.3">
      <c r="B118" s="150">
        <v>2</v>
      </c>
      <c r="C118" t="s">
        <v>190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50">
        <v>23</v>
      </c>
      <c r="C119" t="s">
        <v>191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Damer</vt:lpstr>
      <vt:lpstr>Herrar</vt:lpstr>
      <vt:lpstr>dagens</vt:lpstr>
      <vt:lpstr>10i topp</vt:lpstr>
      <vt:lpstr>Top3</vt:lpstr>
      <vt:lpstr>Toppserie</vt:lpstr>
      <vt:lpstr>Top50</vt:lpstr>
      <vt:lpstr>Strikeslaget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2026-01-06T12:23:29Z</cp:lastPrinted>
  <dcterms:created xsi:type="dcterms:W3CDTF">2025-12-09T09:30:28Z</dcterms:created>
  <dcterms:modified xsi:type="dcterms:W3CDTF">2026-01-19T17:02:10Z</dcterms:modified>
</cp:coreProperties>
</file>